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filterPrivacy="1" codeName="ThisWorkbook" defaultThemeVersion="166925"/>
  <xr:revisionPtr revIDLastSave="0" documentId="8_{8EC8B68A-7AB9-4371-8021-5CAD275CE822}" xr6:coauthVersionLast="47" xr6:coauthVersionMax="47" xr10:uidLastSave="{00000000-0000-0000-0000-000000000000}"/>
  <workbookProtection workbookAlgorithmName="SHA-512" workbookHashValue="wppWMA7fwiLgHCe5GOVp5uu3gQsFV5tVLUXs4KfhSqSaWeO66nqu74BgveGjIwIjiJy2DC8NhAcqIXNmWrJDyA==" workbookSaltValue="VPxroZBRK6xN6gx2PX5hBg==" workbookSpinCount="100000" lockStructure="1"/>
  <bookViews>
    <workbookView xWindow="-108" yWindow="-108" windowWidth="23256" windowHeight="12456" xr2:uid="{6F3FCDE7-4AF7-4DF6-ADBA-7B7F3E18595E}"/>
  </bookViews>
  <sheets>
    <sheet name="特定一般教育訓練" sheetId="1" r:id="rId1"/>
    <sheet name="特定一般教育訓練_入力判定シート" sheetId="2" state="hidden" r:id="rId2"/>
    <sheet name="【特定】対象講座一覧 _20251104更新" sheetId="4" state="hidden" r:id="rId3"/>
  </sheets>
  <definedNames>
    <definedName name="_xlnm.Print_Area" localSheetId="0">特定一般教育訓練!$A$1:$AW$97</definedName>
    <definedName name="_xlnm.Print_Area" localSheetId="1">特定一般教育訓練_入力判定シート!$A$1:$AW$82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34" i="2" l="1"/>
  <c r="U34" i="2" s="1"/>
  <c r="AZ6" i="2" l="1"/>
  <c r="AF5" i="2" s="1"/>
  <c r="AO47" i="2"/>
  <c r="AL47" i="2"/>
  <c r="AI47" i="2"/>
  <c r="AS45" i="2" l="1"/>
  <c r="H10" i="1" l="1"/>
  <c r="H9" i="1"/>
  <c r="H8" i="1"/>
  <c r="H7" i="1"/>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29" i="2"/>
  <c r="BA29" i="2"/>
  <c r="AZ29" i="2"/>
  <c r="BB28" i="2"/>
  <c r="BA28" i="2"/>
  <c r="AZ28" i="2"/>
  <c r="BB26" i="2"/>
  <c r="BA26" i="2"/>
  <c r="AZ26" i="2"/>
  <c r="BB25" i="2"/>
  <c r="BA25" i="2"/>
  <c r="AZ25" i="2"/>
  <c r="BB23" i="2"/>
  <c r="BA23" i="2"/>
  <c r="AZ23" i="2"/>
  <c r="BB22" i="2"/>
  <c r="BA22" i="2"/>
  <c r="AZ22" i="2"/>
  <c r="BB20" i="2"/>
  <c r="BA20" i="2"/>
  <c r="AZ20" i="2"/>
  <c r="BB19" i="2"/>
  <c r="BA19" i="2"/>
  <c r="AZ19" i="2"/>
  <c r="BB17" i="2"/>
  <c r="BA17" i="2"/>
  <c r="AZ17" i="2"/>
  <c r="BB16" i="2"/>
  <c r="BA16" i="2"/>
  <c r="AZ16" i="2"/>
  <c r="BB14" i="2"/>
  <c r="BA14" i="2"/>
  <c r="AZ14" i="2"/>
  <c r="AX23" i="2" l="1"/>
  <c r="M13" i="2"/>
  <c r="AX20" i="2" l="1"/>
  <c r="AX19" i="2"/>
  <c r="AX22" i="2"/>
  <c r="AF76" i="2"/>
  <c r="Y77" i="2"/>
  <c r="AX80" i="2"/>
  <c r="Y80" i="2" s="1"/>
  <c r="Y79" i="2"/>
  <c r="Y78" i="2"/>
  <c r="G74" i="2"/>
  <c r="BA68" i="2"/>
  <c r="AZ68" i="2"/>
  <c r="BA67" i="2"/>
  <c r="AZ67" i="2"/>
  <c r="BA66" i="2"/>
  <c r="AZ66" i="2"/>
  <c r="BA65" i="2"/>
  <c r="AZ65" i="2"/>
  <c r="BA55" i="2"/>
  <c r="AZ55" i="2"/>
  <c r="BA54" i="2"/>
  <c r="AZ54" i="2"/>
  <c r="BA53" i="2"/>
  <c r="AZ53" i="2"/>
  <c r="BA52" i="2"/>
  <c r="AZ52" i="2"/>
  <c r="BA51" i="2"/>
  <c r="AZ51" i="2"/>
  <c r="BA50" i="2"/>
  <c r="AZ50" i="2"/>
  <c r="BA49" i="2"/>
  <c r="AZ49" i="2"/>
  <c r="AS49" i="2"/>
  <c r="BA48" i="2"/>
  <c r="AZ48" i="2"/>
  <c r="Y48" i="2" s="1"/>
  <c r="BA47" i="2"/>
  <c r="AZ47" i="2"/>
  <c r="Y47" i="2" s="1"/>
  <c r="BA46" i="2"/>
  <c r="AZ46" i="2"/>
  <c r="Y46" i="2" s="1"/>
  <c r="BA45" i="2"/>
  <c r="AZ45" i="2"/>
  <c r="Y45" i="2" s="1"/>
  <c r="BA44" i="2"/>
  <c r="AZ44" i="2"/>
  <c r="BA43" i="2"/>
  <c r="AZ43" i="2"/>
  <c r="BA42" i="2"/>
  <c r="AZ42" i="2"/>
  <c r="BA41" i="2"/>
  <c r="AZ41" i="2"/>
  <c r="Y41" i="2" s="1"/>
  <c r="BA40" i="2"/>
  <c r="AZ40" i="2"/>
  <c r="Y40" i="2" s="1"/>
  <c r="BA39" i="2"/>
  <c r="AZ39" i="2"/>
  <c r="Y39" i="2" s="1"/>
  <c r="BA38" i="2"/>
  <c r="AZ38" i="2"/>
  <c r="Y38" i="2" s="1"/>
  <c r="AS38" i="2"/>
  <c r="AB37" i="2"/>
  <c r="AZ37" i="2"/>
  <c r="Y37" i="2" s="1"/>
  <c r="R17" i="2"/>
  <c r="M17" i="2"/>
  <c r="I17" i="2"/>
  <c r="R16" i="2"/>
  <c r="M16" i="2"/>
  <c r="I16" i="2"/>
  <c r="R14" i="2"/>
  <c r="M14" i="2"/>
  <c r="I14" i="2"/>
  <c r="R13" i="2"/>
  <c r="I13" i="2"/>
  <c r="H96" i="1"/>
  <c r="AO72" i="1"/>
  <c r="AO72" i="2" s="1"/>
  <c r="AI72" i="1"/>
  <c r="AI72" i="2" s="1"/>
  <c r="AL72" i="1"/>
  <c r="AL72" i="2" s="1"/>
  <c r="AO68" i="1"/>
  <c r="AO68" i="2" s="1"/>
  <c r="AL68" i="1"/>
  <c r="AL68" i="2" s="1"/>
  <c r="AI68" i="1"/>
  <c r="AI68" i="2" s="1"/>
  <c r="AO61" i="1"/>
  <c r="AL61" i="1"/>
  <c r="AI61" i="1"/>
  <c r="AO53" i="1"/>
  <c r="AL53" i="1"/>
  <c r="AI53" i="1"/>
  <c r="AO47" i="1"/>
  <c r="AL47" i="1"/>
  <c r="AI47" i="1"/>
  <c r="AL44" i="1"/>
  <c r="AI44" i="1"/>
  <c r="AL40" i="1"/>
  <c r="AI40" i="1"/>
  <c r="AH33" i="1"/>
  <c r="Z33" i="1"/>
  <c r="U33" i="1"/>
  <c r="AH32" i="1"/>
  <c r="Z32" i="1"/>
  <c r="U32" i="1"/>
  <c r="U31" i="1"/>
  <c r="V29" i="1"/>
  <c r="V28" i="1"/>
  <c r="V27" i="1"/>
  <c r="V26" i="1"/>
  <c r="V25" i="1"/>
  <c r="V23" i="1"/>
  <c r="V22" i="1"/>
  <c r="V21" i="1"/>
  <c r="V20" i="1"/>
  <c r="V19" i="1"/>
  <c r="V18" i="1"/>
  <c r="V17" i="1"/>
  <c r="V16" i="1"/>
  <c r="V14" i="1"/>
  <c r="V13" i="1"/>
  <c r="AB97" i="1" s="1"/>
  <c r="H10" i="2"/>
  <c r="H7" i="2"/>
  <c r="BC5" i="1"/>
  <c r="H9" i="2"/>
  <c r="Y72" i="2" l="1"/>
  <c r="AS70" i="2"/>
  <c r="AS65" i="2"/>
  <c r="AD97" i="1"/>
  <c r="AJ16" i="1"/>
  <c r="AJ19" i="1"/>
  <c r="AL53" i="2"/>
  <c r="AB52" i="2" s="1"/>
  <c r="AO53" i="2"/>
  <c r="AB46" i="2"/>
  <c r="Y69" i="2"/>
  <c r="AL40" i="2"/>
  <c r="AS40" i="2" s="1"/>
  <c r="AL44" i="2"/>
  <c r="AB42" i="2" s="1"/>
  <c r="AB48" i="2"/>
  <c r="AB56" i="2"/>
  <c r="AI53" i="2"/>
  <c r="Y50" i="2" s="1"/>
  <c r="AI44" i="2"/>
  <c r="AB63" i="2"/>
  <c r="AB67" i="2"/>
  <c r="AB58" i="2"/>
  <c r="AB45" i="2"/>
  <c r="AB47" i="2"/>
  <c r="AB60" i="2"/>
  <c r="AB73" i="2"/>
  <c r="AB59" i="2"/>
  <c r="AB62" i="2"/>
  <c r="AB64" i="2"/>
  <c r="AB65" i="2"/>
  <c r="AB66" i="2"/>
  <c r="AB70" i="2"/>
  <c r="AB71" i="2"/>
  <c r="AB57" i="2"/>
  <c r="AB68" i="2"/>
  <c r="AB61" i="2"/>
  <c r="AB69" i="2"/>
  <c r="AB72" i="2"/>
  <c r="Y65" i="2"/>
  <c r="Y64" i="2"/>
  <c r="Y57" i="2"/>
  <c r="Y58" i="2"/>
  <c r="Y56" i="2"/>
  <c r="Y68" i="2"/>
  <c r="Y66" i="2"/>
  <c r="Y67" i="2"/>
  <c r="AJ24" i="1"/>
  <c r="AJ18" i="1"/>
  <c r="AM15" i="1"/>
  <c r="AM18" i="1"/>
  <c r="AM24" i="1"/>
  <c r="AM27" i="1"/>
  <c r="Y59" i="2"/>
  <c r="Y62" i="2"/>
  <c r="Y70" i="2"/>
  <c r="Y73" i="2"/>
  <c r="H30" i="2"/>
  <c r="Y60" i="2"/>
  <c r="Y63" i="2"/>
  <c r="Y71" i="2"/>
  <c r="Y61" i="2"/>
  <c r="AM21" i="1"/>
  <c r="AJ23" i="1"/>
  <c r="AJ17" i="1"/>
  <c r="AJ20" i="1"/>
  <c r="AJ22" i="1"/>
  <c r="H8" i="2"/>
  <c r="V24" i="1"/>
  <c r="AJ21" i="1" s="1"/>
  <c r="V15" i="1"/>
  <c r="Y43" i="2" l="1"/>
  <c r="AS42" i="2"/>
  <c r="AB43" i="2"/>
  <c r="AB49" i="2"/>
  <c r="Y49" i="2"/>
  <c r="Y52" i="2"/>
  <c r="AS52" i="2"/>
  <c r="AB54" i="2"/>
  <c r="Y51" i="2"/>
  <c r="AB51" i="2"/>
  <c r="Y53" i="2"/>
  <c r="AB50" i="2"/>
  <c r="AB44" i="2"/>
  <c r="Y55" i="2"/>
  <c r="Y54" i="2"/>
  <c r="AB53" i="2"/>
  <c r="AB55" i="2"/>
  <c r="AB40" i="2"/>
  <c r="AB41" i="2"/>
  <c r="Y42" i="2"/>
  <c r="AB38" i="2"/>
  <c r="Y44" i="2"/>
  <c r="AB39" i="2"/>
  <c r="R25" i="2"/>
  <c r="M25" i="2"/>
  <c r="I25" i="2"/>
  <c r="R29" i="2"/>
  <c r="M29" i="2"/>
  <c r="I29" i="2"/>
  <c r="R28" i="2"/>
  <c r="M28" i="2"/>
  <c r="I28" i="2"/>
  <c r="R26" i="2"/>
  <c r="M26" i="2"/>
  <c r="I26" i="2"/>
  <c r="I23" i="2"/>
  <c r="M23" i="2"/>
  <c r="R23" i="2"/>
  <c r="R20" i="2"/>
  <c r="M20" i="2"/>
  <c r="I20" i="2"/>
  <c r="R22" i="2"/>
  <c r="I22" i="2"/>
  <c r="M22" i="2"/>
  <c r="R19" i="2"/>
  <c r="M19" i="2"/>
  <c r="I19" i="2"/>
  <c r="J76" i="2" l="1"/>
  <c r="A76" i="2" s="1"/>
</calcChain>
</file>

<file path=xl/sharedStrings.xml><?xml version="1.0" encoding="utf-8"?>
<sst xmlns="http://schemas.openxmlformats.org/spreadsheetml/2006/main" count="9211" uniqueCount="4261">
  <si>
    <t>令和７年度教育訓練給付金（特定一般教育訓練）の支給の対象となる
厚生労働大臣指定教育訓練現況報告書（令和６年度実績)</t>
    <phoneticPr fontId="4"/>
  </si>
  <si>
    <t>黄色セルに入力してください。いない場合は「0」を入力してください。</t>
    <rPh sb="0" eb="2">
      <t>キイロ</t>
    </rPh>
    <rPh sb="5" eb="7">
      <t>ニュウリョク</t>
    </rPh>
    <rPh sb="17" eb="19">
      <t>バアイ</t>
    </rPh>
    <rPh sb="24" eb="26">
      <t>ニュウリョク</t>
    </rPh>
    <phoneticPr fontId="4"/>
  </si>
  <si>
    <t>オレンジのセルは異常値の為　修正をお願いいたします。</t>
    <rPh sb="8" eb="10">
      <t>イジョウ</t>
    </rPh>
    <rPh sb="10" eb="11">
      <t>チ</t>
    </rPh>
    <rPh sb="12" eb="13">
      <t>タメ</t>
    </rPh>
    <rPh sb="14" eb="16">
      <t>シュウセイ</t>
    </rPh>
    <rPh sb="18" eb="19">
      <t>ネガ</t>
    </rPh>
    <phoneticPr fontId="4"/>
  </si>
  <si>
    <t>半角英数で入力してください</t>
    <rPh sb="0" eb="2">
      <t>ハンカク</t>
    </rPh>
    <rPh sb="2" eb="4">
      <t>エイスウ</t>
    </rPh>
    <rPh sb="5" eb="7">
      <t>ニュウリョク</t>
    </rPh>
    <phoneticPr fontId="4"/>
  </si>
  <si>
    <t>消さない</t>
    <rPh sb="0" eb="1">
      <t>ケ</t>
    </rPh>
    <phoneticPr fontId="4"/>
  </si>
  <si>
    <t>識別判定</t>
    <rPh sb="0" eb="2">
      <t>シキベツ</t>
    </rPh>
    <rPh sb="2" eb="4">
      <t>ハンテイ</t>
    </rPh>
    <phoneticPr fontId="4"/>
  </si>
  <si>
    <t>令和６年度の指定講座の運営状況について、下記のとおり報告します。</t>
    <phoneticPr fontId="4"/>
  </si>
  <si>
    <t>識別番号</t>
    <rPh sb="0" eb="2">
      <t>シキベツ</t>
    </rPh>
    <rPh sb="2" eb="4">
      <t>バンゴウ</t>
    </rPh>
    <phoneticPr fontId="4"/>
  </si>
  <si>
    <t>報告した内容については、当制度を所管する厚生労働省をはじめとする行政機関において利用・提供されることを了承します。</t>
    <phoneticPr fontId="4"/>
  </si>
  <si>
    <t>教育訓練施設の名称</t>
    <phoneticPr fontId="4"/>
  </si>
  <si>
    <t>※表示されている内容が正しくない場合や空欄の場合は、識別番号が相違しております。</t>
    <phoneticPr fontId="4"/>
  </si>
  <si>
    <t>指定講座番号（15桁）</t>
    <rPh sb="9" eb="10">
      <t>ケタ</t>
    </rPh>
    <phoneticPr fontId="4"/>
  </si>
  <si>
    <t>講座の名称</t>
    <phoneticPr fontId="4"/>
  </si>
  <si>
    <t>訓練目標となる資格及びレベル</t>
    <phoneticPr fontId="4"/>
  </si>
  <si>
    <t>（１）資格取得状況等</t>
    <rPh sb="3" eb="5">
      <t>シカク</t>
    </rPh>
    <rPh sb="5" eb="7">
      <t>シュトク</t>
    </rPh>
    <rPh sb="7" eb="9">
      <t>ジョウキョウ</t>
    </rPh>
    <rPh sb="9" eb="10">
      <t>ナド</t>
    </rPh>
    <phoneticPr fontId="4"/>
  </si>
  <si>
    <t>①　令和６年度内の受講修了者数</t>
    <phoneticPr fontId="4"/>
  </si>
  <si>
    <t>男性</t>
    <phoneticPr fontId="4"/>
  </si>
  <si>
    <t>人</t>
    <rPh sb="0" eb="1">
      <t>ニン</t>
    </rPh>
    <phoneticPr fontId="4"/>
  </si>
  <si>
    <t>女性</t>
    <rPh sb="0" eb="2">
      <t>ジョセイ</t>
    </rPh>
    <phoneticPr fontId="4"/>
  </si>
  <si>
    <t>性別不明</t>
    <phoneticPr fontId="4"/>
  </si>
  <si>
    <t>合計</t>
    <rPh sb="0" eb="2">
      <t>ゴウケイ</t>
    </rPh>
    <phoneticPr fontId="4"/>
  </si>
  <si>
    <t>（①’　うち教育訓練給付受給者数）</t>
    <rPh sb="6" eb="8">
      <t>キョウイク</t>
    </rPh>
    <rPh sb="8" eb="10">
      <t>クンレン</t>
    </rPh>
    <rPh sb="10" eb="12">
      <t>キュウフ</t>
    </rPh>
    <rPh sb="12" eb="15">
      <t>ジュキュウシャ</t>
    </rPh>
    <rPh sb="15" eb="16">
      <t>スウ</t>
    </rPh>
    <phoneticPr fontId="4"/>
  </si>
  <si>
    <t>男性</t>
    <rPh sb="0" eb="2">
      <t>ダンセイ</t>
    </rPh>
    <phoneticPr fontId="4"/>
  </si>
  <si>
    <t>（①”　うち教育訓練支援給付金受給者数）</t>
    <rPh sb="6" eb="8">
      <t>キョウイク</t>
    </rPh>
    <rPh sb="8" eb="10">
      <t>クンレン</t>
    </rPh>
    <rPh sb="10" eb="12">
      <t>シエン</t>
    </rPh>
    <rPh sb="12" eb="15">
      <t>キュウフキン</t>
    </rPh>
    <rPh sb="15" eb="18">
      <t>ジュキュウシャ</t>
    </rPh>
    <rPh sb="18" eb="19">
      <t>スウ</t>
    </rPh>
    <phoneticPr fontId="4"/>
  </si>
  <si>
    <t>②　①に係る教育訓練の入講（入学）者数　※教育訓練開始時の入校（入学）者数</t>
    <phoneticPr fontId="4"/>
  </si>
  <si>
    <t>受験率(③/②)</t>
    <phoneticPr fontId="4"/>
  </si>
  <si>
    <t>％</t>
    <phoneticPr fontId="4"/>
  </si>
  <si>
    <t>（②’　うち教育訓練給付受給者数）</t>
    <rPh sb="6" eb="10">
      <t>キョウイククンレン</t>
    </rPh>
    <rPh sb="10" eb="12">
      <t>キュウフ</t>
    </rPh>
    <rPh sb="12" eb="15">
      <t>ジュキュウシャ</t>
    </rPh>
    <rPh sb="15" eb="16">
      <t>スウ</t>
    </rPh>
    <phoneticPr fontId="4"/>
  </si>
  <si>
    <t>受験率(③’/②’)</t>
    <phoneticPr fontId="4"/>
  </si>
  <si>
    <t>（②”　うち教育訓練支援給付金受給者数）</t>
    <rPh sb="6" eb="10">
      <t>キョウイククンレン</t>
    </rPh>
    <rPh sb="10" eb="12">
      <t>シエン</t>
    </rPh>
    <rPh sb="12" eb="15">
      <t>キュウフキン</t>
    </rPh>
    <rPh sb="15" eb="18">
      <t>ジュキュウシャ</t>
    </rPh>
    <rPh sb="18" eb="19">
      <t>スウ</t>
    </rPh>
    <phoneticPr fontId="4"/>
  </si>
  <si>
    <t>受験率(③”/②”)</t>
    <phoneticPr fontId="4"/>
  </si>
  <si>
    <t>③　①のうち目標資格の受験者数</t>
    <phoneticPr fontId="4"/>
  </si>
  <si>
    <t>合格率(④/③)</t>
    <phoneticPr fontId="4"/>
  </si>
  <si>
    <t>（③’　うち教育訓練給付受給者数）</t>
    <rPh sb="6" eb="15">
      <t>キョウイククンレンキュウフジュキュウシャ</t>
    </rPh>
    <rPh sb="15" eb="16">
      <t>スウ</t>
    </rPh>
    <phoneticPr fontId="4"/>
  </si>
  <si>
    <t>合格率(④’/③’)</t>
    <phoneticPr fontId="4"/>
  </si>
  <si>
    <t>（③”　うち教育訓練支援給付金受給者数）</t>
    <rPh sb="6" eb="8">
      <t>キョウイク</t>
    </rPh>
    <rPh sb="8" eb="10">
      <t>クンレン</t>
    </rPh>
    <rPh sb="10" eb="12">
      <t>シエン</t>
    </rPh>
    <rPh sb="12" eb="15">
      <t>キュウフキン</t>
    </rPh>
    <rPh sb="15" eb="18">
      <t>ジュキュウシャ</t>
    </rPh>
    <rPh sb="18" eb="19">
      <t>スウ</t>
    </rPh>
    <phoneticPr fontId="4"/>
  </si>
  <si>
    <t>合格率(④”/③”)</t>
    <phoneticPr fontId="4"/>
  </si>
  <si>
    <t>④　③のうち合格者数</t>
    <phoneticPr fontId="4"/>
  </si>
  <si>
    <t>就職・在職率(（⑤＋⑥）/②)</t>
    <phoneticPr fontId="4"/>
  </si>
  <si>
    <t>（④’　うち教育訓練給付受給者数）</t>
    <rPh sb="6" eb="15">
      <t>キョウイククンレンキュウフジュキュウシャ</t>
    </rPh>
    <rPh sb="15" eb="16">
      <t>スウ</t>
    </rPh>
    <phoneticPr fontId="4"/>
  </si>
  <si>
    <t>就職・在職率(（⑤’＋⑥’）/②’)</t>
    <phoneticPr fontId="4"/>
  </si>
  <si>
    <t>（④”　うち教育訓練支援給付金受給者数）</t>
    <rPh sb="6" eb="8">
      <t>キョウイク</t>
    </rPh>
    <rPh sb="8" eb="10">
      <t>クンレン</t>
    </rPh>
    <rPh sb="10" eb="12">
      <t>シエン</t>
    </rPh>
    <rPh sb="12" eb="15">
      <t>キュウフキン</t>
    </rPh>
    <rPh sb="15" eb="18">
      <t>ジュキュウシャ</t>
    </rPh>
    <rPh sb="18" eb="19">
      <t>スウ</t>
    </rPh>
    <phoneticPr fontId="4"/>
  </si>
  <si>
    <t>就職率(⑤”/②”)</t>
    <phoneticPr fontId="4"/>
  </si>
  <si>
    <t>⑤　①のうち就職者数</t>
    <phoneticPr fontId="4"/>
  </si>
  <si>
    <t>⑤と⑥の合計は、①の受講修了者数を超えないようにして下さい</t>
    <phoneticPr fontId="3"/>
  </si>
  <si>
    <t>（⑤’　うち教育訓練給付受給者数）</t>
    <rPh sb="6" eb="15">
      <t>キョウイククンレンキュウフジュキュウシャ</t>
    </rPh>
    <rPh sb="15" eb="16">
      <t>スウ</t>
    </rPh>
    <phoneticPr fontId="4"/>
  </si>
  <si>
    <t>（⑤”　うち教育訓練支援給付金受給者数）</t>
    <rPh sb="6" eb="8">
      <t>キョウイク</t>
    </rPh>
    <rPh sb="8" eb="10">
      <t>クンレン</t>
    </rPh>
    <rPh sb="10" eb="12">
      <t>シエン</t>
    </rPh>
    <rPh sb="12" eb="15">
      <t>キュウフキン</t>
    </rPh>
    <rPh sb="15" eb="18">
      <t>ジュキュウシャ</t>
    </rPh>
    <rPh sb="18" eb="19">
      <t>スウ</t>
    </rPh>
    <phoneticPr fontId="4"/>
  </si>
  <si>
    <t>⑥　①のうち在職者数</t>
    <phoneticPr fontId="4"/>
  </si>
  <si>
    <t>（⑥’　うち教育訓練給付受給者数）</t>
    <rPh sb="6" eb="16">
      <t>キョウイククンレンキュウフジュキュウシャスウ</t>
    </rPh>
    <phoneticPr fontId="4"/>
  </si>
  <si>
    <t>⑦　上記③・④・⑤・⑥の把握方法　</t>
    <phoneticPr fontId="4"/>
  </si>
  <si>
    <t>⑧　定員充足率（最新の入学者数/入学定員）</t>
    <phoneticPr fontId="4"/>
  </si>
  <si>
    <t>⑨　機関別評価結果</t>
    <phoneticPr fontId="4"/>
  </si>
  <si>
    <t>適合している</t>
    <phoneticPr fontId="4"/>
  </si>
  <si>
    <t>適合していない（保留含）</t>
  </si>
  <si>
    <t>未受審</t>
  </si>
  <si>
    <t>✔</t>
    <phoneticPr fontId="4"/>
  </si>
  <si>
    <t>-</t>
    <phoneticPr fontId="4"/>
  </si>
  <si>
    <t>⑩　専門職大学院又は専門職大学等評価結果</t>
    <phoneticPr fontId="4"/>
  </si>
  <si>
    <t>⑪　講座の内容が分かるURL又は施設ホームページのURL</t>
    <phoneticPr fontId="4"/>
  </si>
  <si>
    <t>※半角英数で入力し【http(s)://】  の記載必須</t>
    <rPh sb="1" eb="3">
      <t>ハンカク</t>
    </rPh>
    <rPh sb="3" eb="5">
      <t>エイスウ</t>
    </rPh>
    <rPh sb="6" eb="8">
      <t>ニュウリョク</t>
    </rPh>
    <rPh sb="24" eb="26">
      <t>キサイ</t>
    </rPh>
    <rPh sb="26" eb="28">
      <t>ヒッス</t>
    </rPh>
    <phoneticPr fontId="4"/>
  </si>
  <si>
    <t>（２）受講修了者による講座の評価等</t>
    <phoneticPr fontId="4"/>
  </si>
  <si>
    <t>うち教育訓練給付受給者</t>
    <rPh sb="2" eb="4">
      <t>キョウイク</t>
    </rPh>
    <rPh sb="4" eb="6">
      <t>クンレン</t>
    </rPh>
    <rPh sb="6" eb="8">
      <t>キュウフ</t>
    </rPh>
    <rPh sb="8" eb="11">
      <t>ジュキュウシャ</t>
    </rPh>
    <phoneticPr fontId="4"/>
  </si>
  <si>
    <t>うち教育訓練支援給付金受給者</t>
    <rPh sb="2" eb="4">
      <t>キョウイク</t>
    </rPh>
    <rPh sb="4" eb="6">
      <t>クンレン</t>
    </rPh>
    <rPh sb="6" eb="8">
      <t>シエン</t>
    </rPh>
    <rPh sb="8" eb="11">
      <t>キュウフキン</t>
    </rPh>
    <rPh sb="11" eb="14">
      <t>ジュキュウシャ</t>
    </rPh>
    <phoneticPr fontId="4"/>
  </si>
  <si>
    <t>①　回答者総数</t>
    <phoneticPr fontId="4"/>
  </si>
  <si>
    <t>※この数字が「0」の場合　これより下の数字の入力は不要になります。</t>
    <phoneticPr fontId="4"/>
  </si>
  <si>
    <t>②　受講開始時の就業状況等（問３）</t>
    <phoneticPr fontId="4"/>
  </si>
  <si>
    <t>　１　正社員</t>
    <phoneticPr fontId="4"/>
  </si>
  <si>
    <t>②A：就業者計</t>
    <phoneticPr fontId="4"/>
  </si>
  <si>
    <t>②の合計は①の数字以下にしてください</t>
    <rPh sb="2" eb="4">
      <t>ゴウケイ</t>
    </rPh>
    <rPh sb="7" eb="9">
      <t>スウジ</t>
    </rPh>
    <rPh sb="9" eb="11">
      <t>イカ</t>
    </rPh>
    <phoneticPr fontId="4"/>
  </si>
  <si>
    <t>　２　非正社員、派遣社員</t>
    <phoneticPr fontId="4"/>
  </si>
  <si>
    <t>　３　その他の就業（自営業等）</t>
    <phoneticPr fontId="4"/>
  </si>
  <si>
    <t>回答数が給付者数を下回っています。</t>
    <phoneticPr fontId="4"/>
  </si>
  <si>
    <t>　４　非就業者</t>
    <phoneticPr fontId="4"/>
  </si>
  <si>
    <t>②B：非就業者計</t>
    <phoneticPr fontId="4"/>
  </si>
  <si>
    <t>③　受講開始前と現在の就業先の変化（問４）</t>
    <rPh sb="2" eb="4">
      <t>ジュコウ</t>
    </rPh>
    <rPh sb="4" eb="7">
      <t>カイシマエ</t>
    </rPh>
    <rPh sb="8" eb="10">
      <t>ゲンザイ</t>
    </rPh>
    <rPh sb="11" eb="14">
      <t>シュウギョウサキ</t>
    </rPh>
    <rPh sb="15" eb="17">
      <t>ヘンカ</t>
    </rPh>
    <phoneticPr fontId="4"/>
  </si>
  <si>
    <t>　１　受講開始時の就業先と現在の就業先は同じ</t>
    <phoneticPr fontId="4"/>
  </si>
  <si>
    <t>③の回答数合計
※②Aと同数（又はそれ以下）</t>
    <rPh sb="2" eb="5">
      <t>カイトウスウ</t>
    </rPh>
    <rPh sb="5" eb="7">
      <t>ゴウケイ</t>
    </rPh>
    <rPh sb="12" eb="14">
      <t>ドウスウ</t>
    </rPh>
    <rPh sb="15" eb="16">
      <t>マタ</t>
    </rPh>
    <rPh sb="19" eb="21">
      <t>イカ</t>
    </rPh>
    <phoneticPr fontId="4"/>
  </si>
  <si>
    <t>③の合計は②Aの数字以下にしてください</t>
    <phoneticPr fontId="4"/>
  </si>
  <si>
    <t>　２　受講開始時の就業先と現在の就業先（自営業等含む）は異なる（転職）</t>
    <phoneticPr fontId="4"/>
  </si>
  <si>
    <t>　３　受講開始時は就業していたが、現在は就業していない</t>
    <phoneticPr fontId="4"/>
  </si>
  <si>
    <t>④　受講後の就業形態（問５）</t>
    <rPh sb="4" eb="5">
      <t>ゴ</t>
    </rPh>
    <rPh sb="8" eb="10">
      <t>ケイタイ</t>
    </rPh>
    <rPh sb="11" eb="12">
      <t>トイ</t>
    </rPh>
    <phoneticPr fontId="4"/>
  </si>
  <si>
    <t>④A：就業者計</t>
    <phoneticPr fontId="4"/>
  </si>
  <si>
    <t>④の合計は①の数字以下にしてください</t>
    <phoneticPr fontId="4"/>
  </si>
  <si>
    <t>④B：非就業者計</t>
    <phoneticPr fontId="4"/>
  </si>
  <si>
    <r>
      <t xml:space="preserve">⑤　受講後の賃金変化（問６）
</t>
    </r>
    <r>
      <rPr>
        <sz val="10"/>
        <color rgb="FFFF0000"/>
        <rFont val="游ゴシック"/>
        <family val="3"/>
        <charset val="128"/>
        <scheme val="minor"/>
      </rPr>
      <t>回答が８_回答対象外の者は１～７のいずれにも計上しないでください。</t>
    </r>
    <rPh sb="2" eb="5">
      <t>ジュコウゴ</t>
    </rPh>
    <rPh sb="6" eb="8">
      <t>チンギン</t>
    </rPh>
    <rPh sb="8" eb="10">
      <t>ヘンカ</t>
    </rPh>
    <phoneticPr fontId="4"/>
  </si>
  <si>
    <t>　１　３割以上増加した</t>
    <rPh sb="4" eb="5">
      <t>ワリ</t>
    </rPh>
    <rPh sb="5" eb="7">
      <t>イジョウ</t>
    </rPh>
    <rPh sb="7" eb="9">
      <t>ゾウカ</t>
    </rPh>
    <phoneticPr fontId="20"/>
  </si>
  <si>
    <t>⑤の回答数合計
　※④Aと同数（又はそれ以下）</t>
    <rPh sb="16" eb="17">
      <t>マタ</t>
    </rPh>
    <rPh sb="20" eb="22">
      <t>イカ</t>
    </rPh>
    <phoneticPr fontId="4"/>
  </si>
  <si>
    <t>⑤の合計は④Aの数字以下にしてください</t>
    <phoneticPr fontId="4"/>
  </si>
  <si>
    <t>　２　１割以上３割未満増加した</t>
    <rPh sb="4" eb="5">
      <t>ワリ</t>
    </rPh>
    <rPh sb="5" eb="7">
      <t>イジョウ</t>
    </rPh>
    <rPh sb="8" eb="9">
      <t>ワリ</t>
    </rPh>
    <rPh sb="9" eb="11">
      <t>ミマン</t>
    </rPh>
    <rPh sb="11" eb="13">
      <t>ゾウカ</t>
    </rPh>
    <phoneticPr fontId="20"/>
  </si>
  <si>
    <t>　３　１割未満増加した</t>
    <rPh sb="4" eb="5">
      <t>ワリ</t>
    </rPh>
    <rPh sb="5" eb="7">
      <t>ミマン</t>
    </rPh>
    <rPh sb="7" eb="9">
      <t>ゾウカ</t>
    </rPh>
    <phoneticPr fontId="20"/>
  </si>
  <si>
    <t>　４　変わらない</t>
    <rPh sb="3" eb="4">
      <t>カ</t>
    </rPh>
    <phoneticPr fontId="20"/>
  </si>
  <si>
    <t>　５　１割未満減少した</t>
    <rPh sb="4" eb="5">
      <t>ワリ</t>
    </rPh>
    <rPh sb="5" eb="7">
      <t>ミマン</t>
    </rPh>
    <rPh sb="7" eb="9">
      <t>ゲンショウ</t>
    </rPh>
    <phoneticPr fontId="20"/>
  </si>
  <si>
    <t>　６　１割以上３割未満減少した</t>
    <rPh sb="4" eb="5">
      <t>ワ</t>
    </rPh>
    <rPh sb="5" eb="7">
      <t>イジョウ</t>
    </rPh>
    <rPh sb="8" eb="9">
      <t>ワリ</t>
    </rPh>
    <rPh sb="9" eb="11">
      <t>ミマン</t>
    </rPh>
    <rPh sb="11" eb="13">
      <t>ゲンショウ</t>
    </rPh>
    <phoneticPr fontId="20"/>
  </si>
  <si>
    <t>　７　３割以上減少した</t>
    <rPh sb="4" eb="5">
      <t>ワリ</t>
    </rPh>
    <rPh sb="5" eb="7">
      <t>イジョウ</t>
    </rPh>
    <rPh sb="7" eb="9">
      <t>ゲンショウ</t>
    </rPh>
    <phoneticPr fontId="20"/>
  </si>
  <si>
    <t>⑥　講座の受講の効果（問７）</t>
    <rPh sb="2" eb="4">
      <t>コウザ</t>
    </rPh>
    <rPh sb="5" eb="7">
      <t>ジュコウ</t>
    </rPh>
    <rPh sb="8" eb="10">
      <t>コウカ</t>
    </rPh>
    <phoneticPr fontId="4"/>
  </si>
  <si>
    <t>　１　処遇の向上（昇進、昇格、資格手当等）に役立つ</t>
    <rPh sb="3" eb="5">
      <t>ショグウ</t>
    </rPh>
    <rPh sb="6" eb="8">
      <t>コウジョウ</t>
    </rPh>
    <rPh sb="9" eb="11">
      <t>ショウシン</t>
    </rPh>
    <rPh sb="12" eb="14">
      <t>ショウカク</t>
    </rPh>
    <rPh sb="15" eb="17">
      <t>シカク</t>
    </rPh>
    <rPh sb="17" eb="19">
      <t>テアテ</t>
    </rPh>
    <rPh sb="19" eb="20">
      <t>トウ</t>
    </rPh>
    <rPh sb="22" eb="24">
      <t>ヤクダ</t>
    </rPh>
    <phoneticPr fontId="20"/>
  </si>
  <si>
    <t>　２　配置転換等により希望の業務に従事できる</t>
    <rPh sb="3" eb="5">
      <t>ハイチ</t>
    </rPh>
    <rPh sb="5" eb="7">
      <t>テンカン</t>
    </rPh>
    <rPh sb="7" eb="8">
      <t>トウ</t>
    </rPh>
    <rPh sb="11" eb="13">
      <t>キボウ</t>
    </rPh>
    <rPh sb="14" eb="16">
      <t>ギョウム</t>
    </rPh>
    <rPh sb="17" eb="19">
      <t>ジュウジ</t>
    </rPh>
    <phoneticPr fontId="20"/>
  </si>
  <si>
    <t xml:space="preserve">　⑥の回答数合計
</t>
    <phoneticPr fontId="4"/>
  </si>
  <si>
    <t>　３　社内外の評価が高まる</t>
    <rPh sb="3" eb="6">
      <t>シャナイガイ</t>
    </rPh>
    <rPh sb="7" eb="9">
      <t>ヒョウカ</t>
    </rPh>
    <rPh sb="10" eb="11">
      <t>タカ</t>
    </rPh>
    <phoneticPr fontId="20"/>
  </si>
  <si>
    <t>　４　早期に転職・再就職できる</t>
    <rPh sb="3" eb="5">
      <t>ソウキ</t>
    </rPh>
    <rPh sb="6" eb="8">
      <t>テンショク</t>
    </rPh>
    <rPh sb="9" eb="12">
      <t>サイシュウショク</t>
    </rPh>
    <phoneticPr fontId="20"/>
  </si>
  <si>
    <t>　５　希望の職種・業界に転職・再就職できる</t>
    <rPh sb="3" eb="5">
      <t>キボウ</t>
    </rPh>
    <rPh sb="6" eb="8">
      <t>ショクシュ</t>
    </rPh>
    <rPh sb="9" eb="11">
      <t>ギョウカイ</t>
    </rPh>
    <rPh sb="12" eb="14">
      <t>テンショク</t>
    </rPh>
    <rPh sb="15" eb="18">
      <t>サイシュウショク</t>
    </rPh>
    <phoneticPr fontId="20"/>
  </si>
  <si>
    <t>　６　より良い条件（賃金等）で転職・再就職できる</t>
    <rPh sb="5" eb="6">
      <t>ヨ</t>
    </rPh>
    <rPh sb="7" eb="9">
      <t>ジョウケン</t>
    </rPh>
    <rPh sb="10" eb="12">
      <t>チンギン</t>
    </rPh>
    <rPh sb="12" eb="13">
      <t>トウ</t>
    </rPh>
    <rPh sb="15" eb="17">
      <t>テンショク</t>
    </rPh>
    <rPh sb="18" eb="21">
      <t>サイシュウショク</t>
    </rPh>
    <phoneticPr fontId="20"/>
  </si>
  <si>
    <t>　７　趣味・教養に役立つ</t>
    <rPh sb="3" eb="5">
      <t>シュミ</t>
    </rPh>
    <rPh sb="6" eb="8">
      <t>キョウヨウ</t>
    </rPh>
    <rPh sb="9" eb="11">
      <t>ヤクダ</t>
    </rPh>
    <phoneticPr fontId="20"/>
  </si>
  <si>
    <t>　８　その他の効果</t>
    <rPh sb="5" eb="6">
      <t>タ</t>
    </rPh>
    <rPh sb="7" eb="9">
      <t>コウカ</t>
    </rPh>
    <phoneticPr fontId="20"/>
  </si>
  <si>
    <t>　９　特に効果はない</t>
    <phoneticPr fontId="20"/>
  </si>
  <si>
    <t>⑦　受講開始時に就業していなかった受講者の就業状況（問８(2)）</t>
    <phoneticPr fontId="4"/>
  </si>
  <si>
    <t>　１　受講中又は受講修了後３か月以内に就職した</t>
    <phoneticPr fontId="20"/>
  </si>
  <si>
    <t>　　⑦の回答数合計
　　※②Bと同数（又はそれ以下）</t>
    <rPh sb="19" eb="20">
      <t>マタ</t>
    </rPh>
    <rPh sb="23" eb="25">
      <t>イカ</t>
    </rPh>
    <phoneticPr fontId="4"/>
  </si>
  <si>
    <t>⑦の合計は②Bの数字以下にしてください</t>
    <phoneticPr fontId="4"/>
  </si>
  <si>
    <t>　２　受講修了後３～６か月以内に就職した</t>
    <phoneticPr fontId="20"/>
  </si>
  <si>
    <t>　３　受講修了後６～12か月以内に就職した</t>
    <phoneticPr fontId="20"/>
  </si>
  <si>
    <t>　４　就職していない</t>
    <phoneticPr fontId="20"/>
  </si>
  <si>
    <t>⑧　講座の全体評価（問９）</t>
    <phoneticPr fontId="4"/>
  </si>
  <si>
    <t>　１　大変満足</t>
    <rPh sb="3" eb="5">
      <t>タイヘン</t>
    </rPh>
    <rPh sb="5" eb="7">
      <t>マンゾク</t>
    </rPh>
    <phoneticPr fontId="20"/>
  </si>
  <si>
    <t>　⑧の回答数合計
　※①と同数（又はそれ以下）</t>
    <rPh sb="16" eb="17">
      <t>マタ</t>
    </rPh>
    <rPh sb="20" eb="22">
      <t>イカ</t>
    </rPh>
    <phoneticPr fontId="4"/>
  </si>
  <si>
    <t>　２　おおむね満足</t>
    <rPh sb="7" eb="9">
      <t>マンゾク</t>
    </rPh>
    <phoneticPr fontId="20"/>
  </si>
  <si>
    <t>⑧の合計は①の数字以下にしてください</t>
    <phoneticPr fontId="3"/>
  </si>
  <si>
    <t>　３　どちらとも言えない</t>
    <rPh sb="8" eb="9">
      <t>イ</t>
    </rPh>
    <phoneticPr fontId="20"/>
  </si>
  <si>
    <t>　４　やや不満</t>
    <rPh sb="5" eb="7">
      <t>フマン</t>
    </rPh>
    <phoneticPr fontId="20"/>
  </si>
  <si>
    <t>　５　大いに不満</t>
    <rPh sb="3" eb="4">
      <t>オオ</t>
    </rPh>
    <rPh sb="6" eb="8">
      <t>フマン</t>
    </rPh>
    <phoneticPr fontId="20"/>
  </si>
  <si>
    <t>⑨　アンケートの具体的実施方法</t>
    <phoneticPr fontId="4"/>
  </si>
  <si>
    <t>全ての項目が入力されているため、提出可能です。ファイル名を識別番号にして保存してください。</t>
    <rPh sb="0" eb="1">
      <t>スベ</t>
    </rPh>
    <rPh sb="3" eb="5">
      <t>コウモク</t>
    </rPh>
    <rPh sb="6" eb="8">
      <t>ニュウリョク</t>
    </rPh>
    <rPh sb="16" eb="18">
      <t>テイシュツ</t>
    </rPh>
    <rPh sb="18" eb="20">
      <t>カノウ</t>
    </rPh>
    <rPh sb="27" eb="28">
      <t>メイ</t>
    </rPh>
    <rPh sb="29" eb="31">
      <t>シキベツ</t>
    </rPh>
    <rPh sb="31" eb="33">
      <t>バンゴウ</t>
    </rPh>
    <rPh sb="36" eb="38">
      <t>ホゾン</t>
    </rPh>
    <phoneticPr fontId="3"/>
  </si>
  <si>
    <t>提出前にご確認ください
このファイルには「黄色」の未入力または「オレンジ色」のエラーが残っています。対象の箇所を修正してください。問題がない状態でご提出ください。</t>
  </si>
  <si>
    <t>作成年月日</t>
  </si>
  <si>
    <t>作成担当者</t>
    <rPh sb="0" eb="2">
      <t>サクセイ</t>
    </rPh>
    <rPh sb="2" eb="5">
      <t>タントウシャ</t>
    </rPh>
    <phoneticPr fontId="4"/>
  </si>
  <si>
    <t>所属（部署名）</t>
    <rPh sb="0" eb="2">
      <t>ショゾク</t>
    </rPh>
    <rPh sb="3" eb="5">
      <t>ブショ</t>
    </rPh>
    <rPh sb="5" eb="6">
      <t>メイ</t>
    </rPh>
    <phoneticPr fontId="4"/>
  </si>
  <si>
    <t>電話番号</t>
    <rPh sb="0" eb="2">
      <t>デンワ</t>
    </rPh>
    <rPh sb="2" eb="4">
      <t>バンゴウ</t>
    </rPh>
    <phoneticPr fontId="4"/>
  </si>
  <si>
    <t>メールアドレス</t>
    <phoneticPr fontId="4"/>
  </si>
  <si>
    <t>2025版</t>
    <rPh sb="4" eb="5">
      <t>バン</t>
    </rPh>
    <phoneticPr fontId="4"/>
  </si>
  <si>
    <t>令和５年度教育訓練給付金（専門実践教育訓練）の支給の対象となる
厚生労働大臣指定教育訓練現況報告書別紙（令和４年度実績)</t>
    <rPh sb="49" eb="51">
      <t>ベッシ</t>
    </rPh>
    <phoneticPr fontId="4"/>
  </si>
  <si>
    <t>「訓練目標となる資格及びレベル」において、「第四次産業革命スキル習得講座」を選択している講座については、以下の質問についてもご回答ください。</t>
    <rPh sb="38" eb="40">
      <t>センタク</t>
    </rPh>
    <rPh sb="44" eb="46">
      <t>コウザ</t>
    </rPh>
    <rPh sb="52" eb="54">
      <t>イカ</t>
    </rPh>
    <rPh sb="55" eb="57">
      <t>シツモン</t>
    </rPh>
    <rPh sb="63" eb="65">
      <t>カイトウ</t>
    </rPh>
    <phoneticPr fontId="4"/>
  </si>
  <si>
    <t>（３）受講修了者の住所（都道府県単位）（※１）</t>
    <rPh sb="9" eb="11">
      <t>ジュウショ</t>
    </rPh>
    <rPh sb="12" eb="16">
      <t>トドウフケン</t>
    </rPh>
    <rPh sb="16" eb="18">
      <t>タンイ</t>
    </rPh>
    <phoneticPr fontId="4"/>
  </si>
  <si>
    <t>任意で入力してください</t>
    <rPh sb="0" eb="2">
      <t>ニンイ</t>
    </rPh>
    <rPh sb="3" eb="5">
      <t>ニュウリョク</t>
    </rPh>
    <phoneticPr fontId="4"/>
  </si>
  <si>
    <t>北海道</t>
    <rPh sb="0" eb="3">
      <t>ホッカイドウ</t>
    </rPh>
    <phoneticPr fontId="4"/>
  </si>
  <si>
    <t>青森</t>
    <rPh sb="0" eb="2">
      <t>アオモリ</t>
    </rPh>
    <phoneticPr fontId="4"/>
  </si>
  <si>
    <t>岩手</t>
    <rPh sb="0" eb="2">
      <t>イワテ</t>
    </rPh>
    <phoneticPr fontId="4"/>
  </si>
  <si>
    <t>宮城</t>
    <rPh sb="0" eb="2">
      <t>ミヤギ</t>
    </rPh>
    <phoneticPr fontId="4"/>
  </si>
  <si>
    <t>秋田</t>
    <rPh sb="0" eb="2">
      <t>アキタ</t>
    </rPh>
    <phoneticPr fontId="4"/>
  </si>
  <si>
    <t>山形</t>
    <rPh sb="0" eb="2">
      <t>ヤマガタ</t>
    </rPh>
    <phoneticPr fontId="4"/>
  </si>
  <si>
    <t>福島</t>
    <rPh sb="0" eb="2">
      <t>フクシマ</t>
    </rPh>
    <phoneticPr fontId="4"/>
  </si>
  <si>
    <t>茨城</t>
    <rPh sb="0" eb="2">
      <t>イバラキ</t>
    </rPh>
    <phoneticPr fontId="4"/>
  </si>
  <si>
    <t>栃木</t>
    <rPh sb="0" eb="2">
      <t>トチギ</t>
    </rPh>
    <phoneticPr fontId="4"/>
  </si>
  <si>
    <t>群馬</t>
    <rPh sb="0" eb="2">
      <t>グンマ</t>
    </rPh>
    <phoneticPr fontId="4"/>
  </si>
  <si>
    <t>埼玉</t>
    <rPh sb="0" eb="2">
      <t>サイタマ</t>
    </rPh>
    <phoneticPr fontId="4"/>
  </si>
  <si>
    <t>千葉</t>
    <rPh sb="0" eb="2">
      <t>チバ</t>
    </rPh>
    <phoneticPr fontId="4"/>
  </si>
  <si>
    <t>東京</t>
    <rPh sb="0" eb="2">
      <t>トウキョウ</t>
    </rPh>
    <phoneticPr fontId="4"/>
  </si>
  <si>
    <t>神奈川</t>
    <rPh sb="0" eb="3">
      <t>カナガワ</t>
    </rPh>
    <phoneticPr fontId="4"/>
  </si>
  <si>
    <t>新潟</t>
    <rPh sb="0" eb="2">
      <t>ニイガタ</t>
    </rPh>
    <phoneticPr fontId="4"/>
  </si>
  <si>
    <t>富山</t>
    <rPh sb="0" eb="2">
      <t>トヤマ</t>
    </rPh>
    <phoneticPr fontId="4"/>
  </si>
  <si>
    <t>石川</t>
    <rPh sb="0" eb="2">
      <t>イシカワ</t>
    </rPh>
    <phoneticPr fontId="4"/>
  </si>
  <si>
    <t>福井</t>
    <rPh sb="0" eb="2">
      <t>フクイ</t>
    </rPh>
    <phoneticPr fontId="4"/>
  </si>
  <si>
    <t>山梨</t>
    <rPh sb="0" eb="2">
      <t>ヤマナシ</t>
    </rPh>
    <phoneticPr fontId="4"/>
  </si>
  <si>
    <t>長野</t>
    <rPh sb="0" eb="2">
      <t>ナガノ</t>
    </rPh>
    <phoneticPr fontId="4"/>
  </si>
  <si>
    <t>岐阜</t>
    <rPh sb="0" eb="2">
      <t>ギフ</t>
    </rPh>
    <phoneticPr fontId="4"/>
  </si>
  <si>
    <t>静岡</t>
    <rPh sb="0" eb="2">
      <t>シズオカ</t>
    </rPh>
    <phoneticPr fontId="4"/>
  </si>
  <si>
    <t>愛知</t>
    <rPh sb="0" eb="2">
      <t>アイチ</t>
    </rPh>
    <phoneticPr fontId="4"/>
  </si>
  <si>
    <t>三重</t>
    <rPh sb="0" eb="2">
      <t>ミエ</t>
    </rPh>
    <phoneticPr fontId="4"/>
  </si>
  <si>
    <t>滋賀</t>
    <rPh sb="0" eb="2">
      <t>シガ</t>
    </rPh>
    <phoneticPr fontId="4"/>
  </si>
  <si>
    <t>京都</t>
    <rPh sb="0" eb="2">
      <t>キョウト</t>
    </rPh>
    <phoneticPr fontId="4"/>
  </si>
  <si>
    <t>大阪</t>
    <rPh sb="0" eb="2">
      <t>オオサカ</t>
    </rPh>
    <phoneticPr fontId="4"/>
  </si>
  <si>
    <t>兵庫</t>
    <rPh sb="0" eb="2">
      <t>ヒョウゴ</t>
    </rPh>
    <phoneticPr fontId="4"/>
  </si>
  <si>
    <t>奈良</t>
    <rPh sb="0" eb="2">
      <t>ナラ</t>
    </rPh>
    <phoneticPr fontId="4"/>
  </si>
  <si>
    <t>和歌山</t>
    <rPh sb="0" eb="3">
      <t>ワカヤマ</t>
    </rPh>
    <phoneticPr fontId="4"/>
  </si>
  <si>
    <t>鳥取</t>
    <rPh sb="0" eb="2">
      <t>トットリ</t>
    </rPh>
    <phoneticPr fontId="4"/>
  </si>
  <si>
    <t>島根</t>
    <rPh sb="0" eb="2">
      <t>シマネ</t>
    </rPh>
    <phoneticPr fontId="4"/>
  </si>
  <si>
    <t>岡山</t>
    <rPh sb="0" eb="2">
      <t>オカヤマ</t>
    </rPh>
    <phoneticPr fontId="4"/>
  </si>
  <si>
    <t>広島</t>
    <rPh sb="0" eb="2">
      <t>ヒロシマ</t>
    </rPh>
    <phoneticPr fontId="4"/>
  </si>
  <si>
    <t>山口</t>
    <rPh sb="0" eb="2">
      <t>ヤマグチ</t>
    </rPh>
    <phoneticPr fontId="4"/>
  </si>
  <si>
    <t>徳島</t>
    <rPh sb="0" eb="2">
      <t>トクシマ</t>
    </rPh>
    <phoneticPr fontId="4"/>
  </si>
  <si>
    <t>香川</t>
    <rPh sb="0" eb="2">
      <t>カガワ</t>
    </rPh>
    <phoneticPr fontId="4"/>
  </si>
  <si>
    <t>愛媛</t>
    <rPh sb="0" eb="2">
      <t>エヒメ</t>
    </rPh>
    <phoneticPr fontId="4"/>
  </si>
  <si>
    <t>高知</t>
    <rPh sb="0" eb="2">
      <t>コウチ</t>
    </rPh>
    <phoneticPr fontId="4"/>
  </si>
  <si>
    <t>福岡</t>
    <rPh sb="0" eb="2">
      <t>フクオカ</t>
    </rPh>
    <phoneticPr fontId="4"/>
  </si>
  <si>
    <t>佐賀</t>
    <rPh sb="0" eb="2">
      <t>サガ</t>
    </rPh>
    <phoneticPr fontId="4"/>
  </si>
  <si>
    <t>長崎</t>
    <rPh sb="0" eb="2">
      <t>ナガサキ</t>
    </rPh>
    <phoneticPr fontId="4"/>
  </si>
  <si>
    <t>熊本</t>
    <rPh sb="0" eb="2">
      <t>クマモト</t>
    </rPh>
    <phoneticPr fontId="4"/>
  </si>
  <si>
    <t>大分</t>
    <rPh sb="0" eb="2">
      <t>オオイタ</t>
    </rPh>
    <phoneticPr fontId="4"/>
  </si>
  <si>
    <t>宮崎</t>
    <rPh sb="0" eb="2">
      <t>ミヤザキ</t>
    </rPh>
    <phoneticPr fontId="4"/>
  </si>
  <si>
    <t>鹿児島</t>
    <rPh sb="0" eb="3">
      <t>カゴシマ</t>
    </rPh>
    <phoneticPr fontId="4"/>
  </si>
  <si>
    <t>沖縄</t>
    <rPh sb="0" eb="2">
      <t>オキナワ</t>
    </rPh>
    <phoneticPr fontId="4"/>
  </si>
  <si>
    <t>把握して
いない</t>
    <rPh sb="0" eb="2">
      <t>ハアク</t>
    </rPh>
    <phoneticPr fontId="4"/>
  </si>
  <si>
    <t>合計
（※２）</t>
    <rPh sb="0" eb="2">
      <t>ゴウケイ</t>
    </rPh>
    <phoneticPr fontId="4"/>
  </si>
  <si>
    <t>※１　「受講修了者の住所」については、受講修了時の住所で計上してください。</t>
    <rPh sb="4" eb="6">
      <t>ジュコウ</t>
    </rPh>
    <rPh sb="6" eb="9">
      <t>シュウリョウシャ</t>
    </rPh>
    <rPh sb="10" eb="12">
      <t>ジュウショ</t>
    </rPh>
    <rPh sb="19" eb="21">
      <t>ジュコウ</t>
    </rPh>
    <rPh sb="21" eb="23">
      <t>シュウリョウ</t>
    </rPh>
    <rPh sb="23" eb="24">
      <t>ジ</t>
    </rPh>
    <rPh sb="25" eb="27">
      <t>ジュウショ</t>
    </rPh>
    <rPh sb="28" eb="30">
      <t>ケイジョウ</t>
    </rPh>
    <phoneticPr fontId="4"/>
  </si>
  <si>
    <t>※２　合計人数については（１）①の合計人数と一致させてください。</t>
    <rPh sb="3" eb="5">
      <t>ゴウケイ</t>
    </rPh>
    <rPh sb="5" eb="7">
      <t>ニンズウ</t>
    </rPh>
    <rPh sb="17" eb="19">
      <t>ゴウケイ</t>
    </rPh>
    <rPh sb="19" eb="21">
      <t>ニンズウ</t>
    </rPh>
    <rPh sb="22" eb="24">
      <t>イッチ</t>
    </rPh>
    <phoneticPr fontId="4"/>
  </si>
  <si>
    <t>■①の合計人数は</t>
    <phoneticPr fontId="4"/>
  </si>
  <si>
    <t>令和７年度教育訓練給付金（専門実践教育訓練）の支給の対象となる
厚生労働大臣指定教育訓練現況報告書（令和６年度実績)</t>
    <phoneticPr fontId="4"/>
  </si>
  <si>
    <t>※表示されている内容が正しくない場合　識別番号が相違しております。</t>
    <rPh sb="1" eb="3">
      <t>ヒョウジ</t>
    </rPh>
    <rPh sb="8" eb="10">
      <t>ナイヨウ</t>
    </rPh>
    <rPh sb="11" eb="12">
      <t>タダ</t>
    </rPh>
    <rPh sb="16" eb="18">
      <t>バアイ</t>
    </rPh>
    <rPh sb="19" eb="21">
      <t>シキベツ</t>
    </rPh>
    <rPh sb="21" eb="23">
      <t>バンゴウ</t>
    </rPh>
    <rPh sb="24" eb="26">
      <t>ソウイ</t>
    </rPh>
    <phoneticPr fontId="4"/>
  </si>
  <si>
    <t>女性</t>
    <rPh sb="0" eb="2">
      <t>ジョセイ</t>
    </rPh>
    <phoneticPr fontId="3"/>
  </si>
  <si>
    <t>回答しない</t>
    <rPh sb="0" eb="2">
      <t>カイトウ</t>
    </rPh>
    <phoneticPr fontId="3"/>
  </si>
  <si>
    <t>回答しない</t>
    <rPh sb="0" eb="2">
      <t>カイトウ</t>
    </rPh>
    <phoneticPr fontId="4"/>
  </si>
  <si>
    <t>回答必須</t>
    <rPh sb="0" eb="2">
      <t>カイトウ</t>
    </rPh>
    <rPh sb="2" eb="4">
      <t>ヒッス</t>
    </rPh>
    <phoneticPr fontId="4"/>
  </si>
  <si>
    <t>うち教育訓練給付受給者</t>
  </si>
  <si>
    <t>⑤　受講後の賃金変化（問６）</t>
    <rPh sb="2" eb="5">
      <t>ジュコウゴ</t>
    </rPh>
    <rPh sb="6" eb="8">
      <t>チンギン</t>
    </rPh>
    <rPh sb="8" eb="10">
      <t>ヘンカ</t>
    </rPh>
    <phoneticPr fontId="4"/>
  </si>
  <si>
    <t>　⑥の回答数合計
　</t>
    <phoneticPr fontId="4"/>
  </si>
  <si>
    <r>
      <t xml:space="preserve">　　⑦の回答数合計
</t>
    </r>
    <r>
      <rPr>
        <sz val="9"/>
        <color theme="1"/>
        <rFont val="游ゴシック"/>
        <family val="3"/>
        <charset val="128"/>
        <scheme val="minor"/>
      </rPr>
      <t>　　※②Bと同数</t>
    </r>
    <r>
      <rPr>
        <sz val="10"/>
        <color theme="1"/>
        <rFont val="游ゴシック"/>
        <family val="3"/>
        <charset val="128"/>
        <scheme val="minor"/>
      </rPr>
      <t>（又はそれ以下）</t>
    </r>
    <rPh sb="19" eb="20">
      <t>マタ</t>
    </rPh>
    <rPh sb="23" eb="25">
      <t>イカ</t>
    </rPh>
    <phoneticPr fontId="4"/>
  </si>
  <si>
    <t>連絡先</t>
    <rPh sb="0" eb="2">
      <t>レンラク</t>
    </rPh>
    <rPh sb="2" eb="3">
      <t>サキ</t>
    </rPh>
    <phoneticPr fontId="4"/>
  </si>
  <si>
    <t>このシートの「異常値有り」の文字を集計　</t>
    <rPh sb="7" eb="9">
      <t>イジョウ</t>
    </rPh>
    <rPh sb="9" eb="10">
      <t>チ</t>
    </rPh>
    <rPh sb="10" eb="11">
      <t>ア</t>
    </rPh>
    <rPh sb="14" eb="16">
      <t>モジ</t>
    </rPh>
    <rPh sb="17" eb="19">
      <t>シュウケイ</t>
    </rPh>
    <phoneticPr fontId="3"/>
  </si>
  <si>
    <t>識別番号</t>
    <rPh sb="0" eb="2">
      <t>シキベツ</t>
    </rPh>
    <rPh sb="2" eb="4">
      <t>バンゴウ</t>
    </rPh>
    <phoneticPr fontId="20"/>
  </si>
  <si>
    <t>指定講座番号</t>
  </si>
  <si>
    <t>講座名</t>
  </si>
  <si>
    <t>施設コード</t>
  </si>
  <si>
    <t>施設名</t>
  </si>
  <si>
    <t>目標資格（大分類）</t>
    <rPh sb="0" eb="2">
      <t>モクヒョウ</t>
    </rPh>
    <rPh sb="2" eb="4">
      <t>シカク</t>
    </rPh>
    <rPh sb="5" eb="8">
      <t>ダイブンルイ</t>
    </rPh>
    <phoneticPr fontId="20"/>
  </si>
  <si>
    <t>類型</t>
    <rPh sb="0" eb="2">
      <t>ルイケイ</t>
    </rPh>
    <phoneticPr fontId="20"/>
  </si>
  <si>
    <t>予備</t>
    <rPh sb="0" eb="2">
      <t>ヨビ</t>
    </rPh>
    <phoneticPr fontId="4"/>
  </si>
  <si>
    <t>T0001</t>
  </si>
  <si>
    <t>0120008-2010013-9</t>
  </si>
  <si>
    <t>介護職員初任者研修（通信１ヶ月）</t>
  </si>
  <si>
    <t>01200０8</t>
  </si>
  <si>
    <t>サンシャイン総合学園</t>
  </si>
  <si>
    <t>介護職員初任者研修</t>
  </si>
  <si>
    <t>第1類型</t>
    <rPh sb="0" eb="1">
      <t>ダイ</t>
    </rPh>
    <rPh sb="2" eb="4">
      <t>ルイケイ</t>
    </rPh>
    <phoneticPr fontId="7"/>
  </si>
  <si>
    <t>T0002</t>
  </si>
  <si>
    <t>0120008-2010023-1</t>
  </si>
  <si>
    <t>介護職員初任者研修（通信３ヶ月）</t>
  </si>
  <si>
    <t>0120008</t>
  </si>
  <si>
    <t>T0003</t>
  </si>
  <si>
    <t>0120066-2010013-2</t>
  </si>
  <si>
    <t>社会福祉士合格コース</t>
  </si>
  <si>
    <t>0120066</t>
  </si>
  <si>
    <t>大原医療福祉専門学校</t>
  </si>
  <si>
    <t>社会福祉士</t>
  </si>
  <si>
    <t>T0004</t>
  </si>
  <si>
    <t>0120166-2410013-0</t>
  </si>
  <si>
    <t>職業運転免許セット講座（Ｅ）</t>
  </si>
  <si>
    <t>0120166</t>
  </si>
  <si>
    <t>萩野自動車学校</t>
  </si>
  <si>
    <t>中型自動車第一種免許</t>
  </si>
  <si>
    <t>T0005</t>
  </si>
  <si>
    <t>0120166-2410023-2</t>
  </si>
  <si>
    <t>大型自動車</t>
  </si>
  <si>
    <t>大型自動車第一種免許</t>
  </si>
  <si>
    <t>T0006</t>
  </si>
  <si>
    <t>0120166-2410033-5</t>
  </si>
  <si>
    <t>牽引自動車</t>
  </si>
  <si>
    <t>けん引免許</t>
  </si>
  <si>
    <t>T0007</t>
  </si>
  <si>
    <t>0120166-2410043-8</t>
  </si>
  <si>
    <t>大型特殊自動車</t>
  </si>
  <si>
    <t>大型特殊自動車免許</t>
  </si>
  <si>
    <t>T0008</t>
  </si>
  <si>
    <t>0120166-2410053-0</t>
  </si>
  <si>
    <t>中型自動車</t>
  </si>
  <si>
    <t>T0009</t>
  </si>
  <si>
    <t>0120166-2410063-3</t>
  </si>
  <si>
    <t>大型自動車（旧）</t>
  </si>
  <si>
    <t>T0010</t>
  </si>
  <si>
    <t>0120166-2410073-6</t>
  </si>
  <si>
    <t>大特フォークリフトセット</t>
  </si>
  <si>
    <t>T0011</t>
  </si>
  <si>
    <t>0120166-2410083-9</t>
  </si>
  <si>
    <t>大特車両セット</t>
  </si>
  <si>
    <t>T0012</t>
  </si>
  <si>
    <t>0120166-2520013-0</t>
  </si>
  <si>
    <t>大型自動車免許（中型免許所持）</t>
  </si>
  <si>
    <t>T0013</t>
  </si>
  <si>
    <t>0120166-2520023-2</t>
  </si>
  <si>
    <t>大型自動車免許（準中型免許所持）</t>
  </si>
  <si>
    <t>T0014</t>
  </si>
  <si>
    <t>0120166-2520033-5</t>
  </si>
  <si>
    <t>中型自動車免許（準中型免許所持）</t>
  </si>
  <si>
    <t>T0015</t>
  </si>
  <si>
    <t>0120166-2520043-8</t>
  </si>
  <si>
    <t>中型自動車免許（普通免許ＭＴ所持）</t>
  </si>
  <si>
    <t>T0016</t>
  </si>
  <si>
    <t>0120166-2520053-0</t>
  </si>
  <si>
    <t>中型自動車免許（普通免許ＡＴ所持）</t>
  </si>
  <si>
    <t>T0017</t>
  </si>
  <si>
    <t>0120166-2520063-3</t>
  </si>
  <si>
    <t>大型自動車免許（準中５ｔ限定ＭＴ所持）</t>
  </si>
  <si>
    <t>T0018</t>
  </si>
  <si>
    <t>0120166-2520073-6</t>
  </si>
  <si>
    <t>大型自動車免許（普通免許ＡＴ所持）</t>
  </si>
  <si>
    <t>T0019</t>
  </si>
  <si>
    <t>0120184-2020013-5</t>
  </si>
  <si>
    <t>介護職員初任者研修　講座（通信制）</t>
  </si>
  <si>
    <t>0120184</t>
  </si>
  <si>
    <t>株式会社　日本福祉介護教育センター</t>
  </si>
  <si>
    <t>T0020</t>
  </si>
  <si>
    <t>0120197-2510013-5</t>
  </si>
  <si>
    <t>中型一種免許取得講座（準中型５ｔ限定）</t>
  </si>
  <si>
    <t>0120197</t>
  </si>
  <si>
    <t>中央バス自動車学校</t>
  </si>
  <si>
    <t>T0021</t>
  </si>
  <si>
    <t>0120197-2510023-8</t>
  </si>
  <si>
    <t>大型二種・けん引車免許取得講座</t>
  </si>
  <si>
    <t>大型自動車第二種免許</t>
  </si>
  <si>
    <t>T0022</t>
  </si>
  <si>
    <t>0120197-2510033-0</t>
  </si>
  <si>
    <t>大型一種免許取得講座（中型一種免許所持者）</t>
  </si>
  <si>
    <t>T0023</t>
  </si>
  <si>
    <t>0120197-2510043-3</t>
  </si>
  <si>
    <t>大型一種免許取得講座（普通免許所持）</t>
  </si>
  <si>
    <t>T0024</t>
  </si>
  <si>
    <t>0120197-2510053-6</t>
  </si>
  <si>
    <t>大型一種・けん引車免許取得講座（普通免許所持者）</t>
  </si>
  <si>
    <t>T0025</t>
  </si>
  <si>
    <t>0120197-2510063-9</t>
  </si>
  <si>
    <t>大型特殊車・大型二種免許取得講座（普通免許、準中型５ｔ限定）</t>
  </si>
  <si>
    <t>T0026</t>
  </si>
  <si>
    <t>0120197-2510073-1</t>
  </si>
  <si>
    <t>中型一種セットＪコース大型特殊車・車両系（普通免許所持者）</t>
  </si>
  <si>
    <t>T0027</t>
  </si>
  <si>
    <t>0120197-2510083-4</t>
  </si>
  <si>
    <t>大型一種免許取得講座（ＡＴ準中型（５ｔ）限定免許所持）</t>
  </si>
  <si>
    <t>T0028</t>
  </si>
  <si>
    <t>0120197-2510093-7</t>
  </si>
  <si>
    <t>中型一種免許取得講座（ＡＴ限定普通免許所持）</t>
  </si>
  <si>
    <t>T0029</t>
  </si>
  <si>
    <t>0120197-2510103-8</t>
  </si>
  <si>
    <t>大型自動車免許取得講座（準中型免許所持）</t>
  </si>
  <si>
    <t>T0030</t>
  </si>
  <si>
    <t>0120197-2510113-0</t>
  </si>
  <si>
    <t>中型自動車免許取得講座（準中型免許所持）</t>
  </si>
  <si>
    <t>T0031</t>
  </si>
  <si>
    <t>0120197-2520013-5</t>
  </si>
  <si>
    <t>大型一種免許取得講座</t>
  </si>
  <si>
    <t>T0032</t>
  </si>
  <si>
    <t>0120197-2520023-8</t>
  </si>
  <si>
    <t>大型特殊免許取得講座</t>
  </si>
  <si>
    <t>T0033</t>
  </si>
  <si>
    <t>0120197-2520033-0</t>
  </si>
  <si>
    <t>中型一種免許取得講座（普通免許所持者）</t>
  </si>
  <si>
    <t>T0034</t>
  </si>
  <si>
    <t>0120197-2520043-3</t>
  </si>
  <si>
    <t>中型一種免許取得講座（ＡＴ準中型（５ｔ）限定免許所持）</t>
  </si>
  <si>
    <t>T0035</t>
  </si>
  <si>
    <t>0120197-2520053-6</t>
  </si>
  <si>
    <t>準中型免許取得講座（普通免許所持）</t>
  </si>
  <si>
    <t>準中型自動車第一種免許</t>
  </si>
  <si>
    <t>T0036</t>
  </si>
  <si>
    <t>0120197-2520063-9</t>
  </si>
  <si>
    <t>大型一種・大型特殊免許取得講座（準中型５ｔ限定）</t>
  </si>
  <si>
    <t>T0037</t>
  </si>
  <si>
    <t>0120205-2010023-0</t>
  </si>
  <si>
    <t>介護福祉士実務者研修通信科　訪問介護員研修１級課程修了者</t>
  </si>
  <si>
    <t>0120205</t>
  </si>
  <si>
    <t>札幌医学技術福祉歯科専門学校</t>
  </si>
  <si>
    <t>介護福祉士（実務者養成研修）※120時間未満の課程</t>
  </si>
  <si>
    <t>T0038</t>
  </si>
  <si>
    <t>0120221-2010013-0</t>
  </si>
  <si>
    <t>大型二種免許・大型特殊免許（中型８ｔ限定）</t>
  </si>
  <si>
    <t>0120221</t>
  </si>
  <si>
    <t>函館自動車学校</t>
  </si>
  <si>
    <t>T0039</t>
  </si>
  <si>
    <t>0120221-2120013-0</t>
  </si>
  <si>
    <t>大型一種免許（中型８ｔ限定免許所持）</t>
  </si>
  <si>
    <t>T0040</t>
  </si>
  <si>
    <t>0120221-2120023-2</t>
  </si>
  <si>
    <t>大型二種免許（中型８ｔ限定免許所持）</t>
  </si>
  <si>
    <t>T0041</t>
  </si>
  <si>
    <t>0120221-2120033-5</t>
  </si>
  <si>
    <t>普通二種免許（ＭＴ・ＡＴ）（中型８ｔ限定免許所持）</t>
  </si>
  <si>
    <t>普通自動車第二種免許</t>
  </si>
  <si>
    <t>T0042</t>
  </si>
  <si>
    <t>0120229-1920013-4</t>
  </si>
  <si>
    <t>0120229</t>
  </si>
  <si>
    <t>美しが丘自動車学校</t>
  </si>
  <si>
    <t>T0043</t>
  </si>
  <si>
    <t>0120261-2010013-8</t>
  </si>
  <si>
    <t>介護職員初任者研修講座・２ヶ月コース</t>
  </si>
  <si>
    <t>0120261</t>
  </si>
  <si>
    <t>アイスマイル</t>
  </si>
  <si>
    <t>T0044</t>
  </si>
  <si>
    <t>0120261-2120013-8</t>
  </si>
  <si>
    <t>介護職員初任者研修講座・週１回コース（４ヶ月）</t>
  </si>
  <si>
    <t>T0045</t>
  </si>
  <si>
    <t>0120261-2120023-0</t>
  </si>
  <si>
    <t>介護職員初任者研修講座・週１～２回コース（３ヶ月）</t>
  </si>
  <si>
    <t>T0046</t>
  </si>
  <si>
    <t>0120272-2010013-4</t>
  </si>
  <si>
    <t>介護職員初任者研修講座</t>
  </si>
  <si>
    <t>0120272</t>
  </si>
  <si>
    <t>新さっぽろ福祉カレッジ</t>
  </si>
  <si>
    <t>T0047</t>
  </si>
  <si>
    <t>0120275-2110013-0</t>
  </si>
  <si>
    <t>大型特殊自動車免許取得講座</t>
  </si>
  <si>
    <t>0120275</t>
  </si>
  <si>
    <t>美唄自動車学校</t>
  </si>
  <si>
    <t>T0048</t>
  </si>
  <si>
    <t>0120275-2110023-2</t>
  </si>
  <si>
    <t>大型自動車第一種免許取得講座（中型８ｔ限定免許所持者）</t>
  </si>
  <si>
    <t>T0049</t>
  </si>
  <si>
    <t>0120275-2110033-5</t>
  </si>
  <si>
    <t>大型自動車第一種免許取得講座（準中型５ｔ限定免許所持者）</t>
  </si>
  <si>
    <t>T0050</t>
  </si>
  <si>
    <t>0120275-2110043-8</t>
  </si>
  <si>
    <t>けん引車免許取得講座</t>
  </si>
  <si>
    <t>T0051</t>
  </si>
  <si>
    <t>0120275-2110053-0</t>
  </si>
  <si>
    <t>中型自動車第一種免許取得講座（準中型５ｔ限定免許所持者）</t>
  </si>
  <si>
    <t>T0052</t>
  </si>
  <si>
    <t>0120275-2110063-3</t>
  </si>
  <si>
    <t>準中型自動車免許取得講座</t>
  </si>
  <si>
    <t>T0053</t>
  </si>
  <si>
    <t>0120275-2110073-6</t>
  </si>
  <si>
    <t>大型自動車第一種免許取得講座（準中型免許所持者）</t>
  </si>
  <si>
    <t>T0054</t>
  </si>
  <si>
    <t>0120275-2110083-9</t>
  </si>
  <si>
    <t>大型自動車第一種免許取得講座（普通免許所持者）</t>
  </si>
  <si>
    <t>T0055</t>
  </si>
  <si>
    <t>0120275-2110093-1</t>
  </si>
  <si>
    <t>中型自動車第一種免許取得講座（普通免許所持者）</t>
  </si>
  <si>
    <t>T0056</t>
  </si>
  <si>
    <t>0120283-2010013-0</t>
  </si>
  <si>
    <t>大特</t>
  </si>
  <si>
    <t>0120283</t>
  </si>
  <si>
    <t>亀田自動車学校</t>
  </si>
  <si>
    <t>T0057</t>
  </si>
  <si>
    <t>0120283-2010023-3</t>
  </si>
  <si>
    <t>けん引</t>
  </si>
  <si>
    <t>T0058</t>
  </si>
  <si>
    <t>0120283-2010033-6</t>
  </si>
  <si>
    <t>大特＋けん引</t>
  </si>
  <si>
    <t>T0059</t>
  </si>
  <si>
    <t>0120286-2120013-6</t>
  </si>
  <si>
    <t>大型（普通）</t>
  </si>
  <si>
    <t>0120286</t>
  </si>
  <si>
    <t>愛国自動車学校</t>
  </si>
  <si>
    <t>T0060</t>
  </si>
  <si>
    <t>0120287-2010013-8</t>
  </si>
  <si>
    <t>北海道介護支援専門員更新研修（実務経験者）［８８時間］</t>
  </si>
  <si>
    <t>0120287</t>
  </si>
  <si>
    <t>一般社団法人　北海道総合研究調査会</t>
  </si>
  <si>
    <t>介護支援専門員</t>
  </si>
  <si>
    <t>T0061</t>
  </si>
  <si>
    <t>0120287-2010023-0</t>
  </si>
  <si>
    <t>北海道介護支援専門員更新研修（実務経験者）［３２時間］</t>
  </si>
  <si>
    <t>T0062</t>
  </si>
  <si>
    <t>0120288-2010013-0</t>
  </si>
  <si>
    <t>北海道介護支援専門員実務研修</t>
  </si>
  <si>
    <t>0120288</t>
  </si>
  <si>
    <t>一般社団法人　北海道介護支援専門員協会</t>
  </si>
  <si>
    <t>T0063</t>
  </si>
  <si>
    <t>0120288-2110013-0</t>
  </si>
  <si>
    <t>北海道介護支援専門員更新研修［実務未経験者］</t>
  </si>
  <si>
    <t>T0064</t>
  </si>
  <si>
    <t>0120288-2110023-2</t>
  </si>
  <si>
    <t>北海道介護支援専門員再研修</t>
  </si>
  <si>
    <t>T0065</t>
  </si>
  <si>
    <t>0120289-2010013-1</t>
  </si>
  <si>
    <t>0120289</t>
  </si>
  <si>
    <t>網走地方高等職業訓練校</t>
  </si>
  <si>
    <t>T0066</t>
  </si>
  <si>
    <t>0120292-2020013-3</t>
  </si>
  <si>
    <t>介護職員初任者研修講座（通信制）</t>
  </si>
  <si>
    <t>0120292</t>
  </si>
  <si>
    <t>特定非営利活動法人　福祉教育機構</t>
  </si>
  <si>
    <t>T0067</t>
  </si>
  <si>
    <t>0122010-2510013-9</t>
  </si>
  <si>
    <t>地域イノベーションプロデューサー塾（ＲＩＰＳ）：ベーシックコース</t>
  </si>
  <si>
    <t>0122010</t>
  </si>
  <si>
    <t>北海道大学</t>
  </si>
  <si>
    <t>職業実践力育成プログラム（短期）【特定一般】</t>
  </si>
  <si>
    <t>第3類型</t>
    <rPh sb="0" eb="1">
      <t>ダイ</t>
    </rPh>
    <rPh sb="2" eb="4">
      <t>ルイケイ</t>
    </rPh>
    <phoneticPr fontId="7"/>
  </si>
  <si>
    <t>T0068</t>
  </si>
  <si>
    <t>0122010-2510023-1</t>
  </si>
  <si>
    <t>地域イノベーションプロデューサー塾（ＲＩＰＳ）：アドバンストコース</t>
  </si>
  <si>
    <t>T0069</t>
  </si>
  <si>
    <t>0122011-2510013-0</t>
  </si>
  <si>
    <t>農畜産プロフェッショナル経営人材育成プログラム実践力基礎コース</t>
  </si>
  <si>
    <t>0122011</t>
  </si>
  <si>
    <t>帯広畜産大学</t>
  </si>
  <si>
    <t>T0070</t>
  </si>
  <si>
    <t>0122011-2510023-3</t>
  </si>
  <si>
    <t>農畜産プロフェッショナル経営人材育成プログラム実践力強化コース</t>
  </si>
  <si>
    <t>T0071</t>
  </si>
  <si>
    <t>0122012-2510013-2</t>
  </si>
  <si>
    <t>一等航空機操縦士　経験者×基本・目視内限定変更・昼間限定変更</t>
  </si>
  <si>
    <t>0122012</t>
  </si>
  <si>
    <t>株式会社シンテック　スカイシャッタードローンスクール</t>
  </si>
  <si>
    <t>T0072</t>
  </si>
  <si>
    <t>0122013-2510013-4</t>
  </si>
  <si>
    <t>渓仁会看護師特定行為研修（術中麻酔管理領域パッケージ）</t>
  </si>
  <si>
    <t>0122013</t>
  </si>
  <si>
    <t>医療法人渓仁会　法人本部</t>
  </si>
  <si>
    <t>特定行為研修</t>
  </si>
  <si>
    <t>T0073</t>
  </si>
  <si>
    <t>0122013-2510023-7</t>
  </si>
  <si>
    <t>渓仁会看護師特定行為研修（在宅慢性期パッケージ）</t>
  </si>
  <si>
    <t>T0074</t>
  </si>
  <si>
    <t>0122013-2510033-0</t>
  </si>
  <si>
    <t>渓仁会看護師特定行為研修（栄養に係るカテーテル管理ＰＩＣＣ）関連</t>
  </si>
  <si>
    <t>T0075</t>
  </si>
  <si>
    <t>0122013-2510043-2</t>
  </si>
  <si>
    <t>渓仁会看護師特定行為研修（血糖コントロールに係る薬剤投与関連）</t>
  </si>
  <si>
    <t>T0076</t>
  </si>
  <si>
    <t>0122013-2510053-5</t>
  </si>
  <si>
    <t>渓仁会看護師特定行為研修（創傷管理関連）</t>
  </si>
  <si>
    <t>T0077</t>
  </si>
  <si>
    <t>0220019-2010013-6</t>
  </si>
  <si>
    <t>基本情報技術者コース</t>
  </si>
  <si>
    <t>0220019</t>
  </si>
  <si>
    <t>キャリアスクール・ソフトキャンパス</t>
  </si>
  <si>
    <t>情報処理技術者試験【基本情報技術者試験】</t>
  </si>
  <si>
    <t>T0078</t>
  </si>
  <si>
    <t>0222001-2220013-7</t>
  </si>
  <si>
    <t>看護師特定行為研修（救急領域パッケージ）</t>
  </si>
  <si>
    <t>0222001</t>
  </si>
  <si>
    <t>八戸市立市民病院</t>
  </si>
  <si>
    <t>T0079</t>
  </si>
  <si>
    <t>0222001-2410013-7</t>
  </si>
  <si>
    <t>看護師特定行為研修（外科術後病棟管理領域パッケージ）</t>
  </si>
  <si>
    <t>T0080</t>
  </si>
  <si>
    <t>0222001-2410023-0</t>
  </si>
  <si>
    <t>看護師特定行為研修（区分別研修１２区分）</t>
  </si>
  <si>
    <t>T0081</t>
  </si>
  <si>
    <t>0222002-2220013-9</t>
  </si>
  <si>
    <t>看護師特定行為研修</t>
  </si>
  <si>
    <t>0222002</t>
  </si>
  <si>
    <t>青森中央学院大学</t>
  </si>
  <si>
    <t>T0082</t>
  </si>
  <si>
    <t>0222004-2510013-2</t>
  </si>
  <si>
    <t>介護支援専門員再研修</t>
  </si>
  <si>
    <t>0222004</t>
  </si>
  <si>
    <t>青森県介護支援専門員協会</t>
  </si>
  <si>
    <t>T0083</t>
  </si>
  <si>
    <t>0222004-2510023-5</t>
  </si>
  <si>
    <t>主任介護支援専門員研修</t>
  </si>
  <si>
    <t>T0084</t>
  </si>
  <si>
    <t>0222004-2510033-8</t>
  </si>
  <si>
    <t>主任介護支援専門員更新研修</t>
  </si>
  <si>
    <t>T0085</t>
  </si>
  <si>
    <t>0222005-2510013-4</t>
  </si>
  <si>
    <t>介護支援専門員更新研修（実務経験者・８８時間）</t>
  </si>
  <si>
    <t>0222005</t>
  </si>
  <si>
    <t>公益社団法人　青森県介護支援専門員協会</t>
  </si>
  <si>
    <t>T0086</t>
  </si>
  <si>
    <t>0222005-2510023-7</t>
  </si>
  <si>
    <t>介護支援専門員更新研修（実務未経験者）</t>
  </si>
  <si>
    <t>T0087</t>
  </si>
  <si>
    <t>0222005-2510033-0</t>
  </si>
  <si>
    <t>介護支援専門員実務研修</t>
  </si>
  <si>
    <t>T0088</t>
  </si>
  <si>
    <t>0320011-2510013-2</t>
  </si>
  <si>
    <t>大型二種（大型所持）</t>
  </si>
  <si>
    <t>0320011</t>
  </si>
  <si>
    <t>紫波中央自動車学校</t>
  </si>
  <si>
    <t>T0089</t>
  </si>
  <si>
    <t>0320011-2510023-5</t>
  </si>
  <si>
    <t>大型二種（中型８ｔ限定所持）</t>
  </si>
  <si>
    <t>T0090</t>
  </si>
  <si>
    <t>0320014-1920013-8</t>
  </si>
  <si>
    <t>特定大特、けん引、車両系コース（Ｐ２）</t>
  </si>
  <si>
    <t>0320014</t>
  </si>
  <si>
    <t>花北モータースクール</t>
  </si>
  <si>
    <t>T0091</t>
  </si>
  <si>
    <t>0320014-2020013-8</t>
  </si>
  <si>
    <t>特定　大型、けん引、大特コース（Ａ２）</t>
  </si>
  <si>
    <t>T0092</t>
  </si>
  <si>
    <t>0320014-2120013-8</t>
  </si>
  <si>
    <t>特定　大型・けん引・フォークコース（Ｂ２）</t>
  </si>
  <si>
    <t>T0093</t>
  </si>
  <si>
    <t>0320014-2220013-8</t>
  </si>
  <si>
    <t>特定大特・けん引・フォークコース（Ｐ３）</t>
  </si>
  <si>
    <t>T0094</t>
  </si>
  <si>
    <t>0320014-2510013-8</t>
  </si>
  <si>
    <t>自動車運転資格コース（Ｃ）</t>
  </si>
  <si>
    <t>フォークリフト運転技能講習</t>
  </si>
  <si>
    <t>T0095</t>
  </si>
  <si>
    <t>0320014-2510023-0</t>
  </si>
  <si>
    <t>大型・けん引コース（Ｅ２）コース</t>
  </si>
  <si>
    <t>T0096</t>
  </si>
  <si>
    <t>0320014-2510033-3</t>
  </si>
  <si>
    <t>大型・けん引コース（Ｅ３）コース</t>
  </si>
  <si>
    <t>T0097</t>
  </si>
  <si>
    <t>0320014-2520013-8</t>
  </si>
  <si>
    <t>自動車等運転資格コース（Ｂ）</t>
  </si>
  <si>
    <t>T0098</t>
  </si>
  <si>
    <t>0320016-2020013-1</t>
  </si>
  <si>
    <t>大型二種（中型８ｔ限定所持者対象）</t>
  </si>
  <si>
    <t>0320016</t>
  </si>
  <si>
    <t>千厩自動車学校</t>
  </si>
  <si>
    <t>T0099</t>
  </si>
  <si>
    <t>0320016-2020023-4</t>
  </si>
  <si>
    <t>大型二種（大型一種所持者対象）</t>
  </si>
  <si>
    <t>T0100</t>
  </si>
  <si>
    <t>0320016-2020033-7</t>
  </si>
  <si>
    <t>大型二種（大型一種かつ普通又は中型二種所持者対象）</t>
  </si>
  <si>
    <t>T0101</t>
  </si>
  <si>
    <t>0320041-2210013-6</t>
  </si>
  <si>
    <t>0320041</t>
  </si>
  <si>
    <t>公益財団法人　いきいき岩手支援財団</t>
  </si>
  <si>
    <t>T0102</t>
  </si>
  <si>
    <t>0320041-2210023-9</t>
  </si>
  <si>
    <t>T0103</t>
  </si>
  <si>
    <t>0320041-2210033-1</t>
  </si>
  <si>
    <t>T0104</t>
  </si>
  <si>
    <t>0320041-2210043-4</t>
  </si>
  <si>
    <t>T0105</t>
  </si>
  <si>
    <t>0320041-2210053-7</t>
  </si>
  <si>
    <t>T0106</t>
  </si>
  <si>
    <t>0420092-2010013-1</t>
  </si>
  <si>
    <t>介護職員初任者研修（通信制・３ヶ月）</t>
  </si>
  <si>
    <t>0420092</t>
  </si>
  <si>
    <t>ジップス佐沼校</t>
  </si>
  <si>
    <t>T0107</t>
  </si>
  <si>
    <t>0420092-2010023-4</t>
  </si>
  <si>
    <t>介護職員初任者研修（通信制・２ヶ月）</t>
  </si>
  <si>
    <t>T0108</t>
  </si>
  <si>
    <t>0420099-1920013-4</t>
  </si>
  <si>
    <t>Ｅコース　大型第二種自動車運転資格コース３</t>
  </si>
  <si>
    <t>0420099</t>
  </si>
  <si>
    <t>仙台北自動車学校</t>
  </si>
  <si>
    <t>T0109</t>
  </si>
  <si>
    <t>0420099-1920023-7</t>
  </si>
  <si>
    <t>Ｇコース　大型自動車講習</t>
  </si>
  <si>
    <t>T0110</t>
  </si>
  <si>
    <t>0420099-1920033-0</t>
  </si>
  <si>
    <t>Ｈコース　大型第二種自動車運転資格コース（２）</t>
  </si>
  <si>
    <t>T0111</t>
  </si>
  <si>
    <t>0420099-1920043-2</t>
  </si>
  <si>
    <t>Ｉコース　普通第二種自動車運転資格コース（１）</t>
  </si>
  <si>
    <t>T0112</t>
  </si>
  <si>
    <t>0420099-1920053-5</t>
  </si>
  <si>
    <t>Ｊコース　大型自動車講習（２）</t>
  </si>
  <si>
    <t>T0113</t>
  </si>
  <si>
    <t>0420099-1920063-8</t>
  </si>
  <si>
    <t>Ｋコース　大型第二種自動車運転資格コース（４）</t>
  </si>
  <si>
    <t>T0114</t>
  </si>
  <si>
    <t>0420099-1920073-0</t>
  </si>
  <si>
    <t>Ｌコース　普通第二種自動車運転資格コース（５）</t>
  </si>
  <si>
    <t>T0115</t>
  </si>
  <si>
    <t>0420099-1920083-3</t>
  </si>
  <si>
    <t>Ｍコース　中型自動車　運転技能講習（１）</t>
  </si>
  <si>
    <t>T0116</t>
  </si>
  <si>
    <t>0420099-1920103-7</t>
  </si>
  <si>
    <t>Ｏコース　大型特殊自動車　けん引自動車　運転技能講習</t>
  </si>
  <si>
    <t>T0117</t>
  </si>
  <si>
    <t>0420099-1920113-0</t>
  </si>
  <si>
    <t>Ｐコース　準中型自動車講習</t>
  </si>
  <si>
    <t>T0118</t>
  </si>
  <si>
    <t>0420099-1920123-2</t>
  </si>
  <si>
    <t>Ｑコース　大型自動車講習３</t>
  </si>
  <si>
    <t>T0119</t>
  </si>
  <si>
    <t>0420099-1920133-5</t>
  </si>
  <si>
    <t>Ｒコース　中型自動車　運転技能講習３</t>
  </si>
  <si>
    <t>T0120</t>
  </si>
  <si>
    <t>0420099-2010013-4</t>
  </si>
  <si>
    <t>Ｖコース大型第二種自動車・けん引自動車・運転技能講習１</t>
  </si>
  <si>
    <t>T0121</t>
  </si>
  <si>
    <t>0420099-2010023-7</t>
  </si>
  <si>
    <t>Ｗコース大型第二種自動車・けん引自動車・運転技能講習２</t>
  </si>
  <si>
    <t>T0122</t>
  </si>
  <si>
    <t>0420099-2010033-0</t>
  </si>
  <si>
    <t>Ｘコース大型第二種自動車・けん引自動車・運転技能講習３</t>
  </si>
  <si>
    <t>T0123</t>
  </si>
  <si>
    <t>0420114-2010013-6</t>
  </si>
  <si>
    <t>大型二種（中型８ｔ限定）</t>
  </si>
  <si>
    <t>0420114</t>
  </si>
  <si>
    <t>気仙沼中央自動車学校</t>
  </si>
  <si>
    <t>T0124</t>
  </si>
  <si>
    <t>0420114-2010023-9</t>
  </si>
  <si>
    <t>大型二種（大型一種）</t>
  </si>
  <si>
    <t>T0125</t>
  </si>
  <si>
    <t>0420114-2020013-6</t>
  </si>
  <si>
    <t>大型一種（中型８ｔ限定）　大特　けん引</t>
  </si>
  <si>
    <t>T0126</t>
  </si>
  <si>
    <t>0420114-2110013-6</t>
  </si>
  <si>
    <t>普通二種（準中型５ｔ以上）</t>
  </si>
  <si>
    <t>T0127</t>
  </si>
  <si>
    <t>0420114-2120013-6</t>
  </si>
  <si>
    <t>準中型（免許なし）</t>
  </si>
  <si>
    <t>T0128</t>
  </si>
  <si>
    <t>0420127-2510013-6</t>
  </si>
  <si>
    <t>大型自動車免許（準中型免許所持者）</t>
  </si>
  <si>
    <t>0420127</t>
  </si>
  <si>
    <t>東日本自動車学校</t>
  </si>
  <si>
    <t>T0129</t>
  </si>
  <si>
    <t>0420127-2510023-9</t>
  </si>
  <si>
    <t>大型自動車免許（中型８ｔ免許所持者）</t>
  </si>
  <si>
    <t>T0130</t>
  </si>
  <si>
    <t>0420127-2510033-1</t>
  </si>
  <si>
    <t>大型自動車免許（準中型５ｔ免許所持者）</t>
  </si>
  <si>
    <t>T0131</t>
  </si>
  <si>
    <t>0420127-2510043-4</t>
  </si>
  <si>
    <t>大型自動車免許（中型免許所持者）</t>
  </si>
  <si>
    <t>T0132</t>
  </si>
  <si>
    <t>0420127-2510053-7</t>
  </si>
  <si>
    <t>大型自動車免許（普通免許所持者）</t>
  </si>
  <si>
    <t>T0133</t>
  </si>
  <si>
    <t>0420127-2510063-0</t>
  </si>
  <si>
    <t>中型自動車免許（準中型５ｔ免許所持者）</t>
  </si>
  <si>
    <t>T0134</t>
  </si>
  <si>
    <t>0420127-2510073-2</t>
  </si>
  <si>
    <t>中型自動車免許（普通免許所持者）</t>
  </si>
  <si>
    <t>T0135</t>
  </si>
  <si>
    <t>0420127-2510083-5</t>
  </si>
  <si>
    <t>中型車８ｔ限定解除</t>
  </si>
  <si>
    <t>T0136</t>
  </si>
  <si>
    <t>0420127-2510093-8</t>
  </si>
  <si>
    <t>中型自動車免許（準中型免許所持者）</t>
  </si>
  <si>
    <t>T0137</t>
  </si>
  <si>
    <t>0420127-2520013-6</t>
  </si>
  <si>
    <t>T0138</t>
  </si>
  <si>
    <t>0420127-2520023-9</t>
  </si>
  <si>
    <t>大型特殊免許</t>
  </si>
  <si>
    <t>T0139</t>
  </si>
  <si>
    <t>0420144-2510013-0</t>
  </si>
  <si>
    <t>大学経営基礎講座</t>
  </si>
  <si>
    <t>0420144</t>
  </si>
  <si>
    <t>東北大学　高度教養教育・学生支援機構</t>
  </si>
  <si>
    <t>T0140</t>
  </si>
  <si>
    <t>0422001-2220013-9</t>
  </si>
  <si>
    <t>乳幼児運動あそび指導者育成プログラム</t>
  </si>
  <si>
    <t>0422001</t>
  </si>
  <si>
    <t>仙台大学</t>
  </si>
  <si>
    <t>T0141</t>
  </si>
  <si>
    <t>0422002-2310013-0</t>
  </si>
  <si>
    <t>0422002</t>
  </si>
  <si>
    <t>特定非営利活動法人　宮城県ケアマネジャー協会</t>
  </si>
  <si>
    <t>T0142</t>
  </si>
  <si>
    <t>0422002-2310023-3</t>
  </si>
  <si>
    <t>T0143</t>
  </si>
  <si>
    <t>0422002-2310033-6</t>
  </si>
  <si>
    <t>T0144</t>
  </si>
  <si>
    <t>0422002-2310043-9</t>
  </si>
  <si>
    <t>介護支援専門員更新研修Ｉ・ＩＩ（８８時間）</t>
  </si>
  <si>
    <t>T0145</t>
  </si>
  <si>
    <t>0422002-2310053-1</t>
  </si>
  <si>
    <t>介護支援専門員更新研修ＩＩ</t>
  </si>
  <si>
    <t>T0146</t>
  </si>
  <si>
    <t>0422002-2310063-4</t>
  </si>
  <si>
    <t>介護支援専門員更新研修（実務未経験者対象）</t>
  </si>
  <si>
    <t>T0147</t>
  </si>
  <si>
    <t>0422002-2520013-0</t>
  </si>
  <si>
    <t>T0148</t>
  </si>
  <si>
    <t>0422002-2520023-3</t>
  </si>
  <si>
    <t>介護支援専門員専門研修ＩＩ</t>
  </si>
  <si>
    <t>T0149</t>
  </si>
  <si>
    <t>0422002-2520033-6</t>
  </si>
  <si>
    <t>介護支援専門員更新研修ＩＩ（第一期後半）</t>
  </si>
  <si>
    <t>T0150</t>
  </si>
  <si>
    <t>0422002-2520043-9</t>
  </si>
  <si>
    <t>介護支援専門員専門研修Ｉ・ＩＩ（８８時間）</t>
  </si>
  <si>
    <t>T0151</t>
  </si>
  <si>
    <t>0422003-2310013-2</t>
  </si>
  <si>
    <t>0422003</t>
  </si>
  <si>
    <t>東北大学大学院経済学研究科</t>
  </si>
  <si>
    <t>T0152</t>
  </si>
  <si>
    <t>0422003-2310023-5</t>
  </si>
  <si>
    <t>地域イノベーションアドバイザー塾（ＲＩＡＳ）：ベーシックコース</t>
  </si>
  <si>
    <t>T0153</t>
  </si>
  <si>
    <t>0422003-2310033-8</t>
  </si>
  <si>
    <t>T0154</t>
  </si>
  <si>
    <t>0422003-2310043-0</t>
  </si>
  <si>
    <t>地域イノベーションアドバイザー塾（ＲＩＡＳ）：アドバンストコース</t>
  </si>
  <si>
    <t>T0155</t>
  </si>
  <si>
    <t>0520014-2420013-0</t>
  </si>
  <si>
    <t>準中型自動車教習（所持免許なし）</t>
  </si>
  <si>
    <t>0520014</t>
  </si>
  <si>
    <t>太平自動車学校</t>
  </si>
  <si>
    <t>T0156</t>
  </si>
  <si>
    <t>0520015-2420013-1</t>
  </si>
  <si>
    <t>大型自動車教習（普通自動車免許所持）</t>
  </si>
  <si>
    <t>0520015</t>
  </si>
  <si>
    <t>八郎潟太平自動車学校</t>
  </si>
  <si>
    <t>T0157</t>
  </si>
  <si>
    <t>0520015-2420023-4</t>
  </si>
  <si>
    <t>中型自動車教習（普通自動車免許所持）</t>
  </si>
  <si>
    <t>T0158</t>
  </si>
  <si>
    <t>0520017-2420013-5</t>
  </si>
  <si>
    <t>特定　準中型免許（免許なし）取得講座</t>
  </si>
  <si>
    <t>0520017</t>
  </si>
  <si>
    <t>県北自動車学校</t>
  </si>
  <si>
    <t>T0159</t>
  </si>
  <si>
    <t>0520017-2420023-8</t>
  </si>
  <si>
    <t>特定　大型免許（中型８ｔ所持）・フォークリフト（Ｃ）取得講座</t>
  </si>
  <si>
    <t>T0160</t>
  </si>
  <si>
    <t>0520017-2420033-0</t>
  </si>
  <si>
    <t>特定　大型免許（準中型５ｔ所持）・フォークリフト（Ｃ）取得講座</t>
  </si>
  <si>
    <t>T0161</t>
  </si>
  <si>
    <t>0520017-2510013-5</t>
  </si>
  <si>
    <t>特定　大型免許（普通所持）取得講座</t>
  </si>
  <si>
    <t>T0162</t>
  </si>
  <si>
    <t>0520017-2510023-8</t>
  </si>
  <si>
    <t>特定　大型免許（準中型５ｔ所持）・大型特殊免許・車両系建設機械　取得講座</t>
  </si>
  <si>
    <t>T0163</t>
  </si>
  <si>
    <t>0520042-2020013-0</t>
  </si>
  <si>
    <t>介護福祉士実務者養成研修・訪問介護員１級課程修了者</t>
  </si>
  <si>
    <t>0520042</t>
  </si>
  <si>
    <t>かいごの学校　大館ケアワーカースクール</t>
  </si>
  <si>
    <t>T0164</t>
  </si>
  <si>
    <t>0520042-2020023-2</t>
  </si>
  <si>
    <t>介護福祉士実務者養成研修・介護職員基礎研修修了者</t>
  </si>
  <si>
    <t>T0165</t>
  </si>
  <si>
    <t>0520042-2020033-5</t>
  </si>
  <si>
    <t>介護職員初任者研修（通信課程）</t>
  </si>
  <si>
    <t>T0166</t>
  </si>
  <si>
    <t>0522001-2310013-0</t>
  </si>
  <si>
    <t>あきたサスティナビリティスクール</t>
  </si>
  <si>
    <t>0522001</t>
  </si>
  <si>
    <t>秋田大学大学院理工学研究科</t>
  </si>
  <si>
    <t>T0167</t>
  </si>
  <si>
    <t>0620026-2210013-9</t>
  </si>
  <si>
    <t>大型車コース</t>
  </si>
  <si>
    <t>0620026</t>
  </si>
  <si>
    <t>寒河江自動車学校</t>
  </si>
  <si>
    <t>T0168</t>
  </si>
  <si>
    <t>0620026-2210023-1</t>
  </si>
  <si>
    <t>大型特殊車コース</t>
  </si>
  <si>
    <t>T0169</t>
  </si>
  <si>
    <t>0620026-2210033-4</t>
  </si>
  <si>
    <t>大型二種コース</t>
  </si>
  <si>
    <t>T0170</t>
  </si>
  <si>
    <t>0620026-2210043-7</t>
  </si>
  <si>
    <t>大型車（中型８ｔ限定）コース</t>
  </si>
  <si>
    <t>T0171</t>
  </si>
  <si>
    <t>0620026-2210053-0</t>
  </si>
  <si>
    <t>大型二種（中型８ｔ限定）コース</t>
  </si>
  <si>
    <t>T0172</t>
  </si>
  <si>
    <t>0620026-2210063-2</t>
  </si>
  <si>
    <t>普通二種（準中型５ｔ限定）コース</t>
  </si>
  <si>
    <t>T0173</t>
  </si>
  <si>
    <t>0620026-2210073-5</t>
  </si>
  <si>
    <t>大型車（中型８ｔ限定）＋大型特殊車コース</t>
  </si>
  <si>
    <t>T0174</t>
  </si>
  <si>
    <t>0620026-2210083-8</t>
  </si>
  <si>
    <t>中型車コース</t>
  </si>
  <si>
    <t>T0175</t>
  </si>
  <si>
    <t>0620026-2210093-0</t>
  </si>
  <si>
    <t>普通二種コース</t>
  </si>
  <si>
    <t>T0176</t>
  </si>
  <si>
    <t>0620026-2210113-4</t>
  </si>
  <si>
    <t>大型二種（普通免許、準中型５ｔ限定）コース</t>
  </si>
  <si>
    <t>T0177</t>
  </si>
  <si>
    <t>0620026-2210123-7</t>
  </si>
  <si>
    <t>大型車＋大型特殊車コース</t>
  </si>
  <si>
    <t>T0178</t>
  </si>
  <si>
    <t>0620026-2210133-0</t>
  </si>
  <si>
    <t>大型特殊車＋けん引コース</t>
  </si>
  <si>
    <t>T0179</t>
  </si>
  <si>
    <t>0620026-2210143-2</t>
  </si>
  <si>
    <t>大型車（準中型５ｔ限定）コース</t>
  </si>
  <si>
    <t>T0180</t>
  </si>
  <si>
    <t>0620026-2210153-5</t>
  </si>
  <si>
    <t>大型車（準中型５ｔ限定）＋大型特殊車コース</t>
  </si>
  <si>
    <t>T0181</t>
  </si>
  <si>
    <t>0620026-2210163-8</t>
  </si>
  <si>
    <t>中型（準中型５ｔ限定）コース</t>
  </si>
  <si>
    <t>T0182</t>
  </si>
  <si>
    <t>0620026-2210173-0</t>
  </si>
  <si>
    <t>大型車（中型）コース</t>
  </si>
  <si>
    <t>T0183</t>
  </si>
  <si>
    <t>0620026-2210183-3</t>
  </si>
  <si>
    <t>大型車（準中型）コース</t>
  </si>
  <si>
    <t>T0184</t>
  </si>
  <si>
    <t>0620026-2210193-6</t>
  </si>
  <si>
    <t>中型車（準中型）コース</t>
  </si>
  <si>
    <t>T0185</t>
  </si>
  <si>
    <t>0620028-2420013-2</t>
  </si>
  <si>
    <t>中型一種（準中型５ｔ所持）コース</t>
  </si>
  <si>
    <t>0620028</t>
  </si>
  <si>
    <t>鶴岡自動車学園</t>
  </si>
  <si>
    <t>T0186</t>
  </si>
  <si>
    <t>0620028-2420023-5</t>
  </si>
  <si>
    <t>大型一種＋大特＋けん引（中型８ｔ所持）コース</t>
  </si>
  <si>
    <t>T0187</t>
  </si>
  <si>
    <t>0620028-2420033-8</t>
  </si>
  <si>
    <t>大型一種（中型８ｔ所持）コース</t>
  </si>
  <si>
    <t>T0188</t>
  </si>
  <si>
    <t>0620028-2420043-0</t>
  </si>
  <si>
    <t>大型特殊（普通以上所持）コース</t>
  </si>
  <si>
    <t>T0189</t>
  </si>
  <si>
    <t>0620028-2510013-2</t>
  </si>
  <si>
    <t>大型二種（中型８ｔ所持）コース</t>
  </si>
  <si>
    <t>T0190</t>
  </si>
  <si>
    <t>0620028-2510023-5</t>
  </si>
  <si>
    <t>大型二種（大型所持）コース</t>
  </si>
  <si>
    <t>T0191</t>
  </si>
  <si>
    <t>0620028-2510033-8</t>
  </si>
  <si>
    <t>大型一種＋大特（中型８ｔ所持）コース</t>
  </si>
  <si>
    <t>T0192</t>
  </si>
  <si>
    <t>0620028-2510043-0</t>
  </si>
  <si>
    <t>大型一種＋けん引（中型８ｔ所持）コース</t>
  </si>
  <si>
    <t>T0193</t>
  </si>
  <si>
    <t>0620028-2510053-3</t>
  </si>
  <si>
    <t>大型一種（準中型５ｔ所持）コース</t>
  </si>
  <si>
    <t>T0194</t>
  </si>
  <si>
    <t>0620028-2510063-6</t>
  </si>
  <si>
    <t>けん引コース</t>
  </si>
  <si>
    <t>T0195</t>
  </si>
  <si>
    <t>0620028-2510073-9</t>
  </si>
  <si>
    <t>大特＋けん引コース</t>
  </si>
  <si>
    <t>T0196</t>
  </si>
  <si>
    <t>0620028-2510083-1</t>
  </si>
  <si>
    <t>大型一種＋大特（準中型５ｔ所持）コース</t>
  </si>
  <si>
    <t>T0197</t>
  </si>
  <si>
    <t>0620028-2510093-4</t>
  </si>
  <si>
    <t>大型一種＋けん引（準中型５ｔ所持）コース</t>
  </si>
  <si>
    <t>T0198</t>
  </si>
  <si>
    <t>0620028-2510103-5</t>
  </si>
  <si>
    <t>普通二種（準中型５ｔ以上所持）コース</t>
  </si>
  <si>
    <t>T0199</t>
  </si>
  <si>
    <t>0620028-2510113-8</t>
  </si>
  <si>
    <t>大型一種（中型所持）コース</t>
  </si>
  <si>
    <t>T0200</t>
  </si>
  <si>
    <t>0620028-2510123-0</t>
  </si>
  <si>
    <t>大型一種（普通ＭＴ所持）コース</t>
  </si>
  <si>
    <t>T0201</t>
  </si>
  <si>
    <t>0620028-2510133-3</t>
  </si>
  <si>
    <t>中型一種（普通ＭＴ所持）コース</t>
  </si>
  <si>
    <t>T0202</t>
  </si>
  <si>
    <t>0620028-2520013-2</t>
  </si>
  <si>
    <t>大型一種（準中型所持）コース</t>
  </si>
  <si>
    <t>T0203</t>
  </si>
  <si>
    <t>0620028-2520023-5</t>
  </si>
  <si>
    <t>中型一種（準中型所持）コース</t>
  </si>
  <si>
    <t>T0204</t>
  </si>
  <si>
    <t>0620028-2520033-8</t>
  </si>
  <si>
    <t>中型一種（中型８ｔ限定解除）コース</t>
  </si>
  <si>
    <t>T0205</t>
  </si>
  <si>
    <t>0620041-2520013-9</t>
  </si>
  <si>
    <t>大特コース</t>
  </si>
  <si>
    <t>0620041</t>
  </si>
  <si>
    <t>鳥海自動車学園</t>
  </si>
  <si>
    <t>T0206</t>
  </si>
  <si>
    <t>0620041-2520023-1</t>
  </si>
  <si>
    <t>T0207</t>
  </si>
  <si>
    <t>0620041-2520033-4</t>
  </si>
  <si>
    <t>T0208</t>
  </si>
  <si>
    <t>0720085-2410013-5</t>
  </si>
  <si>
    <t>特定Ａコース　特例教習　中型免許（普通免許所持）　年齢課程＋経験課程</t>
  </si>
  <si>
    <t>0720085</t>
  </si>
  <si>
    <t>須賀川ドライビングスクール</t>
  </si>
  <si>
    <t>T0209</t>
  </si>
  <si>
    <t>0720085-2410023-8</t>
  </si>
  <si>
    <t>特定Ｂコース　特例教習　大型免許（準中型免許所持）　年齢課程＋経験課程</t>
  </si>
  <si>
    <t>T0210</t>
  </si>
  <si>
    <t>0720085-2410033-0</t>
  </si>
  <si>
    <t>特定Ｃコース　特例教習　中型免許（準中型免許所持）　経験課程</t>
  </si>
  <si>
    <t>T0211</t>
  </si>
  <si>
    <t>0720096-2010013-1</t>
  </si>
  <si>
    <t>特定行為研修（創傷）</t>
  </si>
  <si>
    <t>0720096</t>
  </si>
  <si>
    <t>公益財団法人　星総合病院</t>
  </si>
  <si>
    <t>T0212</t>
  </si>
  <si>
    <t>0720096-2010023-4</t>
  </si>
  <si>
    <t>特定行為研修（栄養）</t>
  </si>
  <si>
    <t>T0213</t>
  </si>
  <si>
    <t>0720096-2010033-7</t>
  </si>
  <si>
    <t>特定行為研修（精神）</t>
  </si>
  <si>
    <t>T0214</t>
  </si>
  <si>
    <t>0720096-2110013-1</t>
  </si>
  <si>
    <t>特定行為研修（ろう孔）</t>
  </si>
  <si>
    <t>T0215</t>
  </si>
  <si>
    <t>0720096-2410013-1</t>
  </si>
  <si>
    <t>特定行為研修（感染）</t>
  </si>
  <si>
    <t>T0216</t>
  </si>
  <si>
    <t>0720098-2010013-5</t>
  </si>
  <si>
    <t>0720098</t>
  </si>
  <si>
    <t>ケイアンドワイ</t>
  </si>
  <si>
    <t>T0217</t>
  </si>
  <si>
    <t>0820025-2320013-9</t>
  </si>
  <si>
    <t>介護職員初任者研修（週２回コース）</t>
  </si>
  <si>
    <t>0820025</t>
  </si>
  <si>
    <t>瀬麗抜教育研究アカデミー</t>
  </si>
  <si>
    <t>T0218</t>
  </si>
  <si>
    <t>0820025-2320023-1</t>
  </si>
  <si>
    <t>介護職員初任者研修（週１回コース）</t>
  </si>
  <si>
    <t>T0219</t>
  </si>
  <si>
    <t>0820083-2420013-2</t>
  </si>
  <si>
    <t>大型自動車（５ｔ限定準中型所持）運転免許取得講座</t>
  </si>
  <si>
    <t>0820083</t>
  </si>
  <si>
    <t>大宮自動車教習所</t>
  </si>
  <si>
    <t>T0220</t>
  </si>
  <si>
    <t>0820117-2020013-5</t>
  </si>
  <si>
    <t>看護師特定行為研修共通科目＋区分別１科目（栄養及び水分管理に係る薬剤投与関連）</t>
  </si>
  <si>
    <t>0820117</t>
  </si>
  <si>
    <t>社会福祉法人恩賜財団済生会支部茨城県済生会水戸済生会総合病院</t>
  </si>
  <si>
    <t>T0221</t>
  </si>
  <si>
    <t>0822002-2320013-4</t>
  </si>
  <si>
    <t>茨城県介護支援専門員実務研修</t>
  </si>
  <si>
    <t>0822002</t>
  </si>
  <si>
    <t>一般社団法人　茨城県介護支援専門員協会</t>
  </si>
  <si>
    <t>T0222</t>
  </si>
  <si>
    <t>0822003-2410013-6</t>
  </si>
  <si>
    <t>大型自動車第一種免許（中型免許所持）</t>
  </si>
  <si>
    <t>0822003</t>
  </si>
  <si>
    <t>鉾田自動車学校</t>
  </si>
  <si>
    <t>T0223</t>
  </si>
  <si>
    <t>0822003-2410023-9</t>
  </si>
  <si>
    <t>大型自動車第一種免許（中型８トン限定免許所持）</t>
  </si>
  <si>
    <t>T0224</t>
  </si>
  <si>
    <t>0822003-2410033-1</t>
  </si>
  <si>
    <t>大型自動車第一種免許（準中型５トン限定免許所持）</t>
  </si>
  <si>
    <t>T0225</t>
  </si>
  <si>
    <t>0822003-2410043-4</t>
  </si>
  <si>
    <t>中型自動車第一種免許（準中型５トン限定免許所持）</t>
  </si>
  <si>
    <t>T0226</t>
  </si>
  <si>
    <t>0822003-2410053-7</t>
  </si>
  <si>
    <t>中型自動車第一種免許（普通免許所持）</t>
  </si>
  <si>
    <t>T0227</t>
  </si>
  <si>
    <t>0822004-2410013-8</t>
  </si>
  <si>
    <t>看護師特定行為研修（術中麻酔管理領域パッケージ）</t>
  </si>
  <si>
    <t>0822004</t>
  </si>
  <si>
    <t>茨城県厚生農業協同組合連合会総合病院土浦協同病院</t>
  </si>
  <si>
    <t>T0228</t>
  </si>
  <si>
    <t>0822004-2410023-0</t>
  </si>
  <si>
    <t>T0229</t>
  </si>
  <si>
    <t>0822011-2510013-7</t>
  </si>
  <si>
    <t>【初学者】一等無人航空機操縦士技能講習（基本）</t>
  </si>
  <si>
    <t>0822011</t>
  </si>
  <si>
    <t>ＤＳＩドローン・ビジネススクール茨城</t>
  </si>
  <si>
    <t>無人航空機操縦士</t>
  </si>
  <si>
    <t>T0230</t>
  </si>
  <si>
    <t>0822011-2520013-7</t>
  </si>
  <si>
    <t>【経験者】一等無人航空機操縦士技能講習（基本）</t>
  </si>
  <si>
    <t>T0231</t>
  </si>
  <si>
    <t>0822011-2520023-0</t>
  </si>
  <si>
    <t>【初学者】一等無人航空機操縦士技能講習（基本＋目視内）</t>
  </si>
  <si>
    <t>T0232</t>
  </si>
  <si>
    <t>0822011-2520033-2</t>
  </si>
  <si>
    <t>【経験者】一等無人航空機操縦士技能講習（基本＋目視内）</t>
  </si>
  <si>
    <t>T0233</t>
  </si>
  <si>
    <t>0822011-2520043-5</t>
  </si>
  <si>
    <t>【初学者】一等無人航空機操縦士技能講習（基本＋目視内＋昼間）</t>
  </si>
  <si>
    <t>T0234</t>
  </si>
  <si>
    <t>0822011-2520053-8</t>
  </si>
  <si>
    <t>【経験者】一等無人航空機操縦士技能講習（基本＋目視内＋昼間）</t>
  </si>
  <si>
    <t>T0235</t>
  </si>
  <si>
    <t>0822011-2520063-0</t>
  </si>
  <si>
    <t>【経験者】一等無人航空機操縦士技能講習（目視内）</t>
  </si>
  <si>
    <t>T0236</t>
  </si>
  <si>
    <t>0822011-2520073-3</t>
  </si>
  <si>
    <t>【経験者】一等無人航空機操縦士技能講習（昼間）</t>
  </si>
  <si>
    <t>T0237</t>
  </si>
  <si>
    <t>0920072-2010013-7</t>
  </si>
  <si>
    <t>介護職員初任者研修（通信）</t>
  </si>
  <si>
    <t>0920072</t>
  </si>
  <si>
    <t>ＴＢＣ福祉教育センター</t>
  </si>
  <si>
    <t>T0238</t>
  </si>
  <si>
    <t>0920072-2010023-0</t>
  </si>
  <si>
    <t>福祉用具専門相談員指定講習</t>
  </si>
  <si>
    <t>福祉用具専門相談員</t>
  </si>
  <si>
    <t>T0239</t>
  </si>
  <si>
    <t>0922002-2420013-5</t>
  </si>
  <si>
    <t>0922002</t>
  </si>
  <si>
    <t>社会福祉法人　とちぎ健康福祉協会</t>
  </si>
  <si>
    <t>T0240</t>
  </si>
  <si>
    <t>0922002-2420023-8</t>
  </si>
  <si>
    <t>T0241</t>
  </si>
  <si>
    <t>0922002-2420033-0</t>
  </si>
  <si>
    <t>T0242</t>
  </si>
  <si>
    <t>0922002-2420043-3</t>
  </si>
  <si>
    <t>T0243</t>
  </si>
  <si>
    <t>0922002-2510013-5</t>
  </si>
  <si>
    <t>T0244</t>
  </si>
  <si>
    <t>0922002-2510023-8</t>
  </si>
  <si>
    <t>介護支援専門員更新研修（実務経験者）（初回）</t>
  </si>
  <si>
    <t>T0245</t>
  </si>
  <si>
    <t>0922002-2510033-0</t>
  </si>
  <si>
    <t>介護支援専門員更新研修（実務経験者）（２回目以降）</t>
  </si>
  <si>
    <t>T0246</t>
  </si>
  <si>
    <t>1020063-2010013-0</t>
  </si>
  <si>
    <t>1020063</t>
  </si>
  <si>
    <t>介護研修センター</t>
  </si>
  <si>
    <t>T0247</t>
  </si>
  <si>
    <t>1020070-2120013-9</t>
  </si>
  <si>
    <t>介護職員初任者研修（通信課程）５ケ月コース</t>
  </si>
  <si>
    <t>1020070</t>
  </si>
  <si>
    <t>さくらカルチャーセンター</t>
  </si>
  <si>
    <t>T0248</t>
  </si>
  <si>
    <t>1020080-2020013-3</t>
  </si>
  <si>
    <t>福祉用具専門相談員指定講習会</t>
  </si>
  <si>
    <t>1020080</t>
  </si>
  <si>
    <t>専門学校高崎福祉医療カレッジ</t>
  </si>
  <si>
    <t>T0249</t>
  </si>
  <si>
    <t>1020080-2210013-3</t>
  </si>
  <si>
    <t>T0250</t>
  </si>
  <si>
    <t>1020093-2010013-3</t>
  </si>
  <si>
    <t>1020093</t>
  </si>
  <si>
    <t>ＩＢＣアカデミー</t>
  </si>
  <si>
    <t>T0251</t>
  </si>
  <si>
    <t>1020093-2010023-6</t>
  </si>
  <si>
    <t>T0252</t>
  </si>
  <si>
    <t>1020093-2010033-9</t>
  </si>
  <si>
    <t>介護職員初任者研修（通信）（短期）</t>
  </si>
  <si>
    <t>T0253</t>
  </si>
  <si>
    <t>1020093-2310013-3</t>
  </si>
  <si>
    <t>介護職員初任者研修（通信）（短期集中）</t>
  </si>
  <si>
    <t>T0254</t>
  </si>
  <si>
    <t>1020110-2520013-9</t>
  </si>
  <si>
    <t>看護師特定行為研修課程（共通＋呼吸器（長期呼吸療法）＋栄養水分＋血糖【自施設】）</t>
  </si>
  <si>
    <t>1020110</t>
  </si>
  <si>
    <t>群馬県公立大学法人群馬県立県民健康科学大学</t>
  </si>
  <si>
    <t>T0255</t>
  </si>
  <si>
    <t>1020110-2520023-1</t>
  </si>
  <si>
    <t>看護師特定行為研修課程（共通＋呼吸器（長期呼吸療法）＋栄養水分＋血糖【他施設】）</t>
  </si>
  <si>
    <t>T0256</t>
  </si>
  <si>
    <t>1022002-2410013-0</t>
  </si>
  <si>
    <t>大型一種免許講座（普通ＭＴ所持）</t>
  </si>
  <si>
    <t>1022002</t>
  </si>
  <si>
    <t>太田自動車教習所</t>
  </si>
  <si>
    <t>T0257</t>
  </si>
  <si>
    <t>1022002-2410023-3</t>
  </si>
  <si>
    <t>大型一種免許講座（準中型５ｔ限定ＭＴ所持）</t>
  </si>
  <si>
    <t>T0258</t>
  </si>
  <si>
    <t>1022002-2410033-6</t>
  </si>
  <si>
    <t>大型一種免許講座（準中型所持）</t>
  </si>
  <si>
    <t>T0259</t>
  </si>
  <si>
    <t>1022002-2410043-9</t>
  </si>
  <si>
    <t>大型一種免許講座（中型８ｔ限定ＭＴ所持）</t>
  </si>
  <si>
    <t>T0260</t>
  </si>
  <si>
    <t>1022002-2410053-1</t>
  </si>
  <si>
    <t>大型一種免許講座（中型所持）</t>
  </si>
  <si>
    <t>T0261</t>
  </si>
  <si>
    <t>1120135-2010013-8</t>
  </si>
  <si>
    <t>1120135</t>
  </si>
  <si>
    <t>藤仁館医療福祉カレッジ</t>
  </si>
  <si>
    <t>T0262</t>
  </si>
  <si>
    <t>1120135-2010033-3</t>
  </si>
  <si>
    <t>介護福祉士受験対策講座</t>
  </si>
  <si>
    <t>介護福祉士</t>
  </si>
  <si>
    <t>T0263</t>
  </si>
  <si>
    <t>1120135-2410013-8</t>
  </si>
  <si>
    <t>介護支援専門員更新研修（実務経験者８８時間）</t>
  </si>
  <si>
    <t>T0264</t>
  </si>
  <si>
    <t>1120135-2410023-0</t>
  </si>
  <si>
    <t>介護支援専門員更新研修（実務経験者３２時間）</t>
  </si>
  <si>
    <t>T0265</t>
  </si>
  <si>
    <t>1120135-2520013-8</t>
  </si>
  <si>
    <t>介護支援専門員専門研修（専門Ｉ）</t>
  </si>
  <si>
    <t>T0266</t>
  </si>
  <si>
    <t>1120135-2520023-0</t>
  </si>
  <si>
    <t>介護支援専門員専門研修（専門ＩＩ）</t>
  </si>
  <si>
    <t>T0267</t>
  </si>
  <si>
    <t>1120165-2420013-1</t>
  </si>
  <si>
    <t>普通自動車第二種免許（普通免許所持）</t>
  </si>
  <si>
    <t>1120165</t>
  </si>
  <si>
    <t>三共自動車教習所</t>
  </si>
  <si>
    <t>T0268</t>
  </si>
  <si>
    <t>1120165-2420023-4</t>
  </si>
  <si>
    <t>普通自動車第二種免許（大型・中型・中型８ｔ限定・準中型免許所持）</t>
  </si>
  <si>
    <t>T0269</t>
  </si>
  <si>
    <t>1120171-2010013-9</t>
  </si>
  <si>
    <t>大型１種免許取得コース（中型８ｔ限定（含む２種）免許所持者）</t>
  </si>
  <si>
    <t>1120171</t>
  </si>
  <si>
    <t>行田自動車教習所</t>
  </si>
  <si>
    <t>T0270</t>
  </si>
  <si>
    <t>1120171-2010023-1</t>
  </si>
  <si>
    <t>大型２種免許取得コース（大型１種免許所持者）</t>
  </si>
  <si>
    <t>T0271</t>
  </si>
  <si>
    <t>1120171-2010033-4</t>
  </si>
  <si>
    <t>けん引免許取得コース（普通、準中型、中型、大型、大型特殊免許等所持者）</t>
  </si>
  <si>
    <t>T0272</t>
  </si>
  <si>
    <t>1120171-2010043-7</t>
  </si>
  <si>
    <t>大型２種免許取得コース（中型８ｔ限定免許所持者）</t>
  </si>
  <si>
    <t>T0273</t>
  </si>
  <si>
    <t>1120171-2010053-0</t>
  </si>
  <si>
    <t>大型１種免許取得コース（普通１種免許所持者）</t>
  </si>
  <si>
    <t>T0274</t>
  </si>
  <si>
    <t>1120171-2010063-2</t>
  </si>
  <si>
    <t>中型１種免許取得コース（普通１種免許所持者）</t>
  </si>
  <si>
    <t>T0275</t>
  </si>
  <si>
    <t>1120171-2010073-5</t>
  </si>
  <si>
    <t>中型免許審査（中型８ｔ限定解除）</t>
  </si>
  <si>
    <t>T0276</t>
  </si>
  <si>
    <t>1120171-2010083-8</t>
  </si>
  <si>
    <t>中型免許審査（中型ＡＴ８ｔ限定解除）</t>
  </si>
  <si>
    <t>T0277</t>
  </si>
  <si>
    <t>1120171-2010093-0</t>
  </si>
  <si>
    <t>大型特殊免許取得コース（大型・中型・準中型・普通免許、含む各限定所持者）</t>
  </si>
  <si>
    <t>T0278</t>
  </si>
  <si>
    <t>1120171-2010103-1</t>
  </si>
  <si>
    <t>準中型免許取得コース（免なし、または原付・小特所持者）</t>
  </si>
  <si>
    <t>T0279</t>
  </si>
  <si>
    <t>1120171-2010113-4</t>
  </si>
  <si>
    <t>準中型免許取得コース（普通１種免許所持者）</t>
  </si>
  <si>
    <t>T0280</t>
  </si>
  <si>
    <t>1120171-2010123-7</t>
  </si>
  <si>
    <t>準中型免許取得コース（普通１種ＡＴ限定免許所持者）</t>
  </si>
  <si>
    <t>T0281</t>
  </si>
  <si>
    <t>1120171-2010133-0</t>
  </si>
  <si>
    <t>準中型免許取得コース（自動二輪免許所持者）</t>
  </si>
  <si>
    <t>T0282</t>
  </si>
  <si>
    <t>1120171-2010143-2</t>
  </si>
  <si>
    <t>準中型免許審査（準中型５ｔ限定解除）</t>
  </si>
  <si>
    <t>T0283</t>
  </si>
  <si>
    <t>1120171-2010153-5</t>
  </si>
  <si>
    <t>普通２種免許取得コース（大型・中型・準中型・含む各重量限定免許所持者）</t>
  </si>
  <si>
    <t>T0284</t>
  </si>
  <si>
    <t>1120171-2010163-8</t>
  </si>
  <si>
    <t>大型１種免許取得コース（中型１種または中型２種免許所持者）</t>
  </si>
  <si>
    <t>T0285</t>
  </si>
  <si>
    <t>1120171-2010173-0</t>
  </si>
  <si>
    <t>大型１種免許取得コース（準中型５ｔ限定免許所持者）</t>
  </si>
  <si>
    <t>T0286</t>
  </si>
  <si>
    <t>1120171-2010183-3</t>
  </si>
  <si>
    <t>普通２種免許取得コース（普通１種免許所持者）</t>
  </si>
  <si>
    <t>T0287</t>
  </si>
  <si>
    <t>1120171-2010193-6</t>
  </si>
  <si>
    <t>大型２種免許取得コース（中型１種免許所持者）</t>
  </si>
  <si>
    <t>T0288</t>
  </si>
  <si>
    <t>1120171-2010203-7</t>
  </si>
  <si>
    <t>大型２種免許取得コース（普通・準中型５ｔ限定１種免許所持者）</t>
  </si>
  <si>
    <t>T0289</t>
  </si>
  <si>
    <t>1120171-2010213-0</t>
  </si>
  <si>
    <t>中型１種免許取得コース（準中型ＡＴ５ｔ限定免許所持者）</t>
  </si>
  <si>
    <t>T0290</t>
  </si>
  <si>
    <t>1120171-2010223-2</t>
  </si>
  <si>
    <t>中型１種免許取得コース（準中型５ｔ限定免許所持者）</t>
  </si>
  <si>
    <t>T0291</t>
  </si>
  <si>
    <t>1120171-2120013-9</t>
  </si>
  <si>
    <t>大型１種免許取得コース（準中型免許所持者）</t>
  </si>
  <si>
    <t>T0292</t>
  </si>
  <si>
    <t>1120171-2120023-1</t>
  </si>
  <si>
    <t>中型１種免許取得コース（準中型免許所持者）</t>
  </si>
  <si>
    <t>T0293</t>
  </si>
  <si>
    <t>1120171-2120033-4</t>
  </si>
  <si>
    <t>中型１種免許取得コース（普通１種ＡＴ限定免許所持者）</t>
  </si>
  <si>
    <t>T0294</t>
  </si>
  <si>
    <t>1120210-2020013-7</t>
  </si>
  <si>
    <t>介護福祉士実務者研修（介護職員基礎研修修了者）</t>
  </si>
  <si>
    <t>1120210</t>
  </si>
  <si>
    <t>アミカレッジ</t>
  </si>
  <si>
    <t>T0295</t>
  </si>
  <si>
    <t>1120233-2110013-1</t>
  </si>
  <si>
    <t>1120233</t>
  </si>
  <si>
    <t>一般社団法人　埼玉県介護支援専門員協会</t>
  </si>
  <si>
    <t>T0296</t>
  </si>
  <si>
    <t>1120233-2110023-4</t>
  </si>
  <si>
    <t>T0297</t>
  </si>
  <si>
    <t>1122005-2410013-7</t>
  </si>
  <si>
    <t>埼玉医科大学認定看護管理者教育課程ファーストレベル</t>
  </si>
  <si>
    <t>1122005</t>
  </si>
  <si>
    <t>埼玉医科大学</t>
  </si>
  <si>
    <t>T0298</t>
  </si>
  <si>
    <t>1122010-2520013-2</t>
  </si>
  <si>
    <t>1122010</t>
  </si>
  <si>
    <t>はっぴねす事業協同組合</t>
  </si>
  <si>
    <t>T0299</t>
  </si>
  <si>
    <t>1122010-2520023-5</t>
  </si>
  <si>
    <t>更新研修（介護支援専門員）（実務経験者）</t>
  </si>
  <si>
    <t>T0300</t>
  </si>
  <si>
    <t>1220210-1920033-3</t>
  </si>
  <si>
    <t>介護支援専門員　主任介護支援専門員研修</t>
  </si>
  <si>
    <t>1220210</t>
  </si>
  <si>
    <t>一般社団法人　千葉県介護支援専門員協議会</t>
  </si>
  <si>
    <t>T0301</t>
  </si>
  <si>
    <t>1220210-1920043-6</t>
  </si>
  <si>
    <t>介護支援専門員　主任介護支援専門員更新研修</t>
  </si>
  <si>
    <t>T0302</t>
  </si>
  <si>
    <t>1220210-2010013-8</t>
  </si>
  <si>
    <t>介護支援専門員　更新研修（前期後期）</t>
  </si>
  <si>
    <t>T0303</t>
  </si>
  <si>
    <t>1220210-2010023-0</t>
  </si>
  <si>
    <t>介護支援専門員　更新研修（後期・２回目以降の者に限る）</t>
  </si>
  <si>
    <t>T0304</t>
  </si>
  <si>
    <t>1220210-2520013-8</t>
  </si>
  <si>
    <t>介護支援専門員・専門研修課程Ｉ（実務経験者）</t>
  </si>
  <si>
    <t>T0305</t>
  </si>
  <si>
    <t>1220210-2520023-0</t>
  </si>
  <si>
    <t>介護支援専門員・専門研修課程ＩＩ（実務経験者）</t>
  </si>
  <si>
    <t>T0306</t>
  </si>
  <si>
    <t>1220212-2120013-1</t>
  </si>
  <si>
    <t>千葉県介護支援専門員実務研修</t>
  </si>
  <si>
    <t>1220212</t>
  </si>
  <si>
    <t>社会福祉法人　千葉県社会福祉協議会</t>
  </si>
  <si>
    <t>T0307</t>
  </si>
  <si>
    <t>1220212-2220013-1</t>
  </si>
  <si>
    <t>千葉県介護支援専門員更新研修</t>
  </si>
  <si>
    <t>T0308</t>
  </si>
  <si>
    <t>1220212-2220023-4</t>
  </si>
  <si>
    <t>千葉県介護支援専門員再研修</t>
  </si>
  <si>
    <t>T0309</t>
  </si>
  <si>
    <t>1222012-2420013-7</t>
  </si>
  <si>
    <t>喀痰吸引等第一号研修</t>
  </si>
  <si>
    <t>1222012</t>
  </si>
  <si>
    <t>社会福祉法人　福祉共生会</t>
  </si>
  <si>
    <t>喀痰吸引等研修修了</t>
  </si>
  <si>
    <t>T0310</t>
  </si>
  <si>
    <t>1222012-2420023-0</t>
  </si>
  <si>
    <t>喀痰吸引等第二号研修　口腔内の喀痰吸引　気管カニューレ内部の喀痰吸引</t>
  </si>
  <si>
    <t>T0311</t>
  </si>
  <si>
    <t>1222012-2420033-2</t>
  </si>
  <si>
    <t>喀痰吸引等第二号研修　気管カニューレ内部の喀痰吸引</t>
  </si>
  <si>
    <t>T0312</t>
  </si>
  <si>
    <t>1222012-2420043-5</t>
  </si>
  <si>
    <t>喀痰吸引等第二号研修　胃ろう又は腸ろうによる経管栄養</t>
  </si>
  <si>
    <t>T0313</t>
  </si>
  <si>
    <t>1222015-2510013-2</t>
  </si>
  <si>
    <t>看護師特定行為研修　共通科目＋区分別科目　動脈血液ガス分析関連</t>
  </si>
  <si>
    <t>1222015</t>
  </si>
  <si>
    <t>柏厚生総合病院</t>
  </si>
  <si>
    <t>T0314</t>
  </si>
  <si>
    <t>1222020-2520013-8</t>
  </si>
  <si>
    <t>アカデミック・リンク教育・学修支援専門職養成履修証明プログラムショートコースＡ</t>
  </si>
  <si>
    <t>1222020</t>
  </si>
  <si>
    <t>千葉大学</t>
  </si>
  <si>
    <t>T0315</t>
  </si>
  <si>
    <t>1222020-2520023-0</t>
  </si>
  <si>
    <t>アカデミック・リンク教育・学修支援専門職養成履修証明プログラムショートコースＢ</t>
  </si>
  <si>
    <t>T0316</t>
  </si>
  <si>
    <t>1222021-2520013-0</t>
  </si>
  <si>
    <t>中型自動車第一種免許取得講座</t>
  </si>
  <si>
    <t>1222021</t>
  </si>
  <si>
    <t>一般財団法人　木更津自動車学校</t>
  </si>
  <si>
    <t>T0317</t>
  </si>
  <si>
    <t>1222021-2520023-2</t>
  </si>
  <si>
    <t>準中型自動車第一種免許取得講座</t>
  </si>
  <si>
    <t>T0318</t>
  </si>
  <si>
    <t>1320002-2310013-3</t>
  </si>
  <si>
    <t>社会福祉士合格コース　Ｗｅｂライブ</t>
  </si>
  <si>
    <t>1320002</t>
  </si>
  <si>
    <t>資格の大原</t>
  </si>
  <si>
    <t>T0319</t>
  </si>
  <si>
    <t>1320009-2510013-6</t>
  </si>
  <si>
    <t>アークアカデミー日本語教員養成講座「日本語教員養成コース」「実践研修コース」</t>
  </si>
  <si>
    <t>1320009</t>
  </si>
  <si>
    <t>アークアカデミー</t>
  </si>
  <si>
    <t>登録日本語教員</t>
  </si>
  <si>
    <t>T0320</t>
  </si>
  <si>
    <t>1320009-2510023-9</t>
  </si>
  <si>
    <t>アークアカデミー日本語教員養成講座「日本語教員養成コース」</t>
  </si>
  <si>
    <t>T0321</t>
  </si>
  <si>
    <t>1320009-2510033-1</t>
  </si>
  <si>
    <t>アークアカデミー日本語教員養成講座「実践研修コース」</t>
  </si>
  <si>
    <t>T0322</t>
  </si>
  <si>
    <t>1320021-2510013-0</t>
  </si>
  <si>
    <t>日本語教師養成コース</t>
  </si>
  <si>
    <t>1320021</t>
  </si>
  <si>
    <t>ヒューマンアカデミー</t>
  </si>
  <si>
    <t>T0323</t>
  </si>
  <si>
    <t>1320021-2510023-3</t>
  </si>
  <si>
    <t>日本語教師実践研修プログラム</t>
  </si>
  <si>
    <t>T0324</t>
  </si>
  <si>
    <t>1320021-2520013-0</t>
  </si>
  <si>
    <t>日本語教師養成コース（１３か月）</t>
  </si>
  <si>
    <t>T0325</t>
  </si>
  <si>
    <t>1320123-2010013-1</t>
  </si>
  <si>
    <t>社会福祉士合格コースＷｅｂ通信</t>
  </si>
  <si>
    <t>1320123</t>
  </si>
  <si>
    <t>大原通信教育本部</t>
  </si>
  <si>
    <t>T0326</t>
  </si>
  <si>
    <t>1320192-2520013-1</t>
  </si>
  <si>
    <t>登録日本語教員４２０時間理論通信講座（昼間コース）</t>
  </si>
  <si>
    <t>1320192</t>
  </si>
  <si>
    <t>アルファ国際学院</t>
  </si>
  <si>
    <t>T0327</t>
  </si>
  <si>
    <t>1320192-2520023-4</t>
  </si>
  <si>
    <t>登録日本語教員４２０時間理論通信講座（夜間コース）</t>
  </si>
  <si>
    <t>T0328</t>
  </si>
  <si>
    <t>1320192-2520033-7</t>
  </si>
  <si>
    <t>登録日本語教員４２０時間理論通信講座（週末コース）</t>
  </si>
  <si>
    <t>T0329</t>
  </si>
  <si>
    <t>1320192-2520043-0</t>
  </si>
  <si>
    <t>登録実践研修コース</t>
  </si>
  <si>
    <t>T0330</t>
  </si>
  <si>
    <t>1320538-2520013-4</t>
  </si>
  <si>
    <t>登録日本語教員養成コース（通学６ヶ月）</t>
  </si>
  <si>
    <t>1320538</t>
  </si>
  <si>
    <t>ＴＣＪ日本語教員養成講座</t>
  </si>
  <si>
    <t>T0331</t>
  </si>
  <si>
    <t>1320538-2520023-7</t>
  </si>
  <si>
    <t>登録日本語教員養成コース（通学１年）</t>
  </si>
  <si>
    <t>T0332</t>
  </si>
  <si>
    <t>1320538-2520033-0</t>
  </si>
  <si>
    <t>登録日本語教員養成コース（ｅラーニング６ヶ月）</t>
  </si>
  <si>
    <t>T0333</t>
  </si>
  <si>
    <t>1320538-2520043-2</t>
  </si>
  <si>
    <t>登録日本語教員養成コース（ｅラーニング１年）</t>
  </si>
  <si>
    <t>T0334</t>
  </si>
  <si>
    <t>1320625-2510013-1</t>
  </si>
  <si>
    <t>登録日本語教員養成課程４２０単位時間一体型コース</t>
  </si>
  <si>
    <t>1320625</t>
  </si>
  <si>
    <t>インターカルト日本語学校　日本語教員養成研究所</t>
  </si>
  <si>
    <t>T0335</t>
  </si>
  <si>
    <t>1320683-2010013-5</t>
  </si>
  <si>
    <t>ハクビ実務者研修（ホームヘルパー１級修了者）</t>
  </si>
  <si>
    <t>1320683</t>
  </si>
  <si>
    <t>ヘルス・ケア・サポートハクビ</t>
  </si>
  <si>
    <t>T0336</t>
  </si>
  <si>
    <t>1320683-2010023-8</t>
  </si>
  <si>
    <t>ハクビ実務者研修（基礎研修修了者）</t>
  </si>
  <si>
    <t>T0337</t>
  </si>
  <si>
    <t>1320698-1920013-9</t>
  </si>
  <si>
    <t>大型免許課程（中型８ｔ免持ち）</t>
  </si>
  <si>
    <t>1320698</t>
  </si>
  <si>
    <t>平和橋自動車教習所</t>
  </si>
  <si>
    <t>T0338</t>
  </si>
  <si>
    <t>1320698-1920023-1</t>
  </si>
  <si>
    <t>大型バス免許課程（中型８ｔ免持ち）</t>
  </si>
  <si>
    <t>T0339</t>
  </si>
  <si>
    <t>1320698-1920033-4</t>
  </si>
  <si>
    <t>大型バス免許課程（大型免持ち）</t>
  </si>
  <si>
    <t>T0340</t>
  </si>
  <si>
    <t>1320698-1920043-7</t>
  </si>
  <si>
    <t>中型免許課程（準中型５ｔＭＴ免持ち）</t>
  </si>
  <si>
    <t>T0341</t>
  </si>
  <si>
    <t>1320698-1920063-2</t>
  </si>
  <si>
    <t>大型免許課程（中型免持ち）</t>
  </si>
  <si>
    <t>T0342</t>
  </si>
  <si>
    <t>1320698-2010013-9</t>
  </si>
  <si>
    <t>大型免許課程（準中型５ｔＭＴ免持ち）</t>
  </si>
  <si>
    <t>T0343</t>
  </si>
  <si>
    <t>1320698-2010023-1</t>
  </si>
  <si>
    <t>大型バス免許課程（準中型５ｔＭＴ免又は普通ＭＴ免持ち）</t>
  </si>
  <si>
    <t>T0344</t>
  </si>
  <si>
    <t>1320698-2010043-7</t>
  </si>
  <si>
    <t>トレーラー免許課程</t>
  </si>
  <si>
    <t>T0345</t>
  </si>
  <si>
    <t>1320698-2010053-0</t>
  </si>
  <si>
    <t>大型＆トレーラー免許課程（準中型５ｔＭＴ免持ち）</t>
  </si>
  <si>
    <t>T0346</t>
  </si>
  <si>
    <t>1320698-2010063-2</t>
  </si>
  <si>
    <t>大型＆トレーラー免許課程（中型８ｔ免持ち）</t>
  </si>
  <si>
    <t>T0347</t>
  </si>
  <si>
    <t>1320698-2010073-5</t>
  </si>
  <si>
    <t>大型特殊免許課程</t>
  </si>
  <si>
    <t>T0348</t>
  </si>
  <si>
    <t>1320698-2010083-8</t>
  </si>
  <si>
    <t>準中型免許課程</t>
  </si>
  <si>
    <t>T0349</t>
  </si>
  <si>
    <t>1320698-2120013-9</t>
  </si>
  <si>
    <t>大型免許課程（普通ＭＴ免持ち）</t>
  </si>
  <si>
    <t>T0350</t>
  </si>
  <si>
    <t>1320698-2120023-1</t>
  </si>
  <si>
    <t>準中型免許課程（普通ＭＴ持ち）</t>
  </si>
  <si>
    <t>T0351</t>
  </si>
  <si>
    <t>1320698-2120033-4</t>
  </si>
  <si>
    <t>準中型免許課程（５ｔ限定解除）</t>
  </si>
  <si>
    <t>T0352</t>
  </si>
  <si>
    <t>1320698-2210013-9</t>
  </si>
  <si>
    <t>中型免許課程（準中型免持ち）</t>
  </si>
  <si>
    <t>T0353</t>
  </si>
  <si>
    <t>1320698-2210023-1</t>
  </si>
  <si>
    <t>大型＆トレーラー免許課程（普通ＭＴ免持ち）</t>
  </si>
  <si>
    <t>T0354</t>
  </si>
  <si>
    <t>1320698-2310013-9</t>
  </si>
  <si>
    <t>中型免許課程（普通ＭＴ免持ち）</t>
  </si>
  <si>
    <t>T0355</t>
  </si>
  <si>
    <t>1320698-2310023-1</t>
  </si>
  <si>
    <t>大型免許課程（準中型免持ち）</t>
  </si>
  <si>
    <t>T0356</t>
  </si>
  <si>
    <t>1320698-2310033-4</t>
  </si>
  <si>
    <t>大型バス免許課程（準中型免持ち）</t>
  </si>
  <si>
    <t>T0357</t>
  </si>
  <si>
    <t>1320698-2310043-7</t>
  </si>
  <si>
    <t>大型バス免許課程（中型免持ち）</t>
  </si>
  <si>
    <t>T0358</t>
  </si>
  <si>
    <t>1320698-2310053-0</t>
  </si>
  <si>
    <t>大型＆トレーラー免許課程（準中型免持ち）</t>
  </si>
  <si>
    <t>T0359</t>
  </si>
  <si>
    <t>1320698-2310063-2</t>
  </si>
  <si>
    <t>大型＆トレーラー免許課程（中型免持ち）</t>
  </si>
  <si>
    <t>T0360</t>
  </si>
  <si>
    <t>1320787-2110013-0</t>
  </si>
  <si>
    <t>青山・情報システムアーキテクト育成プログラム（履修証明６０時間対応）</t>
  </si>
  <si>
    <t>1320787</t>
  </si>
  <si>
    <t>青山学院大学大学院</t>
  </si>
  <si>
    <t>T0361</t>
  </si>
  <si>
    <t>1320842-2010013-0</t>
  </si>
  <si>
    <t>特定行為研修（基本コース）</t>
  </si>
  <si>
    <t>1320842</t>
  </si>
  <si>
    <t>日本看護協会看護研修学校</t>
  </si>
  <si>
    <t>T0362</t>
  </si>
  <si>
    <t>1320891-2010013-0</t>
  </si>
  <si>
    <t>介護支援専門員　更新研修（３２時間）</t>
  </si>
  <si>
    <t>1320891</t>
  </si>
  <si>
    <t>アルファ医療福祉専門学校</t>
  </si>
  <si>
    <t>T0363</t>
  </si>
  <si>
    <t>1320891-2520013-0</t>
  </si>
  <si>
    <t>介護支援専門員　専門研修課程Ｉ（５６時間）</t>
  </si>
  <si>
    <t>T0364</t>
  </si>
  <si>
    <t>1320891-2520023-3</t>
  </si>
  <si>
    <t>介護支援専門員　専門研修課程ＩＩ（３２時間）</t>
  </si>
  <si>
    <t>T0365</t>
  </si>
  <si>
    <t>1320899-1920023-8</t>
  </si>
  <si>
    <t>保育科</t>
  </si>
  <si>
    <t>1320899</t>
  </si>
  <si>
    <t>大原医療秘書福祉保育専門学校</t>
  </si>
  <si>
    <t>保育士</t>
  </si>
  <si>
    <t>T0366</t>
  </si>
  <si>
    <t>1320899-2010013-5</t>
  </si>
  <si>
    <t>T0367</t>
  </si>
  <si>
    <t>1321269-2420013-8</t>
  </si>
  <si>
    <t>ＣＣＮＡ合格保証パックコース</t>
  </si>
  <si>
    <t>1321269</t>
  </si>
  <si>
    <t>システムアーキテクチュアナレッジ</t>
  </si>
  <si>
    <t>情報通信技術関係資格（シスコ技術者認定）</t>
  </si>
  <si>
    <t>第2類型</t>
    <rPh sb="0" eb="1">
      <t>ダイ</t>
    </rPh>
    <rPh sb="2" eb="4">
      <t>ルイケイ</t>
    </rPh>
    <phoneticPr fontId="7"/>
  </si>
  <si>
    <t>T0368</t>
  </si>
  <si>
    <t>1321269-2420023-0</t>
  </si>
  <si>
    <t>Ｌｉｎｕｘエンジニア就転職コース</t>
  </si>
  <si>
    <t>T0369</t>
  </si>
  <si>
    <t>1321269-2420033-3</t>
  </si>
  <si>
    <t>ＡＷＳ認定試験ＳｏｌｕｔｉｏｎｓＡｒｃｈｉｔｅｃｔＡｓｓｏｃｉａｔｅ合格コース</t>
  </si>
  <si>
    <t>AWS Certified Solutions Architect</t>
  </si>
  <si>
    <t>T0370</t>
  </si>
  <si>
    <t>1321287-2020013-3</t>
  </si>
  <si>
    <t>1321287</t>
  </si>
  <si>
    <t>トヨタドライビングスクール東京</t>
  </si>
  <si>
    <t>T0371</t>
  </si>
  <si>
    <t>1321287-2020023-6</t>
  </si>
  <si>
    <t>準中型自動車第一種免許（普通ＭＴ免許保持者）</t>
  </si>
  <si>
    <t>T0372</t>
  </si>
  <si>
    <t>1321287-2020033-9</t>
  </si>
  <si>
    <t>準中型自動車第一種免許（５ｔ限定解除）</t>
  </si>
  <si>
    <t>T0373</t>
  </si>
  <si>
    <t>1321287-2420013-3</t>
  </si>
  <si>
    <t>普通自動車第二種免許（普通自動車第一種免許保持者）</t>
  </si>
  <si>
    <t>T0374</t>
  </si>
  <si>
    <t>1321297-2220013-8</t>
  </si>
  <si>
    <t>普通二種免許取得コース（普通免許所持者）</t>
  </si>
  <si>
    <t>1321297</t>
  </si>
  <si>
    <t>足立自動車学校</t>
  </si>
  <si>
    <t>T0375</t>
  </si>
  <si>
    <t>1321297-2220023-0</t>
  </si>
  <si>
    <t>普通二種免許取得コース（準中型５ｔ限定免許所持者）</t>
  </si>
  <si>
    <t>T0376</t>
  </si>
  <si>
    <t>1321374-1920033-6</t>
  </si>
  <si>
    <t>介護福祉士実務者研修（通信課程：ヘルパー１級取得者）３ヶ月コース</t>
  </si>
  <si>
    <t>1321374</t>
  </si>
  <si>
    <t>大原学園</t>
  </si>
  <si>
    <t>T0377</t>
  </si>
  <si>
    <t>1321416-2220013-4</t>
  </si>
  <si>
    <t>介護職員初任者研修課程</t>
  </si>
  <si>
    <t>1321416</t>
  </si>
  <si>
    <t>黎明会</t>
  </si>
  <si>
    <t>T0378</t>
  </si>
  <si>
    <t>1321416-2310013-4</t>
  </si>
  <si>
    <t>介護福祉士実務者研修（経験２年以上の無資格者）</t>
  </si>
  <si>
    <t>T0379</t>
  </si>
  <si>
    <t>1321416-2310023-7</t>
  </si>
  <si>
    <t>介護福祉士実務者研修（介護職員初任者研修修了者）</t>
  </si>
  <si>
    <t>T0380</t>
  </si>
  <si>
    <t>1321439-2010013-9</t>
  </si>
  <si>
    <t>介護職員初任者研修（東京）</t>
  </si>
  <si>
    <t>1321439</t>
  </si>
  <si>
    <t>日本総合福祉アカデミー</t>
  </si>
  <si>
    <t>T0381</t>
  </si>
  <si>
    <t>1321459-2520013-8</t>
  </si>
  <si>
    <t>1321459</t>
  </si>
  <si>
    <t>東京都介護支援専門員研究協議会</t>
  </si>
  <si>
    <t>T0382</t>
  </si>
  <si>
    <t>1321459-2520023-0</t>
  </si>
  <si>
    <t>T0383</t>
  </si>
  <si>
    <t>1321460-1920013-6</t>
  </si>
  <si>
    <t>実務家教員養成課程</t>
  </si>
  <si>
    <t>1321460</t>
  </si>
  <si>
    <t>社会構想大学院大学</t>
  </si>
  <si>
    <t>T0384</t>
  </si>
  <si>
    <t>1321460-2310013-6</t>
  </si>
  <si>
    <t>地域プロジェクトマネージャー養成課程</t>
  </si>
  <si>
    <t>T0385</t>
  </si>
  <si>
    <t>1321462-2220013-0</t>
  </si>
  <si>
    <t>東京都介護支援専門員実務研修</t>
  </si>
  <si>
    <t>1321462</t>
  </si>
  <si>
    <t>公益財団法人　東京都福祉保健財団</t>
  </si>
  <si>
    <t>T0386</t>
  </si>
  <si>
    <t>1321462-2220023-2</t>
  </si>
  <si>
    <t>東京都介護支援専門員更新研修（実務経験者）８８時間</t>
  </si>
  <si>
    <t>T0387</t>
  </si>
  <si>
    <t>1321462-2220033-5</t>
  </si>
  <si>
    <t>東京都介護支援専門員更新研修（実務経験者）３２時間</t>
  </si>
  <si>
    <t>T0388</t>
  </si>
  <si>
    <t>1321462-2220043-8</t>
  </si>
  <si>
    <t>東京都介護支援専門員更新研修（実務未経験者）</t>
  </si>
  <si>
    <t>T0389</t>
  </si>
  <si>
    <t>1321462-2220053-0</t>
  </si>
  <si>
    <t>東京都介護支援専門員再研修</t>
  </si>
  <si>
    <t>T0390</t>
  </si>
  <si>
    <t>1321466-2520013-7</t>
  </si>
  <si>
    <t>介護職員初任者研修通信課程</t>
  </si>
  <si>
    <t>1321466</t>
  </si>
  <si>
    <t>学研アカデミー介護士養成センター</t>
  </si>
  <si>
    <t>T0391</t>
  </si>
  <si>
    <t>1321472-2010013-4</t>
  </si>
  <si>
    <t>中型自動車第一種免許（普通車免許所持）</t>
  </si>
  <si>
    <t>1321472</t>
  </si>
  <si>
    <t>武蔵境自動車教習所</t>
  </si>
  <si>
    <t>T0392</t>
  </si>
  <si>
    <t>1321472-2010023-7</t>
  </si>
  <si>
    <t>中型自動車第一種免許（普通車ＡＴ限定免許所持）</t>
  </si>
  <si>
    <t>T0393</t>
  </si>
  <si>
    <t>1321472-2010033-0</t>
  </si>
  <si>
    <t>中型自動車第一種免許（準中型５ｔ限定免許所持）</t>
  </si>
  <si>
    <t>T0394</t>
  </si>
  <si>
    <t>1321472-2010043-2</t>
  </si>
  <si>
    <t>中型自動車第一種免許（準中型５ｔＡＴ限定免許所持）</t>
  </si>
  <si>
    <t>T0395</t>
  </si>
  <si>
    <t>1321472-2010053-5</t>
  </si>
  <si>
    <t>中型自動車第一種免許（準中型免許所持）</t>
  </si>
  <si>
    <t>T0396</t>
  </si>
  <si>
    <t>1321472-2020013-4</t>
  </si>
  <si>
    <t>中型自動車第一種免許（中型８ｔ限定免許所持）</t>
  </si>
  <si>
    <t>T0397</t>
  </si>
  <si>
    <t>1321472-2020023-7</t>
  </si>
  <si>
    <t>中型自動車第一種免許（中型８ｔＡＴ限定免許所持）</t>
  </si>
  <si>
    <t>T0398</t>
  </si>
  <si>
    <t>1321472-2020033-0</t>
  </si>
  <si>
    <t>準中型自動車第一種免許（所持免許なし）</t>
  </si>
  <si>
    <t>T0399</t>
  </si>
  <si>
    <t>1321472-2020043-2</t>
  </si>
  <si>
    <t>準中型自動車第一種免許（普通車免許所持）</t>
  </si>
  <si>
    <t>T0400</t>
  </si>
  <si>
    <t>1321472-2020053-5</t>
  </si>
  <si>
    <t>準中型自動車第一種免許（普通車ＡＴ限定免許所持）</t>
  </si>
  <si>
    <t>T0401</t>
  </si>
  <si>
    <t>1321472-2020063-8</t>
  </si>
  <si>
    <t>準中型自動車第一種免許（準中型５ｔ限定免許所持）</t>
  </si>
  <si>
    <t>T0402</t>
  </si>
  <si>
    <t>1321472-2020073-0</t>
  </si>
  <si>
    <t>準中型自動車第一種免許（準中型５ｔＡＴ限定免許所持）</t>
  </si>
  <si>
    <t>T0403</t>
  </si>
  <si>
    <t>1321472-2320013-4</t>
  </si>
  <si>
    <t>準中型自動車第一種免許（二輪車免許所持）</t>
  </si>
  <si>
    <t>T0404</t>
  </si>
  <si>
    <t>1321473-2010013-6</t>
  </si>
  <si>
    <t>介護職員　初任者研修（通信課程）</t>
  </si>
  <si>
    <t>1321473</t>
  </si>
  <si>
    <t>社会福祉法人　信隆会</t>
  </si>
  <si>
    <t>T0405</t>
  </si>
  <si>
    <t>1321476-2020013-1</t>
  </si>
  <si>
    <t>喀痰吸引等２号研修（標準コース）</t>
  </si>
  <si>
    <t>1321476</t>
  </si>
  <si>
    <t>ＨＡＰＰＹ＆ＳＭＩＬＥ　ＣＯＬＬＥＧＥ</t>
  </si>
  <si>
    <t>T0406</t>
  </si>
  <si>
    <t>1321476-2020023-4</t>
  </si>
  <si>
    <t>喀痰吸引等２号研修（特別コース２行為）</t>
  </si>
  <si>
    <t>T0407</t>
  </si>
  <si>
    <t>1321480-2510013-5</t>
  </si>
  <si>
    <t>登録日本語教員養成・実践研修総合課程　通学コース　６か月</t>
  </si>
  <si>
    <t>1321480</t>
  </si>
  <si>
    <t>千駄ヶ谷日本語教育研究所</t>
  </si>
  <si>
    <t>T0408</t>
  </si>
  <si>
    <t>1321480-2510023-8</t>
  </si>
  <si>
    <t>登録日本語教員養成・実践研修総合課程　ｅ－ラーニング＋通学コース　９か月</t>
  </si>
  <si>
    <t>T0409</t>
  </si>
  <si>
    <t>1321480-2510033-0</t>
  </si>
  <si>
    <t>登録日本語教員養成・実践研修総合課程　ｅ－ラーニング＋通学コース　１年</t>
  </si>
  <si>
    <t>T0410</t>
  </si>
  <si>
    <t>1321480-2520013-5</t>
  </si>
  <si>
    <t>登録実践研修課程</t>
  </si>
  <si>
    <t>T0411</t>
  </si>
  <si>
    <t>1321482-2020013-9</t>
  </si>
  <si>
    <t>認定看護管理者ファーストレベルプログラム</t>
  </si>
  <si>
    <t>1321482</t>
  </si>
  <si>
    <t>聖路加国際大学看護リカレント教育部</t>
  </si>
  <si>
    <t>T0412</t>
  </si>
  <si>
    <t>1321489-2120013-1</t>
  </si>
  <si>
    <t>多摩美術大学クリエイティブリーダーシッププログラム</t>
  </si>
  <si>
    <t>1321489</t>
  </si>
  <si>
    <t>多摩美術大学</t>
  </si>
  <si>
    <t>T0413</t>
  </si>
  <si>
    <t>1321494-2110013-7</t>
  </si>
  <si>
    <t>介護職員初任者研修講座（通信）平日クラス</t>
  </si>
  <si>
    <t>1321494</t>
  </si>
  <si>
    <t>ケアワークアカデミー</t>
  </si>
  <si>
    <t>T0414</t>
  </si>
  <si>
    <t>1321494-2110023-0</t>
  </si>
  <si>
    <t>介護職員初任者研修講座（通信）土日クラス</t>
  </si>
  <si>
    <t>T0415</t>
  </si>
  <si>
    <t>1321494-2320013-7</t>
  </si>
  <si>
    <t>介護職員初任者研修講座（通信）平日週１クラス</t>
  </si>
  <si>
    <t>T0416</t>
  </si>
  <si>
    <t>1321494-2320023-0</t>
  </si>
  <si>
    <t>介護職員初任者研修講座（通信）土日週１クラス</t>
  </si>
  <si>
    <t>T0417</t>
  </si>
  <si>
    <t>1321496-2310013-0</t>
  </si>
  <si>
    <t>リカレント教育課程　働く女性のためのライフロングキャリアコース</t>
  </si>
  <si>
    <t>1321496</t>
  </si>
  <si>
    <t>日本女子大学</t>
  </si>
  <si>
    <t>T0418</t>
  </si>
  <si>
    <t>1321496-2510013-0</t>
  </si>
  <si>
    <t>リカレント教育課程　次世代リーダーを目指す女性のためのＤＸ人材育成コース</t>
  </si>
  <si>
    <t>T0419</t>
  </si>
  <si>
    <t>1321501-2510013-8</t>
  </si>
  <si>
    <t>事業構想プロジェクト研究・集中コース</t>
  </si>
  <si>
    <t>1321501</t>
  </si>
  <si>
    <t>事業構想大学院大学</t>
  </si>
  <si>
    <t>T0420</t>
  </si>
  <si>
    <t>1321502-2120013-0</t>
  </si>
  <si>
    <t>認定看護管理者教育課程ファーストレベル</t>
  </si>
  <si>
    <t>1321502</t>
  </si>
  <si>
    <t>国際医療福祉大学生涯学習センター</t>
  </si>
  <si>
    <t>T0421</t>
  </si>
  <si>
    <t>1321512-2210013-4</t>
  </si>
  <si>
    <t>科学技術イノベーション政策・経営人材養成短期プログラム</t>
  </si>
  <si>
    <t>1321512</t>
  </si>
  <si>
    <t>政策研究大学院大学</t>
  </si>
  <si>
    <t>T0422</t>
  </si>
  <si>
    <t>1321513-2210013-6</t>
  </si>
  <si>
    <t>1321513</t>
  </si>
  <si>
    <t>昭和医科大学看護キャリア開発・研究センター</t>
  </si>
  <si>
    <t>T0423</t>
  </si>
  <si>
    <t>1322003-2310013-5</t>
  </si>
  <si>
    <t>ＣＣＮＡ　有料コース</t>
  </si>
  <si>
    <t>1322003</t>
  </si>
  <si>
    <t>ネットビジョンアカデミー</t>
  </si>
  <si>
    <t>T0424</t>
  </si>
  <si>
    <t>1322003-2310023-8</t>
  </si>
  <si>
    <t>ＣＣＮＡ　有料動画コース</t>
  </si>
  <si>
    <t>T0425</t>
  </si>
  <si>
    <t>1322004-2310013-7</t>
  </si>
  <si>
    <t>デジタルファーストキャンプ</t>
  </si>
  <si>
    <t>1322004</t>
  </si>
  <si>
    <t>ビジネス・ブレークスルー大学</t>
  </si>
  <si>
    <t>T0426</t>
  </si>
  <si>
    <t>1322004-2420013-7</t>
  </si>
  <si>
    <t>ファイナンスドリヴンキャンプ</t>
  </si>
  <si>
    <t>T0427</t>
  </si>
  <si>
    <t>1322004-2420023-0</t>
  </si>
  <si>
    <t>実践マーケティングキャンプ</t>
  </si>
  <si>
    <t>T0428</t>
  </si>
  <si>
    <t>1322004-2510013-7</t>
  </si>
  <si>
    <t>実践型　生成ＡＩ活用キャンプ</t>
  </si>
  <si>
    <t>T0429</t>
  </si>
  <si>
    <t>1322005-2310013-9</t>
  </si>
  <si>
    <t>看護師の特定行為研修（外科術後病棟管理領域セット）</t>
  </si>
  <si>
    <t>1322005</t>
  </si>
  <si>
    <t>東京科学大学病院</t>
  </si>
  <si>
    <t>T0430</t>
  </si>
  <si>
    <t>1322005-2310023-1</t>
  </si>
  <si>
    <t>看護師の特定行為研修（術中麻酔管理領域セット）</t>
  </si>
  <si>
    <t>T0431</t>
  </si>
  <si>
    <t>1322013-2320013-0</t>
  </si>
  <si>
    <t>ネットワーク基礎コース（ＣＣＮＡ）</t>
  </si>
  <si>
    <t>1322013</t>
  </si>
  <si>
    <t>活学ＩＴスクール</t>
  </si>
  <si>
    <t>T0432</t>
  </si>
  <si>
    <t>1322013-2420013-0</t>
  </si>
  <si>
    <t>ネットワーク基礎オンラインコース（ＣＣＮＡ）</t>
  </si>
  <si>
    <t>T0433</t>
  </si>
  <si>
    <t>1322014-2320013-1</t>
  </si>
  <si>
    <t>価値創造人材育成プログラム－Ｖａｌｕｅ　Ｃｒｅａｔｉｏｎ　Ｐｒｏｇｒａｍ</t>
  </si>
  <si>
    <t>1322014</t>
  </si>
  <si>
    <t>武蔵野美術大学市ヶ谷キャンパス</t>
  </si>
  <si>
    <t>T0434</t>
  </si>
  <si>
    <t>1322015-2320013-3</t>
  </si>
  <si>
    <t>1322015</t>
  </si>
  <si>
    <t>株式会社　ヒューマンアフィニティー</t>
  </si>
  <si>
    <t>T0435</t>
  </si>
  <si>
    <t>1322016-2320013-5</t>
  </si>
  <si>
    <t>スマートエスイーＤＸコース</t>
  </si>
  <si>
    <t>1322016</t>
  </si>
  <si>
    <t>早稲田大学</t>
  </si>
  <si>
    <t>T0436</t>
  </si>
  <si>
    <t>1322016-2320023-8</t>
  </si>
  <si>
    <t>早稲田マーケティングカレッジ</t>
  </si>
  <si>
    <t>T0437</t>
  </si>
  <si>
    <t>1322016-2320033-0</t>
  </si>
  <si>
    <t>データサイエンス実践講座</t>
  </si>
  <si>
    <t>T0438</t>
  </si>
  <si>
    <t>1322016-2420013-5</t>
  </si>
  <si>
    <t>キャリア・リカレント・カレッジ</t>
  </si>
  <si>
    <t>T0439</t>
  </si>
  <si>
    <t>1322026-2410013-0</t>
  </si>
  <si>
    <t>Ｊａｖａプログラミング基礎＋応用　～Ｆｌｕｏｒｉｔｅ～</t>
  </si>
  <si>
    <t>1322026</t>
  </si>
  <si>
    <t>ＡＥＶＩＣプログラミングスクール</t>
  </si>
  <si>
    <t>Oracle認定資格</t>
  </si>
  <si>
    <t>T0440</t>
  </si>
  <si>
    <t>1322027-2410013-1</t>
  </si>
  <si>
    <t>宅地建物取引士取得講座</t>
  </si>
  <si>
    <t>1322027</t>
  </si>
  <si>
    <t>株式会社　Ｋｅｎビジネススクール</t>
  </si>
  <si>
    <t>宅地建物取引士資格試験</t>
  </si>
  <si>
    <t>T0441</t>
  </si>
  <si>
    <t>1322027-2410023-4</t>
  </si>
  <si>
    <t>宅地建物取引士取得講座（通信）</t>
  </si>
  <si>
    <t>T0442</t>
  </si>
  <si>
    <t>1322037-2510013-6</t>
  </si>
  <si>
    <t>外科系基本領域講座</t>
  </si>
  <si>
    <t>1322037</t>
  </si>
  <si>
    <t>独立行政法人国立病院機構災害医療センター</t>
  </si>
  <si>
    <t>T0443</t>
  </si>
  <si>
    <t>1322045-2520013-7</t>
  </si>
  <si>
    <t>日本語教員養成講座（ｅラーニング）</t>
  </si>
  <si>
    <t>1322045</t>
  </si>
  <si>
    <t>ルネサンス日本語学院</t>
  </si>
  <si>
    <t>T0444</t>
  </si>
  <si>
    <t>1322048-2510013-2</t>
  </si>
  <si>
    <t>看護師特定行為研修（動脈血液ガス分析関連）</t>
  </si>
  <si>
    <t>1322048</t>
  </si>
  <si>
    <t>医療法人社団時正会　佐々総合病院</t>
  </si>
  <si>
    <t>T0445</t>
  </si>
  <si>
    <t>1322049-2510013-4</t>
  </si>
  <si>
    <t>看護師特定行為研修　術中麻酔管理領域パッケージ</t>
  </si>
  <si>
    <t>1322049</t>
  </si>
  <si>
    <t>東京大学医学部附属病院</t>
  </si>
  <si>
    <t>T0446</t>
  </si>
  <si>
    <t>1322050-2510013-2</t>
  </si>
  <si>
    <t>一等無人航空機操縦士　経験者コース</t>
  </si>
  <si>
    <t>1322050</t>
  </si>
  <si>
    <t>日本ドローン機構株式会社</t>
  </si>
  <si>
    <t>T0447</t>
  </si>
  <si>
    <t>1322050-2510023-5</t>
  </si>
  <si>
    <t>一等無人航空機操縦士　初学者コース</t>
  </si>
  <si>
    <t>T0448</t>
  </si>
  <si>
    <t>1322062-2520013-0</t>
  </si>
  <si>
    <t>Ｄｉｖｅｒｓｉｔｙ　ｏｎ　ｔｈｅ　Ａｒｔｓ　Ｐｒｏｊｅｃｔ</t>
  </si>
  <si>
    <t>1322062</t>
  </si>
  <si>
    <t>東京藝術大学</t>
  </si>
  <si>
    <t>T0449</t>
  </si>
  <si>
    <t>1322063-2520013-2</t>
  </si>
  <si>
    <t>一等資格取得コース＋目視外飛行＋夜間飛行</t>
  </si>
  <si>
    <t>1322063</t>
  </si>
  <si>
    <t>ドローンスクール東京</t>
  </si>
  <si>
    <t>T0450</t>
  </si>
  <si>
    <t>1322064-2520013-4</t>
  </si>
  <si>
    <t>経験者専用一等一発合格コース</t>
  </si>
  <si>
    <t>1322064</t>
  </si>
  <si>
    <t>ドローンスクール東京立川校</t>
  </si>
  <si>
    <t>T0451</t>
  </si>
  <si>
    <t>1322064-2520023-7</t>
  </si>
  <si>
    <t>経験者一等コース</t>
  </si>
  <si>
    <t>T0452</t>
  </si>
  <si>
    <t>1322065-2520013-6</t>
  </si>
  <si>
    <t>1322065</t>
  </si>
  <si>
    <t>東京慈恵会医科大学</t>
  </si>
  <si>
    <t>T0453</t>
  </si>
  <si>
    <t>1420017-2420013-8</t>
  </si>
  <si>
    <t>1420017</t>
  </si>
  <si>
    <t>かながわ福祉保健学院</t>
  </si>
  <si>
    <t>T0454</t>
  </si>
  <si>
    <t>1420234-2010013-6</t>
  </si>
  <si>
    <t>介護職員初任者研修修了通信課程</t>
  </si>
  <si>
    <t>1420234</t>
  </si>
  <si>
    <t>湘南国際アカデミー</t>
  </si>
  <si>
    <t>T0455</t>
  </si>
  <si>
    <t>1420234-2010023-9</t>
  </si>
  <si>
    <t>介護実務者研修修了通信課程（訪問介護員１級修了者科目免除コース）</t>
  </si>
  <si>
    <t>T0456</t>
  </si>
  <si>
    <t>1420234-2010033-1</t>
  </si>
  <si>
    <t>介護実務者研修修了通信課程（介護職員基礎研修修了者科目免除コース）</t>
  </si>
  <si>
    <t>T0457</t>
  </si>
  <si>
    <t>1420268-2010013-7</t>
  </si>
  <si>
    <t>在宅領域コース</t>
  </si>
  <si>
    <t>1420268</t>
  </si>
  <si>
    <t>社会福祉法人恩賜財団済生会支部神奈川県済生会横浜市東部病院</t>
  </si>
  <si>
    <t>T0458</t>
  </si>
  <si>
    <t>1422001-2310013-2</t>
  </si>
  <si>
    <t>特定行為研修　Ｂコース血糖管理領域</t>
  </si>
  <si>
    <t>1422001</t>
  </si>
  <si>
    <t>神奈川県立足柄上病院</t>
  </si>
  <si>
    <t>T0459</t>
  </si>
  <si>
    <t>1422001-2410013-2</t>
  </si>
  <si>
    <t>特定行為研修　Ａコース創傷管理領域</t>
  </si>
  <si>
    <t>T0460</t>
  </si>
  <si>
    <t>1422003-2310013-6</t>
  </si>
  <si>
    <t>看護師特定行為研修（術中麻酔管理領域）</t>
  </si>
  <si>
    <t>1422003</t>
  </si>
  <si>
    <t>独立行政法人国立病院機構横浜医療センター</t>
  </si>
  <si>
    <t>T0461</t>
  </si>
  <si>
    <t>1422011-2320013-7</t>
  </si>
  <si>
    <t>1422011</t>
  </si>
  <si>
    <t>ＬＰＦケアカレッジ</t>
  </si>
  <si>
    <t>T0462</t>
  </si>
  <si>
    <t>1422012-2320013-9</t>
  </si>
  <si>
    <t>のぞみケアアカデミー介護職員初任者研修通信コース</t>
  </si>
  <si>
    <t>1422012</t>
  </si>
  <si>
    <t>のぞみケアアカデミー</t>
  </si>
  <si>
    <t>T0463</t>
  </si>
  <si>
    <t>1422013-2320013-0</t>
  </si>
  <si>
    <t>介護支援専門員更新研修（専門研修課程ＩＩと同内容）</t>
  </si>
  <si>
    <t>1422013</t>
  </si>
  <si>
    <t>社会福祉法人　横浜市社会福祉協議会</t>
  </si>
  <si>
    <t>T0464</t>
  </si>
  <si>
    <t>1422013-2320023-3</t>
  </si>
  <si>
    <t>T0465</t>
  </si>
  <si>
    <t>1422013-2520013-0</t>
  </si>
  <si>
    <t>介護支援専門員専門研修Ｉ</t>
  </si>
  <si>
    <t>T0466</t>
  </si>
  <si>
    <t>1422013-2520023-3</t>
  </si>
  <si>
    <t>T0467</t>
  </si>
  <si>
    <t>1422014-2320013-2</t>
  </si>
  <si>
    <t>1422014</t>
  </si>
  <si>
    <t>神奈川県社会福祉協議会</t>
  </si>
  <si>
    <t>T0468</t>
  </si>
  <si>
    <t>1422015-2320013-4</t>
  </si>
  <si>
    <t>1422015</t>
  </si>
  <si>
    <t>社会福祉法人　神奈川県社会福祉協議会</t>
  </si>
  <si>
    <t>T0469</t>
  </si>
  <si>
    <t>1422015-2320023-7</t>
  </si>
  <si>
    <t>介護支援専門員実務未経験者に対する更新研修</t>
  </si>
  <si>
    <t>T0470</t>
  </si>
  <si>
    <t>1422015-2320033-0</t>
  </si>
  <si>
    <t>介護支援専門員更新研修３２時間（第２期以降の者に限る）</t>
  </si>
  <si>
    <t>T0471</t>
  </si>
  <si>
    <t>1422015-2520013-4</t>
  </si>
  <si>
    <t>T0472</t>
  </si>
  <si>
    <t>1422016-2320013-6</t>
  </si>
  <si>
    <t>1422016</t>
  </si>
  <si>
    <t>一般社団法人　神奈川県介護支援専門員協会</t>
  </si>
  <si>
    <t>T0473</t>
  </si>
  <si>
    <t>1422016-2320023-9</t>
  </si>
  <si>
    <t>T0474</t>
  </si>
  <si>
    <t>1422017-2410013-8</t>
  </si>
  <si>
    <t>看護師特定行為研修（在宅・慢性パッケージ）</t>
  </si>
  <si>
    <t>1422017</t>
  </si>
  <si>
    <t>医療法人社団康心会　湘南東部総合病院</t>
  </si>
  <si>
    <t>T0475</t>
  </si>
  <si>
    <t>1422018-2410013-0</t>
  </si>
  <si>
    <t>介護支援専門員　実務経験者向け更新研修（専門研修課程２と同内容）</t>
  </si>
  <si>
    <t>1422018</t>
  </si>
  <si>
    <t>一般社団法人　ケアネットＯＨＭＹ</t>
  </si>
  <si>
    <t>T0476</t>
  </si>
  <si>
    <t>1422019-2410013-1</t>
  </si>
  <si>
    <t>1422019</t>
  </si>
  <si>
    <t>特定非営利活動法人　かまくら地域介護支援機構</t>
  </si>
  <si>
    <t>T0477</t>
  </si>
  <si>
    <t>1422020-2410013-0</t>
  </si>
  <si>
    <t>1422020</t>
  </si>
  <si>
    <t>合同会社　介護の未来</t>
  </si>
  <si>
    <t>T0478</t>
  </si>
  <si>
    <t>1422020-2410023-2</t>
  </si>
  <si>
    <t>T0479</t>
  </si>
  <si>
    <t>1422020-2420013-0</t>
  </si>
  <si>
    <t>T0480</t>
  </si>
  <si>
    <t>1422020-2520013-0</t>
  </si>
  <si>
    <t>介護支援専門員専門研修課程Ｉ</t>
  </si>
  <si>
    <t>T0481</t>
  </si>
  <si>
    <t>1422020-2520023-2</t>
  </si>
  <si>
    <t>介護支援専門員専門研修課程ＩＩ</t>
  </si>
  <si>
    <t>T0482</t>
  </si>
  <si>
    <t>1422026-2510013-0</t>
  </si>
  <si>
    <t>看護師特定行為研修（２１区分３８行為）</t>
  </si>
  <si>
    <t>1422026</t>
  </si>
  <si>
    <t>聖マリアンナ医科大学病院　看護師特定行為研修センター</t>
  </si>
  <si>
    <t>T0483</t>
  </si>
  <si>
    <t>1422028-2520013-4</t>
  </si>
  <si>
    <t>看護師特定行為研修　術中麻酔管理領域</t>
  </si>
  <si>
    <t>1422028</t>
  </si>
  <si>
    <t>日本医科大学武蔵小杉病院</t>
  </si>
  <si>
    <t>T0484</t>
  </si>
  <si>
    <t>1422028-2520023-7</t>
  </si>
  <si>
    <t>看護師特定行為研修　栄養に係るカテーテル管理（中心静脈カテーテル管理）関連</t>
  </si>
  <si>
    <t>T0485</t>
  </si>
  <si>
    <t>1520090-2310013-2</t>
  </si>
  <si>
    <t>【特定】大型＋フォークリフト（Ａ）</t>
  </si>
  <si>
    <t>1520090</t>
  </si>
  <si>
    <t>水原自動車学校</t>
  </si>
  <si>
    <t>T0486</t>
  </si>
  <si>
    <t>1520090-2310023-5</t>
  </si>
  <si>
    <t>【特定】大型＋フォークリフト（Ｂ）</t>
  </si>
  <si>
    <t>T0487</t>
  </si>
  <si>
    <t>1520090-2320013-2</t>
  </si>
  <si>
    <t>【特定】大型＋フォークリフト（Ｃ）</t>
  </si>
  <si>
    <t>T0488</t>
  </si>
  <si>
    <t>1520090-2320023-5</t>
  </si>
  <si>
    <t>【特定】大型＋フォークリフト（Ｄ）</t>
  </si>
  <si>
    <t>T0489</t>
  </si>
  <si>
    <t>1520090-2320033-8</t>
  </si>
  <si>
    <t>【特定】大型＋フォークリフト（Ｅ）</t>
  </si>
  <si>
    <t>T0490</t>
  </si>
  <si>
    <t>1520090-2410013-2</t>
  </si>
  <si>
    <t>【特定】普通二種（Ａ）</t>
  </si>
  <si>
    <t>T0491</t>
  </si>
  <si>
    <t>1520090-2410023-5</t>
  </si>
  <si>
    <t>【特定】普通二種（Ｂ）</t>
  </si>
  <si>
    <t>T0492</t>
  </si>
  <si>
    <t>1520090-2410033-8</t>
  </si>
  <si>
    <t>【特定】大型（Ａ）</t>
  </si>
  <si>
    <t>T0493</t>
  </si>
  <si>
    <t>1520090-2410043-0</t>
  </si>
  <si>
    <t>【特定】大型（Ｂ）</t>
  </si>
  <si>
    <t>T0494</t>
  </si>
  <si>
    <t>1520090-2410053-3</t>
  </si>
  <si>
    <t>【特定】大型（Ｃ）</t>
  </si>
  <si>
    <t>T0495</t>
  </si>
  <si>
    <t>1520090-2410063-6</t>
  </si>
  <si>
    <t>【特定】大型（Ｄ）</t>
  </si>
  <si>
    <t>T0496</t>
  </si>
  <si>
    <t>1520090-2410073-9</t>
  </si>
  <si>
    <t>【特定】大型（Ｅ）</t>
  </si>
  <si>
    <t>T0497</t>
  </si>
  <si>
    <t>1520090-2420013-2</t>
  </si>
  <si>
    <t>【特定】大型（Ｆ）</t>
  </si>
  <si>
    <t>T0498</t>
  </si>
  <si>
    <t>1520090-2420023-5</t>
  </si>
  <si>
    <t>【特定】大型（Ｇ）</t>
  </si>
  <si>
    <t>T0499</t>
  </si>
  <si>
    <t>1520090-2420033-8</t>
  </si>
  <si>
    <t>【特定】大型（Ｈ）</t>
  </si>
  <si>
    <t>T0500</t>
  </si>
  <si>
    <t>1520090-2510013-2</t>
  </si>
  <si>
    <t>【特定】大型二種（Ａ）</t>
  </si>
  <si>
    <t>T0501</t>
  </si>
  <si>
    <t>1520090-2510023-5</t>
  </si>
  <si>
    <t>【特定】大型二種（Ｂ）</t>
  </si>
  <si>
    <t>T0502</t>
  </si>
  <si>
    <t>1520090-2510033-8</t>
  </si>
  <si>
    <t>【特定】大型特殊＋フォークリフト＋車両系建設機械</t>
  </si>
  <si>
    <t>T0503</t>
  </si>
  <si>
    <t>1520090-2510043-0</t>
  </si>
  <si>
    <t>【特定】大型特殊＋フォークリフト</t>
  </si>
  <si>
    <t>T0504</t>
  </si>
  <si>
    <t>1520090-2510053-3</t>
  </si>
  <si>
    <t>【特定】大型特殊＋車両系建設機械</t>
  </si>
  <si>
    <t>T0505</t>
  </si>
  <si>
    <t>1520090-2510063-6</t>
  </si>
  <si>
    <t>【特定】フォークリフト</t>
  </si>
  <si>
    <t>T0506</t>
  </si>
  <si>
    <t>1520090-2510073-9</t>
  </si>
  <si>
    <t>【特定】車両系建設機械</t>
  </si>
  <si>
    <t>車両系建設機械運転技能講習</t>
  </si>
  <si>
    <t>T0507</t>
  </si>
  <si>
    <t>1520090-2510083-1</t>
  </si>
  <si>
    <t>【特定】玉掛け＋小型移動式クレーン</t>
  </si>
  <si>
    <t>玉掛技能講習</t>
  </si>
  <si>
    <t>T0508</t>
  </si>
  <si>
    <t>1520090-2510093-4</t>
  </si>
  <si>
    <t>【特定】高所作業車（Ａ）</t>
  </si>
  <si>
    <t>高所作業車運転技能講習</t>
  </si>
  <si>
    <t>T0509</t>
  </si>
  <si>
    <t>1520090-2510103-5</t>
  </si>
  <si>
    <t>【特定】高所作業車（Ｂ）</t>
  </si>
  <si>
    <t>T0510</t>
  </si>
  <si>
    <t>1520090-2510113-8</t>
  </si>
  <si>
    <t>【特定】大型二種（Ｃ）</t>
  </si>
  <si>
    <t>T0511</t>
  </si>
  <si>
    <t>1520090-2510123-0</t>
  </si>
  <si>
    <t>【特定】大型二種（Ｄ）</t>
  </si>
  <si>
    <t>T0512</t>
  </si>
  <si>
    <t>1520090-2520013-2</t>
  </si>
  <si>
    <t>【特定】大型二種＋けん引＋大型特殊（Ａ）２ケ月プラン</t>
  </si>
  <si>
    <t>T0513</t>
  </si>
  <si>
    <t>1520090-2520023-5</t>
  </si>
  <si>
    <t>【特定】大型二種＋けん引＋大型特殊（Ｂ）２ケ月プラン</t>
  </si>
  <si>
    <t>T0514</t>
  </si>
  <si>
    <t>1520090-2520033-8</t>
  </si>
  <si>
    <t>【特定】大型二種＋けん引＋大型特殊（Ｃ）</t>
  </si>
  <si>
    <t>T0515</t>
  </si>
  <si>
    <t>1520090-2520043-0</t>
  </si>
  <si>
    <t>【特定】大型二種＋けん引（Ａ）２ケ月プラン</t>
  </si>
  <si>
    <t>T0516</t>
  </si>
  <si>
    <t>1520090-2520053-3</t>
  </si>
  <si>
    <t>【特定】大型二種＋けん引（Ｂ）２ケ月プラン</t>
  </si>
  <si>
    <t>T0517</t>
  </si>
  <si>
    <t>1520090-2520063-6</t>
  </si>
  <si>
    <t>【特定】大型二種＋けん引（Ｃ）</t>
  </si>
  <si>
    <t>T0518</t>
  </si>
  <si>
    <t>1520090-2520073-9</t>
  </si>
  <si>
    <t>【特定】大型二種＋大型特殊（Ａ）</t>
  </si>
  <si>
    <t>T0519</t>
  </si>
  <si>
    <t>1520090-2520083-1</t>
  </si>
  <si>
    <t>【特定】大型二種＋大型特殊（Ｂ）</t>
  </si>
  <si>
    <t>T0520</t>
  </si>
  <si>
    <t>1520090-2520093-4</t>
  </si>
  <si>
    <t>【特定】大型二種＋大型特殊（Ｃ）</t>
  </si>
  <si>
    <t>T0521</t>
  </si>
  <si>
    <t>1520090-2520103-5</t>
  </si>
  <si>
    <t>【特定】中型（Ａ）</t>
  </si>
  <si>
    <t>T0522</t>
  </si>
  <si>
    <t>1520090-2520113-8</t>
  </si>
  <si>
    <t>【特定】中型（Ｂ）</t>
  </si>
  <si>
    <t>T0523</t>
  </si>
  <si>
    <t>1520090-2520123-0</t>
  </si>
  <si>
    <t>【特定】中型（Ｃ）</t>
  </si>
  <si>
    <t>T0524</t>
  </si>
  <si>
    <t>1520090-2520133-3</t>
  </si>
  <si>
    <t>【特定】中型限定解除</t>
  </si>
  <si>
    <t>T0525</t>
  </si>
  <si>
    <t>1520090-2520143-6</t>
  </si>
  <si>
    <t>【特定】準中型（Ａ）</t>
  </si>
  <si>
    <t>T0526</t>
  </si>
  <si>
    <t>1520090-2520153-9</t>
  </si>
  <si>
    <t>【特定】準中型（Ｂ）</t>
  </si>
  <si>
    <t>T0527</t>
  </si>
  <si>
    <t>1520090-2520163-1</t>
  </si>
  <si>
    <t>【特定】準中型限定解除</t>
  </si>
  <si>
    <t>T0528</t>
  </si>
  <si>
    <t>1520099-2010013-9</t>
  </si>
  <si>
    <t>大型免許コース（準中５ｔＭＴ所持）</t>
  </si>
  <si>
    <t>1520099</t>
  </si>
  <si>
    <t>新潟自動車学校</t>
  </si>
  <si>
    <t>T0529</t>
  </si>
  <si>
    <t>1520099-2010023-1</t>
  </si>
  <si>
    <t>大型免許コース（準中所持）</t>
  </si>
  <si>
    <t>T0530</t>
  </si>
  <si>
    <t>1520099-2010033-4</t>
  </si>
  <si>
    <t>大型免許コース（中型８ｔＭＴ所持）</t>
  </si>
  <si>
    <t>T0531</t>
  </si>
  <si>
    <t>1520099-2010043-7</t>
  </si>
  <si>
    <t>大型免許コース（中型所持）</t>
  </si>
  <si>
    <t>T0532</t>
  </si>
  <si>
    <t>1520099-2010053-0</t>
  </si>
  <si>
    <t>中型免許コース（普通ＭＴ所持）</t>
  </si>
  <si>
    <t>T0533</t>
  </si>
  <si>
    <t>1520099-2010063-2</t>
  </si>
  <si>
    <t>中型免許コース（準中５ｔＭＴ所持）</t>
  </si>
  <si>
    <t>T0534</t>
  </si>
  <si>
    <t>1520099-2010073-5</t>
  </si>
  <si>
    <t>中型免許コース（準中所持）</t>
  </si>
  <si>
    <t>T0535</t>
  </si>
  <si>
    <t>1520099-2010083-8</t>
  </si>
  <si>
    <t>中型免許コース（８ｔ限定解除）</t>
  </si>
  <si>
    <t>T0536</t>
  </si>
  <si>
    <t>1520099-2010093-0</t>
  </si>
  <si>
    <t>準中型免許コース（免許なし・原付所持）</t>
  </si>
  <si>
    <t>T0537</t>
  </si>
  <si>
    <t>1520099-2010103-1</t>
  </si>
  <si>
    <t>準中型免許コース（普通ＭＴ所持）</t>
  </si>
  <si>
    <t>T0538</t>
  </si>
  <si>
    <t>1520099-2010113-4</t>
  </si>
  <si>
    <t>準中型免許コース（５ｔ限定解除）</t>
  </si>
  <si>
    <t>T0539</t>
  </si>
  <si>
    <t>1520099-2010123-7</t>
  </si>
  <si>
    <t>大型特殊免許コース</t>
  </si>
  <si>
    <t>T0540</t>
  </si>
  <si>
    <t>1520099-2010133-0</t>
  </si>
  <si>
    <t>けん引免許コース</t>
  </si>
  <si>
    <t>T0541</t>
  </si>
  <si>
    <t>1520099-2010143-2</t>
  </si>
  <si>
    <t>普通二種（ＭＴ・ＡＴ）免許コース</t>
  </si>
  <si>
    <t>T0542</t>
  </si>
  <si>
    <t>1520099-2310013-9</t>
  </si>
  <si>
    <t>大型免許コース（普通ＭＴ所持）</t>
  </si>
  <si>
    <t>T0543</t>
  </si>
  <si>
    <t>1520100-2420013-9</t>
  </si>
  <si>
    <t>普通二種（特定Ａ）</t>
  </si>
  <si>
    <t>1520100</t>
  </si>
  <si>
    <t>東新潟自動車学校</t>
  </si>
  <si>
    <t>T0544</t>
  </si>
  <si>
    <t>1520100-2420023-1</t>
  </si>
  <si>
    <t>普通二種（特定Ｂ）</t>
  </si>
  <si>
    <t>T0545</t>
  </si>
  <si>
    <t>1520100-2510013-9</t>
  </si>
  <si>
    <t>中型（特定Ｃ）</t>
  </si>
  <si>
    <t>T0546</t>
  </si>
  <si>
    <t>1520100-2510023-1</t>
  </si>
  <si>
    <t>準中型（特定Ｂ）</t>
  </si>
  <si>
    <t>T0547</t>
  </si>
  <si>
    <t>1520100-2510033-4</t>
  </si>
  <si>
    <t>中型（特定Ａ）</t>
  </si>
  <si>
    <t>T0548</t>
  </si>
  <si>
    <t>1520100-2510043-7</t>
  </si>
  <si>
    <t>中型（特定Ｂ）</t>
  </si>
  <si>
    <t>T0549</t>
  </si>
  <si>
    <t>1520100-2510053-0</t>
  </si>
  <si>
    <t>大特（特定Ａ）</t>
  </si>
  <si>
    <t>T0550</t>
  </si>
  <si>
    <t>1520100-2510063-2</t>
  </si>
  <si>
    <t>けん引（特定Ａ）</t>
  </si>
  <si>
    <t>T0551</t>
  </si>
  <si>
    <t>1520115-2110013-2</t>
  </si>
  <si>
    <t>中型自動車限定解除教習</t>
  </si>
  <si>
    <t>1520115</t>
  </si>
  <si>
    <t>新発田自動車学校</t>
  </si>
  <si>
    <t>T0552</t>
  </si>
  <si>
    <t>1520115-2110023-5</t>
  </si>
  <si>
    <t>中型車（所持免許：準中型）</t>
  </si>
  <si>
    <t>T0553</t>
  </si>
  <si>
    <t>1520115-2110033-8</t>
  </si>
  <si>
    <t>中型車（所持免許：準中型５ｔ限定）</t>
  </si>
  <si>
    <t>T0554</t>
  </si>
  <si>
    <t>1520115-2110043-0</t>
  </si>
  <si>
    <t>準中型車限定解除（所持免許：準中型５ｔ限定）</t>
  </si>
  <si>
    <t>T0555</t>
  </si>
  <si>
    <t>1520118-2110013-8</t>
  </si>
  <si>
    <t>大型自動車（中型免許所持）</t>
  </si>
  <si>
    <t>1520118</t>
  </si>
  <si>
    <t>柏崎自動車学校</t>
  </si>
  <si>
    <t>T0556</t>
  </si>
  <si>
    <t>1520118-2110023-0</t>
  </si>
  <si>
    <t>大型自動車（中型８ｔ限定ＭＴ免許所持）</t>
  </si>
  <si>
    <t>T0557</t>
  </si>
  <si>
    <t>1520118-2110033-3</t>
  </si>
  <si>
    <t>中型自動車（普通ＭＴ免許所持）</t>
  </si>
  <si>
    <t>T0558</t>
  </si>
  <si>
    <t>1520118-2110043-6</t>
  </si>
  <si>
    <t>普通ＩＩ種免許（大型・中型・準中型免許所持）</t>
  </si>
  <si>
    <t>T0559</t>
  </si>
  <si>
    <t>1520118-2110053-9</t>
  </si>
  <si>
    <t>中型自動車（準中型５ｔＭＴ限定免許所持）</t>
  </si>
  <si>
    <t>T0560</t>
  </si>
  <si>
    <t>1520118-2110063-1</t>
  </si>
  <si>
    <t>大型自動車（準中型５ｔＭＴ限定免許所持）</t>
  </si>
  <si>
    <t>T0561</t>
  </si>
  <si>
    <t>1520118-2120013-8</t>
  </si>
  <si>
    <t>大型自動車（普通ＭＴ免許所持）</t>
  </si>
  <si>
    <t>T0562</t>
  </si>
  <si>
    <t>1520118-2120023-0</t>
  </si>
  <si>
    <t>大型特殊自動車（他四輪車免許所持）</t>
  </si>
  <si>
    <t>T0563</t>
  </si>
  <si>
    <t>1520118-2410013-8</t>
  </si>
  <si>
    <t>大型自動車（準中型ＭＴ免許所持）</t>
  </si>
  <si>
    <t>T0564</t>
  </si>
  <si>
    <t>1520118-2410023-0</t>
  </si>
  <si>
    <t>中型自動車（準中型ＭＴ免許所持）</t>
  </si>
  <si>
    <t>T0565</t>
  </si>
  <si>
    <t>1520151-2110013-3</t>
  </si>
  <si>
    <t>大型特殊自動車免許取得教習</t>
  </si>
  <si>
    <t>1520151</t>
  </si>
  <si>
    <t>豊栄自動車学校</t>
  </si>
  <si>
    <t>T0566</t>
  </si>
  <si>
    <t>1520154-2210013-9</t>
  </si>
  <si>
    <t>看護師特定行為研修（呼吸器（気道確保に係るもの）関連）</t>
  </si>
  <si>
    <t>1520154</t>
  </si>
  <si>
    <t>新潟大学医歯学総合病院</t>
  </si>
  <si>
    <t>T0567</t>
  </si>
  <si>
    <t>1520154-2210023-1</t>
  </si>
  <si>
    <t>看護師特定行為研修（呼吸器（長期呼吸療法に係るもの）関連）</t>
  </si>
  <si>
    <t>T0568</t>
  </si>
  <si>
    <t>1520154-2210053-0</t>
  </si>
  <si>
    <t>看護師特定行為研修（創傷管理関連）</t>
  </si>
  <si>
    <t>T0569</t>
  </si>
  <si>
    <t>1520154-2210063-2</t>
  </si>
  <si>
    <t>看護師特定行為研修（栄養及び水分管理に係る薬剤投与関連）</t>
  </si>
  <si>
    <t>T0570</t>
  </si>
  <si>
    <t>1520154-2210083-8</t>
  </si>
  <si>
    <t>看護師特定行為研修（循環動態に係る薬剤投与関連）</t>
  </si>
  <si>
    <t>T0571</t>
  </si>
  <si>
    <t>1520154-2220013-9</t>
  </si>
  <si>
    <t>看護師特定行為研修（呼吸器（人工呼吸療法に係るもの）関連）</t>
  </si>
  <si>
    <t>T0572</t>
  </si>
  <si>
    <t>1520154-2220023-1</t>
  </si>
  <si>
    <t>看護師特定行為研修（外科系基本領域パッケージ）</t>
  </si>
  <si>
    <t>T0573</t>
  </si>
  <si>
    <t>1520154-2320013-9</t>
  </si>
  <si>
    <t>看護師特定行為研修（集中治療領域パッケージ）</t>
  </si>
  <si>
    <t>T0574</t>
  </si>
  <si>
    <t>1520154-2420013-9</t>
  </si>
  <si>
    <t>看護師特定行為研修（ＮＩＩＧＡＴＡ－ＩＣＵコース）</t>
  </si>
  <si>
    <t>T0575</t>
  </si>
  <si>
    <t>1520154-2420023-1</t>
  </si>
  <si>
    <t>T0576</t>
  </si>
  <si>
    <t>1520154-2520013-9</t>
  </si>
  <si>
    <t>看護師特定行為研修（精神及び神経症状に係る薬剤投与関連）</t>
  </si>
  <si>
    <t>T0577</t>
  </si>
  <si>
    <t>1520154-2520023-1</t>
  </si>
  <si>
    <t>看護師特定行為研修（胸腔ドレーン管理関連）</t>
  </si>
  <si>
    <t>T0578</t>
  </si>
  <si>
    <t>1520154-2520033-4</t>
  </si>
  <si>
    <t>看護師特定行為研修（腹腔ドレーン管理関連）</t>
  </si>
  <si>
    <t>T0579</t>
  </si>
  <si>
    <t>1520154-2520043-7</t>
  </si>
  <si>
    <t>看護師特定行為研修（創部ドレーン管理関連）</t>
  </si>
  <si>
    <t>T0580</t>
  </si>
  <si>
    <t>1520154-2520053-0</t>
  </si>
  <si>
    <t>看護師特定行為研修（感染に係る薬剤投与関連）</t>
  </si>
  <si>
    <t>T0581</t>
  </si>
  <si>
    <t>1620042-2310013-4</t>
  </si>
  <si>
    <t>1620042</t>
  </si>
  <si>
    <t>北電産業</t>
  </si>
  <si>
    <t>T0582</t>
  </si>
  <si>
    <t>1620042-2310023-7</t>
  </si>
  <si>
    <t>福祉用具専門相談員指定講習会（土曜日コース）</t>
  </si>
  <si>
    <t>T0583</t>
  </si>
  <si>
    <t>1720068-1920013-5</t>
  </si>
  <si>
    <t>1720068</t>
  </si>
  <si>
    <t>ケア・クリエイト</t>
  </si>
  <si>
    <t>T0584</t>
  </si>
  <si>
    <t>1720068-1920023-8</t>
  </si>
  <si>
    <t>介護職員初任者研修（１ヶ月短期）</t>
  </si>
  <si>
    <t>T0585</t>
  </si>
  <si>
    <t>1720068-2020013-5</t>
  </si>
  <si>
    <t>介護福祉士実務者研修（ホームヘルパー１級修了９５Ｈ３ヶ月）</t>
  </si>
  <si>
    <t>T0586</t>
  </si>
  <si>
    <t>1720070-2010013-5</t>
  </si>
  <si>
    <t>1720070</t>
  </si>
  <si>
    <t>社会福祉法人北伸福祉会介護福祉士実務者研修</t>
  </si>
  <si>
    <t>T0587</t>
  </si>
  <si>
    <t>1720071-2010013-7</t>
  </si>
  <si>
    <t>1720071</t>
  </si>
  <si>
    <t>公立能登総合病院</t>
  </si>
  <si>
    <t>T0588</t>
  </si>
  <si>
    <t>1720071-2110013-7</t>
  </si>
  <si>
    <t>T0589</t>
  </si>
  <si>
    <t>1720071-2110023-0</t>
  </si>
  <si>
    <t>看護師特定行為研修（血糖コントロールに係る薬剤投与関連）</t>
  </si>
  <si>
    <t>T0590</t>
  </si>
  <si>
    <t>1722006-2520013-4</t>
  </si>
  <si>
    <t>「大規模データ取得・管理・活用を進める技術人材」育成プログラム</t>
  </si>
  <si>
    <t>1722006</t>
  </si>
  <si>
    <t>金沢大学　先端科学・社会共創推進機構</t>
  </si>
  <si>
    <t>T0591</t>
  </si>
  <si>
    <t>1820022-2010013-7</t>
  </si>
  <si>
    <t>介護職員初任者研修（通信制）</t>
  </si>
  <si>
    <t>1820022</t>
  </si>
  <si>
    <t>福井県医療福祉専門学校</t>
  </si>
  <si>
    <t>T0592</t>
  </si>
  <si>
    <t>1820022-2010023-0</t>
  </si>
  <si>
    <t>T0593</t>
  </si>
  <si>
    <t>1820022-2010033-2</t>
  </si>
  <si>
    <t>介護福祉士実務者研修（通信制）（介護職員基礎研修資格保有者）（４ヵ月）</t>
  </si>
  <si>
    <t>T0594</t>
  </si>
  <si>
    <t>1820028-2510013-8</t>
  </si>
  <si>
    <t>大型自動車運転免許課程（普通ＭＴ免許保有）</t>
  </si>
  <si>
    <t>1820028</t>
  </si>
  <si>
    <t>北陸自動車学校</t>
  </si>
  <si>
    <t>T0595</t>
  </si>
  <si>
    <t>1820028-2510023-0</t>
  </si>
  <si>
    <t>大型自動車運転免許課程（準中型５ｔ限定ＭＴ免許保有）</t>
  </si>
  <si>
    <t>T0596</t>
  </si>
  <si>
    <t>1820028-2510033-3</t>
  </si>
  <si>
    <t>大型自動車運転免許課程（中型８ｔ限定ＭＴ免許保有）</t>
  </si>
  <si>
    <t>T0597</t>
  </si>
  <si>
    <t>1820028-2520013-8</t>
  </si>
  <si>
    <t>第二種大型自動車運転免許課程（中型８ｔ限定ＭＴ免許保有）</t>
  </si>
  <si>
    <t>T0598</t>
  </si>
  <si>
    <t>1820028-2520023-0</t>
  </si>
  <si>
    <t>大型特殊自動車運転免許課程</t>
  </si>
  <si>
    <t>T0599</t>
  </si>
  <si>
    <t>1922003-2420013-0</t>
  </si>
  <si>
    <t>山梨県介護支援専門員　実務研修</t>
  </si>
  <si>
    <t>1922003</t>
  </si>
  <si>
    <t>一般社団法人　山梨県介護支援専門員協会</t>
  </si>
  <si>
    <t>T0600</t>
  </si>
  <si>
    <t>1922003-2420023-3</t>
  </si>
  <si>
    <t>山梨県介護支援専門員　再研修</t>
  </si>
  <si>
    <t>T0601</t>
  </si>
  <si>
    <t>1922003-2420033-6</t>
  </si>
  <si>
    <t>山梨県介護支援専門員　更新研修</t>
  </si>
  <si>
    <t>T0602</t>
  </si>
  <si>
    <t>1922003-2420043-9</t>
  </si>
  <si>
    <t>山梨県主任介護支援専門員研修</t>
  </si>
  <si>
    <t>T0603</t>
  </si>
  <si>
    <t>1922003-2420053-1</t>
  </si>
  <si>
    <t>山梨県主任介護支援専門員更新研修</t>
  </si>
  <si>
    <t>T0604</t>
  </si>
  <si>
    <t>2020005-2520013-0</t>
  </si>
  <si>
    <t>日本語教師養成講座</t>
  </si>
  <si>
    <t>2020005</t>
  </si>
  <si>
    <t>丸の内ビジネス専門学校</t>
  </si>
  <si>
    <t>T0605</t>
  </si>
  <si>
    <t>2022001-2310013-2</t>
  </si>
  <si>
    <t>実践的デザイン基礎コース</t>
  </si>
  <si>
    <t>2022001</t>
  </si>
  <si>
    <t>長野美術専門学校</t>
  </si>
  <si>
    <t>キャリア形成促進プログラム（短期）【特定一般】</t>
  </si>
  <si>
    <t>T0606</t>
  </si>
  <si>
    <t>2120091-1920013-4</t>
  </si>
  <si>
    <t>2120091</t>
  </si>
  <si>
    <t>特定非営利活動法人　岐阜県居宅介護支援事業協議会</t>
  </si>
  <si>
    <t>T0607</t>
  </si>
  <si>
    <t>2120093-2020013-8</t>
  </si>
  <si>
    <t>2120093</t>
  </si>
  <si>
    <t>社会福祉法人岐阜県福祉事業団　岐阜県介護研修センター</t>
  </si>
  <si>
    <t>T0608</t>
  </si>
  <si>
    <t>2120093-2020023-0</t>
  </si>
  <si>
    <t>T0609</t>
  </si>
  <si>
    <t>2120093-2020033-3</t>
  </si>
  <si>
    <t>T0610</t>
  </si>
  <si>
    <t>2120093-2020053-9</t>
  </si>
  <si>
    <t>介護支援専門員更新研修（実務経験者対象　専門ＩＩ相当分）</t>
  </si>
  <si>
    <t>T0611</t>
  </si>
  <si>
    <t>2120093-2020063-1</t>
  </si>
  <si>
    <t>T0612</t>
  </si>
  <si>
    <t>2120093-2510013-8</t>
  </si>
  <si>
    <t>介護支援専門員更新研修（実務経験者対象）</t>
  </si>
  <si>
    <t>T0613</t>
  </si>
  <si>
    <t>2120093-2520013-8</t>
  </si>
  <si>
    <t>介護支援専門員専門研修（専門Ｉ課程）</t>
  </si>
  <si>
    <t>T0614</t>
  </si>
  <si>
    <t>2120093-2520023-0</t>
  </si>
  <si>
    <t>介護支援専門員専門研修（専門ＩＩ課程）</t>
  </si>
  <si>
    <t>T0615</t>
  </si>
  <si>
    <t>2122004-2320013-9</t>
  </si>
  <si>
    <t>生産システムアーキテクト・リーダー育成プログラム</t>
  </si>
  <si>
    <t>2122004</t>
  </si>
  <si>
    <t>岐阜大学</t>
  </si>
  <si>
    <t>T0616</t>
  </si>
  <si>
    <t>2220143-2520013-3</t>
  </si>
  <si>
    <t>大型一種免許＋けん引免許（中型一種ＭＴ免許所持）取得講座</t>
  </si>
  <si>
    <t>2220143</t>
  </si>
  <si>
    <t>遠鉄磐田自動車学校</t>
  </si>
  <si>
    <t>T0617</t>
  </si>
  <si>
    <t>2220143-2520023-6</t>
  </si>
  <si>
    <t>大型一種免許＋けん引免許（中型８ｔ限定ＭＴ免許所持）取得講座</t>
  </si>
  <si>
    <t>T0618</t>
  </si>
  <si>
    <t>2220143-2520033-9</t>
  </si>
  <si>
    <t>大型一種免許＋けん引免許（準中型免許所持）取得講座</t>
  </si>
  <si>
    <t>T0619</t>
  </si>
  <si>
    <t>2220143-2520043-1</t>
  </si>
  <si>
    <t>大型一種免許＋けん引免許（準中型５ｔ限定ＭＴ免許所持）取得講座</t>
  </si>
  <si>
    <t>T0620</t>
  </si>
  <si>
    <t>2220143-2520053-4</t>
  </si>
  <si>
    <t>大型一種免許＋けん引免許（普通一種ＭＴ免許所持）取得講座</t>
  </si>
  <si>
    <t>T0621</t>
  </si>
  <si>
    <t>2220143-2520063-7</t>
  </si>
  <si>
    <t>大型一種免許（中型一種ＭＴ免許所持）＋フォークリフト運転免許取得講座</t>
  </si>
  <si>
    <t>T0622</t>
  </si>
  <si>
    <t>2220143-2520073-0</t>
  </si>
  <si>
    <t>大型一種免許（中型８ｔ限定ＭＴ免許所持）＋フォークリフト運転免許取得講座</t>
  </si>
  <si>
    <t>T0623</t>
  </si>
  <si>
    <t>2220143-2520083-2</t>
  </si>
  <si>
    <t>大型一種免許（準中型免許所持）＋フォークリフト運転免許取得講座</t>
  </si>
  <si>
    <t>T0624</t>
  </si>
  <si>
    <t>2220143-2520093-5</t>
  </si>
  <si>
    <t>大型一種免許（準中型５ｔ限定ＭＴ免許所持）＋フォークリフト運転免許取得講座</t>
  </si>
  <si>
    <t>T0625</t>
  </si>
  <si>
    <t>2220143-2520103-6</t>
  </si>
  <si>
    <t>大型一種免許（普通一種ＭＴ免許所持）＋フォークリフト運転免許取得講座</t>
  </si>
  <si>
    <t>T0626</t>
  </si>
  <si>
    <t>2220176-2210013-2</t>
  </si>
  <si>
    <t>駿河厚生会　介護職員初任者研修</t>
  </si>
  <si>
    <t>2220176</t>
  </si>
  <si>
    <t>社会福祉法人　駿河厚生会</t>
  </si>
  <si>
    <t>T0627</t>
  </si>
  <si>
    <t>2220184-2520013-3</t>
  </si>
  <si>
    <t>2220184</t>
  </si>
  <si>
    <t>浜松自動車学校</t>
  </si>
  <si>
    <t>T0628</t>
  </si>
  <si>
    <t>2220184-2520023-6</t>
  </si>
  <si>
    <t>T0629</t>
  </si>
  <si>
    <t>2220184-2520033-9</t>
  </si>
  <si>
    <t>T0630</t>
  </si>
  <si>
    <t>2220184-2520043-1</t>
  </si>
  <si>
    <t>T0631</t>
  </si>
  <si>
    <t>2220184-2520053-4</t>
  </si>
  <si>
    <t>T0632</t>
  </si>
  <si>
    <t>2220184-2520063-7</t>
  </si>
  <si>
    <t>T0633</t>
  </si>
  <si>
    <t>2220184-2520073-0</t>
  </si>
  <si>
    <t>T0634</t>
  </si>
  <si>
    <t>2220184-2520083-2</t>
  </si>
  <si>
    <t>T0635</t>
  </si>
  <si>
    <t>2220184-2520093-5</t>
  </si>
  <si>
    <t>T0636</t>
  </si>
  <si>
    <t>2220184-2520103-6</t>
  </si>
  <si>
    <t>T0637</t>
  </si>
  <si>
    <t>2220186-2510013-7</t>
  </si>
  <si>
    <t>登録日本語教員養成講座／登録日本語教員実践研修</t>
  </si>
  <si>
    <t>2220186</t>
  </si>
  <si>
    <t>浜松日本語学院</t>
  </si>
  <si>
    <t>T0638</t>
  </si>
  <si>
    <t>2220186-2510023-0</t>
  </si>
  <si>
    <t>登録日本語教員養成講座</t>
  </si>
  <si>
    <t>T0639</t>
  </si>
  <si>
    <t>2220186-2510033-2</t>
  </si>
  <si>
    <t>登録日本語教員実践研修</t>
  </si>
  <si>
    <t>T0640</t>
  </si>
  <si>
    <t>2222002-2310013-6</t>
  </si>
  <si>
    <t>看護師特定行為研修（在宅・慢性期領域パッケージコース）</t>
  </si>
  <si>
    <t>2222002</t>
  </si>
  <si>
    <t>静岡県立大学</t>
  </si>
  <si>
    <t>T0641</t>
  </si>
  <si>
    <t>2222005-2410013-1</t>
  </si>
  <si>
    <t>2222005</t>
  </si>
  <si>
    <t>特定非営利活動法人　静岡県介護支援専門員協会</t>
  </si>
  <si>
    <t>T0642</t>
  </si>
  <si>
    <t>2222005-2410023-4</t>
  </si>
  <si>
    <t>介護支援専門員更新研修Ｂ１</t>
  </si>
  <si>
    <t>T0643</t>
  </si>
  <si>
    <t>2222005-2410033-7</t>
  </si>
  <si>
    <t>介護支援専門員更新研修Ｂ２</t>
  </si>
  <si>
    <t>T0644</t>
  </si>
  <si>
    <t>2222005-2410043-0</t>
  </si>
  <si>
    <t>介護支援専門員更新研修Ａ（実務未経験者）</t>
  </si>
  <si>
    <t>T0645</t>
  </si>
  <si>
    <t>2222005-2410053-2</t>
  </si>
  <si>
    <t>T0646</t>
  </si>
  <si>
    <t>2222006-2410013-3</t>
  </si>
  <si>
    <t>2222006</t>
  </si>
  <si>
    <t>静岡県庁</t>
  </si>
  <si>
    <t>T0647</t>
  </si>
  <si>
    <t>2222006-2410023-6</t>
  </si>
  <si>
    <t>T0648</t>
  </si>
  <si>
    <t>2222008-2420013-7</t>
  </si>
  <si>
    <t>介護職員初任者研修　（週１回通学）</t>
  </si>
  <si>
    <t>2222008</t>
  </si>
  <si>
    <t>介護・看護求人支援センター浜松</t>
  </si>
  <si>
    <t>T0649</t>
  </si>
  <si>
    <t>2222008-2420023-0</t>
  </si>
  <si>
    <t>介護職員初任者研修　（週２回通学）</t>
  </si>
  <si>
    <t>T0650</t>
  </si>
  <si>
    <t>2222011-2510013-9</t>
  </si>
  <si>
    <t>特定行為研修　在宅・慢性期領域パッケージ（共通科目含む）</t>
  </si>
  <si>
    <t>2222011</t>
  </si>
  <si>
    <t>富士市立中央病院</t>
  </si>
  <si>
    <t>T0651</t>
  </si>
  <si>
    <t>2320276-2110013-0</t>
  </si>
  <si>
    <t>保育士養成講座</t>
  </si>
  <si>
    <t>2320276</t>
  </si>
  <si>
    <t>ピープル・キャリア専門学院</t>
  </si>
  <si>
    <t>T0652</t>
  </si>
  <si>
    <t>2320401-2010013-4</t>
  </si>
  <si>
    <t>太陽の村ケアスクール介護職員初任者研修（通信課程）</t>
  </si>
  <si>
    <t>2320401</t>
  </si>
  <si>
    <t>太陽の村ケアスクール</t>
  </si>
  <si>
    <t>T0653</t>
  </si>
  <si>
    <t>2320413-2020013-2</t>
  </si>
  <si>
    <t>介護福祉士実務者研修（通信制）訪問介護員研修１級課程修了者（６か月）</t>
  </si>
  <si>
    <t>2320413</t>
  </si>
  <si>
    <t>ＫＪＫ実務者研修科</t>
  </si>
  <si>
    <t>T0654</t>
  </si>
  <si>
    <t>2320421-2020013-3</t>
  </si>
  <si>
    <t>喀痰吸引等１号研修</t>
  </si>
  <si>
    <t>2320421</t>
  </si>
  <si>
    <t>カレッジａｒｏ</t>
  </si>
  <si>
    <t>T0655</t>
  </si>
  <si>
    <t>2320421-2020023-6</t>
  </si>
  <si>
    <t>喀痰吸引等１号研修（人工呼吸器装着者への喀痰吸引を含む）</t>
  </si>
  <si>
    <t>T0656</t>
  </si>
  <si>
    <t>2320430-2020013-6</t>
  </si>
  <si>
    <t>2320430</t>
  </si>
  <si>
    <t>名古屋ケアスクール</t>
  </si>
  <si>
    <t>T0657</t>
  </si>
  <si>
    <t>2320431-2020013-8</t>
  </si>
  <si>
    <t>性暴力被害者支援看護職（ＳＡＮＥ）養成プログラム</t>
  </si>
  <si>
    <t>2320431</t>
  </si>
  <si>
    <t>日本福祉大学社会福祉総合研修センター</t>
  </si>
  <si>
    <t>T0658</t>
  </si>
  <si>
    <t>2320433-2110013-1</t>
  </si>
  <si>
    <t>東海地域６次産業化推進人材育成プログラム</t>
  </si>
  <si>
    <t>2320433</t>
  </si>
  <si>
    <t>豊橋技術科学大学</t>
  </si>
  <si>
    <t>T0659</t>
  </si>
  <si>
    <t>2322003-2310013-9</t>
  </si>
  <si>
    <t>介護職員初任者研修（田原会場）</t>
  </si>
  <si>
    <t>2322003</t>
  </si>
  <si>
    <t>田原福祉グローバル専門学校</t>
  </si>
  <si>
    <t>T0660</t>
  </si>
  <si>
    <t>2322007-2410013-6</t>
  </si>
  <si>
    <t>2322007</t>
  </si>
  <si>
    <t>社会福祉法人　ともいき福祉会</t>
  </si>
  <si>
    <t>T0661</t>
  </si>
  <si>
    <t>2322011-2420013-0</t>
  </si>
  <si>
    <t>2322011</t>
  </si>
  <si>
    <t>一般社団法人　愛知県居宅介護支援事業者連絡協議会</t>
  </si>
  <si>
    <t>T0662</t>
  </si>
  <si>
    <t>2322011-2520013-0</t>
  </si>
  <si>
    <t>更新研修（専門研修を除く）　８８時間</t>
  </si>
  <si>
    <t>T0663</t>
  </si>
  <si>
    <t>2322011-2520023-2</t>
  </si>
  <si>
    <t>更新研修ＩＩ（専門研修を除く）　３２時間</t>
  </si>
  <si>
    <t>T0664</t>
  </si>
  <si>
    <t>2322011-2520033-5</t>
  </si>
  <si>
    <t>専門研修課程Ｉ　５６時間</t>
  </si>
  <si>
    <t>T0665</t>
  </si>
  <si>
    <t>2322011-2520043-8</t>
  </si>
  <si>
    <t>専門研修課程ＩＩ　３２時間</t>
  </si>
  <si>
    <t>T0666</t>
  </si>
  <si>
    <t>2322013-2510013-3</t>
  </si>
  <si>
    <t>進化型実務家教員養成プログラム（ＴＥＥＰ）基本コース</t>
  </si>
  <si>
    <t>2322013</t>
  </si>
  <si>
    <t>名古屋市立大学</t>
  </si>
  <si>
    <t>T0667</t>
  </si>
  <si>
    <t>2322014-2510013-5</t>
  </si>
  <si>
    <t>2322014</t>
  </si>
  <si>
    <t>社会福祉法人　愛知県社会福祉協議会</t>
  </si>
  <si>
    <t>T0668</t>
  </si>
  <si>
    <t>2322014-2510023-8</t>
  </si>
  <si>
    <t>T0669</t>
  </si>
  <si>
    <t>2322014-2510033-0</t>
  </si>
  <si>
    <t>介護支援専門員更新研修（８８時間以上）</t>
  </si>
  <si>
    <t>T0670</t>
  </si>
  <si>
    <t>2322014-2510043-3</t>
  </si>
  <si>
    <t>介護支援専門員更新研修（３２時間以上）（第２期以降）</t>
  </si>
  <si>
    <t>T0671</t>
  </si>
  <si>
    <t>2322014-2510053-6</t>
  </si>
  <si>
    <t>T0672</t>
  </si>
  <si>
    <t>2322015-2510013-7</t>
  </si>
  <si>
    <t>看護師特定行為研修　クリティカル領域</t>
  </si>
  <si>
    <t>2322015</t>
  </si>
  <si>
    <t>愛知医科大学病院</t>
  </si>
  <si>
    <t>T0673</t>
  </si>
  <si>
    <t>2322015-2510023-0</t>
  </si>
  <si>
    <t>看護師特定行為研修　創傷管理領域</t>
  </si>
  <si>
    <t>T0674</t>
  </si>
  <si>
    <t>2322015-2510033-2</t>
  </si>
  <si>
    <t>看護師特定行為研修　ジェネラル領域</t>
  </si>
  <si>
    <t>T0675</t>
  </si>
  <si>
    <t>2420099-1920013-1</t>
  </si>
  <si>
    <t>介護職員初任者研修－３．０</t>
  </si>
  <si>
    <t>2420099</t>
  </si>
  <si>
    <t>キャリア・アカデミー</t>
  </si>
  <si>
    <t>T0676</t>
  </si>
  <si>
    <t>2420099-2410013-1</t>
  </si>
  <si>
    <t>介護職員初任者研修－４．０</t>
  </si>
  <si>
    <t>T0677</t>
  </si>
  <si>
    <t>2422002-2510013-8</t>
  </si>
  <si>
    <t>介護支援専門員実務未経験者更新研修</t>
  </si>
  <si>
    <t>2422002</t>
  </si>
  <si>
    <t>三重県社会福祉協議会　介護支援専門員試験・研修センター</t>
  </si>
  <si>
    <t>T0678</t>
  </si>
  <si>
    <t>2422002-2510023-0</t>
  </si>
  <si>
    <t>T0679</t>
  </si>
  <si>
    <t>2422002-2510033-3</t>
  </si>
  <si>
    <t>T0680</t>
  </si>
  <si>
    <t>2422003-2510013-0</t>
  </si>
  <si>
    <t>2422003</t>
  </si>
  <si>
    <t>社会福祉法人　三重県社会福祉協議会</t>
  </si>
  <si>
    <t>T0681</t>
  </si>
  <si>
    <t>2422005-2520013-3</t>
  </si>
  <si>
    <t>介護職員初任者研修（４カ月）</t>
  </si>
  <si>
    <t>2422005</t>
  </si>
  <si>
    <t>一般社団法人　絆</t>
  </si>
  <si>
    <t>T0682</t>
  </si>
  <si>
    <t>2422005-2520023-6</t>
  </si>
  <si>
    <t>介護職員初任者研修（２カ月）</t>
  </si>
  <si>
    <t>T0683</t>
  </si>
  <si>
    <t>2522004-2420013-2</t>
  </si>
  <si>
    <t>滋賀県介護支援専門員　実務研修</t>
  </si>
  <si>
    <t>2522004</t>
  </si>
  <si>
    <t>滋賀県健康医療福祉部医療福祉推進課</t>
  </si>
  <si>
    <t>T0684</t>
  </si>
  <si>
    <t>2522004-2420023-5</t>
  </si>
  <si>
    <t>滋賀県介護支援専門員　更新研修ＩＩ（実務未経験）</t>
  </si>
  <si>
    <t>T0685</t>
  </si>
  <si>
    <t>2522004-2420033-8</t>
  </si>
  <si>
    <t>滋賀県介護支援専門員　再研修</t>
  </si>
  <si>
    <t>T0686</t>
  </si>
  <si>
    <t>2522004-2520013-2</t>
  </si>
  <si>
    <t>滋賀県介護支援専門員　現任研修（専門課程Ｉ）</t>
  </si>
  <si>
    <t>T0687</t>
  </si>
  <si>
    <t>2522004-2520023-5</t>
  </si>
  <si>
    <t>滋賀県介護支援専門員　主任介護支援専門員更新研修</t>
  </si>
  <si>
    <t>T0688</t>
  </si>
  <si>
    <t>2522007-2520013-8</t>
  </si>
  <si>
    <t>2522007</t>
  </si>
  <si>
    <t>社会福祉法人滋賀県社会福祉協議会　滋賀県社会福祉研修センター</t>
  </si>
  <si>
    <t>T0689</t>
  </si>
  <si>
    <t>2620140-2210023-4</t>
  </si>
  <si>
    <t>呼吸器（人工呼吸療法に係るもの）関連</t>
  </si>
  <si>
    <t>2620140</t>
  </si>
  <si>
    <t>医療法人医仁会武田総合病院</t>
  </si>
  <si>
    <t>T0690</t>
  </si>
  <si>
    <t>2620140-2210033-7</t>
  </si>
  <si>
    <t>創傷管理関連</t>
  </si>
  <si>
    <t>T0691</t>
  </si>
  <si>
    <t>2620140-2210043-0</t>
  </si>
  <si>
    <t>動脈血液ガス分析関連</t>
  </si>
  <si>
    <t>T0692</t>
  </si>
  <si>
    <t>2620140-2310013-1</t>
  </si>
  <si>
    <t>栄養に係るカテーテル管理（末梢留置型中心静脈注射用カテーテル管理）関連</t>
  </si>
  <si>
    <t>T0693</t>
  </si>
  <si>
    <t>2620140-2310023-4</t>
  </si>
  <si>
    <t>栄養及び水分管理に係る薬剤投与関連</t>
  </si>
  <si>
    <t>T0694</t>
  </si>
  <si>
    <t>2620140-2310033-7</t>
  </si>
  <si>
    <t>血糖コントロールに係る薬剤投与関連</t>
  </si>
  <si>
    <t>T0695</t>
  </si>
  <si>
    <t>2620140-2310043-0</t>
  </si>
  <si>
    <t>精神及び神経症状に係る薬剤投与関連</t>
  </si>
  <si>
    <t>T0696</t>
  </si>
  <si>
    <t>2620140-2410013-1</t>
  </si>
  <si>
    <t>呼吸器（長期呼吸療法に係るもの）関連</t>
  </si>
  <si>
    <t>T0697</t>
  </si>
  <si>
    <t>2620140-2410023-4</t>
  </si>
  <si>
    <t>栄養に係るカテーテル管理（中心静脈カテーテル管理）関連</t>
  </si>
  <si>
    <t>T0698</t>
  </si>
  <si>
    <t>2620140-2410033-7</t>
  </si>
  <si>
    <t>循環動態に係る薬剤投与関連</t>
  </si>
  <si>
    <t>T0699</t>
  </si>
  <si>
    <t>2620140-2410043-0</t>
  </si>
  <si>
    <t>集中治療領域パッケージ研修</t>
  </si>
  <si>
    <t>T0700</t>
  </si>
  <si>
    <t>2622002-2310013-0</t>
  </si>
  <si>
    <t>実務家教員育成研修プログラム</t>
  </si>
  <si>
    <t>2622002</t>
  </si>
  <si>
    <t>舞鶴工業高等専門学校社会基盤メンテナンス教育センター</t>
  </si>
  <si>
    <t>T0701</t>
  </si>
  <si>
    <t>2622002-2310023-2</t>
  </si>
  <si>
    <t>橋梁診断技術者育成課程</t>
  </si>
  <si>
    <t>T0702</t>
  </si>
  <si>
    <t>2622003-2310013-1</t>
  </si>
  <si>
    <t>ヘリテージ・アーキテクト養成講座</t>
  </si>
  <si>
    <t>2622003</t>
  </si>
  <si>
    <t>京都工芸繊維大学</t>
  </si>
  <si>
    <t>T0703</t>
  </si>
  <si>
    <t>2622005-2420013-5</t>
  </si>
  <si>
    <t>京都クリエイティブ・アッサンブラージュ</t>
  </si>
  <si>
    <t>2622005</t>
  </si>
  <si>
    <t>京都大学</t>
  </si>
  <si>
    <t>T0704</t>
  </si>
  <si>
    <t>2622007-2510013-9</t>
  </si>
  <si>
    <t>一等無人航空機操縦士講習（経験者）</t>
  </si>
  <si>
    <t>2622007</t>
  </si>
  <si>
    <t>一般社団法人　無人航空機操縦士養成協会</t>
  </si>
  <si>
    <t>T0705</t>
  </si>
  <si>
    <t>2622008-2510013-0</t>
  </si>
  <si>
    <t>一等無人航空機講習（経験者）基本</t>
  </si>
  <si>
    <t>2622008</t>
  </si>
  <si>
    <t>一般社団法人　ＤＰＣＡ</t>
  </si>
  <si>
    <t>T0706</t>
  </si>
  <si>
    <t>2622008-2510023-3</t>
  </si>
  <si>
    <t>一等無人航空機講習（経験者）限定変更　目視内</t>
  </si>
  <si>
    <t>T0707</t>
  </si>
  <si>
    <t>2622008-2510033-6</t>
  </si>
  <si>
    <t>一等無人航空機講習（経験者）限定変更　目視内＋昼間</t>
  </si>
  <si>
    <t>T0708</t>
  </si>
  <si>
    <t>2622008-2510043-9</t>
  </si>
  <si>
    <t>一等無人航空機講習（経験者）学科免除</t>
  </si>
  <si>
    <t>T0709</t>
  </si>
  <si>
    <t>2622009-2510013-2</t>
  </si>
  <si>
    <t>介護職員初任者研修講座・週２回コース（２ヶ月）</t>
  </si>
  <si>
    <t>2622009</t>
  </si>
  <si>
    <t>社会福祉法人　洛西福祉会</t>
  </si>
  <si>
    <t>T0710</t>
  </si>
  <si>
    <t>2622009-2510023-5</t>
  </si>
  <si>
    <t>介護職員初任者研修講座・週１回コース（３ヶ月）</t>
  </si>
  <si>
    <t>T0711</t>
  </si>
  <si>
    <t>2622014-2520013-8</t>
  </si>
  <si>
    <t>京都府介護支援専門員実務研修</t>
  </si>
  <si>
    <t>2622014</t>
  </si>
  <si>
    <t>京都府福祉人材・研修センター</t>
  </si>
  <si>
    <t>T0712</t>
  </si>
  <si>
    <t>2622015-2520013-0</t>
  </si>
  <si>
    <t>リカレント教育課程　女性のための実践・リーダー育成コース</t>
  </si>
  <si>
    <t>2622015</t>
  </si>
  <si>
    <t>京都女子大学</t>
  </si>
  <si>
    <t>T0713</t>
  </si>
  <si>
    <t>2720240-2010013-0</t>
  </si>
  <si>
    <t>電験三種合格道場　完全攻略コース　フルセットコース</t>
  </si>
  <si>
    <t>2720240</t>
  </si>
  <si>
    <t>資格センター</t>
  </si>
  <si>
    <t>電気主任技術者試験</t>
  </si>
  <si>
    <t>T0714</t>
  </si>
  <si>
    <t>2720240-2010023-2</t>
  </si>
  <si>
    <t>電験三種合格道場　完璧コース　フルセットコース</t>
  </si>
  <si>
    <t>T0715</t>
  </si>
  <si>
    <t>2720240-2010033-5</t>
  </si>
  <si>
    <t>電験二種完全攻略ＴｏＫｏＴｏＮ講座　１次・２次対策（セットＣ－３）</t>
  </si>
  <si>
    <t>T0716</t>
  </si>
  <si>
    <t>2720532-1920013-0</t>
  </si>
  <si>
    <t>介護職員初任者研修３ヶ月コース</t>
  </si>
  <si>
    <t>2720532</t>
  </si>
  <si>
    <t>社会福祉法人　大阪府社会福祉事業団</t>
  </si>
  <si>
    <t>T0717</t>
  </si>
  <si>
    <t>2720532-2510013-0</t>
  </si>
  <si>
    <t>介護職員初任者研修１ヵ月コース</t>
  </si>
  <si>
    <t>T0718</t>
  </si>
  <si>
    <t>2720532-2510023-3</t>
  </si>
  <si>
    <t>介護職員初任者研修２ヵ月コース</t>
  </si>
  <si>
    <t>T0719</t>
  </si>
  <si>
    <t>2720532-2510033-6</t>
  </si>
  <si>
    <t>介護職員初任者研修４ヵ月コース</t>
  </si>
  <si>
    <t>T0720</t>
  </si>
  <si>
    <t>2720536-2010013-8</t>
  </si>
  <si>
    <t>喀痰吸引等研修第１号研修</t>
  </si>
  <si>
    <t>2720536</t>
  </si>
  <si>
    <t>未来ケアカレッジ</t>
  </si>
  <si>
    <t>T0721</t>
  </si>
  <si>
    <t>2720536-2010023-0</t>
  </si>
  <si>
    <t>喀痰吸引等研修第１号研修（医療的ケア修了者対象）</t>
  </si>
  <si>
    <t>T0722</t>
  </si>
  <si>
    <t>2720536-2010033-3</t>
  </si>
  <si>
    <t>喀痰吸引等研修第２号研修</t>
  </si>
  <si>
    <t>T0723</t>
  </si>
  <si>
    <t>2720536-2010043-6</t>
  </si>
  <si>
    <t>喀痰吸引等研修第２号研修（医療的ケア修了者対象）</t>
  </si>
  <si>
    <t>T0724</t>
  </si>
  <si>
    <t>2720584-2010013-7</t>
  </si>
  <si>
    <t>2720584</t>
  </si>
  <si>
    <t>大原医療福祉製菓専門学校梅田校</t>
  </si>
  <si>
    <t>T0725</t>
  </si>
  <si>
    <t>2720620-2320013-0</t>
  </si>
  <si>
    <t>中型自動車第一種免許（普通自動車第一種免許所持）</t>
  </si>
  <si>
    <t>2720620</t>
  </si>
  <si>
    <t>泉佐野自動車教習所</t>
  </si>
  <si>
    <t>T0726</t>
  </si>
  <si>
    <t>2720620-2320023-2</t>
  </si>
  <si>
    <t>中型自動車第一種免許（準中型自動車５ｔ限定第一種免許所持）</t>
  </si>
  <si>
    <t>T0727</t>
  </si>
  <si>
    <t>2720620-2320033-5</t>
  </si>
  <si>
    <t>中型自動車第一種免許（準中型自動車第一種免許所持）</t>
  </si>
  <si>
    <t>T0728</t>
  </si>
  <si>
    <t>2720620-2320043-8</t>
  </si>
  <si>
    <t>中型自動車第一種免許（８ｔ限定解除）</t>
  </si>
  <si>
    <t>T0729</t>
  </si>
  <si>
    <t>2720620-2320053-0</t>
  </si>
  <si>
    <t>T0730</t>
  </si>
  <si>
    <t>2720620-2320063-3</t>
  </si>
  <si>
    <t>準中型自動車第一種免許（二輪免許所持）</t>
  </si>
  <si>
    <t>T0731</t>
  </si>
  <si>
    <t>2720620-2320073-6</t>
  </si>
  <si>
    <t>準中型自動車第一種免許（普通自動車第一種免許所持）</t>
  </si>
  <si>
    <t>T0732</t>
  </si>
  <si>
    <t>2720620-2320083-9</t>
  </si>
  <si>
    <t>T0733</t>
  </si>
  <si>
    <t>2720620-2320093-1</t>
  </si>
  <si>
    <t>フォークリフト運転技能講習（普通免許以上所持者・大型特殊カタピラ限定免許所持者）</t>
  </si>
  <si>
    <t>T0734</t>
  </si>
  <si>
    <t>2720620-2320103-2</t>
  </si>
  <si>
    <t>中型自動車第一種免許免許＋フォークリフト運転技能講習（準中型５ｔ限定免許所持）</t>
  </si>
  <si>
    <t>T0735</t>
  </si>
  <si>
    <t>2720620-2410013-0</t>
  </si>
  <si>
    <t>大型特殊自動車免許（普通自動車第一種免許以上所持）</t>
  </si>
  <si>
    <t>T0736</t>
  </si>
  <si>
    <t>2720620-2410023-2</t>
  </si>
  <si>
    <t>玉掛技能講習（Ａコース）</t>
  </si>
  <si>
    <t>T0737</t>
  </si>
  <si>
    <t>2720620-2410033-5</t>
  </si>
  <si>
    <t>玉掛技能講習（Ｅコース）</t>
  </si>
  <si>
    <t>T0738</t>
  </si>
  <si>
    <t>2720620-2410043-8</t>
  </si>
  <si>
    <t>小型移動式クレーン技能講習（Ａコース）</t>
  </si>
  <si>
    <t>小型移動式クレーン技能講習</t>
  </si>
  <si>
    <t>T0739</t>
  </si>
  <si>
    <t>2720620-2410053-0</t>
  </si>
  <si>
    <t>小型移動式クレーン技能講習（Ｄコース）</t>
  </si>
  <si>
    <t>T0740</t>
  </si>
  <si>
    <t>2720620-2410063-3</t>
  </si>
  <si>
    <t>玉掛技能講習（Ａコース）＋小型移動式クレーン技能講習（Ｄコース）</t>
  </si>
  <si>
    <t>T0741</t>
  </si>
  <si>
    <t>2720620-2410073-6</t>
  </si>
  <si>
    <t>大型特殊自動車免許＋フォークリフト運転技能講習（普通自動車第一種免許以上所持）</t>
  </si>
  <si>
    <t>T0742</t>
  </si>
  <si>
    <t>2720620-2410083-9</t>
  </si>
  <si>
    <t>中型自動車第一種免許＋フォークリフト運転技能講習（普通自動車第一種免許所持）</t>
  </si>
  <si>
    <t>T0743</t>
  </si>
  <si>
    <t>2720620-2410093-1</t>
  </si>
  <si>
    <t>中型自動車第一種免許＋フォークリフト運転技能講習（準中型第一種免許所持）</t>
  </si>
  <si>
    <t>T0744</t>
  </si>
  <si>
    <t>2720620-2410103-2</t>
  </si>
  <si>
    <t>準中型自動車第一種免許＋フォークリフト運転技能講習</t>
  </si>
  <si>
    <t>T0745</t>
  </si>
  <si>
    <t>2720620-2410113-5</t>
  </si>
  <si>
    <t>準中型自動車第一種免許＋フォークリフト運転技能講習（二輪免許所持）</t>
  </si>
  <si>
    <t>T0746</t>
  </si>
  <si>
    <t>2720620-2410123-8</t>
  </si>
  <si>
    <t>準中型自動車第一種免許＋フォークリフト運転技能講習（普通免許所持）</t>
  </si>
  <si>
    <t>T0747</t>
  </si>
  <si>
    <t>2720631-2310013-6</t>
  </si>
  <si>
    <t>【通信】宅建士ＳｋｉＰ講座　５月開講</t>
  </si>
  <si>
    <t>2720631</t>
  </si>
  <si>
    <t>資格スクール大栄</t>
  </si>
  <si>
    <t>T0748</t>
  </si>
  <si>
    <t>2720631-2420013-6</t>
  </si>
  <si>
    <t>【通信】社労士ＳｋｉＰ講座　１１月開講</t>
  </si>
  <si>
    <t>社会保険労務士試験</t>
  </si>
  <si>
    <t>T0749</t>
  </si>
  <si>
    <t>2720631-2510013-6</t>
  </si>
  <si>
    <t>【通信】社労士ＳｋｉＰ講座　９月開講</t>
  </si>
  <si>
    <t>T0750</t>
  </si>
  <si>
    <t>2720642-2310013-2</t>
  </si>
  <si>
    <t>2720642</t>
  </si>
  <si>
    <t>Ｃ＆Ｃアカデミー</t>
  </si>
  <si>
    <t>T0751</t>
  </si>
  <si>
    <t>2720644-2010013-6</t>
  </si>
  <si>
    <t>介護職員初任者研修土日コース</t>
  </si>
  <si>
    <t>2720644</t>
  </si>
  <si>
    <t>みとう介護職員初任者研修スクール</t>
  </si>
  <si>
    <t>T0752</t>
  </si>
  <si>
    <t>2720682-2010013-0</t>
  </si>
  <si>
    <t>認定看護管理者教育課程　ファーストレベル</t>
  </si>
  <si>
    <t>2720682</t>
  </si>
  <si>
    <t>藍野大学</t>
  </si>
  <si>
    <t>T0753</t>
  </si>
  <si>
    <t>2720684-2010013-4</t>
  </si>
  <si>
    <t>2720684</t>
  </si>
  <si>
    <t>医療法人マックシール　マックシールスクール</t>
  </si>
  <si>
    <t>T0754</t>
  </si>
  <si>
    <t>2720688-2520013-1</t>
  </si>
  <si>
    <t>喀痰吸引等研修第１号【口、鼻、胃、気切、経鼻】＜通常＞</t>
  </si>
  <si>
    <t>2720688</t>
  </si>
  <si>
    <t>メディカルケアプラス</t>
  </si>
  <si>
    <t>T0755</t>
  </si>
  <si>
    <t>2720688-2520023-4</t>
  </si>
  <si>
    <t>喀痰吸引等研修第１号【口、鼻、胃、気切、経鼻】＜基本研修免除者＞</t>
  </si>
  <si>
    <t>T0756</t>
  </si>
  <si>
    <t>2720688-2520033-7</t>
  </si>
  <si>
    <t>喀痰吸引等研修第２号【口、鼻】＜通常＞</t>
  </si>
  <si>
    <t>T0757</t>
  </si>
  <si>
    <t>2720688-2520043-0</t>
  </si>
  <si>
    <t>喀痰吸引等研修第２号【口、鼻】＜基本研修免除者＞</t>
  </si>
  <si>
    <t>T0758</t>
  </si>
  <si>
    <t>2720688-2520053-2</t>
  </si>
  <si>
    <t>喀痰吸引等研修第２号【口、鼻、胃】＜通常＞</t>
  </si>
  <si>
    <t>T0759</t>
  </si>
  <si>
    <t>2720688-2520063-5</t>
  </si>
  <si>
    <t>喀痰吸引等研修第２号【口、鼻、胃】＜基本研修免除者＞</t>
  </si>
  <si>
    <t>T0760</t>
  </si>
  <si>
    <t>2720688-2520073-8</t>
  </si>
  <si>
    <t>喀痰吸引等研修第２号【気切、経鼻】＜通常＞</t>
  </si>
  <si>
    <t>T0761</t>
  </si>
  <si>
    <t>2720688-2520083-0</t>
  </si>
  <si>
    <t>喀痰吸引等研修第２号【気切、経鼻】＜基本研修免除者＞</t>
  </si>
  <si>
    <t>T0762</t>
  </si>
  <si>
    <t>2720689-2020013-3</t>
  </si>
  <si>
    <t>サクラッコ介護職員初任者研修</t>
  </si>
  <si>
    <t>2720689</t>
  </si>
  <si>
    <t>社会福祉法人　桜花会</t>
  </si>
  <si>
    <t>T0763</t>
  </si>
  <si>
    <t>2720690-2110013-1</t>
  </si>
  <si>
    <t>特定行為研修　重症集中管理コース</t>
  </si>
  <si>
    <t>2720690</t>
  </si>
  <si>
    <t>国立研究開発法人　国立循環器病研究センター</t>
  </si>
  <si>
    <t>T0764</t>
  </si>
  <si>
    <t>2720694-2120013-9</t>
  </si>
  <si>
    <t>2720694</t>
  </si>
  <si>
    <t>ウイル介護スクール</t>
  </si>
  <si>
    <t>T0765</t>
  </si>
  <si>
    <t>2722004-2310013-4</t>
  </si>
  <si>
    <t>産学連携教育イノベーター育成プログラム</t>
  </si>
  <si>
    <t>2722004</t>
  </si>
  <si>
    <t>大阪公立大学</t>
  </si>
  <si>
    <t>T0766</t>
  </si>
  <si>
    <t>2722017-2420013-4</t>
  </si>
  <si>
    <t>大阪府介護支援専門員実務研修</t>
  </si>
  <si>
    <t>2722017</t>
  </si>
  <si>
    <t>一般財団法人　大阪府地域福祉推進財団</t>
  </si>
  <si>
    <t>T0767</t>
  </si>
  <si>
    <t>2722024-2510013-3</t>
  </si>
  <si>
    <t>2722024</t>
  </si>
  <si>
    <t>公益社団法人　大阪介護支援専門員協会</t>
  </si>
  <si>
    <t>T0768</t>
  </si>
  <si>
    <t>2722024-2510023-6</t>
  </si>
  <si>
    <t>介護支援専門員更新研修未経験者向け</t>
  </si>
  <si>
    <t>T0769</t>
  </si>
  <si>
    <t>2722024-2510033-9</t>
  </si>
  <si>
    <t>T0770</t>
  </si>
  <si>
    <t>2722024-2510043-1</t>
  </si>
  <si>
    <t>T0771</t>
  </si>
  <si>
    <t>2722024-2520013-3</t>
  </si>
  <si>
    <t>T0772</t>
  </si>
  <si>
    <t>2722025-2510013-5</t>
  </si>
  <si>
    <t>2722025</t>
  </si>
  <si>
    <t>馬場記念病院</t>
  </si>
  <si>
    <t>T0773</t>
  </si>
  <si>
    <t>2722025-2510023-8</t>
  </si>
  <si>
    <t>在宅・慢性期領域パッケージ</t>
  </si>
  <si>
    <t>T0774</t>
  </si>
  <si>
    <t>2722026-2510013-7</t>
  </si>
  <si>
    <t>Ｊａｖａエンジニア転職支援コース</t>
  </si>
  <si>
    <t>2722026</t>
  </si>
  <si>
    <t>ＩＴｓｈｉｆｔ</t>
  </si>
  <si>
    <t>T0775</t>
  </si>
  <si>
    <t>2722027-2510013-9</t>
  </si>
  <si>
    <t>介護支援専門員更新研修（専門研修課程ＩＩ）</t>
  </si>
  <si>
    <t>2722027</t>
  </si>
  <si>
    <t>大阪ＹＭＣＡ　中高齢者事業推進室</t>
  </si>
  <si>
    <t>T0776</t>
  </si>
  <si>
    <t>2722027-2520013-9</t>
  </si>
  <si>
    <t>介護支援専門員専門研修（現任者向け専門研修課程ＩＩ）</t>
  </si>
  <si>
    <t>T0777</t>
  </si>
  <si>
    <t>2722028-2510013-0</t>
  </si>
  <si>
    <t>日本語教師養成講座（日本語教師養成コース）</t>
  </si>
  <si>
    <t>2722028</t>
  </si>
  <si>
    <t>清風情報工科学院</t>
  </si>
  <si>
    <t>T0778</t>
  </si>
  <si>
    <t>2722034-2520013-8</t>
  </si>
  <si>
    <t>観光地経営人材養成課程（ツーリズム・エンパワーメント・リーダー養成課程）</t>
  </si>
  <si>
    <t>2722034</t>
  </si>
  <si>
    <t>大阪観光大学</t>
  </si>
  <si>
    <t>T0779</t>
  </si>
  <si>
    <t>2722035-2520013-0</t>
  </si>
  <si>
    <t>看護師特定行為研修　栄養及び水分管理に係る薬剤投与関連</t>
  </si>
  <si>
    <t>2722035</t>
  </si>
  <si>
    <t>千里金蘭大学看護実践・研修センター</t>
  </si>
  <si>
    <t>T0780</t>
  </si>
  <si>
    <t>2722036-2520013-1</t>
  </si>
  <si>
    <t>特定行為研修　救急領域パッケージ</t>
  </si>
  <si>
    <t>2722036</t>
  </si>
  <si>
    <t>阪南市民病院</t>
  </si>
  <si>
    <t>T0781</t>
  </si>
  <si>
    <t>2722036-2520023-4</t>
  </si>
  <si>
    <t>特定行為研修　在宅・慢性期領域パッケージ</t>
  </si>
  <si>
    <t>T0782</t>
  </si>
  <si>
    <t>2722036-2520033-7</t>
  </si>
  <si>
    <t>特定行為研修　栄養に係るカテーテル管理（末梢留置型中心静脈注射用カテーテル管理）</t>
  </si>
  <si>
    <t>T0783</t>
  </si>
  <si>
    <t>2820271-2210013-6</t>
  </si>
  <si>
    <t>看護師特定行為研修課程　呼吸器（気道確保に係るもの）関連</t>
  </si>
  <si>
    <t>2820271</t>
  </si>
  <si>
    <t>兵庫医科大学臨床教育統括センター</t>
  </si>
  <si>
    <t>T0784</t>
  </si>
  <si>
    <t>2820271-2210023-9</t>
  </si>
  <si>
    <t>看護師特定行為研修課程　呼吸器（人工呼吸療法に係るもの）関連</t>
  </si>
  <si>
    <t>T0785</t>
  </si>
  <si>
    <t>2820271-2210033-1</t>
  </si>
  <si>
    <t>看護師特定行為研修課程　呼吸器（長期呼吸療法に係るもの）関連</t>
  </si>
  <si>
    <t>T0786</t>
  </si>
  <si>
    <t>2820271-2210043-4</t>
  </si>
  <si>
    <t>看護師特定行為研修課程　ろう孔管理関連</t>
  </si>
  <si>
    <t>T0787</t>
  </si>
  <si>
    <t>2820271-2210053-7</t>
  </si>
  <si>
    <t>看護師特定行為研修課程　栄養に係るカテーテル管理（中心静脈カテーテル管理）関連</t>
  </si>
  <si>
    <t>T0788</t>
  </si>
  <si>
    <t>2820271-2210063-0</t>
  </si>
  <si>
    <t>看護師特定行為研修課程　創傷管理関連</t>
  </si>
  <si>
    <t>T0789</t>
  </si>
  <si>
    <t>2820271-2210073-2</t>
  </si>
  <si>
    <t>看護師特定行為研修課程　創部ドレーン管理関連</t>
  </si>
  <si>
    <t>T0790</t>
  </si>
  <si>
    <t>2820271-2210083-5</t>
  </si>
  <si>
    <t>看護師特定行為研修課程　動脈血液ガス分析関連</t>
  </si>
  <si>
    <t>T0791</t>
  </si>
  <si>
    <t>2820271-2210093-8</t>
  </si>
  <si>
    <t>看護師特定行為研修課程　栄養及び水分管理に係る薬剤投与関連</t>
  </si>
  <si>
    <t>T0792</t>
  </si>
  <si>
    <t>2820271-2210103-9</t>
  </si>
  <si>
    <t>看護師特定行為研修課程　血糖コントロールに係る薬剤投与関連</t>
  </si>
  <si>
    <t>T0793</t>
  </si>
  <si>
    <t>2820271-2210113-1</t>
  </si>
  <si>
    <t>看護師特定行為研修課程　術後疼痛管理関連</t>
  </si>
  <si>
    <t>T0794</t>
  </si>
  <si>
    <t>2820271-2210123-4</t>
  </si>
  <si>
    <t>看護師特定行為研修課程　循環動態に係る薬剤投与関連</t>
  </si>
  <si>
    <t>T0795</t>
  </si>
  <si>
    <t>2820271-2210133-7</t>
  </si>
  <si>
    <t>看護師特定行為研修課程　精神及び神経症状に係る薬剤投与関連</t>
  </si>
  <si>
    <t>T0796</t>
  </si>
  <si>
    <t>2820271-2310013-6</t>
  </si>
  <si>
    <t>看護師特定行為研修課程　感染に係る薬剤投与関連</t>
  </si>
  <si>
    <t>T0797</t>
  </si>
  <si>
    <t>2820271-2310023-9</t>
  </si>
  <si>
    <t>看護師特定行為研修課程　術中麻酔管理領域</t>
  </si>
  <si>
    <t>T0798</t>
  </si>
  <si>
    <t>2820271-2510013-6</t>
  </si>
  <si>
    <t>看護師特定行為研修課程　在宅・慢性期領域</t>
  </si>
  <si>
    <t>T0799</t>
  </si>
  <si>
    <t>2820271-2510023-9</t>
  </si>
  <si>
    <t>看護師特定行為研修課程　集中治療領域</t>
  </si>
  <si>
    <t>T0800</t>
  </si>
  <si>
    <t>2822001-2520013-0</t>
  </si>
  <si>
    <t>2822001</t>
  </si>
  <si>
    <t>兵庫県社会福祉協議会　福祉人材研修センター</t>
  </si>
  <si>
    <t>T0801</t>
  </si>
  <si>
    <t>2822001-2520023-2</t>
  </si>
  <si>
    <t>介護支援専門員更新研修Ａ（後期）</t>
  </si>
  <si>
    <t>T0802</t>
  </si>
  <si>
    <t>2822001-2520033-5</t>
  </si>
  <si>
    <t>T0803</t>
  </si>
  <si>
    <t>2822001-2520043-8</t>
  </si>
  <si>
    <t>介護支援専門員更新研修Ｂ（実務未経験者対象）</t>
  </si>
  <si>
    <t>T0804</t>
  </si>
  <si>
    <t>2822001-2520053-0</t>
  </si>
  <si>
    <t>T0805</t>
  </si>
  <si>
    <t>2822001-2520063-3</t>
  </si>
  <si>
    <t>T0806</t>
  </si>
  <si>
    <t>2822007-2410013-0</t>
  </si>
  <si>
    <t>2822007</t>
  </si>
  <si>
    <t>社会福祉法人　聖風会</t>
  </si>
  <si>
    <t>T0807</t>
  </si>
  <si>
    <t>2822008-2410013-2</t>
  </si>
  <si>
    <t>2822008</t>
  </si>
  <si>
    <t>株式会社　Ｖｉｔａａｒｓ</t>
  </si>
  <si>
    <t>T0808</t>
  </si>
  <si>
    <t>2822008-2410023-5</t>
  </si>
  <si>
    <t>T0809</t>
  </si>
  <si>
    <t>2822010-2520013-2</t>
  </si>
  <si>
    <t>一等無人航空機操縦士（経験者）</t>
  </si>
  <si>
    <t>2822010</t>
  </si>
  <si>
    <t>ドローンマスターズスクール兵庫姫路校</t>
  </si>
  <si>
    <t>T0810</t>
  </si>
  <si>
    <t>2822012-2420013-6</t>
  </si>
  <si>
    <t>2822012</t>
  </si>
  <si>
    <t>一般社団法人　兵庫県介護支援専門員協会</t>
  </si>
  <si>
    <t>T0811</t>
  </si>
  <si>
    <t>2822012-2420023-9</t>
  </si>
  <si>
    <t>T0812</t>
  </si>
  <si>
    <t>2822015-2510013-1</t>
  </si>
  <si>
    <t>一等無人航空機操縦士（経験者＋限定解除　昼間＋限定解除　目視内）</t>
  </si>
  <si>
    <t>2822015</t>
  </si>
  <si>
    <t>ＴＷＳＭ－ＪＡＰＡＮ</t>
  </si>
  <si>
    <t>T0813</t>
  </si>
  <si>
    <t>2822021-2520013-9</t>
  </si>
  <si>
    <t>普通二種（既得免許：大型中型準中型準中型５ｔ限定ＭＴ中型８ｔ限定ＭＴ）</t>
  </si>
  <si>
    <t>2822021</t>
  </si>
  <si>
    <t>関西ドライビングスクール</t>
  </si>
  <si>
    <t>T0814</t>
  </si>
  <si>
    <t>2822021-2520023-1</t>
  </si>
  <si>
    <t>ＡＴ限定普通二種（既得免許：大型中型準中型準中型５ｔ限定中型８ｔ限定）</t>
  </si>
  <si>
    <t>T0815</t>
  </si>
  <si>
    <t>2920046-2220013-8</t>
  </si>
  <si>
    <t>ウェル介護職員初任者研修講座</t>
  </si>
  <si>
    <t>2920046</t>
  </si>
  <si>
    <t>フレンド郡山研修センター</t>
  </si>
  <si>
    <t>T0816</t>
  </si>
  <si>
    <t>2920063-1920013-1</t>
  </si>
  <si>
    <t>介護職員初任者研修　養成講座</t>
  </si>
  <si>
    <t>2920063</t>
  </si>
  <si>
    <t>ぽれぽれケアセンター白橿</t>
  </si>
  <si>
    <t>T0817</t>
  </si>
  <si>
    <t>2922002-2420013-2</t>
  </si>
  <si>
    <t>看護師特定行為研修（在宅・慢性期コース（パッケージ））</t>
  </si>
  <si>
    <t>2922002</t>
  </si>
  <si>
    <t>公益財団法人　天理よろづ相談所病院</t>
  </si>
  <si>
    <t>T0818</t>
  </si>
  <si>
    <t>2922003-2510013-4</t>
  </si>
  <si>
    <t>看護師特定行為研修（慢性期・在宅コース）</t>
  </si>
  <si>
    <t>2922003</t>
  </si>
  <si>
    <t>公立大学法人　奈良県立医科大学</t>
  </si>
  <si>
    <t>T0819</t>
  </si>
  <si>
    <t>2922003-2510023-7</t>
  </si>
  <si>
    <t>看護師特定行為研修（急性期・病棟コース）</t>
  </si>
  <si>
    <t>T0820</t>
  </si>
  <si>
    <t>3020050-2410013-7</t>
  </si>
  <si>
    <t>中型自動車第一種免許取得講座（普通免許持ち）</t>
  </si>
  <si>
    <t>3020050</t>
  </si>
  <si>
    <t>和歌山県紀北自動車学校</t>
  </si>
  <si>
    <t>T0821</t>
  </si>
  <si>
    <t>3020050-2410023-0</t>
  </si>
  <si>
    <t>中型自動車第一種免許取得講座（ＡＴ限定普通免許持ち）</t>
  </si>
  <si>
    <t>T0822</t>
  </si>
  <si>
    <t>3020050-2410033-2</t>
  </si>
  <si>
    <t>中型自動車第一種免許取得講座（準中型５トン持ち）</t>
  </si>
  <si>
    <t>T0823</t>
  </si>
  <si>
    <t>3020050-2410043-5</t>
  </si>
  <si>
    <t>中型自動車第一種免許取得講座（準中型免許持ち）</t>
  </si>
  <si>
    <t>T0824</t>
  </si>
  <si>
    <t>3020050-2410053-8</t>
  </si>
  <si>
    <t>中型自動車第一種免許取得講座（ＡＴ限定準中型５トン持ち）</t>
  </si>
  <si>
    <t>T0825</t>
  </si>
  <si>
    <t>3020050-2410063-0</t>
  </si>
  <si>
    <t>普通自動車第二種免許取得講座（ＭＴ・ＡＴコース）（準中型５トン免許以上持ち）</t>
  </si>
  <si>
    <t>T0826</t>
  </si>
  <si>
    <t>3020050-2410073-3</t>
  </si>
  <si>
    <t>普通自動車第二種免許取得講座（ＭＴ・ＡＴコース）（普通免許持ち）</t>
  </si>
  <si>
    <t>T0827</t>
  </si>
  <si>
    <t>3020050-2410083-6</t>
  </si>
  <si>
    <t>準中型自動車第一種免許取得講座（普通免許持ち）</t>
  </si>
  <si>
    <t>T0828</t>
  </si>
  <si>
    <t>3020050-2410093-9</t>
  </si>
  <si>
    <t>準中型自動車第一種免許取得講座（ＡＴ限定普通免許持ち）</t>
  </si>
  <si>
    <t>T0829</t>
  </si>
  <si>
    <t>3020066-2010013-2</t>
  </si>
  <si>
    <t>3020066</t>
  </si>
  <si>
    <t>パソコンスクールＴＡＫｕｍｉ</t>
  </si>
  <si>
    <t>T0830</t>
  </si>
  <si>
    <t>3022003-2520013-0</t>
  </si>
  <si>
    <t>3022003</t>
  </si>
  <si>
    <t>一般社団法人　和歌山県介護支援専門員協会</t>
  </si>
  <si>
    <t>T0831</t>
  </si>
  <si>
    <t>3122002-2410013-9</t>
  </si>
  <si>
    <t>介護支援専門員実務研修（甲区分）</t>
  </si>
  <si>
    <t>3122002</t>
  </si>
  <si>
    <t>鳥取県社会福祉協議会</t>
  </si>
  <si>
    <t>T0832</t>
  </si>
  <si>
    <t>3122002-2410023-1</t>
  </si>
  <si>
    <t>介護支援専門員実務研修（乙区分、再研修）</t>
  </si>
  <si>
    <t>T0833</t>
  </si>
  <si>
    <t>3122002-2410033-4</t>
  </si>
  <si>
    <t>T0834</t>
  </si>
  <si>
    <t>3122002-2410043-7</t>
  </si>
  <si>
    <t>T0835</t>
  </si>
  <si>
    <t>3122002-2410053-0</t>
  </si>
  <si>
    <t>介護支援専門員更新研修（８８時間）</t>
  </si>
  <si>
    <t>T0836</t>
  </si>
  <si>
    <t>3122002-2410063-2</t>
  </si>
  <si>
    <t>介護支援専門員更新研修（３２時間）</t>
  </si>
  <si>
    <t>T0837</t>
  </si>
  <si>
    <t>3122002-2410073-5</t>
  </si>
  <si>
    <t>介護支援専門員実務研修（丙区分、実務未経験者）</t>
  </si>
  <si>
    <t>T0838</t>
  </si>
  <si>
    <t>3222002-2410013-0</t>
  </si>
  <si>
    <t>3222002</t>
  </si>
  <si>
    <t>島根県福祉人材センター</t>
  </si>
  <si>
    <t>T0839</t>
  </si>
  <si>
    <t>3222002-2410023-2</t>
  </si>
  <si>
    <t>T0840</t>
  </si>
  <si>
    <t>3222002-2410033-5</t>
  </si>
  <si>
    <t>T0841</t>
  </si>
  <si>
    <t>3320085-2120013-2</t>
  </si>
  <si>
    <t>介護職員初任者研修２</t>
  </si>
  <si>
    <t>3320085</t>
  </si>
  <si>
    <t>ステップ</t>
  </si>
  <si>
    <t>T0842</t>
  </si>
  <si>
    <t>3320090-2010013-8</t>
  </si>
  <si>
    <t>3320090</t>
  </si>
  <si>
    <t>ハートスイッチ</t>
  </si>
  <si>
    <t>T0843</t>
  </si>
  <si>
    <t>3320090-2020013-8</t>
  </si>
  <si>
    <t>介護職員初任者研修（短期コース）</t>
  </si>
  <si>
    <t>T0844</t>
  </si>
  <si>
    <t>3320090-2410013-8</t>
  </si>
  <si>
    <t>たん吸引等（１号）研修</t>
  </si>
  <si>
    <t>T0845</t>
  </si>
  <si>
    <t>3320090-2410023-0</t>
  </si>
  <si>
    <t>たん吸引等（２号）研修</t>
  </si>
  <si>
    <t>T0846</t>
  </si>
  <si>
    <t>3320104-2510013-1</t>
  </si>
  <si>
    <t>登録日本語教員養成総合課程</t>
  </si>
  <si>
    <t>3320104</t>
  </si>
  <si>
    <t>岡山外語学院</t>
  </si>
  <si>
    <t>T0847</t>
  </si>
  <si>
    <t>3322001-2220013-9</t>
  </si>
  <si>
    <t>3322001</t>
  </si>
  <si>
    <t>岡山大学病院</t>
  </si>
  <si>
    <t>T0848</t>
  </si>
  <si>
    <t>3322001-2220023-1</t>
  </si>
  <si>
    <t>T0849</t>
  </si>
  <si>
    <t>3322001-2520013-9</t>
  </si>
  <si>
    <t>看護師特定行為研修（急性期コース）</t>
  </si>
  <si>
    <t>T0850</t>
  </si>
  <si>
    <t>3322005-2410013-6</t>
  </si>
  <si>
    <t>介護支援専門員更新研修（実務者向け）全課程</t>
  </si>
  <si>
    <t>3322005</t>
  </si>
  <si>
    <t>一般社団法人　岡山県介護支援専門員協会</t>
  </si>
  <si>
    <t>T0851</t>
  </si>
  <si>
    <t>3322005-2410023-9</t>
  </si>
  <si>
    <t>T0852</t>
  </si>
  <si>
    <t>3322005-2410033-1</t>
  </si>
  <si>
    <t>T0853</t>
  </si>
  <si>
    <t>3322007-2420013-0</t>
  </si>
  <si>
    <t>岡山県介護支援専門員実務研修</t>
  </si>
  <si>
    <t>3322007</t>
  </si>
  <si>
    <t>社会福祉法人　岡山県社会福祉協議会</t>
  </si>
  <si>
    <t>T0854</t>
  </si>
  <si>
    <t>3322007-2420023-2</t>
  </si>
  <si>
    <t>岡山県介護支援専門員更新（未経験者向け）研修</t>
  </si>
  <si>
    <t>T0855</t>
  </si>
  <si>
    <t>3322007-2420033-5</t>
  </si>
  <si>
    <t>岡山県介護支援専門員再研修</t>
  </si>
  <si>
    <t>T0856</t>
  </si>
  <si>
    <t>3420056-2110013-1</t>
  </si>
  <si>
    <t>大型自動車（Ａ）コース</t>
  </si>
  <si>
    <t>3420056</t>
  </si>
  <si>
    <t>山陽自動車学校</t>
  </si>
  <si>
    <t>T0857</t>
  </si>
  <si>
    <t>3420056-2110023-4</t>
  </si>
  <si>
    <t>大型自動車（Ｂ）コース</t>
  </si>
  <si>
    <t>T0858</t>
  </si>
  <si>
    <t>3420056-2110033-7</t>
  </si>
  <si>
    <t>大型自動車（Ｃ）コース</t>
  </si>
  <si>
    <t>T0859</t>
  </si>
  <si>
    <t>3420056-2110043-0</t>
  </si>
  <si>
    <t>中型自動車（Ａ）コース</t>
  </si>
  <si>
    <t>T0860</t>
  </si>
  <si>
    <t>3420056-2110053-2</t>
  </si>
  <si>
    <t>中型自動車（Ｂ）コース</t>
  </si>
  <si>
    <t>T0861</t>
  </si>
  <si>
    <t>3420056-2110063-5</t>
  </si>
  <si>
    <t>中型自動車（Ｃ）コース</t>
  </si>
  <si>
    <t>T0862</t>
  </si>
  <si>
    <t>3420056-2110073-8</t>
  </si>
  <si>
    <t>準中型自動車（Ａ）コース</t>
  </si>
  <si>
    <t>T0863</t>
  </si>
  <si>
    <t>3420056-2110083-0</t>
  </si>
  <si>
    <t>準中型自動車（Ｄ）コース</t>
  </si>
  <si>
    <t>T0864</t>
  </si>
  <si>
    <t>3420056-2110093-3</t>
  </si>
  <si>
    <t>大型特殊自動車（Ａ）コース</t>
  </si>
  <si>
    <t>T0865</t>
  </si>
  <si>
    <t>3420056-2110103-4</t>
  </si>
  <si>
    <t>けん引自動車（Ａ）コース</t>
  </si>
  <si>
    <t>T0866</t>
  </si>
  <si>
    <t>3420056-2120013-1</t>
  </si>
  <si>
    <t>大型自動車（Ｄ）コース</t>
  </si>
  <si>
    <t>T0867</t>
  </si>
  <si>
    <t>3420056-2120023-4</t>
  </si>
  <si>
    <t>大型自動車（Ｅ）コース</t>
  </si>
  <si>
    <t>T0868</t>
  </si>
  <si>
    <t>3420056-2120033-7</t>
  </si>
  <si>
    <t>準中型自動車（Ｂ）コース</t>
  </si>
  <si>
    <t>T0869</t>
  </si>
  <si>
    <t>3420056-2120043-0</t>
  </si>
  <si>
    <t>大型二種（Ａ）コース</t>
  </si>
  <si>
    <t>T0870</t>
  </si>
  <si>
    <t>3420056-2120053-2</t>
  </si>
  <si>
    <t>大型二種（Ｃ）コース</t>
  </si>
  <si>
    <t>T0871</t>
  </si>
  <si>
    <t>3420056-2120063-5</t>
  </si>
  <si>
    <t>大型二種（Ｄ）コース</t>
  </si>
  <si>
    <t>T0872</t>
  </si>
  <si>
    <t>3420056-2120073-8</t>
  </si>
  <si>
    <t>大型（Ｂ）・大特（Ａ）コース</t>
  </si>
  <si>
    <t>T0873</t>
  </si>
  <si>
    <t>3420056-2120083-0</t>
  </si>
  <si>
    <t>大型（Ｂ）・けん引（Ａ）コース</t>
  </si>
  <si>
    <t>T0874</t>
  </si>
  <si>
    <t>3420056-2210013-1</t>
  </si>
  <si>
    <t>普通二種（Ａ）コース</t>
  </si>
  <si>
    <t>T0875</t>
  </si>
  <si>
    <t>3420056-2210023-4</t>
  </si>
  <si>
    <t>大型（Ａ）・けん引（Ａ）コース</t>
  </si>
  <si>
    <t>T0876</t>
  </si>
  <si>
    <t>3420056-2210043-0</t>
  </si>
  <si>
    <t>けん引（Ａ）・大特（Ａ）コース</t>
  </si>
  <si>
    <t>T0877</t>
  </si>
  <si>
    <t>3420056-2220013-1</t>
  </si>
  <si>
    <t>大型二種（Ｂ）コース</t>
  </si>
  <si>
    <t>T0878</t>
  </si>
  <si>
    <t>3420056-2220023-4</t>
  </si>
  <si>
    <t>フォークリフト（Ｂ）コース</t>
  </si>
  <si>
    <t>T0879</t>
  </si>
  <si>
    <t>3420056-2420013-1</t>
  </si>
  <si>
    <t>大型（Ａ）・大特（Ａ）コース</t>
  </si>
  <si>
    <t>T0880</t>
  </si>
  <si>
    <t>3420056-2510013-1</t>
  </si>
  <si>
    <t>普通二種（Ｂ）コース</t>
  </si>
  <si>
    <t>T0881</t>
  </si>
  <si>
    <t>3420056-2510023-4</t>
  </si>
  <si>
    <t>中型自動車（Ｄ）コース</t>
  </si>
  <si>
    <t>T0882</t>
  </si>
  <si>
    <t>3420124-2010013-1</t>
  </si>
  <si>
    <t>大型免許（中型８ｔ）</t>
  </si>
  <si>
    <t>3420124</t>
  </si>
  <si>
    <t>備南自動車学校</t>
  </si>
  <si>
    <t>T0883</t>
  </si>
  <si>
    <t>3420124-2010023-4</t>
  </si>
  <si>
    <t>大型免許（準中型５ｔ）</t>
  </si>
  <si>
    <t>T0884</t>
  </si>
  <si>
    <t>3420124-2010033-7</t>
  </si>
  <si>
    <t>大型免許（中型）</t>
  </si>
  <si>
    <t>T0885</t>
  </si>
  <si>
    <t>3420124-2010043-0</t>
  </si>
  <si>
    <t>大型免許（準中型）</t>
  </si>
  <si>
    <t>T0886</t>
  </si>
  <si>
    <t>3420124-2010053-2</t>
  </si>
  <si>
    <t>大型免許（普通）</t>
  </si>
  <si>
    <t>T0887</t>
  </si>
  <si>
    <t>3420124-2010063-5</t>
  </si>
  <si>
    <t>中型免許（準中型５ｔ）</t>
  </si>
  <si>
    <t>T0888</t>
  </si>
  <si>
    <t>3420124-2010073-8</t>
  </si>
  <si>
    <t>中型免許（普通）</t>
  </si>
  <si>
    <t>T0889</t>
  </si>
  <si>
    <t>3420124-2010083-0</t>
  </si>
  <si>
    <t>T0890</t>
  </si>
  <si>
    <t>3420124-2010093-3</t>
  </si>
  <si>
    <t>T0891</t>
  </si>
  <si>
    <t>3420124-2110013-1</t>
  </si>
  <si>
    <t>大型・けん引・大型特殊（中型８ｔ）</t>
  </si>
  <si>
    <t>T0892</t>
  </si>
  <si>
    <t>3420124-2110023-4</t>
  </si>
  <si>
    <t>大型・けん引（中型８ｔ）</t>
  </si>
  <si>
    <t>T0893</t>
  </si>
  <si>
    <t>3420124-2110033-7</t>
  </si>
  <si>
    <t>大型・けん引（準中型５ｔ）</t>
  </si>
  <si>
    <t>T0894</t>
  </si>
  <si>
    <t>3420139-2420013-5</t>
  </si>
  <si>
    <t>大型自動車（１種）運転免許取得コース（普）</t>
  </si>
  <si>
    <t>3420139</t>
  </si>
  <si>
    <t>コスモドライビングスクール</t>
  </si>
  <si>
    <t>T0895</t>
  </si>
  <si>
    <t>3420159-2310013-4</t>
  </si>
  <si>
    <t>中型自動車免許本科（現有免許普通車ＭＴ）</t>
  </si>
  <si>
    <t>3420159</t>
  </si>
  <si>
    <t>広島中央自動車学校</t>
  </si>
  <si>
    <t>T0896</t>
  </si>
  <si>
    <t>3420159-2310023-7</t>
  </si>
  <si>
    <t>中型自動車免許審査科（現有免許８ｔ限定中型車ＭＴ）</t>
  </si>
  <si>
    <t>T0897</t>
  </si>
  <si>
    <t>3420159-2310033-0</t>
  </si>
  <si>
    <t>大型自動車免許本科（現有免許中型車ＭＴ）</t>
  </si>
  <si>
    <t>T0898</t>
  </si>
  <si>
    <t>3420159-2310043-2</t>
  </si>
  <si>
    <t>大型自動車免許本科（現有免許中型車８ｔ限定ＭＴ）</t>
  </si>
  <si>
    <t>T0899</t>
  </si>
  <si>
    <t>3420159-2310053-5</t>
  </si>
  <si>
    <t>中型自動車免許本科（現有免許準中型車５ｔ限定ＭＴ）</t>
  </si>
  <si>
    <t>T0900</t>
  </si>
  <si>
    <t>3420159-2310063-8</t>
  </si>
  <si>
    <t>牽引自動車免許本科（現有免許普通車ＭＴ以上）</t>
  </si>
  <si>
    <t>T0901</t>
  </si>
  <si>
    <t>3420159-2310073-0</t>
  </si>
  <si>
    <t>大型自動車免許本科・中型自動車免許審査（中型自動車８ｔＭＴ限定免許）</t>
  </si>
  <si>
    <t>T0902</t>
  </si>
  <si>
    <t>3420159-2310083-3</t>
  </si>
  <si>
    <t>大型自動車免許本科・牽引自動車免許本科（現有免許中型自動車免許）</t>
  </si>
  <si>
    <t>T0903</t>
  </si>
  <si>
    <t>3420159-2310093-6</t>
  </si>
  <si>
    <t>中型免許審査・大型免許・牽引免許本科（現有免許中型８ｔ限定ＭＴ）</t>
  </si>
  <si>
    <t>T0904</t>
  </si>
  <si>
    <t>3420159-2310103-7</t>
  </si>
  <si>
    <t>中型・大型免許本科（現有免許準中型５ｔ限定）</t>
  </si>
  <si>
    <t>T0905</t>
  </si>
  <si>
    <t>3420159-2410013-4</t>
  </si>
  <si>
    <t>中型自動車免許本科（現有免許　準中型自動車免許）</t>
  </si>
  <si>
    <t>T0906</t>
  </si>
  <si>
    <t>3420159-2420013-4</t>
  </si>
  <si>
    <t>大型自動車第二種免許本科（現有免許　大型自動車第一種）</t>
  </si>
  <si>
    <t>T0907</t>
  </si>
  <si>
    <t>3420159-2420023-7</t>
  </si>
  <si>
    <t>大型自動車免許本科（現有免許　準中型免許ＭＴ）</t>
  </si>
  <si>
    <t>T0908</t>
  </si>
  <si>
    <t>3420165-1920013-1</t>
  </si>
  <si>
    <t>3420165</t>
  </si>
  <si>
    <t>ホリスケアアカデミー</t>
  </si>
  <si>
    <t>T0909</t>
  </si>
  <si>
    <t>3420165-1920023-4</t>
  </si>
  <si>
    <t>介護職員初任者研修（２か月コース）</t>
  </si>
  <si>
    <t>T0910</t>
  </si>
  <si>
    <t>3420170-2310013-7</t>
  </si>
  <si>
    <t>普通免許所有者の大型自動車運転免許教習</t>
  </si>
  <si>
    <t>3420170</t>
  </si>
  <si>
    <t>広島県尾道自動車学校</t>
  </si>
  <si>
    <t>T0911</t>
  </si>
  <si>
    <t>3420170-2310023-0</t>
  </si>
  <si>
    <t>中型８ｔ限定免許所有者の大型自動車運転免許教習</t>
  </si>
  <si>
    <t>T0912</t>
  </si>
  <si>
    <t>3420170-2310033-2</t>
  </si>
  <si>
    <t>普通免許所有者の中型自動車運転免許教習</t>
  </si>
  <si>
    <t>T0913</t>
  </si>
  <si>
    <t>3420170-2310043-5</t>
  </si>
  <si>
    <t>準中型５ｔ限定免許所有者の大型自動車運転免許教習</t>
  </si>
  <si>
    <t>T0914</t>
  </si>
  <si>
    <t>3420170-2310053-8</t>
  </si>
  <si>
    <t>準中型免許所有者の大型自動車運転免許教習</t>
  </si>
  <si>
    <t>T0915</t>
  </si>
  <si>
    <t>3420170-2310063-0</t>
  </si>
  <si>
    <t>準中型５ｔ限定免許所有者の中型自動車運転教習</t>
  </si>
  <si>
    <t>T0916</t>
  </si>
  <si>
    <t>3420170-2310073-3</t>
  </si>
  <si>
    <t>普通免許所有者の準中型自動車運転教習</t>
  </si>
  <si>
    <t>T0917</t>
  </si>
  <si>
    <t>3420170-2310083-6</t>
  </si>
  <si>
    <t>中型８ｔ限定免許所有者の限定解除教習</t>
  </si>
  <si>
    <t>T0918</t>
  </si>
  <si>
    <t>3420170-2310093-9</t>
  </si>
  <si>
    <t>準中型５ｔ限定免許所有者の限定解除教習</t>
  </si>
  <si>
    <t>T0919</t>
  </si>
  <si>
    <t>3420182-2520013-5</t>
  </si>
  <si>
    <t>フォークリフト運転技能講習　３１時間コース</t>
  </si>
  <si>
    <t>3420182</t>
  </si>
  <si>
    <t>廿日市自動車学校</t>
  </si>
  <si>
    <t>T0920</t>
  </si>
  <si>
    <t>3420182-2520023-8</t>
  </si>
  <si>
    <t>T0921</t>
  </si>
  <si>
    <t>3420182-2520033-0</t>
  </si>
  <si>
    <t>大型特殊自動車＋フォークリフトセット</t>
  </si>
  <si>
    <t>T0922</t>
  </si>
  <si>
    <t>3420189-2010013-8</t>
  </si>
  <si>
    <t>3420189</t>
  </si>
  <si>
    <t>一般社団法人　広島県介護支援専門員協会</t>
  </si>
  <si>
    <t>T0923</t>
  </si>
  <si>
    <t>3420189-2010023-0</t>
  </si>
  <si>
    <t>T0924</t>
  </si>
  <si>
    <t>3422001-2310013-0</t>
  </si>
  <si>
    <t>3422001</t>
  </si>
  <si>
    <t>社会福祉法人　広島県社会福祉協議会</t>
  </si>
  <si>
    <t>T0925</t>
  </si>
  <si>
    <t>3422001-2310023-2</t>
  </si>
  <si>
    <t>介護支援専門員更新研修</t>
  </si>
  <si>
    <t>T0926</t>
  </si>
  <si>
    <t>3422001-2310033-5</t>
  </si>
  <si>
    <t>T0927</t>
  </si>
  <si>
    <t>3422006-2520013-9</t>
  </si>
  <si>
    <t>共通科目・動脈血液ガス分析関連</t>
  </si>
  <si>
    <t>3422006</t>
  </si>
  <si>
    <t>脳神経センター大田記念病院看護師特定行為研修センター</t>
  </si>
  <si>
    <t>T0928</t>
  </si>
  <si>
    <t>3422006-2520023-1</t>
  </si>
  <si>
    <t>共通科目・栄養及び水分管理に係る薬剤投与関連</t>
  </si>
  <si>
    <t>T0929</t>
  </si>
  <si>
    <t>3422006-2520033-4</t>
  </si>
  <si>
    <t>共通科目・動脈血液ガス分析関連・栄養及び水分管理に係る薬剤投与関連</t>
  </si>
  <si>
    <t>T0930</t>
  </si>
  <si>
    <t>3520045-2120013-6</t>
  </si>
  <si>
    <t>3520045</t>
  </si>
  <si>
    <t>山口県社会福祉協議会</t>
  </si>
  <si>
    <t>T0931</t>
  </si>
  <si>
    <t>3520045-2210013-6</t>
  </si>
  <si>
    <t>T0932</t>
  </si>
  <si>
    <t>3520045-2210023-9</t>
  </si>
  <si>
    <t>T0933</t>
  </si>
  <si>
    <t>3520045-2210033-1</t>
  </si>
  <si>
    <t>T0934</t>
  </si>
  <si>
    <t>3520067-1920013-9</t>
  </si>
  <si>
    <t>3520067</t>
  </si>
  <si>
    <t>一般社団法人　山口県介護支援専門員協会</t>
  </si>
  <si>
    <t>T0935</t>
  </si>
  <si>
    <t>3520067-2010013-9</t>
  </si>
  <si>
    <t>介護支援専門員更新研修（実務経験なし）</t>
  </si>
  <si>
    <t>T0936</t>
  </si>
  <si>
    <t>3520067-2010023-1</t>
  </si>
  <si>
    <t>T0937</t>
  </si>
  <si>
    <t>3520070-2210013-0</t>
  </si>
  <si>
    <t>履修証明プログラム「馬予防医学実践力育成プログラム」</t>
  </si>
  <si>
    <t>3520070</t>
  </si>
  <si>
    <t>山口大学</t>
  </si>
  <si>
    <t>第3類型</t>
    <rPh sb="1" eb="3">
      <t>ルイケイ</t>
    </rPh>
    <phoneticPr fontId="7"/>
  </si>
  <si>
    <t>T0938</t>
  </si>
  <si>
    <t>3522002-2510013-2</t>
  </si>
  <si>
    <t>一等無人航空機操縦士（経験者）基本＋目視外飛行講座</t>
  </si>
  <si>
    <t>3522002</t>
  </si>
  <si>
    <t>Ｄ－ＷＯＬＦ（ドローンスクール）</t>
  </si>
  <si>
    <t>T0939</t>
  </si>
  <si>
    <t>3522002-2510023-5</t>
  </si>
  <si>
    <t>一等無人航空機操縦士（経験者）基本＋目視外飛行＋夜間飛行講座</t>
  </si>
  <si>
    <t>T0940</t>
  </si>
  <si>
    <t>3620032-2010013-7</t>
  </si>
  <si>
    <t>大型二種自動車運転免許取得講座（普通ＭＴ・５ｔ限定準中型）</t>
  </si>
  <si>
    <t>3620032</t>
  </si>
  <si>
    <t>鳴門自動車教習所</t>
  </si>
  <si>
    <t>T0941</t>
  </si>
  <si>
    <t>3620032-2010023-0</t>
  </si>
  <si>
    <t>フォークリフト運転技能講習（普通・準中型・中型・大型）</t>
  </si>
  <si>
    <t>T0942</t>
  </si>
  <si>
    <t>3620032-2010033-2</t>
  </si>
  <si>
    <t>普通二種自動車運転免許取得講座（準中型・中型・大型）</t>
  </si>
  <si>
    <t>T0943</t>
  </si>
  <si>
    <t>3620032-2010043-5</t>
  </si>
  <si>
    <t>大型二種自動車運転免許取得講座（８ｔ限定中型）</t>
  </si>
  <si>
    <t>T0944</t>
  </si>
  <si>
    <t>3620032-2010053-8</t>
  </si>
  <si>
    <t>大型二種自動車運転免許取得講座（大型）</t>
  </si>
  <si>
    <t>T0945</t>
  </si>
  <si>
    <t>3620032-2010063-0</t>
  </si>
  <si>
    <t>中型自動車運転免許取得講座（普通）</t>
  </si>
  <si>
    <t>T0946</t>
  </si>
  <si>
    <t>3620032-2010073-3</t>
  </si>
  <si>
    <t>牽引・大特自動車運転免許取得講座（普通・中型・大型）</t>
  </si>
  <si>
    <t>T0947</t>
  </si>
  <si>
    <t>3620032-2010083-6</t>
  </si>
  <si>
    <t>大型自動車運転免許取得講座（５ｔ限定準中型）</t>
  </si>
  <si>
    <t>T0948</t>
  </si>
  <si>
    <t>3620032-2010093-9</t>
  </si>
  <si>
    <t>大型自動車運転免許取得講座（８ｔ限定中型）</t>
  </si>
  <si>
    <t>T0949</t>
  </si>
  <si>
    <t>3620032-2010103-0</t>
  </si>
  <si>
    <t>牽引自動車運転免許取得講座（大特・又は普通以上）</t>
  </si>
  <si>
    <t>T0950</t>
  </si>
  <si>
    <t>3620033-2510013-9</t>
  </si>
  <si>
    <t>通学　普通二種免許取得講座（普通）</t>
  </si>
  <si>
    <t>3620033</t>
  </si>
  <si>
    <t>阿北自動車教習所</t>
  </si>
  <si>
    <t>T0951</t>
  </si>
  <si>
    <t>3620033-2510023-1</t>
  </si>
  <si>
    <t>通学　普通二種免許取得講座（準中５ｔ以上）</t>
  </si>
  <si>
    <t>T0952</t>
  </si>
  <si>
    <t>3620035-2410013-2</t>
  </si>
  <si>
    <t>準中型第一種免許（普通ＭＴ持ち）</t>
  </si>
  <si>
    <t>3620035</t>
  </si>
  <si>
    <t>徳島中央自動車教習所</t>
  </si>
  <si>
    <t>T0953</t>
  </si>
  <si>
    <t>3620043-2420013-3</t>
  </si>
  <si>
    <t>大型自動車第一種免許取得講座（普通免許持ち）</t>
  </si>
  <si>
    <t>3620043</t>
  </si>
  <si>
    <t>北島自動車学校</t>
  </si>
  <si>
    <t>T0954</t>
  </si>
  <si>
    <t>3620043-2420023-6</t>
  </si>
  <si>
    <t>大型自動車第一種免許取得講座（準中型５ｔ限定免許持ち）</t>
  </si>
  <si>
    <t>T0955</t>
  </si>
  <si>
    <t>3620043-2420033-9</t>
  </si>
  <si>
    <t>大型自動車第一種免許取得講座（準中型（５ｔ）ＡＴ限定免許持ち）</t>
  </si>
  <si>
    <t>T0956</t>
  </si>
  <si>
    <t>3620043-2420043-1</t>
  </si>
  <si>
    <t>大型自動車第一種免許取得講座（準中型免許持ち）</t>
  </si>
  <si>
    <t>T0957</t>
  </si>
  <si>
    <t>3620043-2420053-4</t>
  </si>
  <si>
    <t>大型自動車第一種免許取得講座（中型８ｔ限定免許持ち）</t>
  </si>
  <si>
    <t>T0958</t>
  </si>
  <si>
    <t>3620043-2420063-7</t>
  </si>
  <si>
    <t>大型自動車第一種免許取得講座（中型免許持ち）</t>
  </si>
  <si>
    <t>T0959</t>
  </si>
  <si>
    <t>3620043-2420073-0</t>
  </si>
  <si>
    <t>T0960</t>
  </si>
  <si>
    <t>3620043-2420083-2</t>
  </si>
  <si>
    <t>中型自動車第一種免許取得講座（準中型５ｔ限定免許持ち）</t>
  </si>
  <si>
    <t>T0961</t>
  </si>
  <si>
    <t>3620043-2420093-5</t>
  </si>
  <si>
    <t>中型自動車第一種免許取得講座（準中型（５ｔ）ＡＴ限定免許持ち）</t>
  </si>
  <si>
    <t>T0962</t>
  </si>
  <si>
    <t>3620043-2420103-6</t>
  </si>
  <si>
    <t>T0963</t>
  </si>
  <si>
    <t>3620043-2420113-9</t>
  </si>
  <si>
    <t>中型自動車第一種免許取得講座（中型８ｔ限定免許持ち）</t>
  </si>
  <si>
    <t>T0964</t>
  </si>
  <si>
    <t>3620043-2420123-1</t>
  </si>
  <si>
    <t>中型自動車第一種免許取得講座（中型（８ｔ）ＡＴ限定免許持ち）</t>
  </si>
  <si>
    <t>T0965</t>
  </si>
  <si>
    <t>3620043-2420133-4</t>
  </si>
  <si>
    <t>準中型自動車第一種免許取得講座（免許なし、原付免許持ち）</t>
  </si>
  <si>
    <t>T0966</t>
  </si>
  <si>
    <t>3620043-2420143-7</t>
  </si>
  <si>
    <t>準中型自動車第一種免許取得講座（自動二輪免許持ち）</t>
  </si>
  <si>
    <t>T0967</t>
  </si>
  <si>
    <t>3620043-2420153-0</t>
  </si>
  <si>
    <t>T0968</t>
  </si>
  <si>
    <t>3620043-2420163-2</t>
  </si>
  <si>
    <t>準中型自動車第一種免許取得講座（普通ＡＴ限定免許持ち）</t>
  </si>
  <si>
    <t>T0969</t>
  </si>
  <si>
    <t>3620043-2420173-5</t>
  </si>
  <si>
    <t>準中型自動車第一種免許取得講座（準中型５ｔ限定免許持ち）</t>
  </si>
  <si>
    <t>T0970</t>
  </si>
  <si>
    <t>3622002-2410013-3</t>
  </si>
  <si>
    <t>介護支援専門員更新研修課程ＩＩ（通信分）</t>
  </si>
  <si>
    <t>3622002</t>
  </si>
  <si>
    <t>社会福祉法人　徳島県社会福祉協議会</t>
  </si>
  <si>
    <t>T0971</t>
  </si>
  <si>
    <t>3622002-2410023-6</t>
  </si>
  <si>
    <t>介護支援専門員実務研修（通信分）</t>
  </si>
  <si>
    <t>T0972</t>
  </si>
  <si>
    <t>3622002-2410033-9</t>
  </si>
  <si>
    <t>介護支援専門員更新研修（未経験者対象）（通信分）</t>
  </si>
  <si>
    <t>T0973</t>
  </si>
  <si>
    <t>3622002-2410043-1</t>
  </si>
  <si>
    <t>介護支援専門員再研修（通信分）</t>
  </si>
  <si>
    <t>T0974</t>
  </si>
  <si>
    <t>3622003-2410013-5</t>
  </si>
  <si>
    <t>主任介護支援専門員研修（通信）</t>
  </si>
  <si>
    <t>3622003</t>
  </si>
  <si>
    <t>一般社団法人　徳島県介護支援専門員協会</t>
  </si>
  <si>
    <t>T0975</t>
  </si>
  <si>
    <t>3622003-2410023-8</t>
  </si>
  <si>
    <t>主任介護支援専門員更新研修（通信）</t>
  </si>
  <si>
    <t>T0976</t>
  </si>
  <si>
    <t>3720057-2510013-6</t>
  </si>
  <si>
    <t>大型自動車第一種免許（中型８ｔ免許所持）</t>
  </si>
  <si>
    <t>3720057</t>
  </si>
  <si>
    <t>坂出自動車学校</t>
  </si>
  <si>
    <t>T0977</t>
  </si>
  <si>
    <t>3720057-2510023-9</t>
  </si>
  <si>
    <t>大型自動車第一種免許（準中型５ｔ免許所持）</t>
  </si>
  <si>
    <t>T0978</t>
  </si>
  <si>
    <t>3720057-2510033-1</t>
  </si>
  <si>
    <t>大型自動車第一種免許（普通免許所持）</t>
  </si>
  <si>
    <t>T0979</t>
  </si>
  <si>
    <t>3720057-2520013-6</t>
  </si>
  <si>
    <t>T0980</t>
  </si>
  <si>
    <t>3720057-2520023-9</t>
  </si>
  <si>
    <t>大型自動車第一種免許（準中型免許所持）</t>
  </si>
  <si>
    <t>T0981</t>
  </si>
  <si>
    <t>3722001-2410013-2</t>
  </si>
  <si>
    <t>介護支援専門員更新研修Ｉ・ＩＩ</t>
  </si>
  <si>
    <t>3722001</t>
  </si>
  <si>
    <t>公益財団法人　かがわ健康福祉機構</t>
  </si>
  <si>
    <t>T0982</t>
  </si>
  <si>
    <t>3722001-2410023-5</t>
  </si>
  <si>
    <t>T0983</t>
  </si>
  <si>
    <t>3722001-2520013-2</t>
  </si>
  <si>
    <t>T0984</t>
  </si>
  <si>
    <t>3722001-2520023-5</t>
  </si>
  <si>
    <t>T0985</t>
  </si>
  <si>
    <t>3722001-2520033-8</t>
  </si>
  <si>
    <t>介護支援専門員更新研修ＩＩ（１回目後期）</t>
  </si>
  <si>
    <t>T0986</t>
  </si>
  <si>
    <t>3722003-2510013-6</t>
  </si>
  <si>
    <t>香川県介護支援専門員実務研修</t>
  </si>
  <si>
    <t>3722003</t>
  </si>
  <si>
    <t>公益財団法人かがわ健康福祉機構（香川県庁委託分）</t>
  </si>
  <si>
    <t>T0987</t>
  </si>
  <si>
    <t>3722003-2510023-9</t>
  </si>
  <si>
    <t>香川県介護支援専門員再研修</t>
  </si>
  <si>
    <t>T0988</t>
  </si>
  <si>
    <t>3722003-2510033-1</t>
  </si>
  <si>
    <t>香川県介護支援専門員更新研修（実務未経験者）</t>
  </si>
  <si>
    <t>T0989</t>
  </si>
  <si>
    <t>3722003-2510043-4</t>
  </si>
  <si>
    <t>香川県主任介護支援専門員研修</t>
  </si>
  <si>
    <t>T0990</t>
  </si>
  <si>
    <t>3722003-2510053-7</t>
  </si>
  <si>
    <t>香川県主任介護支援専門員更新研修</t>
  </si>
  <si>
    <t>T0991</t>
  </si>
  <si>
    <t>3820024-1920013-8</t>
  </si>
  <si>
    <t>3820024</t>
  </si>
  <si>
    <t>株式会社　ケアジャパン</t>
  </si>
  <si>
    <t>T0992</t>
  </si>
  <si>
    <t>3820062-2320013-2</t>
  </si>
  <si>
    <t>大型第二種免許取得コース（大型免許所持）</t>
  </si>
  <si>
    <t>3820062</t>
  </si>
  <si>
    <t>西条ドライビングスクール</t>
  </si>
  <si>
    <t>T0993</t>
  </si>
  <si>
    <t>3820062-2320023-5</t>
  </si>
  <si>
    <t>大型免許取得コース（準中型５ｔ限定免許所持）</t>
  </si>
  <si>
    <t>T0994</t>
  </si>
  <si>
    <t>3820062-2320033-8</t>
  </si>
  <si>
    <t>大型免許取得コース（中型免許所持）</t>
  </si>
  <si>
    <t>T0995</t>
  </si>
  <si>
    <t>3820062-2410013-2</t>
  </si>
  <si>
    <t>大型第二種免許取得コース（準中型５ｔ限定・普通免許所持）</t>
  </si>
  <si>
    <t>T0996</t>
  </si>
  <si>
    <t>3820062-2420013-2</t>
  </si>
  <si>
    <t>大型免許取得コース（中型８ｔ限定免許所持）</t>
  </si>
  <si>
    <t>T0997</t>
  </si>
  <si>
    <t>3820062-2420023-5</t>
  </si>
  <si>
    <t>大型第二種免許取得コース（中型８ｔ限定免許所持）</t>
  </si>
  <si>
    <t>T0998</t>
  </si>
  <si>
    <t>3820062-2420033-8</t>
  </si>
  <si>
    <t>大型・けん引免許取得コース（準中型５ｔ限定免許所持）</t>
  </si>
  <si>
    <t>T0999</t>
  </si>
  <si>
    <t>3820062-2420043-0</t>
  </si>
  <si>
    <t>大型・大型特殊免許取得コース（準中型５ｔ限定免許所持）</t>
  </si>
  <si>
    <t>T1000</t>
  </si>
  <si>
    <t>3820062-2420053-3</t>
  </si>
  <si>
    <t>中型免許取得コース（準中型５ｔ限定免許所持）</t>
  </si>
  <si>
    <t>T1001</t>
  </si>
  <si>
    <t>3820062-2420063-6</t>
  </si>
  <si>
    <t>中型免許取得コース（普通免許所持）</t>
  </si>
  <si>
    <t>T1002</t>
  </si>
  <si>
    <t>3820062-2510013-2</t>
  </si>
  <si>
    <t>普通第二種免許取得コース（中型８ｔ限定以上免許所持）</t>
  </si>
  <si>
    <t>T1003</t>
  </si>
  <si>
    <t>3820062-2510023-5</t>
  </si>
  <si>
    <t>大型・けん引免許取得コース（中型８ｔ限定免許所持）</t>
  </si>
  <si>
    <t>T1004</t>
  </si>
  <si>
    <t>3820062-2510033-8</t>
  </si>
  <si>
    <t>大型・大型特殊免許取得コース（中型８ｔ限定免許所持）</t>
  </si>
  <si>
    <t>T1005</t>
  </si>
  <si>
    <t>3820062-2510043-0</t>
  </si>
  <si>
    <t>大型第二種・大型特殊・けん引免許取得コース（中型８ｔ限定免許所持）</t>
  </si>
  <si>
    <t>T1006</t>
  </si>
  <si>
    <t>3820062-2510053-3</t>
  </si>
  <si>
    <t>中型・大型特殊免許取得コース（準中型５ｔ限定免許所持）</t>
  </si>
  <si>
    <t>T1007</t>
  </si>
  <si>
    <t>3820062-2510063-6</t>
  </si>
  <si>
    <t>大型免許取得コース（準中型免許所持）</t>
  </si>
  <si>
    <t>T1008</t>
  </si>
  <si>
    <t>3820062-2510073-9</t>
  </si>
  <si>
    <t>大型第一種免許取得コース（普通免許所持）</t>
  </si>
  <si>
    <t>T1009</t>
  </si>
  <si>
    <t>3820062-2510083-1</t>
  </si>
  <si>
    <t>大型第一種免許取得コース（準中型ＡＴ５ｔ限定所持）</t>
  </si>
  <si>
    <t>T1010</t>
  </si>
  <si>
    <t>3820062-2510093-4</t>
  </si>
  <si>
    <t>大型・けん引免許取得コース（普通免許所持）</t>
  </si>
  <si>
    <t>T1011</t>
  </si>
  <si>
    <t>3820062-2520013-2</t>
  </si>
  <si>
    <t>普通二種免許取得コース（準中型５ｔ限定免許所持）</t>
  </si>
  <si>
    <t>T1012</t>
  </si>
  <si>
    <t>3820062-2520023-5</t>
  </si>
  <si>
    <t>中型免許取得コース（準中型免許所持）</t>
  </si>
  <si>
    <t>T1013</t>
  </si>
  <si>
    <t>3820062-2520033-8</t>
  </si>
  <si>
    <t>大型・けん引免許取得コース（中型免許所持）</t>
  </si>
  <si>
    <t>T1014</t>
  </si>
  <si>
    <t>3820062-2520043-0</t>
  </si>
  <si>
    <t>大型・けん引免許取得コース（準中型免許所持）</t>
  </si>
  <si>
    <t>T1015</t>
  </si>
  <si>
    <t>3820080-2310013-8</t>
  </si>
  <si>
    <t>3820080</t>
  </si>
  <si>
    <t>ビーイング</t>
  </si>
  <si>
    <t>T1016</t>
  </si>
  <si>
    <t>3822001-2410013-3</t>
  </si>
  <si>
    <t>3822001</t>
  </si>
  <si>
    <t>愛媛県社会福祉協議会</t>
  </si>
  <si>
    <t>T1017</t>
  </si>
  <si>
    <t>3822001-2410023-6</t>
  </si>
  <si>
    <t>T1018</t>
  </si>
  <si>
    <t>3822001-2410033-9</t>
  </si>
  <si>
    <t>介護支援専門員更新（実務未経験者対象）研修</t>
  </si>
  <si>
    <t>T1019</t>
  </si>
  <si>
    <t>3822001-2410043-1</t>
  </si>
  <si>
    <t>T1020</t>
  </si>
  <si>
    <t>3822001-2410053-4</t>
  </si>
  <si>
    <t>T1021</t>
  </si>
  <si>
    <t>3920027-2210013-4</t>
  </si>
  <si>
    <t>土佐フードビジネスクリエーター人材創出事業（土佐ＦＢＣ）本科コース</t>
  </si>
  <si>
    <t>3920027</t>
  </si>
  <si>
    <t>高知大学次世代地域創造センター</t>
  </si>
  <si>
    <t>T1022</t>
  </si>
  <si>
    <t>3922001-2410013-4</t>
  </si>
  <si>
    <t>高知県介護支援専門員実務研修</t>
  </si>
  <si>
    <t>3922001</t>
  </si>
  <si>
    <t>社会福祉法人　高知県社会福祉協議会</t>
  </si>
  <si>
    <t>T1023</t>
  </si>
  <si>
    <t>3922001-2410023-7</t>
  </si>
  <si>
    <t>高知県介護支援専門員再研修（第１回）</t>
  </si>
  <si>
    <t>T1024</t>
  </si>
  <si>
    <t>3922001-2410033-0</t>
  </si>
  <si>
    <t>高知県介護支援専門員更新研修（実務未経験者）</t>
  </si>
  <si>
    <t>T1025</t>
  </si>
  <si>
    <t>3922001-2410043-2</t>
  </si>
  <si>
    <t>高知県介護支援専門員更新研修【研修課程Ｉ】【研修課程ＩＩ】</t>
  </si>
  <si>
    <t>T1026</t>
  </si>
  <si>
    <t>3922001-2420013-4</t>
  </si>
  <si>
    <t>高知県介護支援専門員再研修（第２回）</t>
  </si>
  <si>
    <t>T1027</t>
  </si>
  <si>
    <t>3922001-2520013-4</t>
  </si>
  <si>
    <t>高知県介護支援専門員専門研修【研修課程Ｉ】</t>
  </si>
  <si>
    <t>T1028</t>
  </si>
  <si>
    <t>3922001-2520023-7</t>
  </si>
  <si>
    <t>高知県介護支援専門員専門研修【研修課程ＩＩ】</t>
  </si>
  <si>
    <t>T1029</t>
  </si>
  <si>
    <t>3922001-2520033-0</t>
  </si>
  <si>
    <t>高知県介護支援専門員更新研修【研修課程ＩＩ】</t>
  </si>
  <si>
    <t>T1030</t>
  </si>
  <si>
    <t>3922002-2510013-6</t>
  </si>
  <si>
    <t>高知県主任介護支援専門員研修</t>
  </si>
  <si>
    <t>3922002</t>
  </si>
  <si>
    <t>公益財団法人介護労働安定センター　高知支部</t>
  </si>
  <si>
    <t>T1031</t>
  </si>
  <si>
    <t>3922002-2510023-9</t>
  </si>
  <si>
    <t>高知県主任介護支援専門員更新研修</t>
  </si>
  <si>
    <t>T1032</t>
  </si>
  <si>
    <t>4020229-2420013-8</t>
  </si>
  <si>
    <t>特例教習・大型自動車</t>
  </si>
  <si>
    <t>4020229</t>
  </si>
  <si>
    <t>大牟田中央自動車学校</t>
  </si>
  <si>
    <t>T1033</t>
  </si>
  <si>
    <t>4020229-2420023-0</t>
  </si>
  <si>
    <t>自動車等車両運転講座　ＶＩ</t>
  </si>
  <si>
    <t>T1034</t>
  </si>
  <si>
    <t>4020229-2420033-3</t>
  </si>
  <si>
    <t>自動車等車両運転講座　ＶＩＩ</t>
  </si>
  <si>
    <t>T1035</t>
  </si>
  <si>
    <t>4020229-2420043-6</t>
  </si>
  <si>
    <t>自動車等車両運転講座　ＶＩＩＩ</t>
  </si>
  <si>
    <t>T1036</t>
  </si>
  <si>
    <t>4020229-2420053-9</t>
  </si>
  <si>
    <t>自動車等車両運転講座　Ｘ</t>
  </si>
  <si>
    <t>T1037</t>
  </si>
  <si>
    <t>4020229-2420063-1</t>
  </si>
  <si>
    <t>自動車等車両運転講座　ＸＩＩ</t>
  </si>
  <si>
    <t>T1038</t>
  </si>
  <si>
    <t>4020249-2420013-7</t>
  </si>
  <si>
    <t>大型車の運転免許教習（中型８ｔ限定免許所持）オールタイムプラン</t>
  </si>
  <si>
    <t>4020249</t>
  </si>
  <si>
    <t>南福岡自動車学校</t>
  </si>
  <si>
    <t>T1039</t>
  </si>
  <si>
    <t>4020249-2420023-0</t>
  </si>
  <si>
    <t>大型車の運転免許教習（中型免許所持）オールタイムプラン</t>
  </si>
  <si>
    <t>T1040</t>
  </si>
  <si>
    <t>4020249-2420033-2</t>
  </si>
  <si>
    <t>大型車の運転免許教習（中型免許所持）基本プラン</t>
  </si>
  <si>
    <t>T1041</t>
  </si>
  <si>
    <t>4020249-2420043-5</t>
  </si>
  <si>
    <t>中型車の運転免許教習（準中型５ｔ限定免許所持）オールタイムプラン</t>
  </si>
  <si>
    <t>T1042</t>
  </si>
  <si>
    <t>4020249-2420053-8</t>
  </si>
  <si>
    <t>中型車の運転免許教習（準中型５ｔ限定免許所持）基本プラン</t>
  </si>
  <si>
    <t>T1043</t>
  </si>
  <si>
    <t>4020249-2420063-0</t>
  </si>
  <si>
    <t>大型車の運転免許教習（中型８ｔ限定免許所持）基本プラン</t>
  </si>
  <si>
    <t>T1044</t>
  </si>
  <si>
    <t>4020249-2510013-7</t>
  </si>
  <si>
    <t>一等無人航空機操縦士（経験者）基本</t>
  </si>
  <si>
    <t>T1045</t>
  </si>
  <si>
    <t>4020249-2510023-0</t>
  </si>
  <si>
    <t>一等無人航空機操縦士（経験者）基本（経験者）限定変更目視外（経験者）限定変更昼間</t>
  </si>
  <si>
    <t>T1046</t>
  </si>
  <si>
    <t>4020249-2510033-2</t>
  </si>
  <si>
    <t>一等無人航空機操縦士（経験者）基本（経験者）限定変更目視外</t>
  </si>
  <si>
    <t>T1047</t>
  </si>
  <si>
    <t>4020249-2510043-5</t>
  </si>
  <si>
    <t>大型車の運転免許教習（準中型５ｔ限定免許所持）基本プラン</t>
  </si>
  <si>
    <t>T1048</t>
  </si>
  <si>
    <t>4020249-2510053-8</t>
  </si>
  <si>
    <t>大型車の運転免許教習（準中型５ｔ限定免許所持）オールタイムプラン</t>
  </si>
  <si>
    <t>T1049</t>
  </si>
  <si>
    <t>4020249-2510063-0</t>
  </si>
  <si>
    <t>大型車の運転免許教習（準中型免許所持）基本プラン</t>
  </si>
  <si>
    <t>T1050</t>
  </si>
  <si>
    <t>4020249-2510073-3</t>
  </si>
  <si>
    <t>大型車の運転免許教習（準中型免許所持）オールタイムプラン</t>
  </si>
  <si>
    <t>T1051</t>
  </si>
  <si>
    <t>4020249-2510083-6</t>
  </si>
  <si>
    <t>準中型車の運転免許教習（普通免許所持）基本プラン</t>
  </si>
  <si>
    <t>T1052</t>
  </si>
  <si>
    <t>4020249-2510093-9</t>
  </si>
  <si>
    <t>準中型車の運転免許教習（普通免許所持）オールタイムプラン</t>
  </si>
  <si>
    <t>T1053</t>
  </si>
  <si>
    <t>4020249-2510103-0</t>
  </si>
  <si>
    <t>普通二種の運転免許教習（準中型５ｔ限定免許以上所持）基本プラン</t>
  </si>
  <si>
    <t>T1054</t>
  </si>
  <si>
    <t>4020249-2510113-2</t>
  </si>
  <si>
    <t>普通二種の運転免許教習（準中型５ｔ限定免許以上所持）オールタイムプラン</t>
  </si>
  <si>
    <t>T1055</t>
  </si>
  <si>
    <t>4020249-2510123-5</t>
  </si>
  <si>
    <t>普通二種の運転免許教習（普通免許所持）基本プラン</t>
  </si>
  <si>
    <t>T1056</t>
  </si>
  <si>
    <t>4020249-2510133-8</t>
  </si>
  <si>
    <t>普通二種の運転免許教習（普通免許所持）オールタイムプラン</t>
  </si>
  <si>
    <t>T1057</t>
  </si>
  <si>
    <t>4020254-2010013-2</t>
  </si>
  <si>
    <t>4020254</t>
  </si>
  <si>
    <t>福岡保育こども医療福祉専門学校</t>
  </si>
  <si>
    <t>T1058</t>
  </si>
  <si>
    <t>4020282-2510013-2</t>
  </si>
  <si>
    <t>4020282</t>
  </si>
  <si>
    <t>ミレ・ジョブカレッジ博多駅前校</t>
  </si>
  <si>
    <t>T1059</t>
  </si>
  <si>
    <t>4020291-2010013-5</t>
  </si>
  <si>
    <t>4020291</t>
  </si>
  <si>
    <t>株式会社　マネージメントバンク</t>
  </si>
  <si>
    <t>T1060</t>
  </si>
  <si>
    <t>4020304-2210013-7</t>
  </si>
  <si>
    <t>共通科目免除コース【動脈血液ガス分析関連】</t>
  </si>
  <si>
    <t>4020304</t>
  </si>
  <si>
    <t>社会医療法人共愛会　戸畑共立病院</t>
  </si>
  <si>
    <t>T1061</t>
  </si>
  <si>
    <t>4020304-2310013-7</t>
  </si>
  <si>
    <t>標準コース【動脈血液ガス分析関連】</t>
  </si>
  <si>
    <t>T1062</t>
  </si>
  <si>
    <t>4020304-2310023-0</t>
  </si>
  <si>
    <t>標準コース【栄養及び水分管理に係る薬剤投与関連】</t>
  </si>
  <si>
    <t>T1063</t>
  </si>
  <si>
    <t>4020304-2510013-7</t>
  </si>
  <si>
    <t>標準コース【透析管理関連】</t>
  </si>
  <si>
    <t>T1064</t>
  </si>
  <si>
    <t>4020304-2510023-0</t>
  </si>
  <si>
    <t>標準コース【在宅・慢性期領域パッケージ】</t>
  </si>
  <si>
    <t>T1065</t>
  </si>
  <si>
    <t>4020304-2510033-2</t>
  </si>
  <si>
    <t>標準コース【術中麻酔管理領域パッケージ】</t>
  </si>
  <si>
    <t>T1066</t>
  </si>
  <si>
    <t>4020304-2510043-5</t>
  </si>
  <si>
    <t>標準コース【栄養に係るカテーテル管理（中心静脈カテーテル管理）関連】</t>
  </si>
  <si>
    <t>T1067</t>
  </si>
  <si>
    <t>4020304-2510053-8</t>
  </si>
  <si>
    <t>共通科目免除コース【在宅・慢性期領域パッケージ】</t>
  </si>
  <si>
    <t>T1068</t>
  </si>
  <si>
    <t>4020304-2510063-0</t>
  </si>
  <si>
    <t>共通科目免除コース【術中麻酔管理領域パッケージ】</t>
  </si>
  <si>
    <t>T1069</t>
  </si>
  <si>
    <t>4020308-2420013-4</t>
  </si>
  <si>
    <t>普通車二種免許（技能１８時限・学科１９時限）</t>
  </si>
  <si>
    <t>4020308</t>
  </si>
  <si>
    <t>久留米第一自動車学校</t>
  </si>
  <si>
    <t>T1070</t>
  </si>
  <si>
    <t>4020318-2210013-9</t>
  </si>
  <si>
    <t>看護師の特定行為（栄養及び水分管理に係る薬剤投与関連）</t>
  </si>
  <si>
    <t>4020318</t>
  </si>
  <si>
    <t>地方独立行政法人福岡市立病院機構　福岡市民病院</t>
  </si>
  <si>
    <t>T1071</t>
  </si>
  <si>
    <t>4020318-2510013-9</t>
  </si>
  <si>
    <t>看護師の特定行為（術中麻酔管理領域）</t>
  </si>
  <si>
    <t>T1072</t>
  </si>
  <si>
    <t>4022002-2220013-1</t>
  </si>
  <si>
    <t>4022002</t>
  </si>
  <si>
    <t>福岡県立大学看護実践教育センター　特定行為研修部門</t>
  </si>
  <si>
    <t>T1073</t>
  </si>
  <si>
    <t>4022002-2220023-4</t>
  </si>
  <si>
    <t>T1074</t>
  </si>
  <si>
    <t>4022002-2220033-7</t>
  </si>
  <si>
    <t>栄養及び水分管理に係る薬剤投与関連・血糖コントロールに係る薬剤投与関連</t>
  </si>
  <si>
    <t>T1075</t>
  </si>
  <si>
    <t>4022006-2320013-9</t>
  </si>
  <si>
    <t>看護師特定行為研修（外科系５区分）</t>
  </si>
  <si>
    <t>4022006</t>
  </si>
  <si>
    <t>独立行政法人国立病院機構九州がんセンター</t>
  </si>
  <si>
    <t>T1076</t>
  </si>
  <si>
    <t>4022010-2410013-2</t>
  </si>
  <si>
    <t>介護職員初任者研修（最短コース）</t>
  </si>
  <si>
    <t>4022010</t>
  </si>
  <si>
    <t>Ｗｅｍａｔｃｈ介護アカデミー</t>
  </si>
  <si>
    <t>T1077</t>
  </si>
  <si>
    <t>4022011-2410013-4</t>
  </si>
  <si>
    <t>看護師特定行為研修（救急領域パッケージ＋血糖コントロール）</t>
  </si>
  <si>
    <t>4022011</t>
  </si>
  <si>
    <t>国立病院機構九州医療センター</t>
  </si>
  <si>
    <t>T1078</t>
  </si>
  <si>
    <t>4022011-2410023-7</t>
  </si>
  <si>
    <t>看護師特定行為研修（術中麻酔管理領域パッケージ＋血糖コントロール）</t>
  </si>
  <si>
    <t>T1079</t>
  </si>
  <si>
    <t>4022011-2410033-0</t>
  </si>
  <si>
    <t>看護師特定行為研修（外科系基本領域パッケージ＋血糖コントロール）</t>
  </si>
  <si>
    <t>T1080</t>
  </si>
  <si>
    <t>4022017-2510013-5</t>
  </si>
  <si>
    <t>4022017</t>
  </si>
  <si>
    <t>公益社団法人福岡県介護支援専門員協会</t>
  </si>
  <si>
    <t>T1081</t>
  </si>
  <si>
    <t>4022017-2510023-8</t>
  </si>
  <si>
    <t>再研修（介護支援専門員）</t>
  </si>
  <si>
    <t>T1082</t>
  </si>
  <si>
    <t>4022017-2510033-0</t>
  </si>
  <si>
    <t>T1083</t>
  </si>
  <si>
    <t>4022017-2510043-3</t>
  </si>
  <si>
    <t>T1084</t>
  </si>
  <si>
    <t>4022017-2510053-6</t>
  </si>
  <si>
    <t>更新研修（介護支援専門員）（実務経験者）９０時間（専門研修を除く）</t>
  </si>
  <si>
    <t>T1085</t>
  </si>
  <si>
    <t>4022017-2510063-9</t>
  </si>
  <si>
    <t>更新研修（介護支援専門員）（実務経験者）（第二期以降）３４時間（専門研修を除く）</t>
  </si>
  <si>
    <t>T1086</t>
  </si>
  <si>
    <t>4022017-2510073-1</t>
  </si>
  <si>
    <t>更新研修（介護支援専門員）（実務未経験者）５６時間（専門研修を除く）</t>
  </si>
  <si>
    <t>T1087</t>
  </si>
  <si>
    <t>4022018-2510013-7</t>
  </si>
  <si>
    <t>4022018</t>
  </si>
  <si>
    <t>社会福祉法人　福岡県社会福祉協議会</t>
  </si>
  <si>
    <t>T1088</t>
  </si>
  <si>
    <t>4022018-2510023-0</t>
  </si>
  <si>
    <t>T1089</t>
  </si>
  <si>
    <t>4022018-2510033-2</t>
  </si>
  <si>
    <t>更新研修（介護支援専門員）（実務未経験者）</t>
  </si>
  <si>
    <t>T1090</t>
  </si>
  <si>
    <t>4022018-2510043-5</t>
  </si>
  <si>
    <t>T1091</t>
  </si>
  <si>
    <t>4022018-2510053-8</t>
  </si>
  <si>
    <t>更新研修（介護支援専門員）（実務経験者）前期・後期</t>
  </si>
  <si>
    <t>T1092</t>
  </si>
  <si>
    <t>4022018-2510063-0</t>
  </si>
  <si>
    <t>更新研修（介護支援専門員）（実務経験者）（第二期以降）後期</t>
  </si>
  <si>
    <t>T1093</t>
  </si>
  <si>
    <t>4022018-2520013-7</t>
  </si>
  <si>
    <t>T1094</t>
  </si>
  <si>
    <t>4022018-2520023-0</t>
  </si>
  <si>
    <t>介護支援専門員専門研修課程Ｉ・ＩＩ</t>
  </si>
  <si>
    <t>T1095</t>
  </si>
  <si>
    <t>4022018-2520033-2</t>
  </si>
  <si>
    <t>T1096</t>
  </si>
  <si>
    <t>4022022-2520013-0</t>
  </si>
  <si>
    <t>一等無人航空機操縦士技能認定（経験者）【基本＋限定変更（目視内飛行）】</t>
  </si>
  <si>
    <t>4022022</t>
  </si>
  <si>
    <t>ＦＤＡドローンパイロットスクール</t>
  </si>
  <si>
    <t>T1097</t>
  </si>
  <si>
    <t>4022022-2520023-3</t>
  </si>
  <si>
    <t>一等無人航空機操縦士技能認定（経験者）【基本＋限定変更（目視内飛行・昼間飛行）】</t>
  </si>
  <si>
    <t>T1098</t>
  </si>
  <si>
    <t>4122003-2420013-4</t>
  </si>
  <si>
    <t>特定行為研修（精神及び神経症状に係る薬剤投与関連）</t>
  </si>
  <si>
    <t>4122003</t>
  </si>
  <si>
    <t>独立行政法人国立病院機構肥前精神医療センター</t>
  </si>
  <si>
    <t>T1099</t>
  </si>
  <si>
    <t>4122004-2510013-6</t>
  </si>
  <si>
    <t>看護師特定行為研修　救急領域</t>
  </si>
  <si>
    <t>4122004</t>
  </si>
  <si>
    <t>独立行政法人国立病院機構　嬉野医療センター</t>
  </si>
  <si>
    <t>T1100</t>
  </si>
  <si>
    <t>4122005-2510013-8</t>
  </si>
  <si>
    <t>佐賀県介護支援専門員更新研修【研修課程Ｉ】【研修課程ＩＩ】</t>
  </si>
  <si>
    <t>4122005</t>
  </si>
  <si>
    <t>公益社団法人　佐賀県介護保険事業連合会</t>
  </si>
  <si>
    <t>T1101</t>
  </si>
  <si>
    <t>4122005-2510023-0</t>
  </si>
  <si>
    <t>佐賀県主任介護支援専門員研修</t>
  </si>
  <si>
    <t>T1102</t>
  </si>
  <si>
    <t>4122005-2510033-3</t>
  </si>
  <si>
    <t>佐賀県主任介護支援専門員更新研修</t>
  </si>
  <si>
    <t>T1103</t>
  </si>
  <si>
    <t>4122005-2520013-8</t>
  </si>
  <si>
    <t>佐賀県介護支援専門員実務研修</t>
  </si>
  <si>
    <t>T1104</t>
  </si>
  <si>
    <t>4122005-2520023-0</t>
  </si>
  <si>
    <t>佐賀県介護支援専門員更新研修（実務未経験者向け）</t>
  </si>
  <si>
    <t>T1105</t>
  </si>
  <si>
    <t>4122005-2520033-3</t>
  </si>
  <si>
    <t>佐賀県介護支援専門員再研修</t>
  </si>
  <si>
    <t>T1106</t>
  </si>
  <si>
    <t>4220037-2520013-6</t>
  </si>
  <si>
    <t>大型免許取得講座（普通ＭＴ所持）</t>
  </si>
  <si>
    <t>4220037</t>
  </si>
  <si>
    <t>新西海自動車学校</t>
  </si>
  <si>
    <t>T1107</t>
  </si>
  <si>
    <t>4220037-2520023-9</t>
  </si>
  <si>
    <t>大型免許取得講座（準中型５ｔ限定ＭＴ所持）</t>
  </si>
  <si>
    <t>T1108</t>
  </si>
  <si>
    <t>4220037-2520033-1</t>
  </si>
  <si>
    <t>大型免許取得講座（準中型所持）</t>
  </si>
  <si>
    <t>T1109</t>
  </si>
  <si>
    <t>4220037-2520043-4</t>
  </si>
  <si>
    <t>大型免許取得講座（中型８ｔ限定ＭＴ所持）</t>
  </si>
  <si>
    <t>T1110</t>
  </si>
  <si>
    <t>4220037-2520053-7</t>
  </si>
  <si>
    <t>大型免許取得講座（中型所持）</t>
  </si>
  <si>
    <t>T1111</t>
  </si>
  <si>
    <t>4220048-2510013-2</t>
  </si>
  <si>
    <t>大型二種免許（大型免許所持）</t>
  </si>
  <si>
    <t>4220048</t>
  </si>
  <si>
    <t>大塔自動車学校</t>
  </si>
  <si>
    <t>T1112</t>
  </si>
  <si>
    <t>4220048-2510023-5</t>
  </si>
  <si>
    <t>大型二種免許（中型８ｔ限定所持）</t>
  </si>
  <si>
    <t>T1113</t>
  </si>
  <si>
    <t>4220048-2510033-8</t>
  </si>
  <si>
    <t>大型二種免許（準中型５ｔまたは普通免許所持）</t>
  </si>
  <si>
    <t>T1114</t>
  </si>
  <si>
    <t>4220048-2510043-0</t>
  </si>
  <si>
    <t>普通二種免許（大型～準中型５ｔ限定所持）</t>
  </si>
  <si>
    <t>T1115</t>
  </si>
  <si>
    <t>4220048-2520013-2</t>
  </si>
  <si>
    <t>普通二種免許（普通免許所持）</t>
  </si>
  <si>
    <t>T1116</t>
  </si>
  <si>
    <t>4220063-2210013-2</t>
  </si>
  <si>
    <t>看護師特定行為研修（４区分８行為）</t>
  </si>
  <si>
    <t>4220063</t>
  </si>
  <si>
    <t>国立病院機構長崎医療センター</t>
  </si>
  <si>
    <t>T1117</t>
  </si>
  <si>
    <t>4222002-2410013-3</t>
  </si>
  <si>
    <t>大型自動車第一種免許（普通自動車第一種免許所持）</t>
  </si>
  <si>
    <t>4222002</t>
  </si>
  <si>
    <t>島原自動車学校</t>
  </si>
  <si>
    <t>T1118</t>
  </si>
  <si>
    <t>4222002-2410023-6</t>
  </si>
  <si>
    <t>大型自動車第一種免許（準中型自動車５ｔ限定第一種免許所持）</t>
  </si>
  <si>
    <t>T1119</t>
  </si>
  <si>
    <t>4222002-2410033-9</t>
  </si>
  <si>
    <t>大型自動車第一種免許（準中型自動車免許所持）</t>
  </si>
  <si>
    <t>T1120</t>
  </si>
  <si>
    <t>4222002-2410043-1</t>
  </si>
  <si>
    <t>大型自動車第一種免許（中型自動車８ｔ限定第一種免許所持）</t>
  </si>
  <si>
    <t>T1121</t>
  </si>
  <si>
    <t>4222002-2410053-4</t>
  </si>
  <si>
    <t>大型自動車第一種免許（中型自動車第一種免許所持）</t>
  </si>
  <si>
    <t>T1122</t>
  </si>
  <si>
    <t>4222002-2420013-3</t>
  </si>
  <si>
    <t>牽引自動車第一種免許（大型・中型・準中型・普通・大型特殊（装輪）免許所持）</t>
  </si>
  <si>
    <t>T1123</t>
  </si>
  <si>
    <t>4222002-2420023-6</t>
  </si>
  <si>
    <t>大型特殊自動車第一種免許（大型・中型・準中型・普通免許所持）</t>
  </si>
  <si>
    <t>T1124</t>
  </si>
  <si>
    <t>4222002-2420033-9</t>
  </si>
  <si>
    <t>大特・牽引自動車第一種免許（大型・中型・準中型・普通免許所持）</t>
  </si>
  <si>
    <t>T1125</t>
  </si>
  <si>
    <t>4222002-2510013-3</t>
  </si>
  <si>
    <t>T1126</t>
  </si>
  <si>
    <t>4222002-2510023-6</t>
  </si>
  <si>
    <t>T1127</t>
  </si>
  <si>
    <t>4222002-2510033-9</t>
  </si>
  <si>
    <t>T1128</t>
  </si>
  <si>
    <t>4222002-2510043-1</t>
  </si>
  <si>
    <t>T1129</t>
  </si>
  <si>
    <t>4222002-2510053-4</t>
  </si>
  <si>
    <t>準中型自動車免許</t>
  </si>
  <si>
    <t>T1130</t>
  </si>
  <si>
    <t>4222002-2510063-7</t>
  </si>
  <si>
    <t>準中型自動車免許（自動二輪車免許所持）</t>
  </si>
  <si>
    <t>T1131</t>
  </si>
  <si>
    <t>4222002-2510073-0</t>
  </si>
  <si>
    <t>準中型自動車免許（普通自動車第一種免許所持）</t>
  </si>
  <si>
    <t>T1132</t>
  </si>
  <si>
    <t>4222002-2510083-2</t>
  </si>
  <si>
    <t>準中型自動車免許（５ｔ限定解除）</t>
  </si>
  <si>
    <t>T1133</t>
  </si>
  <si>
    <t>4222003-2420013-5</t>
  </si>
  <si>
    <t>長崎県介護支援専門員実務研修</t>
  </si>
  <si>
    <t>4222003</t>
  </si>
  <si>
    <t>一般社団法人　長崎県介護支援専門員協会</t>
  </si>
  <si>
    <t>T1134</t>
  </si>
  <si>
    <t>4222003-2510013-5</t>
  </si>
  <si>
    <t>長崎県介護支援専門員更新研修（更新初回）</t>
  </si>
  <si>
    <t>T1135</t>
  </si>
  <si>
    <t>4222003-2510023-8</t>
  </si>
  <si>
    <t>長崎県主任介護支援専門員更新研修</t>
  </si>
  <si>
    <t>T1136</t>
  </si>
  <si>
    <t>4222003-2510033-0</t>
  </si>
  <si>
    <t>長崎県主任介護支援専門員研修</t>
  </si>
  <si>
    <t>T1137</t>
  </si>
  <si>
    <t>4320049-2510013-5</t>
  </si>
  <si>
    <t>外国人材の受入れ・共生を支える教員等養成・研修プログラム</t>
  </si>
  <si>
    <t>4320049</t>
  </si>
  <si>
    <t>熊本大学大学院</t>
  </si>
  <si>
    <t>T1138</t>
  </si>
  <si>
    <t>4322003-2410013-6</t>
  </si>
  <si>
    <t>4322003</t>
  </si>
  <si>
    <t>独立行政法人国立病院機構　熊本医療センター</t>
  </si>
  <si>
    <t>T1139</t>
  </si>
  <si>
    <t>4322003-2410023-9</t>
  </si>
  <si>
    <t>T1140</t>
  </si>
  <si>
    <t>4322003-2410033-1</t>
  </si>
  <si>
    <t>看護師特定行為研修（創傷管理関連と栄養及び水分管理に係る薬剤投与関連）</t>
  </si>
  <si>
    <t>T1141</t>
  </si>
  <si>
    <t>4322006-2420013-1</t>
  </si>
  <si>
    <t>準中型自動車第一種免許（現有免許なし・原付免許所持）</t>
  </si>
  <si>
    <t>4322006</t>
  </si>
  <si>
    <t>荒尾自動車学園</t>
  </si>
  <si>
    <t>T1142</t>
  </si>
  <si>
    <t>4322006-2420023-4</t>
  </si>
  <si>
    <t>T1143</t>
  </si>
  <si>
    <t>4322006-2420033-7</t>
  </si>
  <si>
    <t>準中型自動車第一種免許（普通車ＭＴ免許所持）</t>
  </si>
  <si>
    <t>T1144</t>
  </si>
  <si>
    <t>4322006-2420043-0</t>
  </si>
  <si>
    <t>準中型自動車第一種免許（大型二輪・普通二輪免許所持）</t>
  </si>
  <si>
    <t>T1145</t>
  </si>
  <si>
    <t>4322007-2510013-3</t>
  </si>
  <si>
    <t>4322007</t>
  </si>
  <si>
    <t>一般財団法人　保健福祉振興財団</t>
  </si>
  <si>
    <t>T1146</t>
  </si>
  <si>
    <t>4322008-2510013-5</t>
  </si>
  <si>
    <t>熊本県介護支援専門員再研修</t>
  </si>
  <si>
    <t>4322008</t>
  </si>
  <si>
    <t>一般社団法人　熊本県介護支援専門員協会</t>
  </si>
  <si>
    <t>T1147</t>
  </si>
  <si>
    <t>4322008-2510023-8</t>
  </si>
  <si>
    <t>熊本県主任介護支援専門員研修</t>
  </si>
  <si>
    <t>T1148</t>
  </si>
  <si>
    <t>4322008-2510033-0</t>
  </si>
  <si>
    <t>熊本県主任介護支援専門員更新研修</t>
  </si>
  <si>
    <t>T1149</t>
  </si>
  <si>
    <t>4322008-2510043-3</t>
  </si>
  <si>
    <t>熊本県介護支援専門員更新研修（実務経験者初回）</t>
  </si>
  <si>
    <t>T1150</t>
  </si>
  <si>
    <t>4322008-2510053-6</t>
  </si>
  <si>
    <t>熊本県介護支援専門員更新研修（実務経験者２回目以降）</t>
  </si>
  <si>
    <t>T1151</t>
  </si>
  <si>
    <t>4322008-2510063-9</t>
  </si>
  <si>
    <t>熊本県介護支援専門員更新研修（実務未経験）</t>
  </si>
  <si>
    <t>T1152</t>
  </si>
  <si>
    <t>4422001-2310013-3</t>
  </si>
  <si>
    <t>4422001</t>
  </si>
  <si>
    <t>大分県社会福祉介護研修センター</t>
  </si>
  <si>
    <t>T1153</t>
  </si>
  <si>
    <t>4422001-2310023-6</t>
  </si>
  <si>
    <t>T1154</t>
  </si>
  <si>
    <t>4422001-2310033-9</t>
  </si>
  <si>
    <t>介護支援専門員更新研修課程Ｉ、介護支援専門員更新研修課程ＩＩ</t>
  </si>
  <si>
    <t>T1155</t>
  </si>
  <si>
    <t>4422001-2310043-1</t>
  </si>
  <si>
    <t>介護支援専門員更新研修（未経験者向け）</t>
  </si>
  <si>
    <t>T1156</t>
  </si>
  <si>
    <t>4422004-2410013-9</t>
  </si>
  <si>
    <t>大分県主任介護支援専門員更新研修</t>
  </si>
  <si>
    <t>4422004</t>
  </si>
  <si>
    <t>特定非営利活動法人　大分県介護支援専門員協会</t>
  </si>
  <si>
    <t>T1157</t>
  </si>
  <si>
    <t>4422004-2410023-1</t>
  </si>
  <si>
    <t>大分県主任介護支援専門員研修</t>
  </si>
  <si>
    <t>T1158</t>
  </si>
  <si>
    <t>4520032-1920013-0</t>
  </si>
  <si>
    <t>4520032</t>
  </si>
  <si>
    <t>悠優学館</t>
  </si>
  <si>
    <t>T1159</t>
  </si>
  <si>
    <t>4520048-2310013-5</t>
  </si>
  <si>
    <t>大型自動車免許（普通ＭＴ免許持ち）</t>
  </si>
  <si>
    <t>4520048</t>
  </si>
  <si>
    <t>日向自動車学校</t>
  </si>
  <si>
    <t>T1160</t>
  </si>
  <si>
    <t>4520057-2410013-8</t>
  </si>
  <si>
    <t>4520057</t>
  </si>
  <si>
    <t>ＮＰＯ高齢者の住まいと介護研修センター</t>
  </si>
  <si>
    <t>T1161</t>
  </si>
  <si>
    <t>4520057-2410023-0</t>
  </si>
  <si>
    <t>T1162</t>
  </si>
  <si>
    <t>4520057-2410033-3</t>
  </si>
  <si>
    <t>喀痰吸引等研修修了【第１号研修】</t>
  </si>
  <si>
    <t>T1163</t>
  </si>
  <si>
    <t>4520057-2410043-6</t>
  </si>
  <si>
    <t>喀痰吸引等研修修了【第２号研修】</t>
  </si>
  <si>
    <t>T1164</t>
  </si>
  <si>
    <t>4522002-2410013-6</t>
  </si>
  <si>
    <t>4522002</t>
  </si>
  <si>
    <t>一般社団法人　宮崎県介護支援専門員協会</t>
  </si>
  <si>
    <t>T1165</t>
  </si>
  <si>
    <t>4522002-2410023-9</t>
  </si>
  <si>
    <t>T1166</t>
  </si>
  <si>
    <t>4522002-2410033-1</t>
  </si>
  <si>
    <t>T1167</t>
  </si>
  <si>
    <t>4522002-2410043-4</t>
  </si>
  <si>
    <t>介護支援専門員更新研修（実務経験者）８８時間</t>
  </si>
  <si>
    <t>T1168</t>
  </si>
  <si>
    <t>4522002-2410053-7</t>
  </si>
  <si>
    <t>T1169</t>
  </si>
  <si>
    <t>4522002-2410063-0</t>
  </si>
  <si>
    <t>T1170</t>
  </si>
  <si>
    <t>4622003-2420013-9</t>
  </si>
  <si>
    <t>4622003</t>
  </si>
  <si>
    <t>社会福祉法人　鹿児島県社会福祉協議会</t>
  </si>
  <si>
    <t>T1171</t>
  </si>
  <si>
    <t>4622003-2420023-1</t>
  </si>
  <si>
    <t>T1172</t>
  </si>
  <si>
    <t>4622003-2420033-4</t>
  </si>
  <si>
    <t>T1173</t>
  </si>
  <si>
    <t>4622004-2420013-0</t>
  </si>
  <si>
    <t>4622004</t>
  </si>
  <si>
    <t>特定非営利活動法人　鹿児島県介護支援専門員協議会</t>
  </si>
  <si>
    <t>T1174</t>
  </si>
  <si>
    <t>4622004-2420023-3</t>
  </si>
  <si>
    <t>T1175</t>
  </si>
  <si>
    <t>4622004-2420033-6</t>
  </si>
  <si>
    <t>介護支援専門員更新研修（実務経験者）３２時間　２回目以降</t>
  </si>
  <si>
    <t>T1176</t>
  </si>
  <si>
    <t>4622009-2520013-0</t>
  </si>
  <si>
    <t>4622009</t>
  </si>
  <si>
    <t>公益財団法人　慈愛会　今村総合病院</t>
  </si>
  <si>
    <t>T1177</t>
  </si>
  <si>
    <t>4622009-2520023-2</t>
  </si>
  <si>
    <t>術中麻酔管理パッケージ</t>
  </si>
  <si>
    <t>T1178</t>
  </si>
  <si>
    <t>4622009-2520033-5</t>
  </si>
  <si>
    <t>在宅コース</t>
  </si>
  <si>
    <t>T1179</t>
  </si>
  <si>
    <t>4622009-2520043-8</t>
  </si>
  <si>
    <t>混合病棟コース</t>
  </si>
  <si>
    <t>T1180</t>
  </si>
  <si>
    <t>4722002-2410013-8</t>
  </si>
  <si>
    <t>宅地建物取引士講座</t>
  </si>
  <si>
    <t>4722002</t>
  </si>
  <si>
    <t>琉球学院</t>
  </si>
  <si>
    <t>T1181</t>
  </si>
  <si>
    <t>4722004-2420013-1</t>
  </si>
  <si>
    <t>登録販売者合格講座</t>
  </si>
  <si>
    <t>4722004</t>
  </si>
  <si>
    <t>キャリアスクールクレア</t>
  </si>
  <si>
    <t>登録販売者</t>
  </si>
  <si>
    <t>T1182</t>
  </si>
  <si>
    <t>4722007-2520013-7</t>
  </si>
  <si>
    <t>4722007</t>
  </si>
  <si>
    <t>一般社団法人　沖縄県介護支援専門員協会</t>
  </si>
  <si>
    <t>T1183</t>
  </si>
  <si>
    <t>4722007-2520023-0</t>
  </si>
  <si>
    <t>T1184</t>
  </si>
  <si>
    <t>4722007-2520033-2</t>
  </si>
  <si>
    <t>T1185</t>
  </si>
  <si>
    <t>4722007-2520043-5</t>
  </si>
  <si>
    <t>T1186</t>
  </si>
  <si>
    <t>4722007-2520053-8</t>
  </si>
  <si>
    <t>介護支援専門員更新研修（専門Ｉ）（専門ＩＩ）</t>
  </si>
  <si>
    <t>T1187</t>
  </si>
  <si>
    <t>4722007-2520063-0</t>
  </si>
  <si>
    <t>T1188</t>
  </si>
  <si>
    <t>4722007-2520073-3</t>
  </si>
  <si>
    <t>介護支援専門員更新研修（未経験）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</si>
</sst>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_ "/>
  </numFmts>
  <fonts count="32">
    <font>
      <sz val="11"/>
      <color theme="1"/>
      <name val="游ゴシック"/>
      <family val="2"/>
      <charset val="128"/>
      <scheme val="minor"/>
    </font>
    <font>
      <sz val="11"/>
      <color theme="1"/>
      <name val="游ゴシック"/>
      <family val="3"/>
      <charset val="128"/>
      <scheme val="minor"/>
    </font>
    <font>
      <sz val="18"/>
      <color theme="1"/>
      <name val="游ゴシック"/>
      <family val="3"/>
      <charset val="128"/>
      <scheme val="minor"/>
    </font>
    <font>
      <sz val="6"/>
      <name val="游ゴシック"/>
      <family val="2"/>
      <charset val="128"/>
      <scheme val="minor"/>
    </font>
    <font>
      <sz val="6"/>
      <name val="游ゴシック"/>
      <family val="3"/>
      <charset val="128"/>
      <scheme val="minor"/>
    </font>
    <font>
      <sz val="10"/>
      <color theme="1"/>
      <name val="游ゴシック"/>
      <family val="3"/>
      <charset val="128"/>
      <scheme val="minor"/>
    </font>
    <font>
      <sz val="11"/>
      <name val="ＭＳ Ｐゴシック"/>
      <family val="3"/>
      <charset val="128"/>
    </font>
    <font>
      <sz val="10"/>
      <color rgb="FFFFFF00"/>
      <name val="游ゴシック"/>
      <family val="3"/>
      <charset val="128"/>
      <scheme val="minor"/>
    </font>
    <font>
      <sz val="14"/>
      <color theme="1"/>
      <name val="游ゴシック"/>
      <family val="3"/>
      <charset val="128"/>
      <scheme val="minor"/>
    </font>
    <font>
      <sz val="10"/>
      <color theme="1" tint="0.499984740745262"/>
      <name val="游ゴシック"/>
      <family val="3"/>
      <charset val="128"/>
      <scheme val="minor"/>
    </font>
    <font>
      <b/>
      <sz val="10"/>
      <color theme="1"/>
      <name val="游ゴシック"/>
      <family val="3"/>
      <charset val="128"/>
      <scheme val="minor"/>
    </font>
    <font>
      <sz val="10"/>
      <color rgb="FF0070C0"/>
      <name val="游ゴシック"/>
      <family val="3"/>
      <charset val="128"/>
      <scheme val="minor"/>
    </font>
    <font>
      <sz val="10"/>
      <color rgb="FFFF66FF"/>
      <name val="游ゴシック"/>
      <family val="3"/>
      <charset val="128"/>
      <scheme val="minor"/>
    </font>
    <font>
      <sz val="8"/>
      <color rgb="FFFF0000"/>
      <name val="游ゴシック"/>
      <family val="3"/>
      <charset val="128"/>
      <scheme val="minor"/>
    </font>
    <font>
      <sz val="10"/>
      <name val="游ゴシック"/>
      <family val="3"/>
      <charset val="128"/>
      <scheme val="minor"/>
    </font>
    <font>
      <sz val="10"/>
      <color rgb="FFFF0000"/>
      <name val="游ゴシック"/>
      <family val="3"/>
      <charset val="128"/>
      <scheme val="minor"/>
    </font>
    <font>
      <u/>
      <sz val="11"/>
      <color theme="10"/>
      <name val="游ゴシック"/>
      <family val="3"/>
      <charset val="128"/>
      <scheme val="minor"/>
    </font>
    <font>
      <sz val="9"/>
      <color theme="1"/>
      <name val="游ゴシック"/>
      <family val="3"/>
      <charset val="128"/>
      <scheme val="minor"/>
    </font>
    <font>
      <sz val="9"/>
      <color theme="0"/>
      <name val="游ゴシック"/>
      <family val="3"/>
      <charset val="128"/>
      <scheme val="minor"/>
    </font>
    <font>
      <sz val="10"/>
      <color theme="0"/>
      <name val="游ゴシック"/>
      <family val="3"/>
      <charset val="128"/>
      <scheme val="minor"/>
    </font>
    <font>
      <sz val="6"/>
      <name val="ＭＳ Ｐゴシック"/>
      <family val="3"/>
      <charset val="128"/>
    </font>
    <font>
      <sz val="8"/>
      <color theme="1"/>
      <name val="游ゴシック"/>
      <family val="3"/>
      <charset val="128"/>
      <scheme val="minor"/>
    </font>
    <font>
      <sz val="10"/>
      <color theme="7" tint="0.79998168889431442"/>
      <name val="游ゴシック"/>
      <family val="3"/>
      <charset val="128"/>
      <scheme val="minor"/>
    </font>
    <font>
      <sz val="8"/>
      <color theme="0"/>
      <name val="游ゴシック"/>
      <family val="3"/>
      <charset val="128"/>
      <scheme val="minor"/>
    </font>
    <font>
      <sz val="10.5"/>
      <color indexed="8"/>
      <name val="ＭＳ Ｐゴシック"/>
      <family val="3"/>
      <charset val="128"/>
    </font>
    <font>
      <b/>
      <sz val="10"/>
      <color theme="0"/>
      <name val="游ゴシック"/>
      <family val="3"/>
      <charset val="128"/>
      <scheme val="minor"/>
    </font>
    <font>
      <sz val="10.5"/>
      <color rgb="FF7030A0"/>
      <name val="ＭＳ Ｐゴシック"/>
      <family val="3"/>
      <charset val="128"/>
    </font>
    <font>
      <sz val="11"/>
      <color rgb="FF7030A0"/>
      <name val="ＭＳ Ｐゴシック"/>
      <family val="3"/>
      <charset val="128"/>
    </font>
    <font>
      <sz val="8"/>
      <name val="游ゴシック"/>
      <family val="3"/>
      <charset val="128"/>
      <scheme val="minor"/>
    </font>
    <font>
      <sz val="11"/>
      <color theme="0"/>
      <name val="游ゴシック"/>
      <family val="3"/>
      <charset val="128"/>
      <scheme val="minor"/>
    </font>
    <font>
      <sz val="11"/>
      <name val="游ゴシック"/>
      <family val="3"/>
      <charset val="128"/>
      <scheme val="minor"/>
    </font>
    <font>
      <b/>
      <sz val="12"/>
      <color theme="0"/>
      <name val="游ゴシック"/>
      <family val="3"/>
      <charset val="128"/>
      <scheme val="minor"/>
    </font>
  </fonts>
  <fills count="13">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1" tint="0.499984740745262"/>
        <bgColor indexed="64"/>
      </patternFill>
    </fill>
    <fill>
      <patternFill patternType="solid">
        <fgColor theme="3" tint="0.59999389629810485"/>
        <bgColor indexed="64"/>
      </patternFill>
    </fill>
    <fill>
      <patternFill patternType="solid">
        <fgColor indexed="40"/>
        <bgColor indexed="64"/>
      </patternFill>
    </fill>
  </fills>
  <borders count="11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diagonalUp="1">
      <left/>
      <right/>
      <top/>
      <bottom/>
      <diagonal style="thin">
        <color indexed="64"/>
      </diagonal>
    </border>
    <border diagonalUp="1">
      <left/>
      <right style="thin">
        <color indexed="64"/>
      </right>
      <top/>
      <bottom/>
      <diagonal style="thin">
        <color indexed="64"/>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style="hair">
        <color indexed="64"/>
      </left>
      <right style="hair">
        <color indexed="64"/>
      </right>
      <top style="thin">
        <color indexed="64"/>
      </top>
      <bottom style="hair">
        <color indexed="64"/>
      </bottom>
      <diagonal/>
    </border>
    <border>
      <left/>
      <right style="thin">
        <color indexed="64"/>
      </right>
      <top/>
      <bottom style="hair">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diagonalUp="1">
      <left style="medium">
        <color indexed="64"/>
      </left>
      <right style="medium">
        <color indexed="64"/>
      </right>
      <top style="medium">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diagonalUp="1">
      <left/>
      <right/>
      <top style="thin">
        <color indexed="64"/>
      </top>
      <bottom style="hair">
        <color indexed="64"/>
      </bottom>
      <diagonal style="thin">
        <color theme="1" tint="0.499984740745262"/>
      </diagonal>
    </border>
    <border diagonalUp="1">
      <left/>
      <right style="thin">
        <color indexed="64"/>
      </right>
      <top style="thin">
        <color indexed="64"/>
      </top>
      <bottom style="hair">
        <color indexed="64"/>
      </bottom>
      <diagonal style="thin">
        <color theme="1" tint="0.499984740745262"/>
      </diagonal>
    </border>
    <border diagonalUp="1">
      <left/>
      <right/>
      <top style="hair">
        <color indexed="64"/>
      </top>
      <bottom style="hair">
        <color indexed="64"/>
      </bottom>
      <diagonal style="thin">
        <color theme="1" tint="0.499984740745262"/>
      </diagonal>
    </border>
    <border diagonalUp="1">
      <left/>
      <right style="thin">
        <color indexed="64"/>
      </right>
      <top style="hair">
        <color indexed="64"/>
      </top>
      <bottom style="hair">
        <color indexed="64"/>
      </bottom>
      <diagonal style="thin">
        <color theme="1" tint="0.499984740745262"/>
      </diagonal>
    </border>
    <border diagonalUp="1">
      <left style="hair">
        <color indexed="64"/>
      </left>
      <right style="hair">
        <color indexed="64"/>
      </right>
      <top style="hair">
        <color indexed="64"/>
      </top>
      <bottom style="thin">
        <color indexed="64"/>
      </bottom>
      <diagonal style="thin">
        <color theme="1" tint="0.499984740745262"/>
      </diagonal>
    </border>
    <border diagonalUp="1">
      <left style="hair">
        <color indexed="64"/>
      </left>
      <right/>
      <top style="hair">
        <color indexed="64"/>
      </top>
      <bottom style="thin">
        <color indexed="64"/>
      </bottom>
      <diagonal style="thin">
        <color theme="1" tint="0.499984740745262"/>
      </diagonal>
    </border>
    <border diagonalUp="1">
      <left/>
      <right style="thin">
        <color indexed="64"/>
      </right>
      <top/>
      <bottom style="thin">
        <color indexed="64"/>
      </bottom>
      <diagonal style="thin">
        <color theme="1" tint="0.499984740745262"/>
      </diagonal>
    </border>
    <border diagonalUp="1">
      <left/>
      <right/>
      <top style="hair">
        <color indexed="64"/>
      </top>
      <bottom style="thin">
        <color indexed="64"/>
      </bottom>
      <diagonal style="thin">
        <color theme="1" tint="0.499984740745262"/>
      </diagonal>
    </border>
    <border diagonalUp="1">
      <left/>
      <right style="thin">
        <color indexed="64"/>
      </right>
      <top style="hair">
        <color indexed="64"/>
      </top>
      <bottom style="thin">
        <color indexed="64"/>
      </bottom>
      <diagonal style="thin">
        <color theme="1" tint="0.499984740745262"/>
      </diagonal>
    </border>
    <border diagonalUp="1">
      <left/>
      <right/>
      <top style="thin">
        <color indexed="64"/>
      </top>
      <bottom style="thin">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s>
  <cellStyleXfs count="5">
    <xf numFmtId="0" fontId="0" fillId="0" borderId="0">
      <alignment vertical="center"/>
    </xf>
    <xf numFmtId="0" fontId="1" fillId="0" borderId="0">
      <alignment vertical="center"/>
    </xf>
    <xf numFmtId="0" fontId="6" fillId="0" borderId="0">
      <alignment vertical="center"/>
    </xf>
    <xf numFmtId="9" fontId="1" fillId="0" borderId="0" applyFont="0" applyFill="0" applyBorder="0" applyAlignment="0" applyProtection="0">
      <alignment vertical="center"/>
    </xf>
    <xf numFmtId="0" fontId="16" fillId="0" borderId="0" applyNumberFormat="0" applyFill="0" applyBorder="0" applyAlignment="0" applyProtection="0">
      <alignment vertical="center"/>
    </xf>
  </cellStyleXfs>
  <cellXfs count="378">
    <xf numFmtId="0" fontId="0" fillId="0" borderId="0" xfId="0">
      <alignment vertical="center"/>
    </xf>
    <xf numFmtId="0" fontId="5" fillId="2" borderId="0" xfId="1" applyFont="1" applyFill="1">
      <alignment vertical="center"/>
    </xf>
    <xf numFmtId="0" fontId="5" fillId="0" borderId="0" xfId="1" applyFont="1">
      <alignment vertical="center"/>
    </xf>
    <xf numFmtId="0" fontId="5" fillId="0" borderId="0" xfId="1" applyFont="1" applyAlignment="1">
      <alignment horizontal="right" vertical="center"/>
    </xf>
    <xf numFmtId="0" fontId="5" fillId="0" borderId="0" xfId="2" applyFont="1">
      <alignment vertical="center"/>
    </xf>
    <xf numFmtId="0" fontId="1" fillId="0" borderId="0" xfId="1">
      <alignment vertical="center"/>
    </xf>
    <xf numFmtId="22" fontId="1" fillId="0" borderId="0" xfId="1" applyNumberFormat="1">
      <alignment vertical="center"/>
    </xf>
    <xf numFmtId="0" fontId="5" fillId="3" borderId="0" xfId="1" applyFont="1" applyFill="1">
      <alignment vertical="center"/>
    </xf>
    <xf numFmtId="0" fontId="5" fillId="0" borderId="0" xfId="1" applyFont="1" applyAlignment="1">
      <alignment horizontal="center" vertical="center"/>
    </xf>
    <xf numFmtId="0" fontId="7" fillId="0" borderId="0" xfId="1" applyFont="1" applyAlignment="1">
      <alignment horizontal="right" vertical="center"/>
    </xf>
    <xf numFmtId="0" fontId="5" fillId="0" borderId="0" xfId="1" applyFont="1" applyAlignment="1">
      <alignment horizontal="left" vertical="center"/>
    </xf>
    <xf numFmtId="0" fontId="8" fillId="0" borderId="0" xfId="1" applyFont="1" applyAlignment="1">
      <alignment horizontal="center" vertical="center"/>
    </xf>
    <xf numFmtId="0" fontId="5" fillId="4" borderId="0" xfId="1" applyFont="1" applyFill="1">
      <alignment vertical="center"/>
    </xf>
    <xf numFmtId="0" fontId="5" fillId="0" borderId="4" xfId="1" applyFont="1" applyBorder="1">
      <alignment vertical="center"/>
    </xf>
    <xf numFmtId="0" fontId="8" fillId="0" borderId="5" xfId="1" applyFont="1" applyBorder="1" applyAlignment="1">
      <alignment horizontal="center" vertical="center"/>
    </xf>
    <xf numFmtId="0" fontId="5" fillId="0" borderId="11" xfId="1" applyFont="1" applyBorder="1" applyAlignment="1">
      <alignment horizontal="center" vertical="center"/>
    </xf>
    <xf numFmtId="0" fontId="5" fillId="0" borderId="0" xfId="1" applyFont="1" applyAlignment="1">
      <alignment horizontal="left" vertical="center" wrapText="1"/>
    </xf>
    <xf numFmtId="0" fontId="5" fillId="0" borderId="18" xfId="1" applyFont="1" applyBorder="1">
      <alignment vertical="center"/>
    </xf>
    <xf numFmtId="0" fontId="10" fillId="0" borderId="0" xfId="1" applyFont="1">
      <alignment vertical="center"/>
    </xf>
    <xf numFmtId="0" fontId="11" fillId="0" borderId="0" xfId="1" applyFont="1">
      <alignment vertical="center"/>
    </xf>
    <xf numFmtId="0" fontId="12" fillId="0" borderId="0" xfId="1" applyFont="1">
      <alignment vertical="center"/>
    </xf>
    <xf numFmtId="0" fontId="5" fillId="0" borderId="24" xfId="1" applyFont="1" applyBorder="1" applyAlignment="1">
      <alignment horizontal="center" vertical="center"/>
    </xf>
    <xf numFmtId="0" fontId="5" fillId="0" borderId="23" xfId="1" applyFont="1" applyBorder="1" applyAlignment="1">
      <alignment horizontal="center" vertical="center"/>
    </xf>
    <xf numFmtId="0" fontId="5" fillId="0" borderId="22" xfId="1" applyFont="1" applyBorder="1" applyAlignment="1">
      <alignment horizontal="center" vertical="center"/>
    </xf>
    <xf numFmtId="0" fontId="5" fillId="6" borderId="22" xfId="1" applyFont="1" applyFill="1" applyBorder="1" applyAlignment="1">
      <alignment horizontal="center" vertical="center"/>
    </xf>
    <xf numFmtId="0" fontId="5" fillId="6" borderId="23" xfId="1" applyFont="1" applyFill="1" applyBorder="1" applyAlignment="1">
      <alignment horizontal="center" vertical="center"/>
    </xf>
    <xf numFmtId="0" fontId="5" fillId="7" borderId="28" xfId="1" applyFont="1" applyFill="1" applyBorder="1" applyAlignment="1">
      <alignment horizontal="left" vertical="center"/>
    </xf>
    <xf numFmtId="0" fontId="5" fillId="7" borderId="29" xfId="1" applyFont="1" applyFill="1" applyBorder="1" applyAlignment="1">
      <alignment horizontal="left" vertical="center"/>
    </xf>
    <xf numFmtId="0" fontId="5" fillId="7" borderId="30" xfId="1" applyFont="1" applyFill="1" applyBorder="1" applyAlignment="1">
      <alignment horizontal="left" vertical="center"/>
    </xf>
    <xf numFmtId="0" fontId="5" fillId="7" borderId="31" xfId="1" applyFont="1" applyFill="1" applyBorder="1" applyAlignment="1">
      <alignment horizontal="center" vertical="center"/>
    </xf>
    <xf numFmtId="0" fontId="5" fillId="7" borderId="30" xfId="1" applyFont="1" applyFill="1" applyBorder="1" applyAlignment="1">
      <alignment horizontal="center" vertical="center"/>
    </xf>
    <xf numFmtId="0" fontId="5" fillId="7" borderId="29" xfId="1" applyFont="1" applyFill="1" applyBorder="1" applyAlignment="1">
      <alignment horizontal="center" vertical="center"/>
    </xf>
    <xf numFmtId="0" fontId="5" fillId="0" borderId="31" xfId="1" applyFont="1" applyBorder="1" applyAlignment="1">
      <alignment horizontal="center" vertical="center"/>
    </xf>
    <xf numFmtId="0" fontId="5" fillId="0" borderId="29" xfId="1" applyFont="1" applyBorder="1" applyAlignment="1">
      <alignment horizontal="center" vertical="center"/>
    </xf>
    <xf numFmtId="0" fontId="5" fillId="7" borderId="0" xfId="1" applyFont="1" applyFill="1" applyAlignment="1">
      <alignment horizontal="center" vertical="center"/>
    </xf>
    <xf numFmtId="0" fontId="5" fillId="8" borderId="28" xfId="1" applyFont="1" applyFill="1" applyBorder="1" applyAlignment="1">
      <alignment horizontal="left" vertical="center"/>
    </xf>
    <xf numFmtId="0" fontId="5" fillId="8" borderId="29" xfId="1" applyFont="1" applyFill="1" applyBorder="1" applyAlignment="1">
      <alignment horizontal="left" vertical="center"/>
    </xf>
    <xf numFmtId="0" fontId="5" fillId="8" borderId="30" xfId="1" applyFont="1" applyFill="1" applyBorder="1" applyAlignment="1">
      <alignment horizontal="left" vertical="center"/>
    </xf>
    <xf numFmtId="0" fontId="5" fillId="8" borderId="31" xfId="1" applyFont="1" applyFill="1" applyBorder="1" applyAlignment="1">
      <alignment horizontal="center" vertical="center"/>
    </xf>
    <xf numFmtId="0" fontId="5" fillId="0" borderId="30" xfId="1" applyFont="1" applyBorder="1" applyAlignment="1">
      <alignment horizontal="center" vertical="center"/>
    </xf>
    <xf numFmtId="0" fontId="5" fillId="8" borderId="30" xfId="1" applyFont="1" applyFill="1" applyBorder="1" applyAlignment="1">
      <alignment horizontal="center" vertical="center"/>
    </xf>
    <xf numFmtId="0" fontId="5" fillId="8" borderId="29" xfId="1" applyFont="1" applyFill="1" applyBorder="1" applyAlignment="1">
      <alignment horizontal="center" vertical="center"/>
    </xf>
    <xf numFmtId="0" fontId="5" fillId="6" borderId="29" xfId="1" applyFont="1" applyFill="1" applyBorder="1" applyAlignment="1">
      <alignment horizontal="center" vertical="center"/>
    </xf>
    <xf numFmtId="0" fontId="5" fillId="6" borderId="30" xfId="1" applyFont="1" applyFill="1" applyBorder="1" applyAlignment="1">
      <alignment horizontal="center" vertical="center"/>
    </xf>
    <xf numFmtId="0" fontId="5" fillId="0" borderId="33" xfId="1" applyFont="1" applyBorder="1" applyAlignment="1">
      <alignment horizontal="center" vertical="center"/>
    </xf>
    <xf numFmtId="0" fontId="11" fillId="9" borderId="0" xfId="1" applyFont="1" applyFill="1">
      <alignment vertical="center"/>
    </xf>
    <xf numFmtId="0" fontId="12" fillId="9" borderId="0" xfId="1" applyFont="1" applyFill="1">
      <alignment vertical="center"/>
    </xf>
    <xf numFmtId="0" fontId="5" fillId="9" borderId="0" xfId="1" applyFont="1" applyFill="1">
      <alignment vertical="center"/>
    </xf>
    <xf numFmtId="0" fontId="5" fillId="7" borderId="33" xfId="1" applyFont="1" applyFill="1" applyBorder="1" applyAlignment="1">
      <alignment horizontal="center" vertical="center"/>
    </xf>
    <xf numFmtId="0" fontId="5" fillId="8" borderId="33" xfId="1" applyFont="1" applyFill="1" applyBorder="1" applyAlignment="1">
      <alignment horizontal="center" vertical="center"/>
    </xf>
    <xf numFmtId="0" fontId="5" fillId="7" borderId="0" xfId="1" applyFont="1" applyFill="1">
      <alignment vertical="center"/>
    </xf>
    <xf numFmtId="14" fontId="1" fillId="0" borderId="0" xfId="1" applyNumberFormat="1">
      <alignment vertical="center"/>
    </xf>
    <xf numFmtId="0" fontId="5" fillId="0" borderId="14" xfId="1" applyFont="1" applyBorder="1" applyAlignment="1">
      <alignment horizontal="center" vertical="center"/>
    </xf>
    <xf numFmtId="0" fontId="14" fillId="0" borderId="0" xfId="1" applyFont="1">
      <alignment vertical="center"/>
    </xf>
    <xf numFmtId="0" fontId="5" fillId="0" borderId="43" xfId="1" applyFont="1" applyBorder="1" applyAlignment="1">
      <alignment horizontal="center" vertical="center"/>
    </xf>
    <xf numFmtId="0" fontId="5" fillId="0" borderId="46" xfId="1" applyFont="1" applyBorder="1" applyAlignment="1">
      <alignment horizontal="center" vertical="center"/>
    </xf>
    <xf numFmtId="0" fontId="15" fillId="0" borderId="0" xfId="1" applyFont="1">
      <alignment vertical="center"/>
    </xf>
    <xf numFmtId="0" fontId="17" fillId="0" borderId="0" xfId="1" applyFont="1" applyAlignment="1">
      <alignment vertical="center" wrapText="1"/>
    </xf>
    <xf numFmtId="0" fontId="5" fillId="0" borderId="10" xfId="1" applyFont="1" applyBorder="1" applyAlignment="1">
      <alignment horizontal="right" vertical="center"/>
    </xf>
    <xf numFmtId="0" fontId="5" fillId="0" borderId="22" xfId="1" applyFont="1" applyBorder="1" applyAlignment="1">
      <alignment horizontal="right" vertical="center"/>
    </xf>
    <xf numFmtId="0" fontId="9" fillId="10" borderId="50" xfId="1" applyFont="1" applyFill="1" applyBorder="1" applyAlignment="1">
      <alignment horizontal="center" vertical="center"/>
    </xf>
    <xf numFmtId="0" fontId="5" fillId="0" borderId="29" xfId="1" applyFont="1" applyBorder="1" applyAlignment="1">
      <alignment horizontal="right" vertical="center"/>
    </xf>
    <xf numFmtId="0" fontId="5" fillId="0" borderId="41" xfId="1" applyFont="1" applyBorder="1" applyAlignment="1">
      <alignment horizontal="right" vertical="center"/>
    </xf>
    <xf numFmtId="0" fontId="5" fillId="0" borderId="65" xfId="1" applyFont="1" applyBorder="1" applyAlignment="1">
      <alignment horizontal="right" vertical="center"/>
    </xf>
    <xf numFmtId="0" fontId="5" fillId="7" borderId="65" xfId="1" applyFont="1" applyFill="1" applyBorder="1" applyAlignment="1">
      <alignment horizontal="right" vertical="center"/>
    </xf>
    <xf numFmtId="0" fontId="5" fillId="0" borderId="48" xfId="1" applyFont="1" applyBorder="1" applyAlignment="1">
      <alignment horizontal="right" vertical="center"/>
    </xf>
    <xf numFmtId="0" fontId="5" fillId="0" borderId="5" xfId="1" applyFont="1" applyBorder="1" applyAlignment="1">
      <alignment horizontal="right" vertical="center"/>
    </xf>
    <xf numFmtId="0" fontId="9" fillId="10" borderId="12" xfId="1" applyFont="1" applyFill="1" applyBorder="1" applyAlignment="1">
      <alignment horizontal="center" vertical="center"/>
    </xf>
    <xf numFmtId="0" fontId="9" fillId="10" borderId="76" xfId="1" applyFont="1" applyFill="1" applyBorder="1" applyAlignment="1">
      <alignment horizontal="center" vertical="center"/>
    </xf>
    <xf numFmtId="0" fontId="9" fillId="10" borderId="77" xfId="1" applyFont="1" applyFill="1" applyBorder="1" applyAlignment="1">
      <alignment horizontal="center" vertical="center"/>
    </xf>
    <xf numFmtId="0" fontId="5" fillId="0" borderId="0" xfId="1" applyFont="1" applyAlignment="1">
      <alignment vertical="center" wrapText="1"/>
    </xf>
    <xf numFmtId="0" fontId="10" fillId="0" borderId="0" xfId="1" applyFont="1" applyAlignment="1">
      <alignment horizontal="left" vertical="center"/>
    </xf>
    <xf numFmtId="0" fontId="5" fillId="4" borderId="10" xfId="1" applyFont="1" applyFill="1" applyBorder="1" applyAlignment="1">
      <alignment horizontal="center" vertical="center"/>
    </xf>
    <xf numFmtId="0" fontId="5" fillId="0" borderId="82" xfId="1" applyFont="1" applyBorder="1" applyAlignment="1">
      <alignment horizontal="center" vertical="center"/>
    </xf>
    <xf numFmtId="0" fontId="5" fillId="0" borderId="0" xfId="1" applyFont="1" applyAlignment="1"/>
    <xf numFmtId="0" fontId="5" fillId="0" borderId="11" xfId="1" applyFont="1" applyBorder="1">
      <alignment vertical="center"/>
    </xf>
    <xf numFmtId="0" fontId="5" fillId="7" borderId="22" xfId="1" applyFont="1" applyFill="1" applyBorder="1" applyAlignment="1">
      <alignment horizontal="right" vertical="center"/>
    </xf>
    <xf numFmtId="0" fontId="5" fillId="8" borderId="50" xfId="1" applyFont="1" applyFill="1" applyBorder="1" applyAlignment="1">
      <alignment horizontal="center" vertical="center"/>
    </xf>
    <xf numFmtId="0" fontId="5" fillId="0" borderId="7" xfId="1" applyFont="1" applyBorder="1">
      <alignment vertical="center"/>
    </xf>
    <xf numFmtId="0" fontId="5" fillId="0" borderId="83" xfId="1" applyFont="1" applyBorder="1">
      <alignment vertical="center"/>
    </xf>
    <xf numFmtId="0" fontId="5" fillId="7" borderId="41" xfId="1" applyFont="1" applyFill="1" applyBorder="1" applyAlignment="1">
      <alignment horizontal="right" vertical="center"/>
    </xf>
    <xf numFmtId="0" fontId="5" fillId="0" borderId="84" xfId="1" applyFont="1" applyBorder="1">
      <alignment vertical="center"/>
    </xf>
    <xf numFmtId="0" fontId="5" fillId="7" borderId="5" xfId="1" applyFont="1" applyFill="1" applyBorder="1" applyAlignment="1">
      <alignment horizontal="right" vertical="center"/>
    </xf>
    <xf numFmtId="0" fontId="5" fillId="8" borderId="12" xfId="1" applyFont="1" applyFill="1" applyBorder="1" applyAlignment="1">
      <alignment horizontal="center" vertical="center"/>
    </xf>
    <xf numFmtId="0" fontId="5" fillId="0" borderId="85" xfId="1" applyFont="1" applyBorder="1">
      <alignment vertical="center"/>
    </xf>
    <xf numFmtId="0" fontId="5" fillId="8" borderId="76" xfId="1" applyFont="1" applyFill="1" applyBorder="1" applyAlignment="1">
      <alignment horizontal="center" vertical="center"/>
    </xf>
    <xf numFmtId="0" fontId="5" fillId="8" borderId="77" xfId="1" applyFont="1" applyFill="1" applyBorder="1" applyAlignment="1">
      <alignment horizontal="center" vertical="center"/>
    </xf>
    <xf numFmtId="0" fontId="23" fillId="0" borderId="0" xfId="1" applyFont="1" applyAlignment="1">
      <alignment vertical="center" wrapText="1"/>
    </xf>
    <xf numFmtId="49" fontId="24" fillId="11" borderId="18" xfId="1" applyNumberFormat="1" applyFont="1" applyFill="1" applyBorder="1" applyAlignment="1">
      <alignment horizontal="left" vertical="top"/>
    </xf>
    <xf numFmtId="0" fontId="1" fillId="0" borderId="0" xfId="1" quotePrefix="1">
      <alignment vertical="center"/>
    </xf>
    <xf numFmtId="0" fontId="24" fillId="0" borderId="18" xfId="1" applyFont="1" applyBorder="1" applyAlignment="1">
      <alignment horizontal="left" vertical="top"/>
    </xf>
    <xf numFmtId="0" fontId="17" fillId="0" borderId="0" xfId="1" applyFont="1">
      <alignment vertical="center"/>
    </xf>
    <xf numFmtId="0" fontId="25" fillId="0" borderId="0" xfId="1" applyFont="1">
      <alignment vertical="center"/>
    </xf>
    <xf numFmtId="0" fontId="5" fillId="0" borderId="41" xfId="1" applyFont="1" applyBorder="1" applyAlignment="1">
      <alignment horizontal="center" vertical="center"/>
    </xf>
    <xf numFmtId="0" fontId="5" fillId="0" borderId="0" xfId="1" applyFont="1" applyAlignment="1">
      <alignment horizontal="center" vertical="center" wrapText="1"/>
    </xf>
    <xf numFmtId="49" fontId="26" fillId="12" borderId="18" xfId="2" applyNumberFormat="1" applyFont="1" applyFill="1" applyBorder="1" applyAlignment="1">
      <alignment horizontal="left" vertical="top"/>
    </xf>
    <xf numFmtId="0" fontId="27" fillId="0" borderId="18" xfId="2" quotePrefix="1" applyFont="1" applyBorder="1">
      <alignment vertical="center"/>
    </xf>
    <xf numFmtId="49" fontId="26" fillId="0" borderId="18" xfId="2" applyNumberFormat="1" applyFont="1" applyBorder="1" applyAlignment="1">
      <alignment horizontal="left" vertical="top"/>
    </xf>
    <xf numFmtId="0" fontId="26" fillId="0" borderId="18" xfId="2" applyFont="1" applyBorder="1" applyAlignment="1">
      <alignment horizontal="left" vertical="top"/>
    </xf>
    <xf numFmtId="0" fontId="27" fillId="0" borderId="0" xfId="2" quotePrefix="1" applyFont="1">
      <alignment vertical="center"/>
    </xf>
    <xf numFmtId="0" fontId="24" fillId="0" borderId="0" xfId="1" applyFont="1" applyAlignment="1">
      <alignment horizontal="left" vertical="top"/>
    </xf>
    <xf numFmtId="0" fontId="5" fillId="0" borderId="81" xfId="1" applyFont="1" applyBorder="1">
      <alignment vertical="center"/>
    </xf>
    <xf numFmtId="0" fontId="2" fillId="0" borderId="0" xfId="1" applyFont="1" applyAlignment="1">
      <alignment horizontal="center" vertical="center" wrapText="1"/>
    </xf>
    <xf numFmtId="0" fontId="5" fillId="7" borderId="86" xfId="1" applyFont="1" applyFill="1" applyBorder="1" applyAlignment="1">
      <alignment horizontal="left" vertical="center"/>
    </xf>
    <xf numFmtId="0" fontId="5" fillId="7" borderId="87" xfId="1" applyFont="1" applyFill="1" applyBorder="1" applyAlignment="1">
      <alignment horizontal="left" vertical="center"/>
    </xf>
    <xf numFmtId="0" fontId="5" fillId="7" borderId="43" xfId="1" applyFont="1" applyFill="1" applyBorder="1" applyAlignment="1">
      <alignment horizontal="left" vertical="center"/>
    </xf>
    <xf numFmtId="0" fontId="5" fillId="7" borderId="88" xfId="1" applyFont="1" applyFill="1" applyBorder="1" applyAlignment="1">
      <alignment horizontal="center" vertical="center"/>
    </xf>
    <xf numFmtId="0" fontId="5" fillId="7" borderId="43" xfId="1" applyFont="1" applyFill="1" applyBorder="1" applyAlignment="1">
      <alignment horizontal="center" vertical="center"/>
    </xf>
    <xf numFmtId="0" fontId="5" fillId="7" borderId="87" xfId="1" applyFont="1" applyFill="1" applyBorder="1" applyAlignment="1">
      <alignment horizontal="center" vertical="center"/>
    </xf>
    <xf numFmtId="0" fontId="5" fillId="0" borderId="42" xfId="1" applyFont="1" applyBorder="1" applyAlignment="1">
      <alignment horizontal="center" vertical="center"/>
    </xf>
    <xf numFmtId="0" fontId="5" fillId="6" borderId="41" xfId="1" applyFont="1" applyFill="1" applyBorder="1" applyAlignment="1">
      <alignment horizontal="center" vertical="center"/>
    </xf>
    <xf numFmtId="0" fontId="5" fillId="6" borderId="42" xfId="1" applyFont="1" applyFill="1" applyBorder="1" applyAlignment="1">
      <alignment horizontal="center" vertical="center"/>
    </xf>
    <xf numFmtId="0" fontId="5" fillId="0" borderId="91" xfId="1" applyFont="1" applyBorder="1" applyAlignment="1">
      <alignment horizontal="center" vertical="center"/>
    </xf>
    <xf numFmtId="0" fontId="13" fillId="0" borderId="0" xfId="1" applyFont="1" applyAlignment="1">
      <alignment horizontal="center" vertical="center" wrapText="1"/>
    </xf>
    <xf numFmtId="0" fontId="22" fillId="0" borderId="0" xfId="1" applyFont="1">
      <alignment vertical="center"/>
    </xf>
    <xf numFmtId="0" fontId="5" fillId="7" borderId="93" xfId="1" applyFont="1" applyFill="1" applyBorder="1" applyAlignment="1">
      <alignment horizontal="center" vertical="center"/>
    </xf>
    <xf numFmtId="0" fontId="14" fillId="0" borderId="0" xfId="1" applyFont="1" applyAlignment="1">
      <alignment horizontal="left" vertical="center"/>
    </xf>
    <xf numFmtId="0" fontId="14" fillId="0" borderId="0" xfId="1" applyFont="1" applyAlignment="1">
      <alignment horizontal="center" vertical="center"/>
    </xf>
    <xf numFmtId="0" fontId="14" fillId="0" borderId="0" xfId="1" applyFont="1" applyAlignment="1">
      <alignment horizontal="right" vertical="center"/>
    </xf>
    <xf numFmtId="176" fontId="14" fillId="0" borderId="0" xfId="3" applyNumberFormat="1" applyFont="1" applyFill="1" applyBorder="1" applyAlignment="1">
      <alignment horizontal="center" vertical="center"/>
    </xf>
    <xf numFmtId="0" fontId="28" fillId="0" borderId="0" xfId="1" applyFont="1" applyAlignment="1">
      <alignment horizontal="center" vertical="center" wrapText="1"/>
    </xf>
    <xf numFmtId="0" fontId="5" fillId="0" borderId="94" xfId="1" applyFont="1" applyBorder="1">
      <alignment vertical="center"/>
    </xf>
    <xf numFmtId="0" fontId="5" fillId="0" borderId="96" xfId="1" applyFont="1" applyBorder="1">
      <alignment vertical="center"/>
    </xf>
    <xf numFmtId="0" fontId="14" fillId="0" borderId="95" xfId="1" applyFont="1" applyBorder="1">
      <alignment vertical="center"/>
    </xf>
    <xf numFmtId="0" fontId="5" fillId="0" borderId="97" xfId="1" applyFont="1" applyBorder="1">
      <alignment vertical="center"/>
    </xf>
    <xf numFmtId="0" fontId="5" fillId="0" borderId="98" xfId="1" applyFont="1" applyBorder="1">
      <alignment vertical="center"/>
    </xf>
    <xf numFmtId="0" fontId="14" fillId="0" borderId="95" xfId="1" applyFont="1" applyBorder="1" applyAlignment="1">
      <alignment horizontal="right" vertical="center"/>
    </xf>
    <xf numFmtId="0" fontId="5" fillId="0" borderId="97" xfId="1" applyFont="1" applyBorder="1" applyAlignment="1">
      <alignment horizontal="right" vertical="center"/>
    </xf>
    <xf numFmtId="0" fontId="5" fillId="0" borderId="99" xfId="1" applyFont="1" applyBorder="1" applyAlignment="1">
      <alignment horizontal="right" vertical="center"/>
    </xf>
    <xf numFmtId="0" fontId="19" fillId="0" borderId="0" xfId="1" applyFont="1">
      <alignment vertical="center"/>
    </xf>
    <xf numFmtId="0" fontId="5" fillId="0" borderId="100" xfId="1" applyFont="1" applyBorder="1" applyAlignment="1">
      <alignment horizontal="right" vertical="center"/>
    </xf>
    <xf numFmtId="0" fontId="14" fillId="0" borderId="97" xfId="1" applyFont="1" applyBorder="1" applyAlignment="1">
      <alignment horizontal="right" vertical="center"/>
    </xf>
    <xf numFmtId="0" fontId="14" fillId="0" borderId="97" xfId="1" applyFont="1" applyBorder="1">
      <alignment vertical="center"/>
    </xf>
    <xf numFmtId="0" fontId="9" fillId="10" borderId="107" xfId="1" applyFont="1" applyFill="1" applyBorder="1" applyAlignment="1">
      <alignment horizontal="center" vertical="center"/>
    </xf>
    <xf numFmtId="0" fontId="21" fillId="0" borderId="0" xfId="1" applyFont="1" applyAlignment="1">
      <alignment vertical="center" wrapText="1"/>
    </xf>
    <xf numFmtId="0" fontId="5" fillId="0" borderId="111" xfId="1" applyFont="1" applyBorder="1">
      <alignment vertical="center"/>
    </xf>
    <xf numFmtId="0" fontId="5" fillId="0" borderId="112" xfId="1" applyFont="1" applyBorder="1">
      <alignment vertical="center"/>
    </xf>
    <xf numFmtId="0" fontId="25" fillId="0" borderId="0" xfId="1" applyFont="1" applyAlignment="1">
      <alignment vertical="center" wrapText="1"/>
    </xf>
    <xf numFmtId="0" fontId="5" fillId="0" borderId="99" xfId="1" applyFont="1" applyBorder="1">
      <alignment vertical="center"/>
    </xf>
    <xf numFmtId="0" fontId="25" fillId="0" borderId="0" xfId="1" applyFont="1" applyAlignment="1">
      <alignment horizontal="center" vertical="center" wrapText="1"/>
    </xf>
    <xf numFmtId="0" fontId="2" fillId="0" borderId="0" xfId="1" applyFont="1" applyAlignment="1">
      <alignment horizontal="center" vertical="center" wrapText="1"/>
    </xf>
    <xf numFmtId="0" fontId="5" fillId="0" borderId="0" xfId="1" applyFont="1" applyAlignment="1">
      <alignment horizontal="left" vertical="top" wrapText="1"/>
    </xf>
    <xf numFmtId="0" fontId="17" fillId="0" borderId="0" xfId="1" applyFont="1" applyAlignment="1">
      <alignment horizontal="left" vertical="center"/>
    </xf>
    <xf numFmtId="0" fontId="8" fillId="0" borderId="0" xfId="1" applyFont="1" applyAlignment="1">
      <alignment horizontal="center" vertical="center"/>
    </xf>
    <xf numFmtId="0" fontId="8" fillId="0" borderId="5" xfId="1" applyFont="1" applyBorder="1" applyAlignment="1">
      <alignment horizontal="center" vertical="center"/>
    </xf>
    <xf numFmtId="0" fontId="8" fillId="0" borderId="1" xfId="1" applyFont="1" applyBorder="1" applyAlignment="1">
      <alignment horizontal="center" vertical="center"/>
    </xf>
    <xf numFmtId="0" fontId="8" fillId="0" borderId="2" xfId="1" applyFont="1" applyBorder="1" applyAlignment="1">
      <alignment horizontal="center" vertical="center"/>
    </xf>
    <xf numFmtId="0" fontId="8" fillId="0" borderId="3"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2" xfId="1" applyFont="1" applyBorder="1" applyAlignment="1" applyProtection="1">
      <alignment horizontal="center" vertical="center"/>
      <protection locked="0"/>
    </xf>
    <xf numFmtId="0" fontId="8" fillId="0" borderId="3" xfId="1" applyFont="1" applyBorder="1" applyAlignment="1" applyProtection="1">
      <alignment horizontal="center" vertical="center"/>
      <protection locked="0"/>
    </xf>
    <xf numFmtId="0" fontId="8" fillId="0" borderId="7" xfId="1" applyFont="1" applyBorder="1" applyAlignment="1" applyProtection="1">
      <alignment horizontal="center" vertical="center"/>
      <protection locked="0"/>
    </xf>
    <xf numFmtId="0" fontId="8" fillId="0" borderId="8" xfId="1" applyFont="1" applyBorder="1" applyAlignment="1" applyProtection="1">
      <alignment horizontal="center" vertical="center"/>
      <protection locked="0"/>
    </xf>
    <xf numFmtId="0" fontId="17" fillId="0" borderId="5" xfId="1" applyFont="1" applyBorder="1" applyAlignment="1">
      <alignment horizontal="left" vertical="center" wrapText="1"/>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9" fillId="5" borderId="9" xfId="1" applyFont="1" applyFill="1" applyBorder="1" applyAlignment="1">
      <alignment horizontal="center" vertical="center"/>
    </xf>
    <xf numFmtId="0" fontId="9" fillId="5" borderId="10" xfId="1" applyFont="1" applyFill="1" applyBorder="1" applyAlignment="1">
      <alignment horizontal="center" vertical="center"/>
    </xf>
    <xf numFmtId="0" fontId="9" fillId="5" borderId="5" xfId="1" applyFont="1" applyFill="1" applyBorder="1" applyAlignment="1">
      <alignment horizontal="center" vertical="center"/>
    </xf>
    <xf numFmtId="0" fontId="9" fillId="5" borderId="12" xfId="1" applyFont="1" applyFill="1" applyBorder="1" applyAlignment="1">
      <alignment horizontal="center" vertical="center"/>
    </xf>
    <xf numFmtId="0" fontId="5" fillId="0" borderId="25" xfId="1" applyFont="1" applyBorder="1" applyAlignment="1">
      <alignment horizontal="center" vertical="center"/>
    </xf>
    <xf numFmtId="0" fontId="5" fillId="0" borderId="26" xfId="1" applyFont="1" applyBorder="1" applyAlignment="1">
      <alignment horizontal="center" vertical="center"/>
    </xf>
    <xf numFmtId="0" fontId="5" fillId="0" borderId="27" xfId="1" applyFont="1" applyBorder="1" applyAlignment="1">
      <alignment horizontal="center" vertical="center"/>
    </xf>
    <xf numFmtId="0" fontId="5" fillId="0" borderId="28" xfId="1" applyFont="1" applyBorder="1" applyAlignment="1">
      <alignment horizontal="left" vertical="center" wrapText="1"/>
    </xf>
    <xf numFmtId="0" fontId="5" fillId="0" borderId="29" xfId="1" applyFont="1" applyBorder="1" applyAlignment="1">
      <alignment horizontal="left" vertical="center"/>
    </xf>
    <xf numFmtId="0" fontId="5" fillId="0" borderId="30" xfId="1" applyFont="1" applyBorder="1" applyAlignment="1">
      <alignment horizontal="left" vertical="center"/>
    </xf>
    <xf numFmtId="0" fontId="5" fillId="0" borderId="29" xfId="1" applyFont="1" applyBorder="1" applyAlignment="1" applyProtection="1">
      <alignment horizontal="center" vertical="center"/>
      <protection locked="0"/>
    </xf>
    <xf numFmtId="0" fontId="5" fillId="0" borderId="29" xfId="1" applyFont="1" applyBorder="1" applyAlignment="1">
      <alignment horizontal="center" vertical="center"/>
    </xf>
    <xf numFmtId="0" fontId="5" fillId="6" borderId="29" xfId="1" applyFont="1" applyFill="1" applyBorder="1" applyAlignment="1">
      <alignment horizontal="center" vertical="center"/>
    </xf>
    <xf numFmtId="0" fontId="5" fillId="0" borderId="0" xfId="1" applyFont="1" applyAlignment="1">
      <alignment horizontal="center" vertical="center"/>
    </xf>
    <xf numFmtId="0" fontId="5" fillId="7" borderId="29" xfId="1" applyFont="1" applyFill="1" applyBorder="1" applyAlignment="1" applyProtection="1">
      <alignment horizontal="right" vertical="center"/>
      <protection locked="0"/>
    </xf>
    <xf numFmtId="0" fontId="5" fillId="7" borderId="31" xfId="1" applyFont="1" applyFill="1" applyBorder="1" applyAlignment="1">
      <alignment horizontal="center" vertical="center"/>
    </xf>
    <xf numFmtId="0" fontId="5" fillId="7" borderId="29" xfId="1" applyFont="1" applyFill="1" applyBorder="1" applyAlignment="1">
      <alignment horizontal="center" vertical="center"/>
    </xf>
    <xf numFmtId="0" fontId="5" fillId="7" borderId="29" xfId="1" applyFont="1" applyFill="1" applyBorder="1" applyAlignment="1">
      <alignment horizontal="right" vertical="center"/>
    </xf>
    <xf numFmtId="0" fontId="5" fillId="0" borderId="31" xfId="1" applyFont="1" applyBorder="1" applyAlignment="1">
      <alignment horizontal="center" vertical="center"/>
    </xf>
    <xf numFmtId="0" fontId="5" fillId="0" borderId="32" xfId="1" applyFont="1" applyBorder="1" applyAlignment="1">
      <alignment horizontal="center" vertical="center"/>
    </xf>
    <xf numFmtId="0" fontId="5" fillId="0" borderId="21" xfId="1" applyFont="1" applyBorder="1" applyAlignment="1">
      <alignment horizontal="left" vertical="center"/>
    </xf>
    <xf numFmtId="0" fontId="5" fillId="0" borderId="22" xfId="1" applyFont="1" applyBorder="1" applyAlignment="1">
      <alignment horizontal="left" vertical="center"/>
    </xf>
    <xf numFmtId="0" fontId="5" fillId="0" borderId="23" xfId="1" applyFont="1" applyBorder="1" applyAlignment="1">
      <alignment horizontal="left" vertical="center"/>
    </xf>
    <xf numFmtId="0" fontId="5" fillId="0" borderId="16" xfId="1" applyFont="1" applyBorder="1" applyAlignment="1" applyProtection="1">
      <alignment horizontal="center" vertical="center"/>
      <protection locked="0"/>
    </xf>
    <xf numFmtId="0" fontId="5" fillId="0" borderId="22" xfId="1" applyFont="1" applyBorder="1" applyAlignment="1">
      <alignment horizontal="center" vertical="center"/>
    </xf>
    <xf numFmtId="0" fontId="5" fillId="6" borderId="22" xfId="1" applyFont="1" applyFill="1" applyBorder="1" applyAlignment="1">
      <alignment horizontal="center" vertical="center"/>
    </xf>
    <xf numFmtId="0" fontId="5" fillId="2" borderId="0" xfId="1" applyFont="1" applyFill="1" applyAlignment="1">
      <alignment horizontal="right" vertical="center"/>
    </xf>
    <xf numFmtId="0" fontId="5" fillId="8" borderId="29" xfId="1" applyFont="1" applyFill="1" applyBorder="1" applyAlignment="1">
      <alignment horizontal="right" vertical="center"/>
    </xf>
    <xf numFmtId="0" fontId="13" fillId="0" borderId="13" xfId="1" applyFont="1" applyBorder="1" applyAlignment="1">
      <alignment horizontal="left" vertical="center" wrapText="1"/>
    </xf>
    <xf numFmtId="0" fontId="13" fillId="0" borderId="0" xfId="1" applyFont="1" applyAlignment="1">
      <alignment horizontal="left" vertical="center" wrapText="1"/>
    </xf>
    <xf numFmtId="0" fontId="5" fillId="0" borderId="30" xfId="1" applyFont="1" applyBorder="1" applyAlignment="1">
      <alignment horizontal="center" vertical="center"/>
    </xf>
    <xf numFmtId="176" fontId="5" fillId="0" borderId="31" xfId="3" applyNumberFormat="1" applyFont="1" applyBorder="1" applyAlignment="1" applyProtection="1">
      <alignment horizontal="center" vertical="center"/>
    </xf>
    <xf numFmtId="176" fontId="5" fillId="0" borderId="30" xfId="3" applyNumberFormat="1" applyFont="1" applyBorder="1" applyAlignment="1" applyProtection="1">
      <alignment horizontal="center" vertical="center"/>
    </xf>
    <xf numFmtId="0" fontId="5" fillId="7" borderId="30" xfId="1" applyFont="1" applyFill="1" applyBorder="1" applyAlignment="1">
      <alignment horizontal="center" vertical="center"/>
    </xf>
    <xf numFmtId="176" fontId="5" fillId="7" borderId="31" xfId="3" applyNumberFormat="1" applyFont="1" applyFill="1" applyBorder="1" applyAlignment="1" applyProtection="1">
      <alignment horizontal="center" vertical="center"/>
    </xf>
    <xf numFmtId="176" fontId="5" fillId="7" borderId="30" xfId="3" applyNumberFormat="1" applyFont="1" applyFill="1" applyBorder="1" applyAlignment="1" applyProtection="1">
      <alignment horizontal="center" vertical="center"/>
    </xf>
    <xf numFmtId="176" fontId="5" fillId="8" borderId="31" xfId="3" applyNumberFormat="1" applyFont="1" applyFill="1" applyBorder="1" applyAlignment="1" applyProtection="1">
      <alignment horizontal="center" vertical="center"/>
    </xf>
    <xf numFmtId="176" fontId="5" fillId="8" borderId="30" xfId="3" applyNumberFormat="1" applyFont="1" applyFill="1" applyBorder="1" applyAlignment="1" applyProtection="1">
      <alignment horizontal="center" vertical="center"/>
    </xf>
    <xf numFmtId="0" fontId="5" fillId="0" borderId="28" xfId="1" applyFont="1" applyBorder="1" applyAlignment="1">
      <alignment horizontal="left" vertical="center"/>
    </xf>
    <xf numFmtId="0" fontId="5" fillId="8" borderId="31" xfId="1" applyFont="1" applyFill="1" applyBorder="1" applyAlignment="1">
      <alignment horizontal="center" vertical="center"/>
    </xf>
    <xf numFmtId="0" fontId="5" fillId="8" borderId="29" xfId="1" applyFont="1" applyFill="1" applyBorder="1" applyAlignment="1">
      <alignment horizontal="center" vertical="center"/>
    </xf>
    <xf numFmtId="0" fontId="5" fillId="8" borderId="30" xfId="1" applyFont="1" applyFill="1" applyBorder="1" applyAlignment="1">
      <alignment horizontal="center" vertical="center"/>
    </xf>
    <xf numFmtId="0" fontId="5" fillId="0" borderId="40" xfId="1" applyFont="1" applyBorder="1" applyAlignment="1">
      <alignment horizontal="left" vertical="center"/>
    </xf>
    <xf numFmtId="0" fontId="5" fillId="0" borderId="41" xfId="1" applyFont="1" applyBorder="1" applyAlignment="1">
      <alignment horizontal="left" vertical="center"/>
    </xf>
    <xf numFmtId="0" fontId="5" fillId="0" borderId="42" xfId="1" applyFont="1" applyBorder="1" applyAlignment="1">
      <alignment horizontal="left" vertical="center"/>
    </xf>
    <xf numFmtId="0" fontId="5" fillId="0" borderId="31" xfId="1" applyFont="1" applyBorder="1" applyAlignment="1" applyProtection="1">
      <alignment horizontal="left" vertical="center"/>
      <protection locked="0"/>
    </xf>
    <xf numFmtId="0" fontId="5" fillId="0" borderId="29" xfId="1" applyFont="1" applyBorder="1" applyAlignment="1" applyProtection="1">
      <alignment horizontal="left" vertical="center"/>
      <protection locked="0"/>
    </xf>
    <xf numFmtId="0" fontId="5" fillId="0" borderId="32" xfId="1" applyFont="1" applyBorder="1" applyAlignment="1" applyProtection="1">
      <alignment horizontal="left" vertical="center"/>
      <protection locked="0"/>
    </xf>
    <xf numFmtId="0" fontId="23" fillId="0" borderId="13" xfId="1" applyFont="1" applyBorder="1" applyAlignment="1">
      <alignment horizontal="left" vertical="center" wrapText="1"/>
    </xf>
    <xf numFmtId="0" fontId="23" fillId="0" borderId="0" xfId="1" applyFont="1" applyAlignment="1">
      <alignment horizontal="left" vertical="center" wrapText="1"/>
    </xf>
    <xf numFmtId="0" fontId="5" fillId="0" borderId="34" xfId="1" applyFont="1" applyBorder="1" applyAlignment="1">
      <alignment horizontal="center" vertical="center"/>
    </xf>
    <xf numFmtId="0" fontId="5" fillId="0" borderId="35" xfId="1" applyFont="1" applyBorder="1" applyAlignment="1">
      <alignment horizontal="center" vertical="center"/>
    </xf>
    <xf numFmtId="0" fontId="5" fillId="0" borderId="36" xfId="1" applyFont="1" applyBorder="1" applyAlignment="1">
      <alignment horizontal="center" vertical="center"/>
    </xf>
    <xf numFmtId="0" fontId="5" fillId="0" borderId="37" xfId="1" applyFont="1" applyBorder="1" applyAlignment="1">
      <alignment horizontal="center" vertical="center"/>
    </xf>
    <xf numFmtId="0" fontId="5" fillId="0" borderId="38" xfId="1" applyFont="1" applyBorder="1" applyAlignment="1">
      <alignment horizontal="center" vertical="center"/>
    </xf>
    <xf numFmtId="0" fontId="5" fillId="0" borderId="39" xfId="1" applyFont="1" applyBorder="1" applyAlignment="1">
      <alignment horizontal="center" vertical="center"/>
    </xf>
    <xf numFmtId="0" fontId="5" fillId="0" borderId="31" xfId="1" applyFont="1" applyBorder="1" applyAlignment="1">
      <alignment horizontal="left" vertical="center"/>
    </xf>
    <xf numFmtId="0" fontId="5" fillId="0" borderId="32" xfId="1" applyFont="1" applyBorder="1" applyAlignment="1">
      <alignment horizontal="left" vertical="center"/>
    </xf>
    <xf numFmtId="0" fontId="5" fillId="0" borderId="19" xfId="1" applyFont="1" applyBorder="1" applyAlignment="1">
      <alignment horizontal="left" vertical="center"/>
    </xf>
    <xf numFmtId="0" fontId="5" fillId="0" borderId="5" xfId="1" applyFont="1" applyBorder="1" applyAlignment="1">
      <alignment horizontal="left" vertical="center"/>
    </xf>
    <xf numFmtId="0" fontId="5" fillId="0" borderId="20" xfId="1" applyFont="1" applyBorder="1" applyAlignment="1">
      <alignment horizontal="left" vertical="center"/>
    </xf>
    <xf numFmtId="0" fontId="30" fillId="0" borderId="47" xfId="4" applyNumberFormat="1" applyFont="1" applyFill="1" applyBorder="1" applyAlignment="1" applyProtection="1">
      <alignment horizontal="left" vertical="center"/>
      <protection locked="0"/>
    </xf>
    <xf numFmtId="0" fontId="14" fillId="0" borderId="48" xfId="1" applyFont="1" applyBorder="1" applyAlignment="1" applyProtection="1">
      <alignment horizontal="left" vertical="center"/>
      <protection locked="0"/>
    </xf>
    <xf numFmtId="0" fontId="14" fillId="0" borderId="49" xfId="1" applyFont="1" applyBorder="1" applyAlignment="1" applyProtection="1">
      <alignment horizontal="left" vertical="center"/>
      <protection locked="0"/>
    </xf>
    <xf numFmtId="177" fontId="5" fillId="0" borderId="0" xfId="1" applyNumberFormat="1" applyFont="1" applyAlignment="1">
      <alignment horizontal="center" vertical="center"/>
    </xf>
    <xf numFmtId="0" fontId="5" fillId="0" borderId="44" xfId="1" applyFont="1" applyBorder="1" applyAlignment="1">
      <alignment horizontal="center" vertical="center"/>
    </xf>
    <xf numFmtId="0" fontId="5" fillId="0" borderId="45" xfId="1" applyFont="1" applyBorder="1" applyAlignment="1">
      <alignment horizontal="center" vertical="center"/>
    </xf>
    <xf numFmtId="0" fontId="5" fillId="0" borderId="16" xfId="1" applyFont="1" applyBorder="1" applyAlignment="1">
      <alignment horizontal="center" vertical="center"/>
    </xf>
    <xf numFmtId="0" fontId="5" fillId="0" borderId="5" xfId="1" applyFont="1" applyBorder="1" applyAlignment="1">
      <alignment horizontal="center" vertical="center"/>
    </xf>
    <xf numFmtId="0" fontId="17" fillId="0" borderId="5" xfId="1" applyFont="1" applyBorder="1" applyAlignment="1">
      <alignment horizontal="center" vertical="center" wrapText="1"/>
    </xf>
    <xf numFmtId="0" fontId="18" fillId="0" borderId="5" xfId="1" applyFont="1" applyBorder="1" applyAlignment="1">
      <alignment horizontal="center" vertical="center" wrapText="1"/>
    </xf>
    <xf numFmtId="0" fontId="5" fillId="0" borderId="9" xfId="1" applyFont="1" applyBorder="1" applyAlignment="1">
      <alignment horizontal="left" vertical="center"/>
    </xf>
    <xf numFmtId="0" fontId="5" fillId="0" borderId="10" xfId="1" applyFont="1" applyBorder="1" applyAlignment="1">
      <alignment horizontal="left" vertical="center"/>
    </xf>
    <xf numFmtId="0" fontId="5" fillId="0" borderId="10" xfId="1" applyFont="1" applyBorder="1" applyAlignment="1">
      <alignment horizontal="right" vertical="center"/>
    </xf>
    <xf numFmtId="0" fontId="5" fillId="0" borderId="11" xfId="1" applyFont="1" applyBorder="1" applyAlignment="1">
      <alignment horizontal="right" vertical="center"/>
    </xf>
    <xf numFmtId="0" fontId="5" fillId="0" borderId="22" xfId="1" applyFont="1" applyBorder="1" applyAlignment="1" applyProtection="1">
      <alignment horizontal="center" vertical="center"/>
      <protection locked="0"/>
    </xf>
    <xf numFmtId="0" fontId="9" fillId="10" borderId="22" xfId="1" applyFont="1" applyFill="1" applyBorder="1" applyAlignment="1">
      <alignment horizontal="center" vertical="center"/>
    </xf>
    <xf numFmtId="0" fontId="17" fillId="0" borderId="0" xfId="1" applyFont="1" applyAlignment="1">
      <alignment horizontal="center" vertical="center" wrapText="1"/>
    </xf>
    <xf numFmtId="0" fontId="18" fillId="0" borderId="0" xfId="1" applyFont="1" applyAlignment="1">
      <alignment horizontal="center" vertical="center" wrapText="1"/>
    </xf>
    <xf numFmtId="0" fontId="25" fillId="0" borderId="0" xfId="1" applyFont="1" applyAlignment="1">
      <alignment horizontal="left" vertical="center" wrapText="1"/>
    </xf>
    <xf numFmtId="0" fontId="5" fillId="0" borderId="28" xfId="1" applyFont="1" applyBorder="1" applyAlignment="1" applyProtection="1">
      <alignment horizontal="right" vertical="center"/>
      <protection locked="0"/>
    </xf>
    <xf numFmtId="0" fontId="5" fillId="0" borderId="29" xfId="1" applyFont="1" applyBorder="1" applyAlignment="1" applyProtection="1">
      <alignment horizontal="right" vertical="center"/>
      <protection locked="0"/>
    </xf>
    <xf numFmtId="0" fontId="9" fillId="10" borderId="103" xfId="1" applyFont="1" applyFill="1" applyBorder="1" applyAlignment="1">
      <alignment horizontal="center" vertical="center"/>
    </xf>
    <xf numFmtId="0" fontId="9" fillId="10" borderId="104" xfId="1" applyFont="1" applyFill="1" applyBorder="1" applyAlignment="1">
      <alignment horizontal="center" vertical="center"/>
    </xf>
    <xf numFmtId="0" fontId="5" fillId="0" borderId="51" xfId="1" applyFont="1" applyBorder="1" applyAlignment="1">
      <alignment horizontal="left" vertical="center" wrapText="1"/>
    </xf>
    <xf numFmtId="0" fontId="5" fillId="0" borderId="18" xfId="1" applyFont="1" applyBorder="1" applyAlignment="1">
      <alignment horizontal="left" vertical="center" wrapText="1"/>
    </xf>
    <xf numFmtId="0" fontId="5" fillId="0" borderId="21" xfId="1" applyFont="1" applyBorder="1" applyAlignment="1" applyProtection="1">
      <alignment horizontal="right" vertical="center"/>
      <protection locked="0"/>
    </xf>
    <xf numFmtId="0" fontId="5" fillId="0" borderId="22" xfId="1" applyFont="1" applyBorder="1" applyAlignment="1" applyProtection="1">
      <alignment horizontal="right" vertical="center"/>
      <protection locked="0"/>
    </xf>
    <xf numFmtId="0" fontId="9" fillId="10" borderId="101" xfId="1" applyFont="1" applyFill="1" applyBorder="1" applyAlignment="1">
      <alignment horizontal="center" vertical="center"/>
    </xf>
    <xf numFmtId="0" fontId="9" fillId="10" borderId="102" xfId="1" applyFont="1" applyFill="1" applyBorder="1" applyAlignment="1">
      <alignment horizontal="center" vertical="center"/>
    </xf>
    <xf numFmtId="0" fontId="5" fillId="0" borderId="64" xfId="1" applyFont="1" applyBorder="1" applyAlignment="1">
      <alignment horizontal="center" vertical="center"/>
    </xf>
    <xf numFmtId="0" fontId="5" fillId="0" borderId="65" xfId="1" applyFont="1" applyBorder="1" applyAlignment="1">
      <alignment horizontal="center" vertical="center"/>
    </xf>
    <xf numFmtId="0" fontId="5" fillId="7" borderId="65" xfId="1" applyFont="1" applyFill="1" applyBorder="1" applyAlignment="1">
      <alignment horizontal="center" vertical="center"/>
    </xf>
    <xf numFmtId="0" fontId="9" fillId="10" borderId="66" xfId="1" applyFont="1" applyFill="1" applyBorder="1" applyAlignment="1">
      <alignment horizontal="center" vertical="center"/>
    </xf>
    <xf numFmtId="0" fontId="9" fillId="10" borderId="67" xfId="1" applyFont="1" applyFill="1" applyBorder="1" applyAlignment="1">
      <alignment horizontal="center" vertical="center"/>
    </xf>
    <xf numFmtId="0" fontId="5" fillId="0" borderId="68" xfId="1" applyFont="1" applyBorder="1" applyAlignment="1" applyProtection="1">
      <alignment horizontal="right" vertical="center"/>
      <protection locked="0"/>
    </xf>
    <xf numFmtId="0" fontId="5" fillId="0" borderId="48" xfId="1" applyFont="1" applyBorder="1" applyAlignment="1" applyProtection="1">
      <alignment horizontal="right" vertical="center"/>
      <protection locked="0"/>
    </xf>
    <xf numFmtId="0" fontId="5" fillId="0" borderId="0" xfId="1" applyFont="1" applyAlignment="1">
      <alignment horizontal="left" vertical="center"/>
    </xf>
    <xf numFmtId="0" fontId="9" fillId="10" borderId="108" xfId="1" applyFont="1" applyFill="1" applyBorder="1" applyAlignment="1">
      <alignment horizontal="center" vertical="center"/>
    </xf>
    <xf numFmtId="0" fontId="9" fillId="10" borderId="109" xfId="1" applyFont="1" applyFill="1" applyBorder="1" applyAlignment="1">
      <alignment horizontal="center" vertical="center"/>
    </xf>
    <xf numFmtId="0" fontId="9" fillId="10" borderId="75" xfId="1" applyFont="1" applyFill="1" applyBorder="1" applyAlignment="1">
      <alignment horizontal="right" vertical="center"/>
    </xf>
    <xf numFmtId="0" fontId="9" fillId="10" borderId="24" xfId="1" applyFont="1" applyFill="1" applyBorder="1" applyAlignment="1">
      <alignment horizontal="right" vertical="center"/>
    </xf>
    <xf numFmtId="0" fontId="17" fillId="0" borderId="0" xfId="1" applyFont="1" applyAlignment="1">
      <alignment horizontal="left" vertical="center" wrapText="1"/>
    </xf>
    <xf numFmtId="0" fontId="17" fillId="0" borderId="7" xfId="1" applyFont="1" applyBorder="1" applyAlignment="1">
      <alignment horizontal="left" vertical="center" wrapText="1"/>
    </xf>
    <xf numFmtId="0" fontId="9" fillId="10" borderId="65" xfId="1" applyFont="1" applyFill="1" applyBorder="1" applyAlignment="1">
      <alignment horizontal="right" vertical="center"/>
    </xf>
    <xf numFmtId="0" fontId="9" fillId="10" borderId="69" xfId="1" applyFont="1" applyFill="1" applyBorder="1" applyAlignment="1">
      <alignment horizontal="right" vertical="center"/>
    </xf>
    <xf numFmtId="0" fontId="9" fillId="10" borderId="47" xfId="1" applyFont="1" applyFill="1" applyBorder="1" applyAlignment="1">
      <alignment horizontal="right" vertical="center"/>
    </xf>
    <xf numFmtId="0" fontId="9" fillId="10" borderId="46" xfId="1" applyFont="1" applyFill="1" applyBorder="1" applyAlignment="1">
      <alignment horizontal="right" vertical="center"/>
    </xf>
    <xf numFmtId="0" fontId="9" fillId="10" borderId="31" xfId="1" applyFont="1" applyFill="1" applyBorder="1" applyAlignment="1">
      <alignment horizontal="right" vertical="center"/>
    </xf>
    <xf numFmtId="0" fontId="5" fillId="0" borderId="59" xfId="1" applyFont="1" applyBorder="1" applyAlignment="1">
      <alignment horizontal="left" vertical="center"/>
    </xf>
    <xf numFmtId="0" fontId="5" fillId="0" borderId="60" xfId="1" applyFont="1" applyBorder="1" applyAlignment="1">
      <alignment horizontal="left" vertical="center"/>
    </xf>
    <xf numFmtId="0" fontId="5" fillId="0" borderId="61" xfId="1" applyFont="1" applyBorder="1" applyAlignment="1">
      <alignment horizontal="left" vertical="center"/>
    </xf>
    <xf numFmtId="0" fontId="5" fillId="0" borderId="78" xfId="1" applyFont="1" applyBorder="1" applyAlignment="1">
      <alignment horizontal="left" vertical="center"/>
    </xf>
    <xf numFmtId="0" fontId="5" fillId="0" borderId="79" xfId="1" applyFont="1" applyBorder="1" applyAlignment="1">
      <alignment horizontal="left" vertical="center"/>
    </xf>
    <xf numFmtId="0" fontId="5" fillId="0" borderId="80" xfId="1" applyFont="1" applyBorder="1" applyAlignment="1">
      <alignment horizontal="left" vertical="center"/>
    </xf>
    <xf numFmtId="0" fontId="5" fillId="0" borderId="12" xfId="1" applyFont="1" applyBorder="1" applyAlignment="1">
      <alignment horizontal="left" vertical="center"/>
    </xf>
    <xf numFmtId="0" fontId="5" fillId="0" borderId="2" xfId="1" applyFont="1" applyBorder="1" applyAlignment="1">
      <alignment horizontal="center" vertical="center"/>
    </xf>
    <xf numFmtId="0" fontId="5" fillId="0" borderId="0" xfId="1" applyFont="1" applyAlignment="1">
      <alignment horizontal="right" vertical="center"/>
    </xf>
    <xf numFmtId="49" fontId="5" fillId="0" borderId="41" xfId="1" applyNumberFormat="1" applyFont="1" applyBorder="1" applyAlignment="1" applyProtection="1">
      <alignment horizontal="center" vertical="center"/>
      <protection locked="0"/>
    </xf>
    <xf numFmtId="0" fontId="5" fillId="0" borderId="0" xfId="1" applyFont="1" applyAlignment="1">
      <alignment horizontal="right" vertical="center" shrinkToFit="1"/>
    </xf>
    <xf numFmtId="0" fontId="16" fillId="0" borderId="29" xfId="4" applyBorder="1" applyAlignment="1" applyProtection="1">
      <alignment horizontal="center" vertical="center"/>
      <protection locked="0"/>
    </xf>
    <xf numFmtId="0" fontId="5" fillId="0" borderId="51" xfId="1" applyFont="1" applyBorder="1" applyAlignment="1" applyProtection="1">
      <alignment horizontal="center" vertical="center"/>
      <protection locked="0"/>
    </xf>
    <xf numFmtId="0" fontId="5" fillId="0" borderId="18" xfId="1" applyFont="1" applyBorder="1" applyAlignment="1" applyProtection="1">
      <alignment horizontal="center" vertical="center"/>
      <protection locked="0"/>
    </xf>
    <xf numFmtId="0" fontId="5" fillId="0" borderId="16" xfId="1" applyFont="1" applyBorder="1" applyAlignment="1">
      <alignment horizontal="right" vertical="center"/>
    </xf>
    <xf numFmtId="58" fontId="5" fillId="0" borderId="41" xfId="1" applyNumberFormat="1" applyFont="1" applyBorder="1" applyAlignment="1" applyProtection="1">
      <alignment horizontal="center" vertical="center"/>
      <protection locked="0"/>
    </xf>
    <xf numFmtId="0" fontId="5" fillId="0" borderId="41" xfId="1" applyFont="1" applyBorder="1" applyAlignment="1" applyProtection="1">
      <alignment horizontal="center" vertical="center"/>
      <protection locked="0"/>
    </xf>
    <xf numFmtId="0" fontId="29" fillId="0" borderId="16" xfId="1" applyFont="1" applyBorder="1" applyAlignment="1">
      <alignment horizontal="center" vertical="center" wrapText="1"/>
    </xf>
    <xf numFmtId="0" fontId="29" fillId="0" borderId="0" xfId="1" applyFont="1" applyAlignment="1">
      <alignment horizontal="center" vertical="center" wrapText="1"/>
    </xf>
    <xf numFmtId="0" fontId="31" fillId="0" borderId="16" xfId="1" applyFont="1" applyBorder="1" applyAlignment="1">
      <alignment horizontal="center" vertical="center" wrapText="1"/>
    </xf>
    <xf numFmtId="0" fontId="31" fillId="0" borderId="0" xfId="1" applyFont="1" applyAlignment="1">
      <alignment horizontal="center" vertical="center" wrapText="1"/>
    </xf>
    <xf numFmtId="0" fontId="5" fillId="0" borderId="15" xfId="1" applyFont="1" applyBorder="1" applyAlignment="1">
      <alignment horizontal="center" vertical="center" wrapText="1"/>
    </xf>
    <xf numFmtId="0" fontId="5" fillId="0" borderId="16" xfId="1" applyFont="1" applyBorder="1" applyAlignment="1">
      <alignment horizontal="center" vertical="center" wrapText="1"/>
    </xf>
    <xf numFmtId="0" fontId="5" fillId="0" borderId="19" xfId="1" applyFont="1" applyBorder="1" applyAlignment="1">
      <alignment horizontal="center" vertical="center" wrapText="1"/>
    </xf>
    <xf numFmtId="0" fontId="5" fillId="0" borderId="5" xfId="1" applyFont="1" applyBorder="1" applyAlignment="1">
      <alignment horizontal="center" vertical="center" wrapText="1"/>
    </xf>
    <xf numFmtId="0" fontId="5" fillId="4" borderId="16" xfId="1" applyFont="1" applyFill="1" applyBorder="1" applyAlignment="1">
      <alignment horizontal="center" vertical="center"/>
    </xf>
    <xf numFmtId="0" fontId="5" fillId="4" borderId="5" xfId="1" applyFont="1" applyFill="1" applyBorder="1" applyAlignment="1">
      <alignment horizontal="center" vertical="center"/>
    </xf>
    <xf numFmtId="0" fontId="5" fillId="0" borderId="17" xfId="1" applyFont="1" applyBorder="1" applyAlignment="1">
      <alignment horizontal="center" vertical="center"/>
    </xf>
    <xf numFmtId="0" fontId="5" fillId="0" borderId="12" xfId="1" applyFont="1" applyBorder="1" applyAlignment="1">
      <alignment horizontal="center" vertical="center"/>
    </xf>
    <xf numFmtId="0" fontId="5" fillId="0" borderId="19" xfId="1" applyFont="1" applyBorder="1" applyAlignment="1">
      <alignment horizontal="center" vertical="center"/>
    </xf>
    <xf numFmtId="0" fontId="5" fillId="0" borderId="13" xfId="1" applyFont="1" applyBorder="1" applyAlignment="1">
      <alignment horizontal="left" vertical="center"/>
    </xf>
    <xf numFmtId="0" fontId="5" fillId="0" borderId="13" xfId="1" applyFont="1" applyBorder="1" applyAlignment="1">
      <alignment horizontal="left" vertical="center" wrapText="1"/>
    </xf>
    <xf numFmtId="0" fontId="5" fillId="0" borderId="0" xfId="1" applyFont="1" applyAlignment="1">
      <alignment horizontal="left" vertical="center" wrapText="1"/>
    </xf>
    <xf numFmtId="0" fontId="19" fillId="0" borderId="13" xfId="1" applyFont="1" applyBorder="1" applyAlignment="1">
      <alignment horizontal="left" vertical="top" wrapText="1"/>
    </xf>
    <xf numFmtId="0" fontId="19" fillId="0" borderId="0" xfId="1" applyFont="1" applyAlignment="1">
      <alignment horizontal="left" vertical="top" wrapText="1"/>
    </xf>
    <xf numFmtId="0" fontId="17" fillId="0" borderId="13" xfId="1" applyFont="1" applyBorder="1" applyAlignment="1">
      <alignment horizontal="left" vertical="center" wrapText="1"/>
    </xf>
    <xf numFmtId="0" fontId="17" fillId="0" borderId="2" xfId="1" applyFont="1" applyBorder="1" applyAlignment="1">
      <alignment horizontal="left" vertical="center" wrapText="1"/>
    </xf>
    <xf numFmtId="0" fontId="5" fillId="2" borderId="0" xfId="1" applyFont="1" applyFill="1" applyAlignment="1">
      <alignment horizontal="center" vertical="center"/>
    </xf>
    <xf numFmtId="0" fontId="5" fillId="0" borderId="15" xfId="1" applyFont="1" applyBorder="1" applyAlignment="1">
      <alignment horizontal="center" vertical="center"/>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5" fillId="0" borderId="5" xfId="1" applyFont="1" applyBorder="1" applyAlignment="1">
      <alignment horizontal="left" vertical="center" wrapText="1"/>
    </xf>
    <xf numFmtId="0" fontId="5" fillId="11" borderId="5" xfId="1" applyFont="1" applyFill="1" applyBorder="1" applyAlignment="1">
      <alignment horizontal="center" vertical="center"/>
    </xf>
    <xf numFmtId="0" fontId="5" fillId="0" borderId="41" xfId="1" applyFont="1" applyBorder="1" applyAlignment="1">
      <alignment horizontal="center" vertical="center"/>
    </xf>
    <xf numFmtId="0" fontId="5" fillId="0" borderId="90" xfId="1" applyFont="1" applyBorder="1" applyAlignment="1">
      <alignment horizontal="center" vertical="center"/>
    </xf>
    <xf numFmtId="176" fontId="5" fillId="0" borderId="90" xfId="3" applyNumberFormat="1" applyFont="1" applyBorder="1" applyAlignment="1">
      <alignment horizontal="center" vertical="center"/>
    </xf>
    <xf numFmtId="0" fontId="5" fillId="11" borderId="16" xfId="1" applyFont="1" applyFill="1" applyBorder="1" applyAlignment="1">
      <alignment horizontal="center" vertical="center"/>
    </xf>
    <xf numFmtId="0" fontId="5" fillId="7" borderId="88" xfId="1" applyFont="1" applyFill="1" applyBorder="1" applyAlignment="1">
      <alignment horizontal="center" vertical="center"/>
    </xf>
    <xf numFmtId="0" fontId="5" fillId="7" borderId="87" xfId="1" applyFont="1" applyFill="1" applyBorder="1" applyAlignment="1">
      <alignment horizontal="center" vertical="center"/>
    </xf>
    <xf numFmtId="0" fontId="5" fillId="7" borderId="87" xfId="1" applyFont="1" applyFill="1" applyBorder="1" applyAlignment="1">
      <alignment horizontal="right" vertical="center"/>
    </xf>
    <xf numFmtId="0" fontId="5" fillId="0" borderId="88" xfId="1" applyFont="1" applyBorder="1" applyAlignment="1">
      <alignment horizontal="center" vertical="center"/>
    </xf>
    <xf numFmtId="0" fontId="5" fillId="0" borderId="87" xfId="1" applyFont="1" applyBorder="1" applyAlignment="1">
      <alignment horizontal="center" vertical="center"/>
    </xf>
    <xf numFmtId="0" fontId="5" fillId="0" borderId="89" xfId="1" applyFont="1" applyBorder="1" applyAlignment="1">
      <alignment horizontal="center" vertical="center"/>
    </xf>
    <xf numFmtId="0" fontId="5" fillId="11" borderId="10" xfId="1" applyFont="1" applyFill="1" applyBorder="1" applyAlignment="1">
      <alignment horizontal="center" vertical="center"/>
    </xf>
    <xf numFmtId="0" fontId="5" fillId="6" borderId="41" xfId="1" applyFont="1" applyFill="1" applyBorder="1" applyAlignment="1">
      <alignment horizontal="center" vertical="center"/>
    </xf>
    <xf numFmtId="0" fontId="5" fillId="7" borderId="92" xfId="1" applyFont="1" applyFill="1" applyBorder="1" applyAlignment="1">
      <alignment horizontal="center" vertical="center"/>
    </xf>
    <xf numFmtId="176" fontId="5" fillId="7" borderId="88" xfId="3" applyNumberFormat="1" applyFont="1" applyFill="1" applyBorder="1" applyAlignment="1">
      <alignment horizontal="center" vertical="center"/>
    </xf>
    <xf numFmtId="176" fontId="5" fillId="7" borderId="43" xfId="3" applyNumberFormat="1" applyFont="1" applyFill="1" applyBorder="1" applyAlignment="1">
      <alignment horizontal="center" vertical="center"/>
    </xf>
    <xf numFmtId="176" fontId="5" fillId="7" borderId="46" xfId="3" applyNumberFormat="1" applyFont="1" applyFill="1" applyBorder="1" applyAlignment="1">
      <alignment horizontal="center" vertical="center"/>
    </xf>
    <xf numFmtId="0" fontId="5" fillId="7" borderId="46" xfId="1" applyFont="1" applyFill="1" applyBorder="1" applyAlignment="1">
      <alignment horizontal="center" vertical="center"/>
    </xf>
    <xf numFmtId="176" fontId="5" fillId="7" borderId="31" xfId="3" applyNumberFormat="1" applyFont="1" applyFill="1" applyBorder="1" applyAlignment="1">
      <alignment horizontal="center" vertical="center"/>
    </xf>
    <xf numFmtId="176" fontId="5" fillId="7" borderId="30" xfId="3" applyNumberFormat="1" applyFont="1" applyFill="1" applyBorder="1" applyAlignment="1">
      <alignment horizontal="center" vertical="center"/>
    </xf>
    <xf numFmtId="0" fontId="5" fillId="0" borderId="46" xfId="1" applyFont="1" applyBorder="1" applyAlignment="1">
      <alignment horizontal="center" vertical="center"/>
    </xf>
    <xf numFmtId="176" fontId="5" fillId="0" borderId="46" xfId="3" applyNumberFormat="1" applyFont="1" applyBorder="1" applyAlignment="1">
      <alignment horizontal="center" vertical="center"/>
    </xf>
    <xf numFmtId="0" fontId="5" fillId="11" borderId="31" xfId="1" applyFont="1" applyFill="1" applyBorder="1" applyAlignment="1">
      <alignment horizontal="center" vertical="center"/>
    </xf>
    <xf numFmtId="0" fontId="5" fillId="11" borderId="29" xfId="1" applyFont="1" applyFill="1" applyBorder="1" applyAlignment="1">
      <alignment horizontal="center" vertical="center"/>
    </xf>
    <xf numFmtId="0" fontId="5" fillId="11" borderId="32" xfId="1" applyFont="1" applyFill="1" applyBorder="1" applyAlignment="1">
      <alignment horizontal="center" vertical="center"/>
    </xf>
    <xf numFmtId="0" fontId="5" fillId="11" borderId="47" xfId="1" applyFont="1" applyFill="1" applyBorder="1" applyAlignment="1">
      <alignment horizontal="left" vertical="center"/>
    </xf>
    <xf numFmtId="0" fontId="5" fillId="11" borderId="48" xfId="1" applyFont="1" applyFill="1" applyBorder="1" applyAlignment="1">
      <alignment horizontal="left" vertical="center"/>
    </xf>
    <xf numFmtId="0" fontId="5" fillId="11" borderId="49" xfId="1" applyFont="1" applyFill="1" applyBorder="1" applyAlignment="1">
      <alignment horizontal="left" vertical="center"/>
    </xf>
    <xf numFmtId="0" fontId="5" fillId="7" borderId="10" xfId="1" applyFont="1" applyFill="1" applyBorder="1" applyAlignment="1">
      <alignment horizontal="center" vertical="center"/>
    </xf>
    <xf numFmtId="0" fontId="5" fillId="8" borderId="110" xfId="1" applyFont="1" applyFill="1" applyBorder="1" applyAlignment="1">
      <alignment horizontal="center" vertical="center"/>
    </xf>
    <xf numFmtId="0" fontId="5" fillId="0" borderId="18" xfId="1" applyFont="1" applyBorder="1" applyAlignment="1">
      <alignment horizontal="center" vertical="center"/>
    </xf>
    <xf numFmtId="0" fontId="5" fillId="0" borderId="21" xfId="1" applyFont="1" applyBorder="1" applyAlignment="1">
      <alignment horizontal="right" vertical="center"/>
    </xf>
    <xf numFmtId="0" fontId="5" fillId="0" borderId="22" xfId="1" applyFont="1" applyBorder="1" applyAlignment="1">
      <alignment horizontal="right" vertical="center"/>
    </xf>
    <xf numFmtId="0" fontId="5" fillId="8" borderId="57" xfId="1" applyFont="1" applyFill="1" applyBorder="1" applyAlignment="1">
      <alignment horizontal="center" vertical="center"/>
    </xf>
    <xf numFmtId="0" fontId="5" fillId="8" borderId="58" xfId="1" applyFont="1" applyFill="1" applyBorder="1" applyAlignment="1">
      <alignment horizontal="center" vertical="center"/>
    </xf>
    <xf numFmtId="0" fontId="5" fillId="8" borderId="52" xfId="1" applyFont="1" applyFill="1" applyBorder="1" applyAlignment="1">
      <alignment horizontal="center" vertical="center"/>
    </xf>
    <xf numFmtId="0" fontId="5" fillId="8" borderId="53" xfId="1" applyFont="1" applyFill="1" applyBorder="1" applyAlignment="1">
      <alignment horizontal="center" vertical="center"/>
    </xf>
    <xf numFmtId="0" fontId="5" fillId="8" borderId="62" xfId="1" applyFont="1" applyFill="1" applyBorder="1" applyAlignment="1">
      <alignment horizontal="center" vertical="center"/>
    </xf>
    <xf numFmtId="0" fontId="5" fillId="8" borderId="63" xfId="1" applyFont="1" applyFill="1" applyBorder="1" applyAlignment="1">
      <alignment horizontal="center" vertical="center"/>
    </xf>
    <xf numFmtId="0" fontId="5" fillId="8" borderId="66" xfId="1" applyFont="1" applyFill="1" applyBorder="1" applyAlignment="1">
      <alignment horizontal="center" vertical="center"/>
    </xf>
    <xf numFmtId="0" fontId="5" fillId="8" borderId="67" xfId="1" applyFont="1" applyFill="1" applyBorder="1" applyAlignment="1">
      <alignment horizontal="center" vertical="center"/>
    </xf>
    <xf numFmtId="0" fontId="5" fillId="8" borderId="73" xfId="1" applyFont="1" applyFill="1" applyBorder="1" applyAlignment="1">
      <alignment horizontal="center" vertical="center"/>
    </xf>
    <xf numFmtId="0" fontId="5" fillId="8" borderId="74" xfId="1" applyFont="1" applyFill="1" applyBorder="1" applyAlignment="1">
      <alignment horizontal="center" vertical="center"/>
    </xf>
    <xf numFmtId="0" fontId="5" fillId="8" borderId="65" xfId="1" applyFont="1" applyFill="1" applyBorder="1" applyAlignment="1">
      <alignment horizontal="right" vertical="center"/>
    </xf>
    <xf numFmtId="0" fontId="5" fillId="0" borderId="0" xfId="1" applyFont="1" applyAlignment="1">
      <alignment horizontal="center" vertical="center" wrapText="1"/>
    </xf>
    <xf numFmtId="0" fontId="5" fillId="0" borderId="7" xfId="1" applyFont="1" applyBorder="1" applyAlignment="1">
      <alignment horizontal="center" vertical="center" wrapText="1"/>
    </xf>
    <xf numFmtId="0" fontId="5" fillId="0" borderId="2" xfId="1" applyFont="1" applyBorder="1" applyAlignment="1">
      <alignment horizontal="center" vertical="center" wrapText="1"/>
    </xf>
    <xf numFmtId="0" fontId="5" fillId="0" borderId="51" xfId="1" applyFont="1" applyBorder="1" applyAlignment="1">
      <alignment horizontal="center" vertical="center"/>
    </xf>
    <xf numFmtId="0" fontId="5" fillId="0" borderId="13" xfId="1" applyFont="1" applyBorder="1" applyAlignment="1">
      <alignment vertical="center"/>
    </xf>
    <xf numFmtId="0" fontId="5" fillId="0" borderId="0" xfId="1" applyFont="1" applyAlignment="1">
      <alignment vertical="center"/>
    </xf>
    <xf numFmtId="0" fontId="5" fillId="0" borderId="14" xfId="1" applyFont="1" applyBorder="1" applyAlignment="1">
      <alignment vertical="center"/>
    </xf>
    <xf numFmtId="0" fontId="5" fillId="0" borderId="54" xfId="1" applyFont="1" applyBorder="1" applyAlignment="1">
      <alignment vertical="center"/>
    </xf>
    <xf numFmtId="0" fontId="5" fillId="0" borderId="55" xfId="1" applyFont="1" applyBorder="1" applyAlignment="1">
      <alignment vertical="center"/>
    </xf>
    <xf numFmtId="0" fontId="5" fillId="0" borderId="56" xfId="1" applyFont="1" applyBorder="1" applyAlignment="1">
      <alignment vertical="center"/>
    </xf>
    <xf numFmtId="0" fontId="5" fillId="0" borderId="59" xfId="1" applyFont="1" applyBorder="1" applyAlignment="1">
      <alignment vertical="center"/>
    </xf>
    <xf numFmtId="0" fontId="5" fillId="0" borderId="60" xfId="1" applyFont="1" applyBorder="1" applyAlignment="1">
      <alignment vertical="center"/>
    </xf>
    <xf numFmtId="0" fontId="5" fillId="0" borderId="61" xfId="1" applyFont="1" applyBorder="1" applyAlignment="1">
      <alignment vertical="center"/>
    </xf>
    <xf numFmtId="0" fontId="5" fillId="0" borderId="19" xfId="1" applyFont="1" applyBorder="1" applyAlignment="1">
      <alignment vertical="center"/>
    </xf>
    <xf numFmtId="0" fontId="5" fillId="0" borderId="5" xfId="1" applyFont="1" applyBorder="1" applyAlignment="1">
      <alignment vertical="center"/>
    </xf>
    <xf numFmtId="0" fontId="5" fillId="0" borderId="12" xfId="1" applyFont="1" applyBorder="1" applyAlignment="1">
      <alignment vertical="center"/>
    </xf>
    <xf numFmtId="0" fontId="9" fillId="10" borderId="105" xfId="1" applyFont="1" applyFill="1" applyBorder="1" applyAlignment="1">
      <alignment vertical="center"/>
    </xf>
    <xf numFmtId="0" fontId="9" fillId="10" borderId="106" xfId="1" applyFont="1" applyFill="1" applyBorder="1" applyAlignment="1">
      <alignment vertical="center"/>
    </xf>
    <xf numFmtId="0" fontId="5" fillId="0" borderId="70" xfId="1" applyFont="1" applyBorder="1" applyAlignment="1">
      <alignment vertical="center"/>
    </xf>
    <xf numFmtId="0" fontId="5" fillId="0" borderId="71" xfId="1" applyFont="1" applyBorder="1" applyAlignment="1">
      <alignment vertical="center"/>
    </xf>
    <xf numFmtId="0" fontId="5" fillId="0" borderId="72" xfId="1" applyFont="1" applyBorder="1" applyAlignment="1">
      <alignment vertical="center"/>
    </xf>
    <xf numFmtId="0" fontId="5" fillId="0" borderId="9" xfId="1" applyFont="1" applyBorder="1" applyAlignment="1">
      <alignment vertical="center"/>
    </xf>
    <xf numFmtId="0" fontId="5" fillId="0" borderId="10" xfId="1" applyFont="1" applyBorder="1" applyAlignment="1">
      <alignment vertical="center"/>
    </xf>
    <xf numFmtId="0" fontId="5" fillId="0" borderId="11" xfId="1" applyFont="1" applyBorder="1" applyAlignment="1">
      <alignment vertical="center"/>
    </xf>
  </cellXfs>
  <cellStyles count="5">
    <cellStyle name="パーセント 2" xfId="3" xr:uid="{D1D44077-9E75-4457-A8C0-E700EE692DDA}"/>
    <cellStyle name="ハイパーリンク" xfId="4" builtinId="8"/>
    <cellStyle name="標準" xfId="0" builtinId="0"/>
    <cellStyle name="標準 2" xfId="1" xr:uid="{982F7E1B-DBC9-4583-A687-D3B8E628181D}"/>
    <cellStyle name="標準 2 2" xfId="2" xr:uid="{0AB44C3E-6FBE-40EF-A9EC-280B42CD59BD}"/>
  </cellStyles>
  <dxfs count="46">
    <dxf>
      <font>
        <color theme="0" tint="-0.499984740745262"/>
      </font>
      <fill>
        <patternFill>
          <bgColor theme="0" tint="-0.499984740745262"/>
        </patternFill>
      </fill>
    </dxf>
    <dxf>
      <fill>
        <patternFill patternType="none">
          <bgColor auto="1"/>
        </patternFill>
      </fill>
    </dxf>
    <dxf>
      <fill>
        <patternFill>
          <bgColor rgb="FFFFC000"/>
        </patternFill>
      </fill>
    </dxf>
    <dxf>
      <font>
        <b/>
        <i val="0"/>
        <color rgb="FFFF0000"/>
      </font>
    </dxf>
    <dxf>
      <font>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b/>
        <i val="0"/>
        <color rgb="FFFF0000"/>
      </font>
    </dxf>
    <dxf>
      <fill>
        <patternFill>
          <bgColor rgb="FFFFC000"/>
        </patternFill>
      </fill>
    </dxf>
    <dxf>
      <fill>
        <patternFill>
          <bgColor rgb="FFFFC000"/>
        </patternFill>
      </fill>
    </dxf>
    <dxf>
      <fill>
        <patternFill>
          <bgColor rgb="FFFFC000"/>
        </patternFill>
      </fill>
    </dxf>
    <dxf>
      <font>
        <color theme="1" tint="0.499984740745262"/>
      </font>
      <fill>
        <patternFill>
          <bgColor theme="1" tint="0.499984740745262"/>
        </patternFill>
      </fill>
    </dxf>
    <dxf>
      <fill>
        <patternFill>
          <bgColor rgb="FFFFC000"/>
        </patternFill>
      </fill>
    </dxf>
    <dxf>
      <fill>
        <patternFill>
          <bgColor rgb="FFFFFF00"/>
        </patternFill>
      </fill>
    </dxf>
    <dxf>
      <font>
        <color theme="1" tint="0.499984740745262"/>
      </font>
      <fill>
        <patternFill>
          <bgColor theme="1" tint="0.499984740745262"/>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ont>
        <color theme="1" tint="0.499984740745262"/>
      </font>
      <fill>
        <patternFill>
          <bgColor theme="1" tint="0.499984740745262"/>
        </patternFill>
      </fill>
      <border>
        <left/>
        <right/>
        <top/>
        <bottom/>
      </border>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0" tint="-0.499984740745262"/>
      </font>
      <fill>
        <patternFill>
          <bgColor theme="0"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b/>
        <i val="0"/>
        <color theme="1"/>
      </font>
    </dxf>
    <dxf>
      <font>
        <color theme="0"/>
      </font>
    </dxf>
    <dxf>
      <font>
        <color theme="0" tint="-0.499984740745262"/>
      </font>
      <fill>
        <patternFill>
          <bgColor theme="0" tint="-0.499984740745262"/>
        </patternFill>
      </fill>
    </dxf>
    <dxf>
      <fill>
        <patternFill patternType="none">
          <bgColor auto="1"/>
        </patternFill>
      </fill>
    </dxf>
    <dxf>
      <fill>
        <patternFill>
          <bgColor rgb="FFFFC000"/>
        </patternFill>
      </fill>
    </dxf>
    <dxf>
      <font>
        <b val="0"/>
        <i val="0"/>
        <color auto="1"/>
      </font>
    </dxf>
    <dxf>
      <font>
        <color theme="0" tint="-0.499984740745262"/>
      </font>
      <fill>
        <patternFill>
          <bgColor theme="0" tint="-0.499984740745262"/>
        </patternFill>
      </fill>
    </dxf>
    <dxf>
      <font>
        <color auto="1"/>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33</xdr:col>
      <xdr:colOff>19050</xdr:colOff>
      <xdr:row>37</xdr:row>
      <xdr:rowOff>47625</xdr:rowOff>
    </xdr:from>
    <xdr:to>
      <xdr:col>33</xdr:col>
      <xdr:colOff>161925</xdr:colOff>
      <xdr:row>39</xdr:row>
      <xdr:rowOff>200025</xdr:rowOff>
    </xdr:to>
    <xdr:sp macro="" textlink="">
      <xdr:nvSpPr>
        <xdr:cNvPr id="2" name="右中かっこ 1">
          <a:extLst>
            <a:ext uri="{FF2B5EF4-FFF2-40B4-BE49-F238E27FC236}">
              <a16:creationId xmlns:a16="http://schemas.microsoft.com/office/drawing/2014/main" id="{97215370-11BF-424C-9FC3-AA2234819805}"/>
            </a:ext>
          </a:extLst>
        </xdr:cNvPr>
        <xdr:cNvSpPr/>
      </xdr:nvSpPr>
      <xdr:spPr>
        <a:xfrm>
          <a:off x="10687050" y="79724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48</xdr:row>
      <xdr:rowOff>19049</xdr:rowOff>
    </xdr:from>
    <xdr:to>
      <xdr:col>33</xdr:col>
      <xdr:colOff>161925</xdr:colOff>
      <xdr:row>54</xdr:row>
      <xdr:rowOff>200024</xdr:rowOff>
    </xdr:to>
    <xdr:sp macro="" textlink="">
      <xdr:nvSpPr>
        <xdr:cNvPr id="3" name="右中かっこ 2">
          <a:extLst>
            <a:ext uri="{FF2B5EF4-FFF2-40B4-BE49-F238E27FC236}">
              <a16:creationId xmlns:a16="http://schemas.microsoft.com/office/drawing/2014/main" id="{09410992-225F-441D-9DBA-600C24F63028}"/>
            </a:ext>
          </a:extLst>
        </xdr:cNvPr>
        <xdr:cNvSpPr/>
      </xdr:nvSpPr>
      <xdr:spPr>
        <a:xfrm>
          <a:off x="10687050" y="10458449"/>
          <a:ext cx="142875" cy="15525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55</xdr:row>
      <xdr:rowOff>0</xdr:rowOff>
    </xdr:from>
    <xdr:to>
      <xdr:col>33</xdr:col>
      <xdr:colOff>114299</xdr:colOff>
      <xdr:row>63</xdr:row>
      <xdr:rowOff>190500</xdr:rowOff>
    </xdr:to>
    <xdr:sp macro="" textlink="">
      <xdr:nvSpPr>
        <xdr:cNvPr id="4" name="右中かっこ 3">
          <a:extLst>
            <a:ext uri="{FF2B5EF4-FFF2-40B4-BE49-F238E27FC236}">
              <a16:creationId xmlns:a16="http://schemas.microsoft.com/office/drawing/2014/main" id="{72EC24C4-90AE-4518-B9C6-CC186F2DEFC7}"/>
            </a:ext>
          </a:extLst>
        </xdr:cNvPr>
        <xdr:cNvSpPr/>
      </xdr:nvSpPr>
      <xdr:spPr>
        <a:xfrm>
          <a:off x="10696574" y="12039600"/>
          <a:ext cx="85725" cy="2019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28575</xdr:colOff>
      <xdr:row>68</xdr:row>
      <xdr:rowOff>0</xdr:rowOff>
    </xdr:from>
    <xdr:to>
      <xdr:col>33</xdr:col>
      <xdr:colOff>114300</xdr:colOff>
      <xdr:row>72</xdr:row>
      <xdr:rowOff>209550</xdr:rowOff>
    </xdr:to>
    <xdr:sp macro="" textlink="">
      <xdr:nvSpPr>
        <xdr:cNvPr id="5" name="右中かっこ 4">
          <a:extLst>
            <a:ext uri="{FF2B5EF4-FFF2-40B4-BE49-F238E27FC236}">
              <a16:creationId xmlns:a16="http://schemas.microsoft.com/office/drawing/2014/main" id="{25A3523B-07AA-4C2D-A0A0-C9A572059C70}"/>
            </a:ext>
          </a:extLst>
        </xdr:cNvPr>
        <xdr:cNvSpPr/>
      </xdr:nvSpPr>
      <xdr:spPr>
        <a:xfrm>
          <a:off x="10696575" y="15011400"/>
          <a:ext cx="85725"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64</xdr:row>
      <xdr:rowOff>0</xdr:rowOff>
    </xdr:from>
    <xdr:to>
      <xdr:col>33</xdr:col>
      <xdr:colOff>114299</xdr:colOff>
      <xdr:row>67</xdr:row>
      <xdr:rowOff>190500</xdr:rowOff>
    </xdr:to>
    <xdr:sp macro="" textlink="">
      <xdr:nvSpPr>
        <xdr:cNvPr id="6" name="右中かっこ 5">
          <a:extLst>
            <a:ext uri="{FF2B5EF4-FFF2-40B4-BE49-F238E27FC236}">
              <a16:creationId xmlns:a16="http://schemas.microsoft.com/office/drawing/2014/main" id="{717EEC40-EBD3-464C-9721-151064146882}"/>
            </a:ext>
          </a:extLst>
        </xdr:cNvPr>
        <xdr:cNvSpPr/>
      </xdr:nvSpPr>
      <xdr:spPr>
        <a:xfrm>
          <a:off x="10696574" y="14097000"/>
          <a:ext cx="85725" cy="876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19051</xdr:colOff>
      <xdr:row>41</xdr:row>
      <xdr:rowOff>47625</xdr:rowOff>
    </xdr:from>
    <xdr:to>
      <xdr:col>33</xdr:col>
      <xdr:colOff>114301</xdr:colOff>
      <xdr:row>44</xdr:row>
      <xdr:rowOff>0</xdr:rowOff>
    </xdr:to>
    <xdr:sp macro="" textlink="">
      <xdr:nvSpPr>
        <xdr:cNvPr id="7" name="右中かっこ 6">
          <a:extLst>
            <a:ext uri="{FF2B5EF4-FFF2-40B4-BE49-F238E27FC236}">
              <a16:creationId xmlns:a16="http://schemas.microsoft.com/office/drawing/2014/main" id="{D7FC85C7-4F8A-4808-BA8D-F65CFE2224AD}"/>
            </a:ext>
          </a:extLst>
        </xdr:cNvPr>
        <xdr:cNvSpPr/>
      </xdr:nvSpPr>
      <xdr:spPr>
        <a:xfrm>
          <a:off x="10687051" y="8886825"/>
          <a:ext cx="95250" cy="6381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44</xdr:row>
      <xdr:rowOff>47625</xdr:rowOff>
    </xdr:from>
    <xdr:to>
      <xdr:col>33</xdr:col>
      <xdr:colOff>161925</xdr:colOff>
      <xdr:row>46</xdr:row>
      <xdr:rowOff>200025</xdr:rowOff>
    </xdr:to>
    <xdr:sp macro="" textlink="">
      <xdr:nvSpPr>
        <xdr:cNvPr id="8" name="右中かっこ 7">
          <a:extLst>
            <a:ext uri="{FF2B5EF4-FFF2-40B4-BE49-F238E27FC236}">
              <a16:creationId xmlns:a16="http://schemas.microsoft.com/office/drawing/2014/main" id="{1BFB7A0F-70F8-44DC-BED1-D5FA5ADF1E85}"/>
            </a:ext>
          </a:extLst>
        </xdr:cNvPr>
        <xdr:cNvSpPr/>
      </xdr:nvSpPr>
      <xdr:spPr>
        <a:xfrm>
          <a:off x="10687050" y="95726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19050</xdr:colOff>
      <xdr:row>37</xdr:row>
      <xdr:rowOff>47625</xdr:rowOff>
    </xdr:from>
    <xdr:to>
      <xdr:col>33</xdr:col>
      <xdr:colOff>161925</xdr:colOff>
      <xdr:row>39</xdr:row>
      <xdr:rowOff>200025</xdr:rowOff>
    </xdr:to>
    <xdr:sp macro="" textlink="">
      <xdr:nvSpPr>
        <xdr:cNvPr id="2" name="右中かっこ 1">
          <a:extLst>
            <a:ext uri="{FF2B5EF4-FFF2-40B4-BE49-F238E27FC236}">
              <a16:creationId xmlns:a16="http://schemas.microsoft.com/office/drawing/2014/main" id="{E69D0CD3-83E4-4B1D-9CBD-13A617F4D5DF}"/>
            </a:ext>
          </a:extLst>
        </xdr:cNvPr>
        <xdr:cNvSpPr/>
      </xdr:nvSpPr>
      <xdr:spPr>
        <a:xfrm>
          <a:off x="10687050" y="95726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48</xdr:row>
      <xdr:rowOff>19049</xdr:rowOff>
    </xdr:from>
    <xdr:to>
      <xdr:col>33</xdr:col>
      <xdr:colOff>161925</xdr:colOff>
      <xdr:row>54</xdr:row>
      <xdr:rowOff>200024</xdr:rowOff>
    </xdr:to>
    <xdr:sp macro="" textlink="">
      <xdr:nvSpPr>
        <xdr:cNvPr id="3" name="右中かっこ 2">
          <a:extLst>
            <a:ext uri="{FF2B5EF4-FFF2-40B4-BE49-F238E27FC236}">
              <a16:creationId xmlns:a16="http://schemas.microsoft.com/office/drawing/2014/main" id="{74643308-0F9E-477C-8277-672C7D4EDE9A}"/>
            </a:ext>
          </a:extLst>
        </xdr:cNvPr>
        <xdr:cNvSpPr/>
      </xdr:nvSpPr>
      <xdr:spPr>
        <a:xfrm>
          <a:off x="10687050" y="12058649"/>
          <a:ext cx="142875" cy="15525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55</xdr:row>
      <xdr:rowOff>0</xdr:rowOff>
    </xdr:from>
    <xdr:to>
      <xdr:col>33</xdr:col>
      <xdr:colOff>114299</xdr:colOff>
      <xdr:row>63</xdr:row>
      <xdr:rowOff>190500</xdr:rowOff>
    </xdr:to>
    <xdr:sp macro="" textlink="">
      <xdr:nvSpPr>
        <xdr:cNvPr id="4" name="右中かっこ 3">
          <a:extLst>
            <a:ext uri="{FF2B5EF4-FFF2-40B4-BE49-F238E27FC236}">
              <a16:creationId xmlns:a16="http://schemas.microsoft.com/office/drawing/2014/main" id="{FC9D48DC-A1CB-4E19-836B-6B3F8AF4553B}"/>
            </a:ext>
          </a:extLst>
        </xdr:cNvPr>
        <xdr:cNvSpPr/>
      </xdr:nvSpPr>
      <xdr:spPr>
        <a:xfrm>
          <a:off x="10696574" y="13639800"/>
          <a:ext cx="85725" cy="2019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28575</xdr:colOff>
      <xdr:row>68</xdr:row>
      <xdr:rowOff>0</xdr:rowOff>
    </xdr:from>
    <xdr:to>
      <xdr:col>33</xdr:col>
      <xdr:colOff>114300</xdr:colOff>
      <xdr:row>72</xdr:row>
      <xdr:rowOff>209550</xdr:rowOff>
    </xdr:to>
    <xdr:sp macro="" textlink="">
      <xdr:nvSpPr>
        <xdr:cNvPr id="5" name="右中かっこ 4">
          <a:extLst>
            <a:ext uri="{FF2B5EF4-FFF2-40B4-BE49-F238E27FC236}">
              <a16:creationId xmlns:a16="http://schemas.microsoft.com/office/drawing/2014/main" id="{11552708-E749-4BBF-9E25-37236726E09B}"/>
            </a:ext>
          </a:extLst>
        </xdr:cNvPr>
        <xdr:cNvSpPr/>
      </xdr:nvSpPr>
      <xdr:spPr>
        <a:xfrm>
          <a:off x="10696575" y="16611600"/>
          <a:ext cx="85725" cy="11239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28574</xdr:colOff>
      <xdr:row>64</xdr:row>
      <xdr:rowOff>0</xdr:rowOff>
    </xdr:from>
    <xdr:to>
      <xdr:col>33</xdr:col>
      <xdr:colOff>114299</xdr:colOff>
      <xdr:row>67</xdr:row>
      <xdr:rowOff>190500</xdr:rowOff>
    </xdr:to>
    <xdr:sp macro="" textlink="">
      <xdr:nvSpPr>
        <xdr:cNvPr id="6" name="右中かっこ 5">
          <a:extLst>
            <a:ext uri="{FF2B5EF4-FFF2-40B4-BE49-F238E27FC236}">
              <a16:creationId xmlns:a16="http://schemas.microsoft.com/office/drawing/2014/main" id="{7315EF2F-5F7B-49A0-AE70-F216DCBC34A0}"/>
            </a:ext>
          </a:extLst>
        </xdr:cNvPr>
        <xdr:cNvSpPr/>
      </xdr:nvSpPr>
      <xdr:spPr>
        <a:xfrm>
          <a:off x="10696574" y="15697200"/>
          <a:ext cx="85725" cy="8763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19051</xdr:colOff>
      <xdr:row>41</xdr:row>
      <xdr:rowOff>47625</xdr:rowOff>
    </xdr:from>
    <xdr:to>
      <xdr:col>33</xdr:col>
      <xdr:colOff>114301</xdr:colOff>
      <xdr:row>44</xdr:row>
      <xdr:rowOff>0</xdr:rowOff>
    </xdr:to>
    <xdr:sp macro="" textlink="">
      <xdr:nvSpPr>
        <xdr:cNvPr id="7" name="右中かっこ 6">
          <a:extLst>
            <a:ext uri="{FF2B5EF4-FFF2-40B4-BE49-F238E27FC236}">
              <a16:creationId xmlns:a16="http://schemas.microsoft.com/office/drawing/2014/main" id="{F451F72B-2581-4D87-8541-F65E1D98BD64}"/>
            </a:ext>
          </a:extLst>
        </xdr:cNvPr>
        <xdr:cNvSpPr/>
      </xdr:nvSpPr>
      <xdr:spPr>
        <a:xfrm>
          <a:off x="10687051" y="10487025"/>
          <a:ext cx="95250" cy="6381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19050</xdr:colOff>
      <xdr:row>44</xdr:row>
      <xdr:rowOff>47625</xdr:rowOff>
    </xdr:from>
    <xdr:to>
      <xdr:col>33</xdr:col>
      <xdr:colOff>161925</xdr:colOff>
      <xdr:row>46</xdr:row>
      <xdr:rowOff>200025</xdr:rowOff>
    </xdr:to>
    <xdr:sp macro="" textlink="">
      <xdr:nvSpPr>
        <xdr:cNvPr id="8" name="右中かっこ 7">
          <a:extLst>
            <a:ext uri="{FF2B5EF4-FFF2-40B4-BE49-F238E27FC236}">
              <a16:creationId xmlns:a16="http://schemas.microsoft.com/office/drawing/2014/main" id="{91595D38-CDC9-4546-9D14-095097691F72}"/>
            </a:ext>
          </a:extLst>
        </xdr:cNvPr>
        <xdr:cNvSpPr/>
      </xdr:nvSpPr>
      <xdr:spPr>
        <a:xfrm>
          <a:off x="10687050" y="11172825"/>
          <a:ext cx="142875" cy="6096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0CBAB-6D30-44F9-BFE9-F86A270148DA}">
  <sheetPr codeName="Sheet8">
    <pageSetUpPr fitToPage="1"/>
  </sheetPr>
  <dimension ref="A1:CC1032216"/>
  <sheetViews>
    <sheetView showGridLines="0" tabSelected="1" view="pageBreakPreview" zoomScaleNormal="100" zoomScaleSheetLayoutView="100" workbookViewId="0">
      <selection sqref="A1:AL3"/>
    </sheetView>
  </sheetViews>
  <sheetFormatPr defaultColWidth="4.375" defaultRowHeight="18" customHeight="1"/>
  <cols>
    <col min="1" max="7" width="5" style="2" customWidth="1"/>
    <col min="8" max="8" width="4.375" style="2"/>
    <col min="9" max="10" width="3.75" style="2" customWidth="1"/>
    <col min="11" max="12" width="4.375" style="2"/>
    <col min="13" max="14" width="3.75" style="2" customWidth="1"/>
    <col min="15" max="17" width="4.375" style="2"/>
    <col min="18" max="19" width="3.75" style="2" customWidth="1"/>
    <col min="20" max="21" width="4.375" style="2"/>
    <col min="22" max="23" width="3.75" style="2" customWidth="1"/>
    <col min="24" max="24" width="4.375" style="2"/>
    <col min="25" max="26" width="3.75" style="2" customWidth="1"/>
    <col min="27" max="27" width="4.375" style="2" customWidth="1"/>
    <col min="28" max="29" width="3.75" style="2" customWidth="1"/>
    <col min="30" max="30" width="4.375" style="2" customWidth="1"/>
    <col min="31" max="32" width="3.75" style="2" customWidth="1"/>
    <col min="33" max="52" width="4.375" style="2" customWidth="1"/>
    <col min="53" max="53" width="4.5" style="2" hidden="1" customWidth="1"/>
    <col min="54" max="54" width="10.125" style="2" hidden="1" customWidth="1"/>
    <col min="55" max="56" width="10" style="2" hidden="1" customWidth="1"/>
    <col min="57" max="57" width="14.75" style="3" customWidth="1"/>
    <col min="58" max="58" width="6" style="2" customWidth="1"/>
    <col min="59" max="59" width="8.75" style="2" customWidth="1"/>
    <col min="60" max="61" width="11.625" style="2" customWidth="1"/>
    <col min="62" max="62" width="13.25" style="2" customWidth="1"/>
    <col min="63" max="63" width="8.75" style="2" customWidth="1"/>
    <col min="64" max="65" width="11.625" style="2" customWidth="1"/>
    <col min="66" max="66" width="8.375" style="2" customWidth="1"/>
    <col min="67" max="79" width="4.375" style="2"/>
    <col min="80" max="80" width="33.875" style="4" customWidth="1"/>
    <col min="81" max="81" width="8.125" style="5" customWidth="1"/>
    <col min="82" max="16384" width="4.375" style="2"/>
  </cols>
  <sheetData>
    <row r="1" spans="1:81" ht="18" customHeight="1">
      <c r="A1" s="140" t="s">
        <v>0</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
      <c r="AN1" s="141" t="s">
        <v>1</v>
      </c>
      <c r="AO1" s="141"/>
      <c r="AP1" s="141"/>
      <c r="AQ1" s="141"/>
      <c r="AR1" s="141"/>
      <c r="AS1" s="141"/>
      <c r="AT1" s="141"/>
      <c r="AU1" s="141"/>
      <c r="AV1" s="141"/>
      <c r="AW1" s="141"/>
    </row>
    <row r="2" spans="1:81" ht="18"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N2" s="141"/>
      <c r="AO2" s="141"/>
      <c r="AP2" s="141"/>
      <c r="AQ2" s="141"/>
      <c r="AR2" s="141"/>
      <c r="AS2" s="141"/>
      <c r="AT2" s="141"/>
      <c r="AU2" s="141"/>
      <c r="AV2" s="141"/>
      <c r="AW2" s="141"/>
      <c r="CC2" s="6"/>
    </row>
    <row r="3" spans="1:81" ht="18" customHeight="1">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7"/>
      <c r="AN3" s="141" t="s">
        <v>2</v>
      </c>
      <c r="AO3" s="141"/>
      <c r="AP3" s="141"/>
      <c r="AQ3" s="141"/>
      <c r="AR3" s="141"/>
      <c r="AS3" s="141"/>
      <c r="AT3" s="141"/>
      <c r="AU3" s="141"/>
      <c r="AV3" s="141"/>
      <c r="AW3" s="141"/>
      <c r="CC3" s="6"/>
    </row>
    <row r="4" spans="1:81" ht="18" customHeight="1" thickBot="1">
      <c r="X4" s="8"/>
      <c r="AF4" s="2" t="s">
        <v>3</v>
      </c>
      <c r="AN4" s="141"/>
      <c r="AO4" s="141"/>
      <c r="AP4" s="141"/>
      <c r="AQ4" s="141"/>
      <c r="AR4" s="141"/>
      <c r="AS4" s="141"/>
      <c r="AT4" s="141"/>
      <c r="AU4" s="141"/>
      <c r="AV4" s="141"/>
      <c r="AW4" s="141"/>
      <c r="BB4" s="9" t="s">
        <v>4</v>
      </c>
      <c r="BC4" s="2" t="s">
        <v>5</v>
      </c>
    </row>
    <row r="5" spans="1:81" ht="18" customHeight="1" thickBot="1">
      <c r="A5" s="142" t="s">
        <v>6</v>
      </c>
      <c r="B5" s="142"/>
      <c r="C5" s="142"/>
      <c r="D5" s="142"/>
      <c r="E5" s="142"/>
      <c r="F5" s="142"/>
      <c r="G5" s="142"/>
      <c r="H5" s="142"/>
      <c r="I5" s="142"/>
      <c r="J5" s="142"/>
      <c r="K5" s="142"/>
      <c r="L5" s="142"/>
      <c r="M5" s="142"/>
      <c r="N5" s="142"/>
      <c r="O5" s="142"/>
      <c r="P5" s="142"/>
      <c r="Q5" s="142"/>
      <c r="R5" s="142"/>
      <c r="S5" s="142"/>
      <c r="T5" s="142"/>
      <c r="U5" s="142"/>
      <c r="V5" s="91"/>
      <c r="W5" s="143"/>
      <c r="X5" s="143"/>
      <c r="Y5" s="143"/>
      <c r="Z5" s="11"/>
      <c r="AA5" s="11"/>
      <c r="AB5" s="145" t="s">
        <v>7</v>
      </c>
      <c r="AC5" s="146"/>
      <c r="AD5" s="146"/>
      <c r="AE5" s="147"/>
      <c r="AF5" s="151"/>
      <c r="AG5" s="151"/>
      <c r="AH5" s="151"/>
      <c r="AI5" s="151"/>
      <c r="AJ5" s="151"/>
      <c r="AK5" s="151"/>
      <c r="AL5" s="152"/>
      <c r="BB5" s="9" t="s">
        <v>4</v>
      </c>
      <c r="BC5" s="13" t="e">
        <f>IF(LEFT($AF$5,1)="I","一般",LEFT($AF$5,1)&amp;"-"&amp;VLOOKUP($AF$5,#REF!:#REF!,7,FALSE))</f>
        <v>#REF!</v>
      </c>
    </row>
    <row r="6" spans="1:81" ht="18" customHeight="1" thickBot="1">
      <c r="A6" s="155" t="s">
        <v>8</v>
      </c>
      <c r="B6" s="155"/>
      <c r="C6" s="155"/>
      <c r="D6" s="155"/>
      <c r="E6" s="155"/>
      <c r="F6" s="155"/>
      <c r="G6" s="155"/>
      <c r="H6" s="155"/>
      <c r="I6" s="155"/>
      <c r="J6" s="155"/>
      <c r="K6" s="155"/>
      <c r="L6" s="155"/>
      <c r="M6" s="155"/>
      <c r="N6" s="155"/>
      <c r="O6" s="155"/>
      <c r="P6" s="155"/>
      <c r="Q6" s="155"/>
      <c r="R6" s="155"/>
      <c r="S6" s="155"/>
      <c r="T6" s="155"/>
      <c r="U6" s="155"/>
      <c r="V6" s="155"/>
      <c r="W6" s="144"/>
      <c r="X6" s="144"/>
      <c r="Y6" s="144"/>
      <c r="Z6" s="14"/>
      <c r="AA6" s="14"/>
      <c r="AB6" s="148"/>
      <c r="AC6" s="149"/>
      <c r="AD6" s="149"/>
      <c r="AE6" s="150"/>
      <c r="AF6" s="153"/>
      <c r="AG6" s="153"/>
      <c r="AH6" s="153"/>
      <c r="AI6" s="153"/>
      <c r="AJ6" s="153"/>
      <c r="AK6" s="153"/>
      <c r="AL6" s="154"/>
    </row>
    <row r="7" spans="1:81" ht="18" customHeight="1">
      <c r="A7" s="156" t="s">
        <v>9</v>
      </c>
      <c r="B7" s="157"/>
      <c r="C7" s="157"/>
      <c r="D7" s="157"/>
      <c r="E7" s="157"/>
      <c r="F7" s="157"/>
      <c r="G7" s="158"/>
      <c r="H7" s="159" t="e">
        <f ca="1">VLOOKUP($AF$5,'【特定】対象講座一覧 _20251104更新'!$A$1:'【特定】対象講座一覧 _20251104更新'!$I$1200,5,FALSE)</f>
        <v>#N/A</v>
      </c>
      <c r="I7" s="160"/>
      <c r="J7" s="160"/>
      <c r="K7" s="160"/>
      <c r="L7" s="160"/>
      <c r="M7" s="160"/>
      <c r="N7" s="160"/>
      <c r="O7" s="160"/>
      <c r="P7" s="160"/>
      <c r="Q7" s="160"/>
      <c r="R7" s="160"/>
      <c r="S7" s="160"/>
      <c r="T7" s="160"/>
      <c r="U7" s="160"/>
      <c r="V7" s="160"/>
      <c r="W7" s="161"/>
      <c r="X7" s="161"/>
      <c r="Y7" s="161"/>
      <c r="Z7" s="161"/>
      <c r="AA7" s="161"/>
      <c r="AB7" s="161"/>
      <c r="AC7" s="161"/>
      <c r="AD7" s="161"/>
      <c r="AE7" s="161"/>
      <c r="AF7" s="161"/>
      <c r="AG7" s="161"/>
      <c r="AH7" s="161"/>
      <c r="AI7" s="161"/>
      <c r="AJ7" s="161"/>
      <c r="AK7" s="161"/>
      <c r="AL7" s="162"/>
      <c r="AM7" s="299" t="s">
        <v>10</v>
      </c>
      <c r="AN7" s="300"/>
      <c r="AO7" s="300"/>
      <c r="AP7" s="300"/>
      <c r="AQ7" s="300"/>
      <c r="AR7" s="300"/>
      <c r="AS7" s="300"/>
      <c r="AT7" s="300"/>
      <c r="AU7" s="16"/>
      <c r="AV7" s="16"/>
      <c r="AW7" s="16"/>
    </row>
    <row r="8" spans="1:81" ht="18" customHeight="1">
      <c r="A8" s="156" t="s">
        <v>11</v>
      </c>
      <c r="B8" s="157"/>
      <c r="C8" s="157"/>
      <c r="D8" s="157"/>
      <c r="E8" s="157"/>
      <c r="F8" s="157"/>
      <c r="G8" s="158"/>
      <c r="H8" s="159" t="e">
        <f ca="1">VLOOKUP($AF$5,'【特定】対象講座一覧 _20251104更新'!$A$1:'【特定】対象講座一覧 _20251104更新'!$I$1200,2,FALSE)</f>
        <v>#N/A</v>
      </c>
      <c r="I8" s="160"/>
      <c r="J8" s="160"/>
      <c r="K8" s="160"/>
      <c r="L8" s="160"/>
      <c r="M8" s="160"/>
      <c r="N8" s="160"/>
      <c r="O8" s="160"/>
      <c r="P8" s="160"/>
      <c r="Q8" s="160"/>
      <c r="R8" s="160"/>
      <c r="S8" s="160"/>
      <c r="T8" s="160"/>
      <c r="U8" s="160"/>
      <c r="V8" s="160"/>
      <c r="W8" s="161"/>
      <c r="X8" s="161"/>
      <c r="Y8" s="161"/>
      <c r="Z8" s="161"/>
      <c r="AA8" s="161"/>
      <c r="AB8" s="161"/>
      <c r="AC8" s="161"/>
      <c r="AD8" s="161"/>
      <c r="AE8" s="161"/>
      <c r="AF8" s="161"/>
      <c r="AG8" s="161"/>
      <c r="AH8" s="161"/>
      <c r="AI8" s="161"/>
      <c r="AJ8" s="161"/>
      <c r="AK8" s="161"/>
      <c r="AL8" s="162"/>
      <c r="AM8" s="299"/>
      <c r="AN8" s="300"/>
      <c r="AO8" s="300"/>
      <c r="AP8" s="300"/>
      <c r="AQ8" s="300"/>
      <c r="AR8" s="300"/>
      <c r="AS8" s="300"/>
      <c r="AT8" s="300"/>
      <c r="AU8" s="16"/>
      <c r="AV8" s="16"/>
      <c r="AW8" s="16"/>
    </row>
    <row r="9" spans="1:81" ht="18" customHeight="1">
      <c r="A9" s="156" t="s">
        <v>12</v>
      </c>
      <c r="B9" s="157"/>
      <c r="C9" s="157"/>
      <c r="D9" s="157"/>
      <c r="E9" s="157"/>
      <c r="F9" s="157"/>
      <c r="G9" s="158"/>
      <c r="H9" s="159" t="e">
        <f ca="1">VLOOKUP($AF$5,'【特定】対象講座一覧 _20251104更新'!$A$1:'【特定】対象講座一覧 _20251104更新'!$I$1200,3,FALSE)</f>
        <v>#N/A</v>
      </c>
      <c r="I9" s="160"/>
      <c r="J9" s="160"/>
      <c r="K9" s="160"/>
      <c r="L9" s="160"/>
      <c r="M9" s="160"/>
      <c r="N9" s="160"/>
      <c r="O9" s="160"/>
      <c r="P9" s="160"/>
      <c r="Q9" s="160"/>
      <c r="R9" s="160"/>
      <c r="S9" s="160"/>
      <c r="T9" s="160"/>
      <c r="U9" s="160"/>
      <c r="V9" s="160"/>
      <c r="W9" s="161"/>
      <c r="X9" s="161"/>
      <c r="Y9" s="161"/>
      <c r="Z9" s="161"/>
      <c r="AA9" s="161"/>
      <c r="AB9" s="161"/>
      <c r="AC9" s="161"/>
      <c r="AD9" s="161"/>
      <c r="AE9" s="161"/>
      <c r="AF9" s="161"/>
      <c r="AG9" s="161"/>
      <c r="AH9" s="161"/>
      <c r="AI9" s="161"/>
      <c r="AJ9" s="161"/>
      <c r="AK9" s="161"/>
      <c r="AL9" s="162"/>
      <c r="AM9" s="299"/>
      <c r="AN9" s="300"/>
      <c r="AO9" s="300"/>
      <c r="AP9" s="300"/>
      <c r="AQ9" s="300"/>
      <c r="AR9" s="300"/>
      <c r="AS9" s="300"/>
      <c r="AT9" s="300"/>
    </row>
    <row r="10" spans="1:81" ht="18" customHeight="1">
      <c r="A10" s="156" t="s">
        <v>13</v>
      </c>
      <c r="B10" s="157"/>
      <c r="C10" s="157"/>
      <c r="D10" s="157"/>
      <c r="E10" s="157"/>
      <c r="F10" s="157"/>
      <c r="G10" s="158"/>
      <c r="H10" s="159" t="e">
        <f ca="1">VLOOKUP($AF$5,'【特定】対象講座一覧 _20251104更新'!$A$1:'【特定】対象講座一覧 _20251104更新'!$I$1200,6,FALSE)</f>
        <v>#N/A</v>
      </c>
      <c r="I10" s="160"/>
      <c r="J10" s="160"/>
      <c r="K10" s="160"/>
      <c r="L10" s="160"/>
      <c r="M10" s="160"/>
      <c r="N10" s="160"/>
      <c r="O10" s="160"/>
      <c r="P10" s="160"/>
      <c r="Q10" s="160"/>
      <c r="R10" s="160"/>
      <c r="S10" s="160"/>
      <c r="T10" s="160"/>
      <c r="U10" s="160"/>
      <c r="V10" s="160"/>
      <c r="W10" s="161"/>
      <c r="X10" s="161"/>
      <c r="Y10" s="161"/>
      <c r="Z10" s="161"/>
      <c r="AA10" s="161"/>
      <c r="AB10" s="161"/>
      <c r="AC10" s="161"/>
      <c r="AD10" s="161"/>
      <c r="AE10" s="161"/>
      <c r="AF10" s="161"/>
      <c r="AG10" s="161"/>
      <c r="AH10" s="161"/>
      <c r="AI10" s="161"/>
      <c r="AJ10" s="161"/>
      <c r="AK10" s="161"/>
      <c r="AL10" s="162"/>
      <c r="AM10" s="299"/>
      <c r="AN10" s="300"/>
      <c r="AO10" s="300"/>
      <c r="AP10" s="300"/>
      <c r="AQ10" s="300"/>
      <c r="AR10" s="300"/>
      <c r="AS10" s="300"/>
      <c r="AT10" s="300"/>
    </row>
    <row r="12" spans="1:81" ht="18" customHeight="1">
      <c r="A12" s="18" t="s">
        <v>14</v>
      </c>
      <c r="H12" s="1"/>
      <c r="I12" s="2" t="s">
        <v>1</v>
      </c>
      <c r="X12" s="7"/>
      <c r="Y12" s="2" t="s">
        <v>2</v>
      </c>
      <c r="BG12" s="19"/>
      <c r="BH12" s="20"/>
      <c r="BK12" s="19"/>
      <c r="BL12" s="20"/>
    </row>
    <row r="13" spans="1:81" ht="18" customHeight="1">
      <c r="A13" s="179" t="s">
        <v>15</v>
      </c>
      <c r="B13" s="180"/>
      <c r="C13" s="180"/>
      <c r="D13" s="180"/>
      <c r="E13" s="180"/>
      <c r="F13" s="180"/>
      <c r="G13" s="181"/>
      <c r="H13" s="21" t="s">
        <v>16</v>
      </c>
      <c r="I13" s="182"/>
      <c r="J13" s="182"/>
      <c r="K13" s="22" t="s">
        <v>17</v>
      </c>
      <c r="L13" s="23" t="s">
        <v>18</v>
      </c>
      <c r="M13" s="182"/>
      <c r="N13" s="182"/>
      <c r="O13" s="22" t="s">
        <v>17</v>
      </c>
      <c r="P13" s="183" t="s">
        <v>19</v>
      </c>
      <c r="Q13" s="183"/>
      <c r="R13" s="182"/>
      <c r="S13" s="182"/>
      <c r="T13" s="22" t="s">
        <v>17</v>
      </c>
      <c r="U13" s="24" t="s">
        <v>20</v>
      </c>
      <c r="V13" s="184">
        <f>SUM(I13:S13)</f>
        <v>0</v>
      </c>
      <c r="W13" s="184"/>
      <c r="X13" s="25" t="s">
        <v>17</v>
      </c>
      <c r="Y13" s="163"/>
      <c r="Z13" s="164"/>
      <c r="AA13" s="164"/>
      <c r="AB13" s="164"/>
      <c r="AC13" s="164"/>
      <c r="AD13" s="164"/>
      <c r="AE13" s="164"/>
      <c r="AF13" s="164"/>
      <c r="AG13" s="164"/>
      <c r="AH13" s="164"/>
      <c r="AI13" s="164"/>
      <c r="AJ13" s="164"/>
      <c r="AK13" s="164"/>
      <c r="AL13" s="165"/>
      <c r="AY13" s="172"/>
      <c r="AZ13" s="172"/>
      <c r="BA13" s="172"/>
      <c r="BG13" s="19"/>
      <c r="BH13" s="20"/>
      <c r="BK13" s="19"/>
      <c r="BL13" s="20"/>
    </row>
    <row r="14" spans="1:81" ht="18" customHeight="1">
      <c r="A14" s="26" t="s">
        <v>21</v>
      </c>
      <c r="B14" s="27"/>
      <c r="C14" s="27"/>
      <c r="D14" s="27"/>
      <c r="E14" s="27"/>
      <c r="F14" s="27"/>
      <c r="G14" s="28"/>
      <c r="H14" s="29" t="s">
        <v>22</v>
      </c>
      <c r="I14" s="173"/>
      <c r="J14" s="173"/>
      <c r="K14" s="30" t="s">
        <v>17</v>
      </c>
      <c r="L14" s="31" t="s">
        <v>18</v>
      </c>
      <c r="M14" s="173"/>
      <c r="N14" s="173"/>
      <c r="O14" s="30" t="s">
        <v>17</v>
      </c>
      <c r="P14" s="174" t="s">
        <v>19</v>
      </c>
      <c r="Q14" s="175"/>
      <c r="R14" s="173"/>
      <c r="S14" s="173"/>
      <c r="T14" s="30" t="s">
        <v>17</v>
      </c>
      <c r="U14" s="31" t="s">
        <v>20</v>
      </c>
      <c r="V14" s="176">
        <f>SUM(I14:S14)</f>
        <v>0</v>
      </c>
      <c r="W14" s="176"/>
      <c r="X14" s="30" t="s">
        <v>17</v>
      </c>
      <c r="Y14" s="177"/>
      <c r="Z14" s="170"/>
      <c r="AA14" s="170"/>
      <c r="AB14" s="170"/>
      <c r="AC14" s="170"/>
      <c r="AD14" s="170"/>
      <c r="AE14" s="170"/>
      <c r="AF14" s="170"/>
      <c r="AG14" s="170"/>
      <c r="AH14" s="170"/>
      <c r="AI14" s="170"/>
      <c r="AJ14" s="170"/>
      <c r="AK14" s="170"/>
      <c r="AL14" s="178"/>
      <c r="BG14" s="19"/>
      <c r="BH14" s="20"/>
      <c r="BK14" s="19"/>
      <c r="BL14" s="20"/>
      <c r="BQ14" s="185"/>
      <c r="BR14" s="185"/>
      <c r="BV14" s="34"/>
      <c r="BW14" s="34"/>
    </row>
    <row r="15" spans="1:81" ht="18" hidden="1" customHeight="1">
      <c r="A15" s="35" t="s">
        <v>23</v>
      </c>
      <c r="B15" s="36"/>
      <c r="C15" s="36"/>
      <c r="D15" s="36"/>
      <c r="E15" s="36"/>
      <c r="F15" s="36"/>
      <c r="G15" s="37"/>
      <c r="H15" s="38" t="s">
        <v>22</v>
      </c>
      <c r="I15" s="169"/>
      <c r="J15" s="169"/>
      <c r="K15" s="39" t="s">
        <v>17</v>
      </c>
      <c r="L15" s="33" t="s">
        <v>18</v>
      </c>
      <c r="M15" s="169"/>
      <c r="N15" s="169"/>
      <c r="O15" s="39" t="s">
        <v>17</v>
      </c>
      <c r="P15" s="170" t="s">
        <v>19</v>
      </c>
      <c r="Q15" s="170"/>
      <c r="R15" s="169"/>
      <c r="S15" s="169"/>
      <c r="T15" s="40" t="s">
        <v>17</v>
      </c>
      <c r="U15" s="41" t="s">
        <v>20</v>
      </c>
      <c r="V15" s="186">
        <f>SUM(I15:S15)</f>
        <v>0</v>
      </c>
      <c r="W15" s="186"/>
      <c r="X15" s="40" t="s">
        <v>17</v>
      </c>
      <c r="Y15" s="177"/>
      <c r="Z15" s="170"/>
      <c r="AA15" s="170"/>
      <c r="AB15" s="170"/>
      <c r="AC15" s="170"/>
      <c r="AD15" s="170"/>
      <c r="AE15" s="170"/>
      <c r="AF15" s="170"/>
      <c r="AG15" s="170"/>
      <c r="AH15" s="170"/>
      <c r="AI15" s="170"/>
      <c r="AJ15" s="170"/>
      <c r="AK15" s="170"/>
      <c r="AL15" s="178"/>
      <c r="AM15" s="187" t="str">
        <f>IF(特定一般教育訓練_入力判定シート!AX15="不要",IF(COUNTIF(I15,"")=0,"この行の【"&amp;H14&amp;"】の数字を空欄にしてください。","")&amp;IF(COUNTIF(M15,"")=0,"この行の【"&amp;L14&amp;"】の数字を空欄にしてください。","")&amp;IF(COUNTIF(R15,"")=0,"この行の【"&amp;P14&amp;"】の数字を空欄にしてください。",""),"")</f>
        <v/>
      </c>
      <c r="AN15" s="188"/>
      <c r="AO15" s="188"/>
      <c r="AP15" s="188"/>
      <c r="AQ15" s="188"/>
      <c r="AR15" s="188"/>
      <c r="AS15" s="188"/>
      <c r="AT15" s="188"/>
      <c r="AU15" s="188"/>
      <c r="AV15" s="188"/>
      <c r="AW15" s="188"/>
      <c r="BG15" s="19"/>
      <c r="BH15" s="20"/>
      <c r="BK15" s="19"/>
      <c r="BL15" s="20"/>
      <c r="BQ15" s="185"/>
      <c r="BR15" s="185"/>
    </row>
    <row r="16" spans="1:81" ht="36" customHeight="1">
      <c r="A16" s="166" t="s">
        <v>24</v>
      </c>
      <c r="B16" s="167"/>
      <c r="C16" s="167"/>
      <c r="D16" s="167"/>
      <c r="E16" s="167"/>
      <c r="F16" s="167"/>
      <c r="G16" s="168"/>
      <c r="H16" s="32" t="s">
        <v>16</v>
      </c>
      <c r="I16" s="169"/>
      <c r="J16" s="169"/>
      <c r="K16" s="39" t="s">
        <v>17</v>
      </c>
      <c r="L16" s="33" t="s">
        <v>18</v>
      </c>
      <c r="M16" s="169"/>
      <c r="N16" s="169"/>
      <c r="O16" s="39" t="s">
        <v>17</v>
      </c>
      <c r="P16" s="170" t="s">
        <v>19</v>
      </c>
      <c r="Q16" s="170"/>
      <c r="R16" s="169"/>
      <c r="S16" s="169"/>
      <c r="T16" s="39" t="s">
        <v>17</v>
      </c>
      <c r="U16" s="42" t="s">
        <v>20</v>
      </c>
      <c r="V16" s="171">
        <f>IF(AND(I16="",M16="",R16=""),0,I16+M16+R16)</f>
        <v>0</v>
      </c>
      <c r="W16" s="171"/>
      <c r="X16" s="43" t="s">
        <v>17</v>
      </c>
      <c r="Y16" s="177" t="s">
        <v>25</v>
      </c>
      <c r="Z16" s="170"/>
      <c r="AA16" s="170"/>
      <c r="AB16" s="170"/>
      <c r="AC16" s="170"/>
      <c r="AD16" s="170"/>
      <c r="AE16" s="170"/>
      <c r="AF16" s="170"/>
      <c r="AG16" s="170"/>
      <c r="AH16" s="170"/>
      <c r="AI16" s="189"/>
      <c r="AJ16" s="190" t="str">
        <f>IF(V16=0,"-",V19/V16)</f>
        <v>-</v>
      </c>
      <c r="AK16" s="191"/>
      <c r="AL16" s="44" t="s">
        <v>26</v>
      </c>
      <c r="AM16" s="10"/>
      <c r="AN16" s="10"/>
      <c r="AO16" s="10"/>
      <c r="AP16" s="10"/>
      <c r="AQ16" s="10"/>
      <c r="AR16" s="10"/>
      <c r="AS16" s="10"/>
      <c r="AT16" s="10"/>
      <c r="AU16" s="10"/>
      <c r="AV16" s="10"/>
      <c r="AW16" s="10"/>
      <c r="BG16" s="45"/>
      <c r="BH16" s="46"/>
      <c r="BI16" s="47"/>
      <c r="BK16" s="19"/>
      <c r="BL16" s="20"/>
      <c r="CC16" s="6"/>
    </row>
    <row r="17" spans="1:81" ht="18" customHeight="1">
      <c r="A17" s="26" t="s">
        <v>27</v>
      </c>
      <c r="B17" s="27"/>
      <c r="C17" s="27"/>
      <c r="D17" s="27"/>
      <c r="E17" s="27"/>
      <c r="F17" s="27"/>
      <c r="G17" s="28"/>
      <c r="H17" s="29" t="s">
        <v>22</v>
      </c>
      <c r="I17" s="173"/>
      <c r="J17" s="173"/>
      <c r="K17" s="30" t="s">
        <v>17</v>
      </c>
      <c r="L17" s="31" t="s">
        <v>18</v>
      </c>
      <c r="M17" s="173"/>
      <c r="N17" s="173"/>
      <c r="O17" s="30" t="s">
        <v>17</v>
      </c>
      <c r="P17" s="174" t="s">
        <v>19</v>
      </c>
      <c r="Q17" s="175"/>
      <c r="R17" s="173"/>
      <c r="S17" s="173"/>
      <c r="T17" s="30" t="s">
        <v>17</v>
      </c>
      <c r="U17" s="31" t="s">
        <v>20</v>
      </c>
      <c r="V17" s="176">
        <f>SUM(I17:S17)</f>
        <v>0</v>
      </c>
      <c r="W17" s="176"/>
      <c r="X17" s="30" t="s">
        <v>17</v>
      </c>
      <c r="Y17" s="174" t="s">
        <v>28</v>
      </c>
      <c r="Z17" s="175"/>
      <c r="AA17" s="175"/>
      <c r="AB17" s="175"/>
      <c r="AC17" s="175"/>
      <c r="AD17" s="175"/>
      <c r="AE17" s="175"/>
      <c r="AF17" s="175"/>
      <c r="AG17" s="175"/>
      <c r="AH17" s="175"/>
      <c r="AI17" s="192"/>
      <c r="AJ17" s="193" t="str">
        <f>IF(V17=0,"-",V20/V17)</f>
        <v>-</v>
      </c>
      <c r="AK17" s="194"/>
      <c r="AL17" s="48" t="s">
        <v>26</v>
      </c>
      <c r="AM17" s="10"/>
      <c r="AN17" s="10"/>
      <c r="AO17" s="10"/>
      <c r="AP17" s="10"/>
      <c r="AQ17" s="10"/>
      <c r="AR17" s="10"/>
      <c r="AS17" s="10"/>
      <c r="AT17" s="10"/>
      <c r="AU17" s="10"/>
      <c r="AV17" s="10"/>
      <c r="AW17" s="10"/>
      <c r="BG17" s="19"/>
      <c r="BH17" s="20"/>
      <c r="BK17" s="19"/>
      <c r="BL17" s="20"/>
      <c r="BQ17" s="34"/>
      <c r="BV17" s="34"/>
      <c r="BW17" s="34"/>
      <c r="CC17" s="6"/>
    </row>
    <row r="18" spans="1:81" ht="18" hidden="1" customHeight="1">
      <c r="A18" s="35" t="s">
        <v>29</v>
      </c>
      <c r="B18" s="36"/>
      <c r="C18" s="36"/>
      <c r="D18" s="36"/>
      <c r="E18" s="36"/>
      <c r="F18" s="36"/>
      <c r="G18" s="37"/>
      <c r="H18" s="38" t="s">
        <v>22</v>
      </c>
      <c r="I18" s="169"/>
      <c r="J18" s="169"/>
      <c r="K18" s="39" t="s">
        <v>17</v>
      </c>
      <c r="L18" s="33" t="s">
        <v>18</v>
      </c>
      <c r="M18" s="169"/>
      <c r="N18" s="169"/>
      <c r="O18" s="39" t="s">
        <v>17</v>
      </c>
      <c r="P18" s="170" t="s">
        <v>19</v>
      </c>
      <c r="Q18" s="170"/>
      <c r="R18" s="169"/>
      <c r="S18" s="169"/>
      <c r="T18" s="40" t="s">
        <v>17</v>
      </c>
      <c r="U18" s="41" t="s">
        <v>20</v>
      </c>
      <c r="V18" s="186">
        <f>SUM(I18:S18)</f>
        <v>0</v>
      </c>
      <c r="W18" s="186"/>
      <c r="X18" s="40" t="s">
        <v>17</v>
      </c>
      <c r="Y18" s="198" t="s">
        <v>30</v>
      </c>
      <c r="Z18" s="199"/>
      <c r="AA18" s="199"/>
      <c r="AB18" s="199"/>
      <c r="AC18" s="199"/>
      <c r="AD18" s="199"/>
      <c r="AE18" s="199"/>
      <c r="AF18" s="199"/>
      <c r="AG18" s="199"/>
      <c r="AH18" s="199"/>
      <c r="AI18" s="200"/>
      <c r="AJ18" s="195" t="str">
        <f>IFERROR(V21/V18,"異常値")</f>
        <v>異常値</v>
      </c>
      <c r="AK18" s="196"/>
      <c r="AL18" s="49" t="s">
        <v>26</v>
      </c>
      <c r="AM18" s="187" t="str">
        <f>IF(特定一般教育訓練_入力判定シート!AX18="不要",IF(COUNTIF(I18,"")=0,"この行の【"&amp;H17&amp;"】の数字を空欄にしてください。","")&amp;IF(COUNTIF(M18,"")=0,"この行の【"&amp;L17&amp;"】の数字を空欄にしてください。","")&amp;IF(COUNTIF(R18,"")=0,"この行の【"&amp;P17&amp;"】の数字を空欄にしてください。",""),"")</f>
        <v/>
      </c>
      <c r="AN18" s="188"/>
      <c r="AO18" s="188"/>
      <c r="AP18" s="188"/>
      <c r="AQ18" s="188"/>
      <c r="AR18" s="188"/>
      <c r="AS18" s="188"/>
      <c r="AT18" s="188"/>
      <c r="AU18" s="188"/>
      <c r="AV18" s="188"/>
      <c r="AW18" s="188"/>
      <c r="BG18" s="19"/>
      <c r="BH18" s="20"/>
      <c r="BK18" s="19"/>
      <c r="BL18" s="20"/>
      <c r="BQ18" s="50"/>
    </row>
    <row r="19" spans="1:81" ht="18" customHeight="1">
      <c r="A19" s="197" t="s">
        <v>31</v>
      </c>
      <c r="B19" s="167"/>
      <c r="C19" s="167"/>
      <c r="D19" s="167"/>
      <c r="E19" s="167"/>
      <c r="F19" s="167"/>
      <c r="G19" s="168"/>
      <c r="H19" s="32" t="s">
        <v>16</v>
      </c>
      <c r="I19" s="169"/>
      <c r="J19" s="169"/>
      <c r="K19" s="39" t="s">
        <v>17</v>
      </c>
      <c r="L19" s="33" t="s">
        <v>18</v>
      </c>
      <c r="M19" s="169"/>
      <c r="N19" s="169"/>
      <c r="O19" s="39" t="s">
        <v>17</v>
      </c>
      <c r="P19" s="170" t="s">
        <v>19</v>
      </c>
      <c r="Q19" s="170"/>
      <c r="R19" s="169"/>
      <c r="S19" s="169"/>
      <c r="T19" s="39" t="s">
        <v>17</v>
      </c>
      <c r="U19" s="42" t="s">
        <v>20</v>
      </c>
      <c r="V19" s="171">
        <f>IF(AND(I19="",M19="",R19=""),0,I19+M19+R19)</f>
        <v>0</v>
      </c>
      <c r="W19" s="171"/>
      <c r="X19" s="43" t="s">
        <v>17</v>
      </c>
      <c r="Y19" s="177" t="s">
        <v>32</v>
      </c>
      <c r="Z19" s="170"/>
      <c r="AA19" s="170"/>
      <c r="AB19" s="170"/>
      <c r="AC19" s="170"/>
      <c r="AD19" s="170"/>
      <c r="AE19" s="170"/>
      <c r="AF19" s="170"/>
      <c r="AG19" s="170"/>
      <c r="AH19" s="170"/>
      <c r="AI19" s="189"/>
      <c r="AJ19" s="190" t="str">
        <f>IF(V19=0,"-",V22/V19)</f>
        <v>-</v>
      </c>
      <c r="AK19" s="191"/>
      <c r="AL19" s="44" t="s">
        <v>26</v>
      </c>
      <c r="AM19" s="10"/>
      <c r="AN19" s="10"/>
      <c r="AO19" s="10"/>
      <c r="AP19" s="10"/>
      <c r="AQ19" s="10"/>
      <c r="AR19" s="10"/>
      <c r="AS19" s="10"/>
      <c r="AT19" s="10"/>
      <c r="AU19" s="10"/>
      <c r="AV19" s="10"/>
      <c r="AW19" s="10"/>
      <c r="BG19" s="19"/>
      <c r="BH19" s="20"/>
      <c r="BK19" s="19"/>
      <c r="BL19" s="20"/>
    </row>
    <row r="20" spans="1:81" ht="18" customHeight="1">
      <c r="A20" s="26" t="s">
        <v>33</v>
      </c>
      <c r="B20" s="27"/>
      <c r="C20" s="27"/>
      <c r="D20" s="27"/>
      <c r="E20" s="27"/>
      <c r="F20" s="27"/>
      <c r="G20" s="28"/>
      <c r="H20" s="29" t="s">
        <v>22</v>
      </c>
      <c r="I20" s="173"/>
      <c r="J20" s="173"/>
      <c r="K20" s="30" t="s">
        <v>17</v>
      </c>
      <c r="L20" s="31" t="s">
        <v>18</v>
      </c>
      <c r="M20" s="173"/>
      <c r="N20" s="173"/>
      <c r="O20" s="30" t="s">
        <v>17</v>
      </c>
      <c r="P20" s="174" t="s">
        <v>19</v>
      </c>
      <c r="Q20" s="175"/>
      <c r="R20" s="173"/>
      <c r="S20" s="173"/>
      <c r="T20" s="30" t="s">
        <v>17</v>
      </c>
      <c r="U20" s="31" t="s">
        <v>20</v>
      </c>
      <c r="V20" s="176">
        <f>SUM(I20:S20)</f>
        <v>0</v>
      </c>
      <c r="W20" s="176"/>
      <c r="X20" s="30" t="s">
        <v>17</v>
      </c>
      <c r="Y20" s="174" t="s">
        <v>34</v>
      </c>
      <c r="Z20" s="175"/>
      <c r="AA20" s="175"/>
      <c r="AB20" s="175"/>
      <c r="AC20" s="175"/>
      <c r="AD20" s="175"/>
      <c r="AE20" s="175"/>
      <c r="AF20" s="175"/>
      <c r="AG20" s="175"/>
      <c r="AH20" s="175"/>
      <c r="AI20" s="192"/>
      <c r="AJ20" s="193" t="str">
        <f>IF(V20=0,"-",V23/V20)</f>
        <v>-</v>
      </c>
      <c r="AK20" s="194"/>
      <c r="AL20" s="48" t="s">
        <v>26</v>
      </c>
      <c r="AM20" s="10"/>
      <c r="AN20" s="10"/>
      <c r="AO20" s="10"/>
      <c r="AP20" s="10"/>
      <c r="AQ20" s="10"/>
      <c r="AR20" s="10"/>
      <c r="AS20" s="10"/>
      <c r="AT20" s="10"/>
      <c r="AU20" s="10"/>
      <c r="AV20" s="10"/>
      <c r="AW20" s="10"/>
      <c r="BG20" s="19"/>
      <c r="BH20" s="20"/>
      <c r="BK20" s="19"/>
      <c r="BL20" s="20"/>
    </row>
    <row r="21" spans="1:81" ht="18" hidden="1" customHeight="1">
      <c r="A21" s="35" t="s">
        <v>35</v>
      </c>
      <c r="B21" s="36"/>
      <c r="C21" s="36"/>
      <c r="D21" s="36"/>
      <c r="E21" s="36"/>
      <c r="F21" s="36"/>
      <c r="G21" s="37"/>
      <c r="H21" s="38" t="s">
        <v>22</v>
      </c>
      <c r="I21" s="169"/>
      <c r="J21" s="169"/>
      <c r="K21" s="39" t="s">
        <v>17</v>
      </c>
      <c r="L21" s="33" t="s">
        <v>18</v>
      </c>
      <c r="M21" s="169"/>
      <c r="N21" s="169"/>
      <c r="O21" s="39" t="s">
        <v>17</v>
      </c>
      <c r="P21" s="170" t="s">
        <v>19</v>
      </c>
      <c r="Q21" s="170"/>
      <c r="R21" s="169"/>
      <c r="S21" s="169"/>
      <c r="T21" s="40" t="s">
        <v>17</v>
      </c>
      <c r="U21" s="41" t="s">
        <v>20</v>
      </c>
      <c r="V21" s="186">
        <f>SUM(I21:S21)</f>
        <v>0</v>
      </c>
      <c r="W21" s="186"/>
      <c r="X21" s="40" t="s">
        <v>17</v>
      </c>
      <c r="Y21" s="198" t="s">
        <v>36</v>
      </c>
      <c r="Z21" s="199"/>
      <c r="AA21" s="199"/>
      <c r="AB21" s="199"/>
      <c r="AC21" s="199"/>
      <c r="AD21" s="199"/>
      <c r="AE21" s="199"/>
      <c r="AF21" s="199"/>
      <c r="AG21" s="199"/>
      <c r="AH21" s="199"/>
      <c r="AI21" s="200"/>
      <c r="AJ21" s="195" t="str">
        <f>IFERROR(V24/V21,"異常値")</f>
        <v>異常値</v>
      </c>
      <c r="AK21" s="196"/>
      <c r="AL21" s="49" t="s">
        <v>26</v>
      </c>
      <c r="AM21" s="187" t="str">
        <f>IF(特定一般教育訓練_入力判定シート!AX21="不要",IF(COUNTIF(I21,"")=0,"この行の【"&amp;H20&amp;"】の数字を空欄にしてください。","")&amp;IF(COUNTIF(M21,"")=0,"この行の【"&amp;L20&amp;"】の数字を空欄にしてください。","")&amp;IF(COUNTIF(R21,"")=0,"この行の【"&amp;P20&amp;"】の数字を空欄にしてください。",""),"")</f>
        <v/>
      </c>
      <c r="AN21" s="188"/>
      <c r="AO21" s="188"/>
      <c r="AP21" s="188"/>
      <c r="AQ21" s="188"/>
      <c r="AR21" s="188"/>
      <c r="AS21" s="188"/>
      <c r="AT21" s="188"/>
      <c r="AU21" s="188"/>
      <c r="AV21" s="188"/>
      <c r="AW21" s="188"/>
      <c r="BG21" s="19"/>
      <c r="BH21" s="20"/>
      <c r="BK21" s="19"/>
      <c r="BL21" s="20"/>
    </row>
    <row r="22" spans="1:81" ht="18" customHeight="1">
      <c r="A22" s="197" t="s">
        <v>37</v>
      </c>
      <c r="B22" s="167"/>
      <c r="C22" s="167"/>
      <c r="D22" s="167"/>
      <c r="E22" s="167"/>
      <c r="F22" s="167"/>
      <c r="G22" s="168"/>
      <c r="H22" s="32" t="s">
        <v>16</v>
      </c>
      <c r="I22" s="169"/>
      <c r="J22" s="169"/>
      <c r="K22" s="39" t="s">
        <v>17</v>
      </c>
      <c r="L22" s="33" t="s">
        <v>18</v>
      </c>
      <c r="M22" s="169"/>
      <c r="N22" s="169"/>
      <c r="O22" s="39" t="s">
        <v>17</v>
      </c>
      <c r="P22" s="170" t="s">
        <v>19</v>
      </c>
      <c r="Q22" s="170"/>
      <c r="R22" s="169"/>
      <c r="S22" s="169"/>
      <c r="T22" s="39" t="s">
        <v>17</v>
      </c>
      <c r="U22" s="42" t="s">
        <v>20</v>
      </c>
      <c r="V22" s="171">
        <f>IF(AND(I22="",M22="",R22=""),0,I22+M22+R22)</f>
        <v>0</v>
      </c>
      <c r="W22" s="171"/>
      <c r="X22" s="43" t="s">
        <v>17</v>
      </c>
      <c r="Y22" s="177" t="s">
        <v>38</v>
      </c>
      <c r="Z22" s="170"/>
      <c r="AA22" s="170"/>
      <c r="AB22" s="170"/>
      <c r="AC22" s="170"/>
      <c r="AD22" s="170"/>
      <c r="AE22" s="170"/>
      <c r="AF22" s="170"/>
      <c r="AG22" s="170"/>
      <c r="AH22" s="170"/>
      <c r="AI22" s="189"/>
      <c r="AJ22" s="190" t="str">
        <f>IF(V16=0,"-",(V25+V28)/V16)</f>
        <v>-</v>
      </c>
      <c r="AK22" s="191"/>
      <c r="AL22" s="44" t="s">
        <v>26</v>
      </c>
      <c r="AM22" s="10"/>
      <c r="AN22" s="10"/>
      <c r="AO22" s="10"/>
      <c r="AP22" s="10"/>
      <c r="AQ22" s="10"/>
      <c r="AR22" s="10"/>
      <c r="AS22" s="10"/>
      <c r="AT22" s="10"/>
      <c r="AU22" s="10"/>
      <c r="AV22" s="10"/>
      <c r="AW22" s="10"/>
      <c r="BG22" s="19"/>
      <c r="BH22" s="20"/>
      <c r="BK22" s="19"/>
      <c r="BL22" s="20"/>
    </row>
    <row r="23" spans="1:81" ht="18" customHeight="1">
      <c r="A23" s="26" t="s">
        <v>39</v>
      </c>
      <c r="B23" s="27"/>
      <c r="C23" s="27"/>
      <c r="D23" s="27"/>
      <c r="E23" s="27"/>
      <c r="F23" s="27"/>
      <c r="G23" s="28"/>
      <c r="H23" s="29" t="s">
        <v>22</v>
      </c>
      <c r="I23" s="173"/>
      <c r="J23" s="173"/>
      <c r="K23" s="30" t="s">
        <v>17</v>
      </c>
      <c r="L23" s="31" t="s">
        <v>18</v>
      </c>
      <c r="M23" s="173"/>
      <c r="N23" s="173"/>
      <c r="O23" s="30" t="s">
        <v>17</v>
      </c>
      <c r="P23" s="174" t="s">
        <v>19</v>
      </c>
      <c r="Q23" s="175"/>
      <c r="R23" s="173"/>
      <c r="S23" s="173"/>
      <c r="T23" s="30" t="s">
        <v>17</v>
      </c>
      <c r="U23" s="31" t="s">
        <v>20</v>
      </c>
      <c r="V23" s="176">
        <f>SUM(I23:S23)</f>
        <v>0</v>
      </c>
      <c r="W23" s="176"/>
      <c r="X23" s="30" t="s">
        <v>17</v>
      </c>
      <c r="Y23" s="174" t="s">
        <v>40</v>
      </c>
      <c r="Z23" s="175"/>
      <c r="AA23" s="175"/>
      <c r="AB23" s="175"/>
      <c r="AC23" s="175"/>
      <c r="AD23" s="175"/>
      <c r="AE23" s="175"/>
      <c r="AF23" s="175"/>
      <c r="AG23" s="175"/>
      <c r="AH23" s="175"/>
      <c r="AI23" s="192"/>
      <c r="AJ23" s="193" t="str">
        <f>IF(V17=0,"-",(V26+V29)/V17)</f>
        <v>-</v>
      </c>
      <c r="AK23" s="194"/>
      <c r="AL23" s="48" t="s">
        <v>26</v>
      </c>
      <c r="AM23" s="10"/>
      <c r="AN23" s="10"/>
      <c r="AO23" s="10"/>
      <c r="AP23" s="10"/>
      <c r="AQ23" s="10"/>
      <c r="AR23" s="10"/>
      <c r="AS23" s="10"/>
      <c r="AT23" s="10"/>
      <c r="AU23" s="10"/>
      <c r="AV23" s="10"/>
      <c r="AW23" s="10"/>
      <c r="BG23" s="19"/>
      <c r="BH23" s="20"/>
      <c r="BK23" s="19"/>
      <c r="BL23" s="20"/>
    </row>
    <row r="24" spans="1:81" ht="18" hidden="1" customHeight="1">
      <c r="A24" s="35" t="s">
        <v>41</v>
      </c>
      <c r="B24" s="36"/>
      <c r="C24" s="36"/>
      <c r="D24" s="36"/>
      <c r="E24" s="36"/>
      <c r="F24" s="36"/>
      <c r="G24" s="37"/>
      <c r="H24" s="38" t="s">
        <v>22</v>
      </c>
      <c r="I24" s="169"/>
      <c r="J24" s="169"/>
      <c r="K24" s="39" t="s">
        <v>17</v>
      </c>
      <c r="L24" s="33" t="s">
        <v>18</v>
      </c>
      <c r="M24" s="169"/>
      <c r="N24" s="169"/>
      <c r="O24" s="39" t="s">
        <v>17</v>
      </c>
      <c r="P24" s="170" t="s">
        <v>19</v>
      </c>
      <c r="Q24" s="170"/>
      <c r="R24" s="169"/>
      <c r="S24" s="169"/>
      <c r="T24" s="40" t="s">
        <v>17</v>
      </c>
      <c r="U24" s="41" t="s">
        <v>20</v>
      </c>
      <c r="V24" s="186">
        <f>SUM(I24:S24)</f>
        <v>0</v>
      </c>
      <c r="W24" s="186"/>
      <c r="X24" s="40" t="s">
        <v>17</v>
      </c>
      <c r="Y24" s="198" t="s">
        <v>42</v>
      </c>
      <c r="Z24" s="199"/>
      <c r="AA24" s="199"/>
      <c r="AB24" s="199"/>
      <c r="AC24" s="199"/>
      <c r="AD24" s="199"/>
      <c r="AE24" s="199"/>
      <c r="AF24" s="199"/>
      <c r="AG24" s="199"/>
      <c r="AH24" s="199"/>
      <c r="AI24" s="200"/>
      <c r="AJ24" s="195" t="str">
        <f>IFERROR(V27/V18,"異常値")</f>
        <v>異常値</v>
      </c>
      <c r="AK24" s="196"/>
      <c r="AL24" s="49" t="s">
        <v>26</v>
      </c>
      <c r="AM24" s="187" t="str">
        <f>IF(特定一般教育訓練_入力判定シート!AX24="不要",IF(COUNTIF(I24,"")=0,"この行の【"&amp;H23&amp;"】の数字を空欄にしてください。","")&amp;IF(COUNTIF(M24,"")=0,"この行の【"&amp;L23&amp;"】の数字を空欄にしてください。","")&amp;IF(COUNTIF(R24,"")=0,"この行の【"&amp;P23&amp;"】の数字を空欄にしてください。",""),"")</f>
        <v/>
      </c>
      <c r="AN24" s="188"/>
      <c r="AO24" s="188"/>
      <c r="AP24" s="188"/>
      <c r="AQ24" s="188"/>
      <c r="AR24" s="188"/>
      <c r="AS24" s="188"/>
      <c r="AT24" s="188"/>
      <c r="AU24" s="188"/>
      <c r="AV24" s="188"/>
      <c r="AW24" s="188"/>
      <c r="BG24" s="19"/>
      <c r="BH24" s="20"/>
      <c r="BK24" s="19"/>
      <c r="BL24" s="20"/>
      <c r="CC24" s="51"/>
    </row>
    <row r="25" spans="1:81" ht="18" customHeight="1">
      <c r="A25" s="197" t="s">
        <v>43</v>
      </c>
      <c r="B25" s="167"/>
      <c r="C25" s="167"/>
      <c r="D25" s="167"/>
      <c r="E25" s="167"/>
      <c r="F25" s="167"/>
      <c r="G25" s="168"/>
      <c r="H25" s="32" t="s">
        <v>16</v>
      </c>
      <c r="I25" s="169"/>
      <c r="J25" s="169"/>
      <c r="K25" s="39" t="s">
        <v>17</v>
      </c>
      <c r="L25" s="33" t="s">
        <v>18</v>
      </c>
      <c r="M25" s="169"/>
      <c r="N25" s="169"/>
      <c r="O25" s="39" t="s">
        <v>17</v>
      </c>
      <c r="P25" s="170" t="s">
        <v>19</v>
      </c>
      <c r="Q25" s="170"/>
      <c r="R25" s="169"/>
      <c r="S25" s="169"/>
      <c r="T25" s="39" t="s">
        <v>17</v>
      </c>
      <c r="U25" s="42" t="s">
        <v>20</v>
      </c>
      <c r="V25" s="171">
        <f>IF(AND(I25="",M25="",R25=""),0,I25+M25+R25)</f>
        <v>0</v>
      </c>
      <c r="W25" s="171"/>
      <c r="X25" s="43" t="s">
        <v>17</v>
      </c>
      <c r="Y25" s="209"/>
      <c r="Z25" s="210"/>
      <c r="AA25" s="210"/>
      <c r="AB25" s="210"/>
      <c r="AC25" s="210"/>
      <c r="AD25" s="210"/>
      <c r="AE25" s="210"/>
      <c r="AF25" s="210"/>
      <c r="AG25" s="210"/>
      <c r="AH25" s="210"/>
      <c r="AI25" s="210"/>
      <c r="AJ25" s="210"/>
      <c r="AK25" s="210"/>
      <c r="AL25" s="211"/>
      <c r="AM25" s="301" t="s">
        <v>44</v>
      </c>
      <c r="AN25" s="302"/>
      <c r="AO25" s="302"/>
      <c r="AP25" s="302"/>
      <c r="AQ25" s="302"/>
      <c r="AR25" s="302"/>
      <c r="AS25" s="302"/>
      <c r="AT25" s="302"/>
      <c r="AU25" s="302"/>
      <c r="AV25" s="302"/>
      <c r="AW25" s="302"/>
      <c r="BG25" s="19"/>
      <c r="BH25" s="20"/>
      <c r="BK25" s="19"/>
      <c r="BL25" s="20"/>
    </row>
    <row r="26" spans="1:81" ht="18" customHeight="1">
      <c r="A26" s="26" t="s">
        <v>45</v>
      </c>
      <c r="B26" s="27"/>
      <c r="C26" s="27"/>
      <c r="D26" s="27"/>
      <c r="E26" s="27"/>
      <c r="F26" s="27"/>
      <c r="G26" s="28"/>
      <c r="H26" s="29" t="s">
        <v>22</v>
      </c>
      <c r="I26" s="173"/>
      <c r="J26" s="173"/>
      <c r="K26" s="30" t="s">
        <v>17</v>
      </c>
      <c r="L26" s="31" t="s">
        <v>18</v>
      </c>
      <c r="M26" s="173"/>
      <c r="N26" s="173"/>
      <c r="O26" s="30" t="s">
        <v>17</v>
      </c>
      <c r="P26" s="174" t="s">
        <v>19</v>
      </c>
      <c r="Q26" s="175"/>
      <c r="R26" s="173"/>
      <c r="S26" s="173"/>
      <c r="T26" s="30" t="s">
        <v>17</v>
      </c>
      <c r="U26" s="31" t="s">
        <v>20</v>
      </c>
      <c r="V26" s="176">
        <f>SUM(I26:S26)</f>
        <v>0</v>
      </c>
      <c r="W26" s="176"/>
      <c r="X26" s="30" t="s">
        <v>17</v>
      </c>
      <c r="Y26" s="212"/>
      <c r="Z26" s="213"/>
      <c r="AA26" s="213"/>
      <c r="AB26" s="213"/>
      <c r="AC26" s="213"/>
      <c r="AD26" s="213"/>
      <c r="AE26" s="213"/>
      <c r="AF26" s="213"/>
      <c r="AG26" s="213"/>
      <c r="AH26" s="213"/>
      <c r="AI26" s="213"/>
      <c r="AJ26" s="213"/>
      <c r="AK26" s="213"/>
      <c r="AL26" s="214"/>
      <c r="AM26" s="301"/>
      <c r="AN26" s="302"/>
      <c r="AO26" s="302"/>
      <c r="AP26" s="302"/>
      <c r="AQ26" s="302"/>
      <c r="AR26" s="302"/>
      <c r="AS26" s="302"/>
      <c r="AT26" s="302"/>
      <c r="AU26" s="302"/>
      <c r="AV26" s="302"/>
      <c r="AW26" s="302"/>
      <c r="BG26" s="19"/>
      <c r="BH26" s="20"/>
      <c r="BK26" s="19"/>
      <c r="BL26" s="20"/>
    </row>
    <row r="27" spans="1:81" ht="18" hidden="1" customHeight="1">
      <c r="A27" s="35" t="s">
        <v>46</v>
      </c>
      <c r="B27" s="36"/>
      <c r="C27" s="36"/>
      <c r="D27" s="36"/>
      <c r="E27" s="36"/>
      <c r="F27" s="36"/>
      <c r="G27" s="37"/>
      <c r="H27" s="38" t="s">
        <v>22</v>
      </c>
      <c r="I27" s="169"/>
      <c r="J27" s="169"/>
      <c r="K27" s="39" t="s">
        <v>17</v>
      </c>
      <c r="L27" s="33" t="s">
        <v>18</v>
      </c>
      <c r="M27" s="169"/>
      <c r="N27" s="169"/>
      <c r="O27" s="39" t="s">
        <v>17</v>
      </c>
      <c r="P27" s="170" t="s">
        <v>19</v>
      </c>
      <c r="Q27" s="170"/>
      <c r="R27" s="169"/>
      <c r="S27" s="169"/>
      <c r="T27" s="40" t="s">
        <v>17</v>
      </c>
      <c r="U27" s="41" t="s">
        <v>20</v>
      </c>
      <c r="V27" s="186">
        <f>SUM(I27:S27)</f>
        <v>0</v>
      </c>
      <c r="W27" s="186"/>
      <c r="X27" s="40" t="s">
        <v>17</v>
      </c>
      <c r="Y27" s="213"/>
      <c r="Z27" s="213"/>
      <c r="AA27" s="213"/>
      <c r="AB27" s="213"/>
      <c r="AC27" s="213"/>
      <c r="AD27" s="213"/>
      <c r="AE27" s="213"/>
      <c r="AF27" s="213"/>
      <c r="AG27" s="213"/>
      <c r="AH27" s="213"/>
      <c r="AI27" s="213"/>
      <c r="AJ27" s="213"/>
      <c r="AK27" s="213"/>
      <c r="AL27" s="214"/>
      <c r="AM27" s="207" t="str">
        <f>IF(特定一般教育訓練_入力判定シート!AX27="不要",IF(COUNTIF(I27,"")=0,"この行の【"&amp;H26&amp;"】の数字を空欄にしてください。","")&amp;IF(COUNTIF(M27,"")=0,"この行の【"&amp;L26&amp;"】の数字を空欄にしてください。","")&amp;IF(COUNTIF(R27,"")=0,"この行の【"&amp;P26&amp;"】の数字を空欄にしてください。",""),"")</f>
        <v/>
      </c>
      <c r="AN27" s="208"/>
      <c r="AO27" s="208"/>
      <c r="AP27" s="208"/>
      <c r="AQ27" s="208"/>
      <c r="AR27" s="208"/>
      <c r="AS27" s="208"/>
      <c r="AT27" s="208"/>
      <c r="AU27" s="208"/>
      <c r="AV27" s="208"/>
      <c r="AW27" s="208"/>
      <c r="BG27" s="19"/>
      <c r="BH27" s="20"/>
      <c r="BK27" s="19"/>
      <c r="BL27" s="20"/>
    </row>
    <row r="28" spans="1:81" ht="18" customHeight="1">
      <c r="A28" s="197" t="s">
        <v>47</v>
      </c>
      <c r="B28" s="167"/>
      <c r="C28" s="167"/>
      <c r="D28" s="167"/>
      <c r="E28" s="167"/>
      <c r="F28" s="167"/>
      <c r="G28" s="168"/>
      <c r="H28" s="32" t="s">
        <v>16</v>
      </c>
      <c r="I28" s="169"/>
      <c r="J28" s="169"/>
      <c r="K28" s="39" t="s">
        <v>17</v>
      </c>
      <c r="L28" s="33" t="s">
        <v>18</v>
      </c>
      <c r="M28" s="169"/>
      <c r="N28" s="169"/>
      <c r="O28" s="39" t="s">
        <v>17</v>
      </c>
      <c r="P28" s="170" t="s">
        <v>19</v>
      </c>
      <c r="Q28" s="170"/>
      <c r="R28" s="169"/>
      <c r="S28" s="169"/>
      <c r="T28" s="39" t="s">
        <v>17</v>
      </c>
      <c r="U28" s="42" t="s">
        <v>20</v>
      </c>
      <c r="V28" s="171">
        <f>IF(AND(I28="",M28="",R28=""),0,I28+M28+R28)</f>
        <v>0</v>
      </c>
      <c r="W28" s="171"/>
      <c r="X28" s="43" t="s">
        <v>17</v>
      </c>
      <c r="Y28" s="213"/>
      <c r="Z28" s="213"/>
      <c r="AA28" s="213"/>
      <c r="AB28" s="213"/>
      <c r="AC28" s="213"/>
      <c r="AD28" s="213"/>
      <c r="AE28" s="213"/>
      <c r="AF28" s="213"/>
      <c r="AG28" s="213"/>
      <c r="AH28" s="213"/>
      <c r="AI28" s="213"/>
      <c r="AJ28" s="213"/>
      <c r="AK28" s="213"/>
      <c r="AL28" s="214"/>
      <c r="AM28" s="301" t="s">
        <v>44</v>
      </c>
      <c r="AN28" s="302"/>
      <c r="AO28" s="302"/>
      <c r="AP28" s="302"/>
      <c r="AQ28" s="302"/>
      <c r="AR28" s="302"/>
      <c r="AS28" s="302"/>
      <c r="AT28" s="302"/>
      <c r="AU28" s="302"/>
      <c r="AV28" s="302"/>
      <c r="AW28" s="302"/>
      <c r="BG28" s="19"/>
      <c r="BH28" s="20"/>
      <c r="BK28" s="19"/>
      <c r="BL28" s="20"/>
    </row>
    <row r="29" spans="1:81" ht="18" customHeight="1">
      <c r="A29" s="26" t="s">
        <v>48</v>
      </c>
      <c r="B29" s="27"/>
      <c r="C29" s="27"/>
      <c r="D29" s="27"/>
      <c r="E29" s="27"/>
      <c r="F29" s="27"/>
      <c r="G29" s="28"/>
      <c r="H29" s="29" t="s">
        <v>22</v>
      </c>
      <c r="I29" s="173"/>
      <c r="J29" s="173"/>
      <c r="K29" s="30" t="s">
        <v>17</v>
      </c>
      <c r="L29" s="31" t="s">
        <v>18</v>
      </c>
      <c r="M29" s="173"/>
      <c r="N29" s="173"/>
      <c r="O29" s="30" t="s">
        <v>17</v>
      </c>
      <c r="P29" s="174" t="s">
        <v>19</v>
      </c>
      <c r="Q29" s="175"/>
      <c r="R29" s="173"/>
      <c r="S29" s="173"/>
      <c r="T29" s="30" t="s">
        <v>17</v>
      </c>
      <c r="U29" s="31" t="s">
        <v>20</v>
      </c>
      <c r="V29" s="176">
        <f>SUM(I29:S29)</f>
        <v>0</v>
      </c>
      <c r="W29" s="176"/>
      <c r="X29" s="30" t="s">
        <v>17</v>
      </c>
      <c r="Y29" s="8"/>
      <c r="Z29" s="8"/>
      <c r="AA29" s="8"/>
      <c r="AB29" s="8"/>
      <c r="AC29" s="8"/>
      <c r="AD29" s="8"/>
      <c r="AE29" s="8"/>
      <c r="AF29" s="8"/>
      <c r="AG29" s="8"/>
      <c r="AH29" s="8"/>
      <c r="AI29" s="8"/>
      <c r="AJ29" s="8"/>
      <c r="AK29" s="8"/>
      <c r="AL29" s="52"/>
      <c r="AM29" s="301"/>
      <c r="AN29" s="302"/>
      <c r="AO29" s="302"/>
      <c r="AP29" s="302"/>
      <c r="AQ29" s="302"/>
      <c r="AR29" s="302"/>
      <c r="AS29" s="302"/>
      <c r="AT29" s="302"/>
      <c r="AU29" s="302"/>
      <c r="AV29" s="302"/>
      <c r="AW29" s="302"/>
      <c r="BG29" s="19"/>
      <c r="BH29" s="20"/>
      <c r="BK29" s="19"/>
      <c r="BL29" s="20"/>
    </row>
    <row r="30" spans="1:81" ht="18" customHeight="1">
      <c r="A30" s="201" t="s">
        <v>49</v>
      </c>
      <c r="B30" s="202"/>
      <c r="C30" s="202"/>
      <c r="D30" s="202"/>
      <c r="E30" s="202"/>
      <c r="F30" s="202"/>
      <c r="G30" s="203"/>
      <c r="H30" s="204"/>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6"/>
      <c r="BG30" s="53"/>
      <c r="BH30" s="20"/>
      <c r="BK30" s="19"/>
      <c r="BL30" s="20"/>
    </row>
    <row r="31" spans="1:81" ht="18" hidden="1" customHeight="1">
      <c r="A31" s="201" t="s">
        <v>50</v>
      </c>
      <c r="B31" s="202"/>
      <c r="C31" s="202"/>
      <c r="D31" s="202"/>
      <c r="E31" s="202"/>
      <c r="F31" s="202"/>
      <c r="G31" s="202"/>
      <c r="H31" s="202"/>
      <c r="I31" s="202"/>
      <c r="J31" s="202"/>
      <c r="K31" s="202"/>
      <c r="L31" s="202"/>
      <c r="M31" s="202"/>
      <c r="N31" s="202"/>
      <c r="O31" s="202"/>
      <c r="P31" s="202"/>
      <c r="Q31" s="202"/>
      <c r="R31" s="202"/>
      <c r="S31" s="202"/>
      <c r="T31" s="203"/>
      <c r="U31" s="223" t="str">
        <f>IF(OR(CC118="",CC118="※"),"",CC118)</f>
        <v/>
      </c>
      <c r="V31" s="223"/>
      <c r="W31" s="54" t="s">
        <v>26</v>
      </c>
      <c r="X31" s="224"/>
      <c r="Y31" s="224"/>
      <c r="Z31" s="224"/>
      <c r="AA31" s="224"/>
      <c r="AB31" s="224"/>
      <c r="AC31" s="224"/>
      <c r="AD31" s="224"/>
      <c r="AE31" s="224"/>
      <c r="AF31" s="224"/>
      <c r="AG31" s="224"/>
      <c r="AH31" s="224"/>
      <c r="AI31" s="224"/>
      <c r="AJ31" s="224"/>
      <c r="AK31" s="224"/>
      <c r="AL31" s="225"/>
      <c r="BG31" s="19"/>
      <c r="BH31" s="20"/>
      <c r="BK31" s="19"/>
      <c r="BL31" s="20"/>
    </row>
    <row r="32" spans="1:81" ht="18" hidden="1" customHeight="1">
      <c r="A32" s="201" t="s">
        <v>51</v>
      </c>
      <c r="B32" s="202"/>
      <c r="C32" s="202"/>
      <c r="D32" s="202"/>
      <c r="E32" s="202"/>
      <c r="F32" s="202"/>
      <c r="G32" s="202"/>
      <c r="H32" s="202"/>
      <c r="I32" s="202"/>
      <c r="J32" s="202"/>
      <c r="K32" s="202"/>
      <c r="L32" s="202"/>
      <c r="M32" s="202"/>
      <c r="N32" s="202"/>
      <c r="O32" s="202"/>
      <c r="P32" s="202"/>
      <c r="Q32" s="202"/>
      <c r="R32" s="202"/>
      <c r="S32" s="202"/>
      <c r="T32" s="203"/>
      <c r="U32" s="55" t="str">
        <f>IF(COUNTIF($CC$119:$CZ$119,V32)&gt;=1,"✔","-")</f>
        <v>-</v>
      </c>
      <c r="V32" s="215" t="s">
        <v>52</v>
      </c>
      <c r="W32" s="167"/>
      <c r="X32" s="167"/>
      <c r="Y32" s="168"/>
      <c r="Z32" s="55" t="str">
        <f>IF(COUNTIF($CC$119:$CZ$119,AA32)&gt;=1,"✔","-")</f>
        <v>-</v>
      </c>
      <c r="AA32" s="215" t="s">
        <v>53</v>
      </c>
      <c r="AB32" s="167"/>
      <c r="AC32" s="167"/>
      <c r="AD32" s="167"/>
      <c r="AE32" s="167"/>
      <c r="AF32" s="167"/>
      <c r="AG32" s="168"/>
      <c r="AH32" s="55" t="str">
        <f>IF(COUNTIF($CC$119:$CZ$119,AI32)&gt;=1,"✔","-")</f>
        <v>-</v>
      </c>
      <c r="AI32" s="215" t="s">
        <v>54</v>
      </c>
      <c r="AJ32" s="167"/>
      <c r="AK32" s="167"/>
      <c r="AL32" s="216"/>
      <c r="AM32" s="56"/>
      <c r="AN32" s="56"/>
      <c r="AO32" s="56"/>
      <c r="AP32" s="56"/>
      <c r="AQ32" s="56"/>
      <c r="AR32" s="56"/>
      <c r="AS32" s="56"/>
      <c r="AT32" s="56"/>
      <c r="AZ32" s="17"/>
      <c r="BA32" s="17" t="s">
        <v>55</v>
      </c>
      <c r="BB32" s="17" t="s">
        <v>56</v>
      </c>
      <c r="BG32" s="53"/>
      <c r="BH32" s="20"/>
      <c r="BK32" s="53"/>
      <c r="BL32" s="20"/>
    </row>
    <row r="33" spans="1:64" ht="18" hidden="1" customHeight="1">
      <c r="A33" s="201" t="s">
        <v>57</v>
      </c>
      <c r="B33" s="202"/>
      <c r="C33" s="202"/>
      <c r="D33" s="202"/>
      <c r="E33" s="202"/>
      <c r="F33" s="202"/>
      <c r="G33" s="202"/>
      <c r="H33" s="202"/>
      <c r="I33" s="202"/>
      <c r="J33" s="202"/>
      <c r="K33" s="202"/>
      <c r="L33" s="202"/>
      <c r="M33" s="202"/>
      <c r="N33" s="202"/>
      <c r="O33" s="202"/>
      <c r="P33" s="202"/>
      <c r="Q33" s="202"/>
      <c r="R33" s="202"/>
      <c r="S33" s="202"/>
      <c r="T33" s="203"/>
      <c r="U33" s="55" t="str">
        <f>IF(COUNTIF($CC$120:$CZ$120,V33)&gt;=1,"✔","-")</f>
        <v>-</v>
      </c>
      <c r="V33" s="215" t="s">
        <v>52</v>
      </c>
      <c r="W33" s="167"/>
      <c r="X33" s="167"/>
      <c r="Y33" s="168"/>
      <c r="Z33" s="55" t="str">
        <f>IF(COUNTIF($CC$120:$CZ$120,AA33)&gt;=1,"✔","-")</f>
        <v>-</v>
      </c>
      <c r="AA33" s="215" t="s">
        <v>53</v>
      </c>
      <c r="AB33" s="167"/>
      <c r="AC33" s="167"/>
      <c r="AD33" s="167"/>
      <c r="AE33" s="167"/>
      <c r="AF33" s="167"/>
      <c r="AG33" s="168"/>
      <c r="AH33" s="55" t="str">
        <f>IF(COUNTIF($CC$120:$CZ$120,AI33)&gt;=1,"✔","-")</f>
        <v>-</v>
      </c>
      <c r="AI33" s="215" t="s">
        <v>54</v>
      </c>
      <c r="AJ33" s="167"/>
      <c r="AK33" s="167"/>
      <c r="AL33" s="216"/>
      <c r="AM33" s="56"/>
      <c r="AN33" s="56"/>
      <c r="AO33" s="56"/>
      <c r="AP33" s="56"/>
      <c r="AQ33" s="56"/>
      <c r="AR33" s="56"/>
      <c r="AS33" s="56"/>
      <c r="AZ33" s="17"/>
      <c r="BA33" s="17" t="s">
        <v>55</v>
      </c>
      <c r="BB33" s="17" t="s">
        <v>56</v>
      </c>
      <c r="BG33" s="53"/>
      <c r="BH33" s="20"/>
      <c r="BK33" s="53"/>
      <c r="BL33" s="20"/>
    </row>
    <row r="34" spans="1:64" ht="18" customHeight="1">
      <c r="A34" s="217" t="s">
        <v>58</v>
      </c>
      <c r="B34" s="218"/>
      <c r="C34" s="218"/>
      <c r="D34" s="218"/>
      <c r="E34" s="218"/>
      <c r="F34" s="218"/>
      <c r="G34" s="218"/>
      <c r="H34" s="218"/>
      <c r="I34" s="218"/>
      <c r="J34" s="218"/>
      <c r="K34" s="218"/>
      <c r="L34" s="218"/>
      <c r="M34" s="218"/>
      <c r="N34" s="218"/>
      <c r="O34" s="218"/>
      <c r="P34" s="218"/>
      <c r="Q34" s="218"/>
      <c r="R34" s="218"/>
      <c r="S34" s="218"/>
      <c r="T34" s="219"/>
      <c r="U34" s="220"/>
      <c r="V34" s="221"/>
      <c r="W34" s="221"/>
      <c r="X34" s="221"/>
      <c r="Y34" s="221"/>
      <c r="Z34" s="221"/>
      <c r="AA34" s="221"/>
      <c r="AB34" s="221"/>
      <c r="AC34" s="221"/>
      <c r="AD34" s="221"/>
      <c r="AE34" s="221"/>
      <c r="AF34" s="221"/>
      <c r="AG34" s="221"/>
      <c r="AH34" s="221"/>
      <c r="AI34" s="221"/>
      <c r="AJ34" s="221"/>
      <c r="AK34" s="221"/>
      <c r="AL34" s="222"/>
      <c r="AM34" s="2" t="s">
        <v>59</v>
      </c>
      <c r="BG34" s="53"/>
      <c r="BH34" s="20"/>
      <c r="BK34" s="53"/>
      <c r="BL34" s="20"/>
    </row>
    <row r="35" spans="1:64" ht="18" customHeight="1">
      <c r="Y35" s="226"/>
      <c r="Z35" s="226"/>
      <c r="AA35" s="226"/>
      <c r="BG35" s="53"/>
      <c r="BH35" s="20"/>
      <c r="BK35" s="53"/>
      <c r="BL35" s="20"/>
    </row>
    <row r="36" spans="1:64" ht="30" customHeight="1">
      <c r="A36" s="18" t="s">
        <v>60</v>
      </c>
      <c r="Y36" s="227"/>
      <c r="Z36" s="227"/>
      <c r="AA36" s="227"/>
      <c r="AB36" s="228" t="s">
        <v>61</v>
      </c>
      <c r="AC36" s="228"/>
      <c r="AD36" s="228"/>
      <c r="AE36" s="229" t="s">
        <v>62</v>
      </c>
      <c r="AF36" s="229"/>
      <c r="AG36" s="229"/>
      <c r="BG36" s="53"/>
      <c r="BH36" s="57"/>
      <c r="BI36" s="57"/>
      <c r="BJ36" s="57"/>
      <c r="BK36" s="53"/>
      <c r="BL36" s="57"/>
    </row>
    <row r="37" spans="1:64" ht="18" customHeight="1">
      <c r="A37" s="230" t="s">
        <v>63</v>
      </c>
      <c r="B37" s="231"/>
      <c r="C37" s="231"/>
      <c r="D37" s="231"/>
      <c r="E37" s="231"/>
      <c r="F37" s="231"/>
      <c r="G37" s="232" t="s">
        <v>64</v>
      </c>
      <c r="H37" s="232"/>
      <c r="I37" s="232"/>
      <c r="J37" s="232"/>
      <c r="K37" s="232"/>
      <c r="L37" s="232"/>
      <c r="M37" s="232"/>
      <c r="N37" s="232"/>
      <c r="O37" s="232"/>
      <c r="P37" s="232"/>
      <c r="Q37" s="232"/>
      <c r="R37" s="232"/>
      <c r="S37" s="232"/>
      <c r="T37" s="232"/>
      <c r="U37" s="232"/>
      <c r="V37" s="232"/>
      <c r="W37" s="232"/>
      <c r="X37" s="233"/>
      <c r="Y37" s="234"/>
      <c r="Z37" s="234"/>
      <c r="AA37" s="58" t="s">
        <v>17</v>
      </c>
      <c r="AB37" s="234"/>
      <c r="AC37" s="234"/>
      <c r="AD37" s="59" t="s">
        <v>17</v>
      </c>
      <c r="AE37" s="235"/>
      <c r="AF37" s="235"/>
      <c r="AG37" s="60" t="s">
        <v>17</v>
      </c>
      <c r="AS37" s="18"/>
      <c r="AT37" s="18"/>
      <c r="AU37" s="18"/>
      <c r="AV37" s="18"/>
      <c r="BG37" s="53"/>
      <c r="BH37" s="56"/>
      <c r="BK37" s="53"/>
      <c r="BL37" s="53"/>
    </row>
    <row r="38" spans="1:64" ht="18" customHeight="1">
      <c r="A38" s="243" t="s">
        <v>65</v>
      </c>
      <c r="B38" s="243"/>
      <c r="C38" s="243"/>
      <c r="D38" s="243"/>
      <c r="E38" s="243"/>
      <c r="F38" s="243"/>
      <c r="G38" s="358" t="s">
        <v>66</v>
      </c>
      <c r="H38" s="359"/>
      <c r="I38" s="359"/>
      <c r="J38" s="359"/>
      <c r="K38" s="359"/>
      <c r="L38" s="359"/>
      <c r="M38" s="359"/>
      <c r="N38" s="359"/>
      <c r="O38" s="359"/>
      <c r="P38" s="359"/>
      <c r="Q38" s="359"/>
      <c r="R38" s="359"/>
      <c r="S38" s="359"/>
      <c r="T38" s="359"/>
      <c r="U38" s="359"/>
      <c r="V38" s="359"/>
      <c r="W38" s="359"/>
      <c r="X38" s="360"/>
      <c r="Y38" s="245"/>
      <c r="Z38" s="246"/>
      <c r="AA38" s="59" t="s">
        <v>17</v>
      </c>
      <c r="AB38" s="246"/>
      <c r="AC38" s="246"/>
      <c r="AD38" s="59" t="s">
        <v>17</v>
      </c>
      <c r="AE38" s="247"/>
      <c r="AF38" s="247"/>
      <c r="AG38" s="248"/>
      <c r="AH38" s="172"/>
      <c r="AI38" s="172" t="s">
        <v>67</v>
      </c>
      <c r="AJ38" s="172"/>
      <c r="AK38" s="172"/>
      <c r="AL38" s="236" t="s">
        <v>61</v>
      </c>
      <c r="AM38" s="236"/>
      <c r="AN38" s="236"/>
      <c r="AO38" s="237" t="s">
        <v>62</v>
      </c>
      <c r="AP38" s="237"/>
      <c r="AQ38" s="237"/>
      <c r="AS38" s="238" t="s">
        <v>68</v>
      </c>
      <c r="AT38" s="238"/>
      <c r="AU38" s="238"/>
      <c r="AV38" s="238"/>
      <c r="BG38" s="53"/>
      <c r="BH38" s="53"/>
      <c r="BK38" s="53"/>
      <c r="BL38" s="53"/>
    </row>
    <row r="39" spans="1:64" ht="18" customHeight="1" thickBot="1">
      <c r="A39" s="244"/>
      <c r="B39" s="244"/>
      <c r="C39" s="244"/>
      <c r="D39" s="244"/>
      <c r="E39" s="244"/>
      <c r="F39" s="244"/>
      <c r="G39" s="361" t="s">
        <v>69</v>
      </c>
      <c r="H39" s="362"/>
      <c r="I39" s="362"/>
      <c r="J39" s="362"/>
      <c r="K39" s="362"/>
      <c r="L39" s="362"/>
      <c r="M39" s="362"/>
      <c r="N39" s="362"/>
      <c r="O39" s="362"/>
      <c r="P39" s="362"/>
      <c r="Q39" s="362"/>
      <c r="R39" s="362"/>
      <c r="S39" s="362"/>
      <c r="T39" s="362"/>
      <c r="U39" s="362"/>
      <c r="V39" s="362"/>
      <c r="W39" s="362"/>
      <c r="X39" s="363"/>
      <c r="Y39" s="239"/>
      <c r="Z39" s="240"/>
      <c r="AA39" s="61" t="s">
        <v>17</v>
      </c>
      <c r="AB39" s="240"/>
      <c r="AC39" s="240"/>
      <c r="AD39" s="62" t="s">
        <v>17</v>
      </c>
      <c r="AE39" s="241"/>
      <c r="AF39" s="241"/>
      <c r="AG39" s="242"/>
      <c r="AH39" s="172"/>
      <c r="AI39" s="172"/>
      <c r="AJ39" s="172"/>
      <c r="AK39" s="172"/>
      <c r="AL39" s="236"/>
      <c r="AM39" s="236"/>
      <c r="AN39" s="236"/>
      <c r="AO39" s="237"/>
      <c r="AP39" s="237"/>
      <c r="AQ39" s="237"/>
      <c r="AS39" s="238"/>
      <c r="AT39" s="238"/>
      <c r="AU39" s="238"/>
      <c r="AV39" s="238"/>
      <c r="BG39" s="53"/>
      <c r="BH39" s="53"/>
      <c r="BK39" s="53"/>
      <c r="BL39" s="53"/>
    </row>
    <row r="40" spans="1:64" ht="18" customHeight="1" thickBot="1">
      <c r="A40" s="244"/>
      <c r="B40" s="244"/>
      <c r="C40" s="244"/>
      <c r="D40" s="244"/>
      <c r="E40" s="244"/>
      <c r="F40" s="244"/>
      <c r="G40" s="364" t="s">
        <v>70</v>
      </c>
      <c r="H40" s="365"/>
      <c r="I40" s="365"/>
      <c r="J40" s="365"/>
      <c r="K40" s="365"/>
      <c r="L40" s="365"/>
      <c r="M40" s="365"/>
      <c r="N40" s="365"/>
      <c r="O40" s="365"/>
      <c r="P40" s="365"/>
      <c r="Q40" s="365"/>
      <c r="R40" s="365"/>
      <c r="S40" s="365"/>
      <c r="T40" s="365"/>
      <c r="U40" s="365"/>
      <c r="V40" s="365"/>
      <c r="W40" s="365"/>
      <c r="X40" s="366"/>
      <c r="Y40" s="239"/>
      <c r="Z40" s="240"/>
      <c r="AA40" s="61" t="s">
        <v>17</v>
      </c>
      <c r="AB40" s="240"/>
      <c r="AC40" s="240"/>
      <c r="AD40" s="62" t="s">
        <v>17</v>
      </c>
      <c r="AE40" s="241"/>
      <c r="AF40" s="241"/>
      <c r="AG40" s="242"/>
      <c r="AH40" s="172"/>
      <c r="AI40" s="249">
        <f>SUM(Y38:Z40)</f>
        <v>0</v>
      </c>
      <c r="AJ40" s="250"/>
      <c r="AK40" s="63" t="s">
        <v>17</v>
      </c>
      <c r="AL40" s="251">
        <f>SUM(AB38:AC40)</f>
        <v>0</v>
      </c>
      <c r="AM40" s="251"/>
      <c r="AN40" s="64" t="s">
        <v>17</v>
      </c>
      <c r="AO40" s="252"/>
      <c r="AP40" s="252"/>
      <c r="AQ40" s="253"/>
      <c r="AS40" s="238" t="s">
        <v>71</v>
      </c>
      <c r="AT40" s="238"/>
      <c r="AU40" s="238"/>
      <c r="AV40" s="238"/>
      <c r="BG40" s="53"/>
      <c r="BH40" s="53"/>
      <c r="BK40" s="53"/>
      <c r="BL40" s="53"/>
    </row>
    <row r="41" spans="1:64" ht="18" customHeight="1">
      <c r="A41" s="244"/>
      <c r="B41" s="244"/>
      <c r="C41" s="244"/>
      <c r="D41" s="244"/>
      <c r="E41" s="244"/>
      <c r="F41" s="244"/>
      <c r="G41" s="367" t="s">
        <v>72</v>
      </c>
      <c r="H41" s="368"/>
      <c r="I41" s="368"/>
      <c r="J41" s="368"/>
      <c r="K41" s="368"/>
      <c r="L41" s="368"/>
      <c r="M41" s="368"/>
      <c r="N41" s="368"/>
      <c r="O41" s="368"/>
      <c r="P41" s="368"/>
      <c r="Q41" s="368"/>
      <c r="R41" s="368"/>
      <c r="S41" s="368"/>
      <c r="T41" s="368"/>
      <c r="U41" s="368"/>
      <c r="V41" s="368"/>
      <c r="W41" s="368"/>
      <c r="X41" s="369"/>
      <c r="Y41" s="254"/>
      <c r="Z41" s="255"/>
      <c r="AA41" s="65" t="s">
        <v>17</v>
      </c>
      <c r="AB41" s="255"/>
      <c r="AC41" s="255"/>
      <c r="AD41" s="66" t="s">
        <v>17</v>
      </c>
      <c r="AE41" s="370"/>
      <c r="AF41" s="371"/>
      <c r="AG41" s="133" t="s">
        <v>17</v>
      </c>
      <c r="AH41" s="256" t="s">
        <v>73</v>
      </c>
      <c r="AI41" s="256"/>
      <c r="AJ41" s="256"/>
      <c r="AK41" s="256"/>
      <c r="AL41" s="256"/>
      <c r="AS41" s="238"/>
      <c r="AT41" s="238"/>
      <c r="AU41" s="238"/>
      <c r="AV41" s="238"/>
      <c r="BG41" s="53"/>
      <c r="BH41" s="53"/>
      <c r="BK41" s="53"/>
      <c r="BL41" s="53"/>
    </row>
    <row r="42" spans="1:64" ht="18" customHeight="1">
      <c r="A42" s="243" t="s">
        <v>74</v>
      </c>
      <c r="B42" s="243"/>
      <c r="C42" s="243"/>
      <c r="D42" s="243"/>
      <c r="E42" s="243"/>
      <c r="F42" s="243"/>
      <c r="G42" s="358" t="s">
        <v>75</v>
      </c>
      <c r="H42" s="359"/>
      <c r="I42" s="359"/>
      <c r="J42" s="359"/>
      <c r="K42" s="359"/>
      <c r="L42" s="359"/>
      <c r="M42" s="359"/>
      <c r="N42" s="359"/>
      <c r="O42" s="359"/>
      <c r="P42" s="359"/>
      <c r="Q42" s="359"/>
      <c r="R42" s="359"/>
      <c r="S42" s="359"/>
      <c r="T42" s="359"/>
      <c r="U42" s="359"/>
      <c r="V42" s="359"/>
      <c r="W42" s="359"/>
      <c r="X42" s="360"/>
      <c r="Y42" s="245"/>
      <c r="Z42" s="246"/>
      <c r="AA42" s="59" t="s">
        <v>17</v>
      </c>
      <c r="AB42" s="246"/>
      <c r="AC42" s="246"/>
      <c r="AD42" s="59" t="s">
        <v>17</v>
      </c>
      <c r="AE42" s="247"/>
      <c r="AF42" s="247"/>
      <c r="AG42" s="248"/>
      <c r="AH42" s="172"/>
      <c r="AI42" s="261" t="s">
        <v>76</v>
      </c>
      <c r="AJ42" s="261"/>
      <c r="AK42" s="261"/>
      <c r="AL42" s="261"/>
      <c r="AM42" s="261"/>
      <c r="AN42" s="261"/>
      <c r="AS42" s="238" t="s">
        <v>77</v>
      </c>
      <c r="AT42" s="238"/>
      <c r="AU42" s="238"/>
      <c r="AV42" s="238"/>
      <c r="BG42" s="53"/>
      <c r="BH42" s="53"/>
      <c r="BK42" s="53"/>
      <c r="BL42" s="53"/>
    </row>
    <row r="43" spans="1:64" ht="18" customHeight="1" thickBot="1">
      <c r="A43" s="244"/>
      <c r="B43" s="244"/>
      <c r="C43" s="244"/>
      <c r="D43" s="244"/>
      <c r="E43" s="244"/>
      <c r="F43" s="244"/>
      <c r="G43" s="361" t="s">
        <v>78</v>
      </c>
      <c r="H43" s="362"/>
      <c r="I43" s="362"/>
      <c r="J43" s="362"/>
      <c r="K43" s="362"/>
      <c r="L43" s="362"/>
      <c r="M43" s="362"/>
      <c r="N43" s="362"/>
      <c r="O43" s="362"/>
      <c r="P43" s="362"/>
      <c r="Q43" s="362"/>
      <c r="R43" s="362"/>
      <c r="S43" s="362"/>
      <c r="T43" s="362"/>
      <c r="U43" s="362"/>
      <c r="V43" s="362"/>
      <c r="W43" s="362"/>
      <c r="X43" s="363"/>
      <c r="Y43" s="239"/>
      <c r="Z43" s="240"/>
      <c r="AA43" s="61" t="s">
        <v>17</v>
      </c>
      <c r="AB43" s="240"/>
      <c r="AC43" s="240"/>
      <c r="AD43" s="62" t="s">
        <v>17</v>
      </c>
      <c r="AE43" s="241"/>
      <c r="AF43" s="241"/>
      <c r="AG43" s="242"/>
      <c r="AH43" s="172"/>
      <c r="AI43" s="262"/>
      <c r="AJ43" s="262"/>
      <c r="AK43" s="262"/>
      <c r="AL43" s="262"/>
      <c r="AM43" s="262"/>
      <c r="AN43" s="262"/>
      <c r="AS43" s="238"/>
      <c r="AT43" s="238"/>
      <c r="AU43" s="238"/>
      <c r="AV43" s="238"/>
      <c r="BG43" s="53"/>
      <c r="BH43" s="53"/>
      <c r="BK43" s="53"/>
      <c r="BL43" s="53"/>
    </row>
    <row r="44" spans="1:64" ht="18" customHeight="1" thickBot="1">
      <c r="A44" s="244"/>
      <c r="B44" s="244"/>
      <c r="C44" s="244"/>
      <c r="D44" s="244"/>
      <c r="E44" s="244"/>
      <c r="F44" s="244"/>
      <c r="G44" s="372" t="s">
        <v>79</v>
      </c>
      <c r="H44" s="373"/>
      <c r="I44" s="373"/>
      <c r="J44" s="373"/>
      <c r="K44" s="373"/>
      <c r="L44" s="373"/>
      <c r="M44" s="373"/>
      <c r="N44" s="373"/>
      <c r="O44" s="373"/>
      <c r="P44" s="373"/>
      <c r="Q44" s="373"/>
      <c r="R44" s="373"/>
      <c r="S44" s="373"/>
      <c r="T44" s="373"/>
      <c r="U44" s="373"/>
      <c r="V44" s="373"/>
      <c r="W44" s="373"/>
      <c r="X44" s="374"/>
      <c r="Y44" s="254"/>
      <c r="Z44" s="255"/>
      <c r="AA44" s="65" t="s">
        <v>17</v>
      </c>
      <c r="AB44" s="255"/>
      <c r="AC44" s="255"/>
      <c r="AD44" s="62" t="s">
        <v>17</v>
      </c>
      <c r="AE44" s="257"/>
      <c r="AF44" s="257"/>
      <c r="AG44" s="258"/>
      <c r="AH44" s="172"/>
      <c r="AI44" s="249">
        <f>SUM(Y42:Z44)</f>
        <v>0</v>
      </c>
      <c r="AJ44" s="250"/>
      <c r="AK44" s="63" t="s">
        <v>17</v>
      </c>
      <c r="AL44" s="251">
        <f>SUM(AB42:AC44)</f>
        <v>0</v>
      </c>
      <c r="AM44" s="251"/>
      <c r="AN44" s="64" t="s">
        <v>17</v>
      </c>
      <c r="AO44" s="252"/>
      <c r="AP44" s="252"/>
      <c r="AQ44" s="253"/>
      <c r="AS44" s="238"/>
      <c r="AT44" s="238"/>
      <c r="AU44" s="238"/>
      <c r="AV44" s="238"/>
      <c r="BG44" s="53"/>
      <c r="BH44" s="53"/>
      <c r="BK44" s="53"/>
      <c r="BL44" s="53"/>
    </row>
    <row r="45" spans="1:64" ht="18" customHeight="1">
      <c r="A45" s="243" t="s">
        <v>80</v>
      </c>
      <c r="B45" s="243"/>
      <c r="C45" s="243"/>
      <c r="D45" s="243"/>
      <c r="E45" s="243"/>
      <c r="F45" s="243"/>
      <c r="G45" s="358" t="s">
        <v>66</v>
      </c>
      <c r="H45" s="359"/>
      <c r="I45" s="359"/>
      <c r="J45" s="359"/>
      <c r="K45" s="359"/>
      <c r="L45" s="359"/>
      <c r="M45" s="359"/>
      <c r="N45" s="359"/>
      <c r="O45" s="359"/>
      <c r="P45" s="359"/>
      <c r="Q45" s="359"/>
      <c r="R45" s="359"/>
      <c r="S45" s="359"/>
      <c r="T45" s="359"/>
      <c r="U45" s="359"/>
      <c r="V45" s="359"/>
      <c r="W45" s="359"/>
      <c r="X45" s="360"/>
      <c r="Y45" s="245"/>
      <c r="Z45" s="246"/>
      <c r="AA45" s="59" t="s">
        <v>17</v>
      </c>
      <c r="AB45" s="246"/>
      <c r="AC45" s="246"/>
      <c r="AD45" s="59" t="s">
        <v>17</v>
      </c>
      <c r="AE45" s="259"/>
      <c r="AF45" s="260"/>
      <c r="AG45" s="60" t="s">
        <v>17</v>
      </c>
      <c r="AH45" s="172"/>
      <c r="AI45" s="256" t="s">
        <v>81</v>
      </c>
      <c r="AJ45" s="256"/>
      <c r="AK45" s="256"/>
      <c r="AL45" s="256"/>
      <c r="AS45" s="238" t="s">
        <v>82</v>
      </c>
      <c r="AT45" s="238"/>
      <c r="AU45" s="238"/>
      <c r="AV45" s="238"/>
      <c r="BG45" s="53"/>
      <c r="BH45" s="53"/>
      <c r="BK45" s="53"/>
      <c r="BL45" s="53"/>
    </row>
    <row r="46" spans="1:64" ht="18" customHeight="1" thickBot="1">
      <c r="A46" s="244"/>
      <c r="B46" s="244"/>
      <c r="C46" s="244"/>
      <c r="D46" s="244"/>
      <c r="E46" s="244"/>
      <c r="F46" s="244"/>
      <c r="G46" s="361" t="s">
        <v>69</v>
      </c>
      <c r="H46" s="362"/>
      <c r="I46" s="362"/>
      <c r="J46" s="362"/>
      <c r="K46" s="362"/>
      <c r="L46" s="362"/>
      <c r="M46" s="362"/>
      <c r="N46" s="362"/>
      <c r="O46" s="362"/>
      <c r="P46" s="362"/>
      <c r="Q46" s="362"/>
      <c r="R46" s="362"/>
      <c r="S46" s="362"/>
      <c r="T46" s="362"/>
      <c r="U46" s="362"/>
      <c r="V46" s="362"/>
      <c r="W46" s="362"/>
      <c r="X46" s="363"/>
      <c r="Y46" s="239"/>
      <c r="Z46" s="240"/>
      <c r="AA46" s="62" t="s">
        <v>17</v>
      </c>
      <c r="AB46" s="240"/>
      <c r="AC46" s="240"/>
      <c r="AD46" s="62" t="s">
        <v>17</v>
      </c>
      <c r="AE46" s="266"/>
      <c r="AF46" s="267"/>
      <c r="AG46" s="68" t="s">
        <v>17</v>
      </c>
      <c r="AH46" s="172"/>
      <c r="AI46" s="256"/>
      <c r="AJ46" s="256"/>
      <c r="AK46" s="256"/>
      <c r="AL46" s="256"/>
      <c r="AS46" s="238"/>
      <c r="AT46" s="238"/>
      <c r="AU46" s="238"/>
      <c r="AV46" s="238"/>
      <c r="BG46" s="53"/>
      <c r="BH46" s="53"/>
      <c r="BK46" s="53"/>
      <c r="BL46" s="53"/>
    </row>
    <row r="47" spans="1:64" ht="18" customHeight="1" thickBot="1">
      <c r="A47" s="244"/>
      <c r="B47" s="244"/>
      <c r="C47" s="244"/>
      <c r="D47" s="244"/>
      <c r="E47" s="244"/>
      <c r="F47" s="244"/>
      <c r="G47" s="364" t="s">
        <v>70</v>
      </c>
      <c r="H47" s="365"/>
      <c r="I47" s="365"/>
      <c r="J47" s="365"/>
      <c r="K47" s="365"/>
      <c r="L47" s="365"/>
      <c r="M47" s="365"/>
      <c r="N47" s="365"/>
      <c r="O47" s="365"/>
      <c r="P47" s="365"/>
      <c r="Q47" s="365"/>
      <c r="R47" s="365"/>
      <c r="S47" s="365"/>
      <c r="T47" s="365"/>
      <c r="U47" s="365"/>
      <c r="V47" s="365"/>
      <c r="W47" s="365"/>
      <c r="X47" s="366"/>
      <c r="Y47" s="239"/>
      <c r="Z47" s="240"/>
      <c r="AA47" s="62" t="s">
        <v>17</v>
      </c>
      <c r="AB47" s="240"/>
      <c r="AC47" s="240"/>
      <c r="AD47" s="62" t="s">
        <v>17</v>
      </c>
      <c r="AE47" s="266"/>
      <c r="AF47" s="267"/>
      <c r="AG47" s="68" t="s">
        <v>17</v>
      </c>
      <c r="AH47" s="172"/>
      <c r="AI47" s="249">
        <f>SUM(Y45:Z47)</f>
        <v>0</v>
      </c>
      <c r="AJ47" s="250"/>
      <c r="AK47" s="63" t="s">
        <v>17</v>
      </c>
      <c r="AL47" s="251">
        <f>SUM(AB45:AC47)</f>
        <v>0</v>
      </c>
      <c r="AM47" s="251"/>
      <c r="AN47" s="64" t="s">
        <v>17</v>
      </c>
      <c r="AO47" s="263">
        <f>SUM(AE45:AF47)</f>
        <v>0</v>
      </c>
      <c r="AP47" s="263"/>
      <c r="AQ47" s="69" t="s">
        <v>17</v>
      </c>
      <c r="AS47" s="238"/>
      <c r="AT47" s="238"/>
      <c r="AU47" s="238"/>
      <c r="AV47" s="238"/>
      <c r="BG47" s="53"/>
      <c r="BH47" s="53"/>
      <c r="BK47" s="53"/>
      <c r="BL47" s="53"/>
    </row>
    <row r="48" spans="1:64" ht="18" customHeight="1">
      <c r="A48" s="244"/>
      <c r="B48" s="244"/>
      <c r="C48" s="244"/>
      <c r="D48" s="244"/>
      <c r="E48" s="244"/>
      <c r="F48" s="244"/>
      <c r="G48" s="367" t="s">
        <v>72</v>
      </c>
      <c r="H48" s="368"/>
      <c r="I48" s="368"/>
      <c r="J48" s="368"/>
      <c r="K48" s="368"/>
      <c r="L48" s="368"/>
      <c r="M48" s="368"/>
      <c r="N48" s="368"/>
      <c r="O48" s="368"/>
      <c r="P48" s="368"/>
      <c r="Q48" s="368"/>
      <c r="R48" s="368"/>
      <c r="S48" s="368"/>
      <c r="T48" s="368"/>
      <c r="U48" s="368"/>
      <c r="V48" s="368"/>
      <c r="W48" s="368"/>
      <c r="X48" s="369"/>
      <c r="Y48" s="254"/>
      <c r="Z48" s="255"/>
      <c r="AA48" s="66" t="s">
        <v>17</v>
      </c>
      <c r="AB48" s="255"/>
      <c r="AC48" s="255"/>
      <c r="AD48" s="66" t="s">
        <v>17</v>
      </c>
      <c r="AE48" s="264"/>
      <c r="AF48" s="265"/>
      <c r="AG48" s="67" t="s">
        <v>17</v>
      </c>
      <c r="AH48" s="256" t="s">
        <v>83</v>
      </c>
      <c r="AI48" s="256"/>
      <c r="AJ48" s="256"/>
      <c r="AK48" s="256"/>
      <c r="AL48" s="256"/>
      <c r="AS48" s="238"/>
      <c r="AT48" s="238"/>
      <c r="AU48" s="238"/>
      <c r="AV48" s="238"/>
      <c r="BG48" s="53"/>
      <c r="BH48" s="53"/>
      <c r="BK48" s="53"/>
      <c r="BL48" s="53"/>
    </row>
    <row r="49" spans="1:64" ht="18" customHeight="1">
      <c r="A49" s="244" t="s">
        <v>84</v>
      </c>
      <c r="B49" s="244"/>
      <c r="C49" s="244"/>
      <c r="D49" s="244"/>
      <c r="E49" s="244"/>
      <c r="F49" s="244"/>
      <c r="G49" s="271" t="s">
        <v>85</v>
      </c>
      <c r="H49" s="272"/>
      <c r="I49" s="272"/>
      <c r="J49" s="272"/>
      <c r="K49" s="272"/>
      <c r="L49" s="272"/>
      <c r="M49" s="272"/>
      <c r="N49" s="272"/>
      <c r="O49" s="272"/>
      <c r="P49" s="272"/>
      <c r="Q49" s="272"/>
      <c r="R49" s="272"/>
      <c r="S49" s="272"/>
      <c r="T49" s="272"/>
      <c r="U49" s="272"/>
      <c r="V49" s="272"/>
      <c r="W49" s="272"/>
      <c r="X49" s="273"/>
      <c r="Y49" s="245"/>
      <c r="Z49" s="246"/>
      <c r="AA49" s="59" t="s">
        <v>17</v>
      </c>
      <c r="AB49" s="246"/>
      <c r="AC49" s="246"/>
      <c r="AD49" s="59" t="s">
        <v>17</v>
      </c>
      <c r="AE49" s="259"/>
      <c r="AF49" s="260"/>
      <c r="AG49" s="60" t="s">
        <v>17</v>
      </c>
      <c r="AH49" s="70"/>
      <c r="AI49" s="261" t="s">
        <v>86</v>
      </c>
      <c r="AJ49" s="261"/>
      <c r="AK49" s="261"/>
      <c r="AL49" s="261"/>
      <c r="AM49" s="261"/>
      <c r="AN49" s="261"/>
      <c r="AS49" s="238" t="s">
        <v>87</v>
      </c>
      <c r="AT49" s="238"/>
      <c r="AU49" s="238"/>
      <c r="AV49" s="238"/>
      <c r="BG49" s="53"/>
      <c r="BH49" s="53"/>
      <c r="BK49" s="53"/>
      <c r="BL49" s="53"/>
    </row>
    <row r="50" spans="1:64" ht="18" customHeight="1">
      <c r="A50" s="244"/>
      <c r="B50" s="244"/>
      <c r="C50" s="244"/>
      <c r="D50" s="244"/>
      <c r="E50" s="244"/>
      <c r="F50" s="244"/>
      <c r="G50" s="268" t="s">
        <v>88</v>
      </c>
      <c r="H50" s="269"/>
      <c r="I50" s="269"/>
      <c r="J50" s="269"/>
      <c r="K50" s="269"/>
      <c r="L50" s="269"/>
      <c r="M50" s="269"/>
      <c r="N50" s="269"/>
      <c r="O50" s="269"/>
      <c r="P50" s="269"/>
      <c r="Q50" s="269"/>
      <c r="R50" s="269"/>
      <c r="S50" s="269"/>
      <c r="T50" s="269"/>
      <c r="U50" s="269"/>
      <c r="V50" s="269"/>
      <c r="W50" s="269"/>
      <c r="X50" s="270"/>
      <c r="Y50" s="239"/>
      <c r="Z50" s="240"/>
      <c r="AA50" s="62" t="s">
        <v>17</v>
      </c>
      <c r="AB50" s="240"/>
      <c r="AC50" s="240"/>
      <c r="AD50" s="62" t="s">
        <v>17</v>
      </c>
      <c r="AE50" s="266"/>
      <c r="AF50" s="267"/>
      <c r="AG50" s="68" t="s">
        <v>17</v>
      </c>
      <c r="AH50" s="70"/>
      <c r="AI50" s="261"/>
      <c r="AJ50" s="261"/>
      <c r="AK50" s="261"/>
      <c r="AL50" s="261"/>
      <c r="AM50" s="261"/>
      <c r="AN50" s="261"/>
      <c r="AS50" s="238"/>
      <c r="AT50" s="238"/>
      <c r="AU50" s="238"/>
      <c r="AV50" s="238"/>
      <c r="BG50" s="53"/>
      <c r="BH50" s="53"/>
      <c r="BK50" s="53"/>
      <c r="BL50" s="53"/>
    </row>
    <row r="51" spans="1:64" ht="18" customHeight="1">
      <c r="A51" s="244"/>
      <c r="B51" s="244"/>
      <c r="C51" s="244"/>
      <c r="D51" s="244"/>
      <c r="E51" s="244"/>
      <c r="F51" s="244"/>
      <c r="G51" s="268" t="s">
        <v>89</v>
      </c>
      <c r="H51" s="269"/>
      <c r="I51" s="269"/>
      <c r="J51" s="269"/>
      <c r="K51" s="269"/>
      <c r="L51" s="269"/>
      <c r="M51" s="269"/>
      <c r="N51" s="269"/>
      <c r="O51" s="269"/>
      <c r="P51" s="269"/>
      <c r="Q51" s="269"/>
      <c r="R51" s="269"/>
      <c r="S51" s="269"/>
      <c r="T51" s="269"/>
      <c r="U51" s="269"/>
      <c r="V51" s="269"/>
      <c r="W51" s="269"/>
      <c r="X51" s="270"/>
      <c r="Y51" s="239"/>
      <c r="Z51" s="240"/>
      <c r="AA51" s="62" t="s">
        <v>17</v>
      </c>
      <c r="AB51" s="240"/>
      <c r="AC51" s="240"/>
      <c r="AD51" s="62" t="s">
        <v>17</v>
      </c>
      <c r="AE51" s="266"/>
      <c r="AF51" s="267"/>
      <c r="AG51" s="68" t="s">
        <v>17</v>
      </c>
      <c r="AH51" s="70"/>
      <c r="AI51" s="261"/>
      <c r="AJ51" s="261"/>
      <c r="AK51" s="261"/>
      <c r="AL51" s="261"/>
      <c r="AM51" s="261"/>
      <c r="AN51" s="261"/>
      <c r="AS51" s="238"/>
      <c r="AT51" s="238"/>
      <c r="AU51" s="238"/>
      <c r="AV51" s="238"/>
      <c r="BG51" s="53"/>
      <c r="BH51" s="53"/>
      <c r="BK51" s="53"/>
      <c r="BL51" s="53"/>
    </row>
    <row r="52" spans="1:64" ht="18" customHeight="1" thickBot="1">
      <c r="A52" s="244"/>
      <c r="B52" s="244"/>
      <c r="C52" s="244"/>
      <c r="D52" s="244"/>
      <c r="E52" s="244"/>
      <c r="F52" s="244"/>
      <c r="G52" s="268" t="s">
        <v>90</v>
      </c>
      <c r="H52" s="269"/>
      <c r="I52" s="269"/>
      <c r="J52" s="269"/>
      <c r="K52" s="269"/>
      <c r="L52" s="269"/>
      <c r="M52" s="269"/>
      <c r="N52" s="269"/>
      <c r="O52" s="269"/>
      <c r="P52" s="269"/>
      <c r="Q52" s="269"/>
      <c r="R52" s="269"/>
      <c r="S52" s="269"/>
      <c r="T52" s="269"/>
      <c r="U52" s="269"/>
      <c r="V52" s="269"/>
      <c r="W52" s="269"/>
      <c r="X52" s="270"/>
      <c r="Y52" s="239"/>
      <c r="Z52" s="240"/>
      <c r="AA52" s="62" t="s">
        <v>17</v>
      </c>
      <c r="AB52" s="240"/>
      <c r="AC52" s="240"/>
      <c r="AD52" s="62" t="s">
        <v>17</v>
      </c>
      <c r="AE52" s="266"/>
      <c r="AF52" s="267"/>
      <c r="AG52" s="68" t="s">
        <v>17</v>
      </c>
      <c r="AH52" s="70"/>
      <c r="AI52" s="262"/>
      <c r="AJ52" s="262"/>
      <c r="AK52" s="262"/>
      <c r="AL52" s="262"/>
      <c r="AM52" s="262"/>
      <c r="AN52" s="262"/>
      <c r="AS52" s="238"/>
      <c r="AT52" s="238"/>
      <c r="AU52" s="238"/>
      <c r="AV52" s="238"/>
      <c r="BG52" s="53"/>
      <c r="BH52" s="53"/>
      <c r="BK52" s="53"/>
      <c r="BL52" s="53"/>
    </row>
    <row r="53" spans="1:64" ht="18" customHeight="1" thickBot="1">
      <c r="A53" s="244"/>
      <c r="B53" s="244"/>
      <c r="C53" s="244"/>
      <c r="D53" s="244"/>
      <c r="E53" s="244"/>
      <c r="F53" s="244"/>
      <c r="G53" s="268" t="s">
        <v>91</v>
      </c>
      <c r="H53" s="269"/>
      <c r="I53" s="269"/>
      <c r="J53" s="269"/>
      <c r="K53" s="269"/>
      <c r="L53" s="269"/>
      <c r="M53" s="269"/>
      <c r="N53" s="269"/>
      <c r="O53" s="269"/>
      <c r="P53" s="269"/>
      <c r="Q53" s="269"/>
      <c r="R53" s="269"/>
      <c r="S53" s="269"/>
      <c r="T53" s="269"/>
      <c r="U53" s="269"/>
      <c r="V53" s="269"/>
      <c r="W53" s="269"/>
      <c r="X53" s="270"/>
      <c r="Y53" s="239"/>
      <c r="Z53" s="240"/>
      <c r="AA53" s="62" t="s">
        <v>17</v>
      </c>
      <c r="AB53" s="240"/>
      <c r="AC53" s="240"/>
      <c r="AD53" s="62" t="s">
        <v>17</v>
      </c>
      <c r="AE53" s="266"/>
      <c r="AF53" s="267"/>
      <c r="AG53" s="68" t="s">
        <v>17</v>
      </c>
      <c r="AH53" s="70"/>
      <c r="AI53" s="249">
        <f>SUM(Y49:Z55)</f>
        <v>0</v>
      </c>
      <c r="AJ53" s="250"/>
      <c r="AK53" s="63" t="s">
        <v>17</v>
      </c>
      <c r="AL53" s="251">
        <f>SUM(AB49:AC55)</f>
        <v>0</v>
      </c>
      <c r="AM53" s="251"/>
      <c r="AN53" s="64" t="s">
        <v>17</v>
      </c>
      <c r="AO53" s="263">
        <f>SUM(AE49:AF55)</f>
        <v>0</v>
      </c>
      <c r="AP53" s="263"/>
      <c r="AQ53" s="69" t="s">
        <v>17</v>
      </c>
      <c r="AS53" s="238"/>
      <c r="AT53" s="238"/>
      <c r="AU53" s="238"/>
      <c r="AV53" s="238"/>
      <c r="BG53" s="53"/>
      <c r="BH53" s="53"/>
      <c r="BK53" s="53"/>
      <c r="BL53" s="53"/>
    </row>
    <row r="54" spans="1:64" ht="18" customHeight="1">
      <c r="A54" s="244"/>
      <c r="B54" s="244"/>
      <c r="C54" s="244"/>
      <c r="D54" s="244"/>
      <c r="E54" s="244"/>
      <c r="F54" s="244"/>
      <c r="G54" s="268" t="s">
        <v>92</v>
      </c>
      <c r="H54" s="269"/>
      <c r="I54" s="269"/>
      <c r="J54" s="269"/>
      <c r="K54" s="269"/>
      <c r="L54" s="269"/>
      <c r="M54" s="269"/>
      <c r="N54" s="269"/>
      <c r="O54" s="269"/>
      <c r="P54" s="269"/>
      <c r="Q54" s="269"/>
      <c r="R54" s="269"/>
      <c r="S54" s="269"/>
      <c r="T54" s="269"/>
      <c r="U54" s="269"/>
      <c r="V54" s="269"/>
      <c r="W54" s="269"/>
      <c r="X54" s="270"/>
      <c r="Y54" s="239"/>
      <c r="Z54" s="240"/>
      <c r="AA54" s="62" t="s">
        <v>17</v>
      </c>
      <c r="AB54" s="240"/>
      <c r="AC54" s="240"/>
      <c r="AD54" s="62" t="s">
        <v>17</v>
      </c>
      <c r="AE54" s="266"/>
      <c r="AF54" s="267"/>
      <c r="AG54" s="68" t="s">
        <v>17</v>
      </c>
      <c r="AH54" s="70"/>
      <c r="AI54" s="70"/>
      <c r="AJ54" s="70"/>
      <c r="AK54" s="70"/>
      <c r="AL54" s="70"/>
      <c r="AS54" s="238"/>
      <c r="AT54" s="238"/>
      <c r="AU54" s="238"/>
      <c r="AV54" s="238"/>
      <c r="BG54" s="53"/>
      <c r="BH54" s="53"/>
      <c r="BK54" s="53"/>
      <c r="BL54" s="53"/>
    </row>
    <row r="55" spans="1:64" ht="18" customHeight="1">
      <c r="A55" s="244"/>
      <c r="B55" s="244"/>
      <c r="C55" s="244"/>
      <c r="D55" s="244"/>
      <c r="E55" s="244"/>
      <c r="F55" s="244"/>
      <c r="G55" s="217" t="s">
        <v>93</v>
      </c>
      <c r="H55" s="218"/>
      <c r="I55" s="218"/>
      <c r="J55" s="218"/>
      <c r="K55" s="218"/>
      <c r="L55" s="218"/>
      <c r="M55" s="218"/>
      <c r="N55" s="218"/>
      <c r="O55" s="218"/>
      <c r="P55" s="218"/>
      <c r="Q55" s="218"/>
      <c r="R55" s="218"/>
      <c r="S55" s="218"/>
      <c r="T55" s="218"/>
      <c r="U55" s="218"/>
      <c r="V55" s="218"/>
      <c r="W55" s="218"/>
      <c r="X55" s="274"/>
      <c r="Y55" s="254"/>
      <c r="Z55" s="255"/>
      <c r="AA55" s="66" t="s">
        <v>17</v>
      </c>
      <c r="AB55" s="255"/>
      <c r="AC55" s="255"/>
      <c r="AD55" s="66" t="s">
        <v>17</v>
      </c>
      <c r="AE55" s="264"/>
      <c r="AF55" s="265"/>
      <c r="AG55" s="67" t="s">
        <v>17</v>
      </c>
      <c r="AI55" s="172"/>
      <c r="AJ55" s="172"/>
      <c r="AK55" s="172"/>
      <c r="AL55" s="172"/>
      <c r="AS55" s="238"/>
      <c r="AT55" s="238"/>
      <c r="AU55" s="238"/>
      <c r="AV55" s="238"/>
      <c r="BG55" s="53"/>
      <c r="BH55" s="53"/>
      <c r="BK55" s="53"/>
      <c r="BL55" s="53"/>
    </row>
    <row r="56" spans="1:64" ht="18" customHeight="1">
      <c r="A56" s="244" t="s">
        <v>94</v>
      </c>
      <c r="B56" s="244"/>
      <c r="C56" s="244"/>
      <c r="D56" s="244"/>
      <c r="E56" s="244"/>
      <c r="F56" s="244"/>
      <c r="G56" s="271" t="s">
        <v>95</v>
      </c>
      <c r="H56" s="272"/>
      <c r="I56" s="272"/>
      <c r="J56" s="272"/>
      <c r="K56" s="272"/>
      <c r="L56" s="272"/>
      <c r="M56" s="272"/>
      <c r="N56" s="272"/>
      <c r="O56" s="272"/>
      <c r="P56" s="272"/>
      <c r="Q56" s="272"/>
      <c r="R56" s="272"/>
      <c r="S56" s="272"/>
      <c r="T56" s="272"/>
      <c r="U56" s="272"/>
      <c r="V56" s="272"/>
      <c r="W56" s="272"/>
      <c r="X56" s="273"/>
      <c r="Y56" s="245"/>
      <c r="Z56" s="246"/>
      <c r="AA56" s="59" t="s">
        <v>17</v>
      </c>
      <c r="AB56" s="246"/>
      <c r="AC56" s="246"/>
      <c r="AD56" s="59" t="s">
        <v>17</v>
      </c>
      <c r="AE56" s="259"/>
      <c r="AF56" s="260"/>
      <c r="AG56" s="60" t="s">
        <v>17</v>
      </c>
      <c r="AH56" s="70"/>
      <c r="AS56" s="92"/>
      <c r="AT56" s="92"/>
      <c r="AU56" s="92"/>
      <c r="AV56" s="92"/>
      <c r="BG56" s="53"/>
      <c r="BH56" s="53"/>
      <c r="BK56" s="53"/>
      <c r="BL56" s="53"/>
    </row>
    <row r="57" spans="1:64" ht="18" customHeight="1">
      <c r="A57" s="244"/>
      <c r="B57" s="244"/>
      <c r="C57" s="244"/>
      <c r="D57" s="244"/>
      <c r="E57" s="244"/>
      <c r="F57" s="244"/>
      <c r="G57" s="268" t="s">
        <v>96</v>
      </c>
      <c r="H57" s="269"/>
      <c r="I57" s="269"/>
      <c r="J57" s="269"/>
      <c r="K57" s="269"/>
      <c r="L57" s="269"/>
      <c r="M57" s="269"/>
      <c r="N57" s="269"/>
      <c r="O57" s="269"/>
      <c r="P57" s="269"/>
      <c r="Q57" s="269"/>
      <c r="R57" s="269"/>
      <c r="S57" s="269"/>
      <c r="T57" s="269"/>
      <c r="U57" s="269"/>
      <c r="V57" s="269"/>
      <c r="W57" s="269"/>
      <c r="X57" s="270"/>
      <c r="Y57" s="239"/>
      <c r="Z57" s="240"/>
      <c r="AA57" s="62" t="s">
        <v>17</v>
      </c>
      <c r="AB57" s="240"/>
      <c r="AC57" s="240"/>
      <c r="AD57" s="62" t="s">
        <v>17</v>
      </c>
      <c r="AE57" s="266"/>
      <c r="AF57" s="267"/>
      <c r="AG57" s="68" t="s">
        <v>17</v>
      </c>
      <c r="AI57" s="261" t="s">
        <v>97</v>
      </c>
      <c r="AJ57" s="261"/>
      <c r="AK57" s="261"/>
      <c r="AL57" s="261"/>
      <c r="AM57" s="261"/>
      <c r="AN57" s="261"/>
      <c r="AS57" s="92"/>
      <c r="AT57" s="92"/>
      <c r="AU57" s="92"/>
      <c r="AV57" s="92"/>
      <c r="BG57" s="53"/>
      <c r="BH57" s="53"/>
      <c r="BK57" s="53"/>
      <c r="BL57" s="53"/>
    </row>
    <row r="58" spans="1:64" ht="18" customHeight="1">
      <c r="A58" s="244"/>
      <c r="B58" s="244"/>
      <c r="C58" s="244"/>
      <c r="D58" s="244"/>
      <c r="E58" s="244"/>
      <c r="F58" s="244"/>
      <c r="G58" s="268" t="s">
        <v>98</v>
      </c>
      <c r="H58" s="269"/>
      <c r="I58" s="269"/>
      <c r="J58" s="269"/>
      <c r="K58" s="269"/>
      <c r="L58" s="269"/>
      <c r="M58" s="269"/>
      <c r="N58" s="269"/>
      <c r="O58" s="269"/>
      <c r="P58" s="269"/>
      <c r="Q58" s="269"/>
      <c r="R58" s="269"/>
      <c r="S58" s="269"/>
      <c r="T58" s="269"/>
      <c r="U58" s="269"/>
      <c r="V58" s="269"/>
      <c r="W58" s="269"/>
      <c r="X58" s="270"/>
      <c r="Y58" s="239"/>
      <c r="Z58" s="240"/>
      <c r="AA58" s="62" t="s">
        <v>17</v>
      </c>
      <c r="AB58" s="240"/>
      <c r="AC58" s="240"/>
      <c r="AD58" s="62" t="s">
        <v>17</v>
      </c>
      <c r="AE58" s="266"/>
      <c r="AF58" s="267"/>
      <c r="AG58" s="68" t="s">
        <v>17</v>
      </c>
      <c r="AI58" s="261"/>
      <c r="AJ58" s="261"/>
      <c r="AK58" s="261"/>
      <c r="AL58" s="261"/>
      <c r="AM58" s="261"/>
      <c r="AN58" s="261"/>
      <c r="AS58" s="137"/>
      <c r="AT58" s="137"/>
      <c r="AU58" s="137"/>
      <c r="AV58" s="137"/>
      <c r="BG58" s="53"/>
      <c r="BH58" s="53"/>
      <c r="BK58" s="53"/>
      <c r="BL58" s="53"/>
    </row>
    <row r="59" spans="1:64" ht="18" customHeight="1">
      <c r="A59" s="244"/>
      <c r="B59" s="244"/>
      <c r="C59" s="244"/>
      <c r="D59" s="244"/>
      <c r="E59" s="244"/>
      <c r="F59" s="244"/>
      <c r="G59" s="268" t="s">
        <v>99</v>
      </c>
      <c r="H59" s="269"/>
      <c r="I59" s="269"/>
      <c r="J59" s="269"/>
      <c r="K59" s="269"/>
      <c r="L59" s="269"/>
      <c r="M59" s="269"/>
      <c r="N59" s="269"/>
      <c r="O59" s="269"/>
      <c r="P59" s="269"/>
      <c r="Q59" s="269"/>
      <c r="R59" s="269"/>
      <c r="S59" s="269"/>
      <c r="T59" s="269"/>
      <c r="U59" s="269"/>
      <c r="V59" s="269"/>
      <c r="W59" s="269"/>
      <c r="X59" s="270"/>
      <c r="Y59" s="239"/>
      <c r="Z59" s="240"/>
      <c r="AA59" s="62" t="s">
        <v>17</v>
      </c>
      <c r="AB59" s="240"/>
      <c r="AC59" s="240"/>
      <c r="AD59" s="62" t="s">
        <v>17</v>
      </c>
      <c r="AE59" s="266"/>
      <c r="AF59" s="267"/>
      <c r="AG59" s="68" t="s">
        <v>17</v>
      </c>
      <c r="AI59" s="261"/>
      <c r="AJ59" s="261"/>
      <c r="AK59" s="261"/>
      <c r="AL59" s="261"/>
      <c r="AM59" s="261"/>
      <c r="AN59" s="261"/>
      <c r="AS59" s="137"/>
      <c r="AT59" s="137"/>
      <c r="AU59" s="137"/>
      <c r="AV59" s="137"/>
      <c r="BG59" s="53"/>
      <c r="BH59" s="53"/>
      <c r="BK59" s="53"/>
      <c r="BL59" s="53"/>
    </row>
    <row r="60" spans="1:64" ht="18" customHeight="1" thickBot="1">
      <c r="A60" s="244"/>
      <c r="B60" s="244"/>
      <c r="C60" s="244"/>
      <c r="D60" s="244"/>
      <c r="E60" s="244"/>
      <c r="F60" s="244"/>
      <c r="G60" s="268" t="s">
        <v>100</v>
      </c>
      <c r="H60" s="269"/>
      <c r="I60" s="269"/>
      <c r="J60" s="269"/>
      <c r="K60" s="269"/>
      <c r="L60" s="269"/>
      <c r="M60" s="269"/>
      <c r="N60" s="269"/>
      <c r="O60" s="269"/>
      <c r="P60" s="269"/>
      <c r="Q60" s="269"/>
      <c r="R60" s="269"/>
      <c r="S60" s="269"/>
      <c r="T60" s="269"/>
      <c r="U60" s="269"/>
      <c r="V60" s="269"/>
      <c r="W60" s="269"/>
      <c r="X60" s="270"/>
      <c r="Y60" s="239"/>
      <c r="Z60" s="240"/>
      <c r="AA60" s="62" t="s">
        <v>17</v>
      </c>
      <c r="AB60" s="240"/>
      <c r="AC60" s="240"/>
      <c r="AD60" s="62" t="s">
        <v>17</v>
      </c>
      <c r="AE60" s="266"/>
      <c r="AF60" s="267"/>
      <c r="AG60" s="68" t="s">
        <v>17</v>
      </c>
      <c r="AI60" s="262"/>
      <c r="AJ60" s="262"/>
      <c r="AK60" s="262"/>
      <c r="AL60" s="262"/>
      <c r="AM60" s="262"/>
      <c r="AN60" s="262"/>
      <c r="AS60" s="137"/>
      <c r="AT60" s="137"/>
      <c r="AU60" s="137"/>
      <c r="AV60" s="137"/>
      <c r="BG60" s="53"/>
      <c r="BH60" s="53"/>
      <c r="BK60" s="53"/>
      <c r="BL60" s="53"/>
    </row>
    <row r="61" spans="1:64" ht="18" customHeight="1" thickBot="1">
      <c r="A61" s="244"/>
      <c r="B61" s="244"/>
      <c r="C61" s="244"/>
      <c r="D61" s="244"/>
      <c r="E61" s="244"/>
      <c r="F61" s="244"/>
      <c r="G61" s="268" t="s">
        <v>101</v>
      </c>
      <c r="H61" s="269"/>
      <c r="I61" s="269"/>
      <c r="J61" s="269"/>
      <c r="K61" s="269"/>
      <c r="L61" s="269"/>
      <c r="M61" s="269"/>
      <c r="N61" s="269"/>
      <c r="O61" s="269"/>
      <c r="P61" s="269"/>
      <c r="Q61" s="269"/>
      <c r="R61" s="269"/>
      <c r="S61" s="269"/>
      <c r="T61" s="269"/>
      <c r="U61" s="269"/>
      <c r="V61" s="269"/>
      <c r="W61" s="269"/>
      <c r="X61" s="270"/>
      <c r="Y61" s="239"/>
      <c r="Z61" s="240"/>
      <c r="AA61" s="62" t="s">
        <v>17</v>
      </c>
      <c r="AB61" s="240"/>
      <c r="AC61" s="240"/>
      <c r="AD61" s="62" t="s">
        <v>17</v>
      </c>
      <c r="AE61" s="266"/>
      <c r="AF61" s="267"/>
      <c r="AG61" s="68" t="s">
        <v>17</v>
      </c>
      <c r="AI61" s="249">
        <f>SUM(Y56:Z64)</f>
        <v>0</v>
      </c>
      <c r="AJ61" s="250"/>
      <c r="AK61" s="63" t="s">
        <v>17</v>
      </c>
      <c r="AL61" s="251">
        <f>SUM(AB56:AC64)</f>
        <v>0</v>
      </c>
      <c r="AM61" s="251"/>
      <c r="AN61" s="64" t="s">
        <v>17</v>
      </c>
      <c r="AO61" s="263">
        <f>SUM(AE56:AF64)</f>
        <v>0</v>
      </c>
      <c r="AP61" s="263"/>
      <c r="AQ61" s="69" t="s">
        <v>17</v>
      </c>
      <c r="AS61" s="137"/>
      <c r="AT61" s="137"/>
      <c r="AU61" s="137"/>
      <c r="AV61" s="137"/>
      <c r="BG61" s="53"/>
      <c r="BH61" s="53"/>
      <c r="BK61" s="53"/>
      <c r="BL61" s="53"/>
    </row>
    <row r="62" spans="1:64" ht="18" customHeight="1">
      <c r="A62" s="244"/>
      <c r="B62" s="244"/>
      <c r="C62" s="244"/>
      <c r="D62" s="244"/>
      <c r="E62" s="244"/>
      <c r="F62" s="244"/>
      <c r="G62" s="268" t="s">
        <v>102</v>
      </c>
      <c r="H62" s="269"/>
      <c r="I62" s="269"/>
      <c r="J62" s="269"/>
      <c r="K62" s="269"/>
      <c r="L62" s="269"/>
      <c r="M62" s="269"/>
      <c r="N62" s="269"/>
      <c r="O62" s="269"/>
      <c r="P62" s="269"/>
      <c r="Q62" s="269"/>
      <c r="R62" s="269"/>
      <c r="S62" s="269"/>
      <c r="T62" s="269"/>
      <c r="U62" s="269"/>
      <c r="V62" s="269"/>
      <c r="W62" s="269"/>
      <c r="X62" s="270"/>
      <c r="Y62" s="239"/>
      <c r="Z62" s="240"/>
      <c r="AA62" s="62" t="s">
        <v>17</v>
      </c>
      <c r="AB62" s="240"/>
      <c r="AC62" s="240"/>
      <c r="AD62" s="62" t="s">
        <v>17</v>
      </c>
      <c r="AE62" s="266"/>
      <c r="AF62" s="267"/>
      <c r="AG62" s="68" t="s">
        <v>17</v>
      </c>
      <c r="AS62" s="92"/>
      <c r="AT62" s="92"/>
      <c r="AU62" s="92"/>
      <c r="AV62" s="92"/>
      <c r="BG62" s="53"/>
      <c r="BH62" s="53"/>
      <c r="BK62" s="53"/>
      <c r="BL62" s="53"/>
    </row>
    <row r="63" spans="1:64" ht="18" customHeight="1">
      <c r="A63" s="244"/>
      <c r="B63" s="244"/>
      <c r="C63" s="244"/>
      <c r="D63" s="244"/>
      <c r="E63" s="244"/>
      <c r="F63" s="244"/>
      <c r="G63" s="268" t="s">
        <v>103</v>
      </c>
      <c r="H63" s="269"/>
      <c r="I63" s="269"/>
      <c r="J63" s="269"/>
      <c r="K63" s="269"/>
      <c r="L63" s="269"/>
      <c r="M63" s="269"/>
      <c r="N63" s="269"/>
      <c r="O63" s="269"/>
      <c r="P63" s="269"/>
      <c r="Q63" s="269"/>
      <c r="R63" s="269"/>
      <c r="S63" s="269"/>
      <c r="T63" s="269"/>
      <c r="U63" s="269"/>
      <c r="V63" s="269"/>
      <c r="W63" s="269"/>
      <c r="X63" s="270"/>
      <c r="Y63" s="239"/>
      <c r="Z63" s="240"/>
      <c r="AA63" s="62" t="s">
        <v>17</v>
      </c>
      <c r="AB63" s="240"/>
      <c r="AC63" s="240"/>
      <c r="AD63" s="62" t="s">
        <v>17</v>
      </c>
      <c r="AE63" s="266"/>
      <c r="AF63" s="267"/>
      <c r="AG63" s="68" t="s">
        <v>17</v>
      </c>
      <c r="AS63" s="92"/>
      <c r="AT63" s="92"/>
      <c r="AU63" s="92"/>
      <c r="AV63" s="92"/>
      <c r="BG63" s="53"/>
      <c r="BH63" s="53"/>
      <c r="BK63" s="53"/>
      <c r="BL63" s="53"/>
    </row>
    <row r="64" spans="1:64" ht="18" customHeight="1">
      <c r="A64" s="244"/>
      <c r="B64" s="244"/>
      <c r="C64" s="244"/>
      <c r="D64" s="244"/>
      <c r="E64" s="244"/>
      <c r="F64" s="244"/>
      <c r="G64" s="217" t="s">
        <v>104</v>
      </c>
      <c r="H64" s="218"/>
      <c r="I64" s="218"/>
      <c r="J64" s="218"/>
      <c r="K64" s="218"/>
      <c r="L64" s="218"/>
      <c r="M64" s="218"/>
      <c r="N64" s="218"/>
      <c r="O64" s="218"/>
      <c r="P64" s="218"/>
      <c r="Q64" s="218"/>
      <c r="R64" s="218"/>
      <c r="S64" s="218"/>
      <c r="T64" s="218"/>
      <c r="U64" s="218"/>
      <c r="V64" s="218"/>
      <c r="W64" s="218"/>
      <c r="X64" s="274"/>
      <c r="Y64" s="254"/>
      <c r="Z64" s="255"/>
      <c r="AA64" s="66" t="s">
        <v>17</v>
      </c>
      <c r="AB64" s="255"/>
      <c r="AC64" s="255"/>
      <c r="AD64" s="66" t="s">
        <v>17</v>
      </c>
      <c r="AE64" s="264"/>
      <c r="AF64" s="265"/>
      <c r="AG64" s="67" t="s">
        <v>17</v>
      </c>
      <c r="AI64" s="172"/>
      <c r="AJ64" s="172"/>
      <c r="AK64" s="172"/>
      <c r="AL64" s="172"/>
      <c r="AS64" s="92"/>
      <c r="AT64" s="92"/>
      <c r="AU64" s="92"/>
      <c r="AV64" s="92"/>
      <c r="BG64" s="53"/>
      <c r="BH64" s="53"/>
      <c r="BK64" s="53"/>
      <c r="BL64" s="53"/>
    </row>
    <row r="65" spans="1:64" ht="18" customHeight="1">
      <c r="A65" s="244" t="s">
        <v>105</v>
      </c>
      <c r="B65" s="244"/>
      <c r="C65" s="244"/>
      <c r="D65" s="244"/>
      <c r="E65" s="244"/>
      <c r="F65" s="244"/>
      <c r="G65" s="271" t="s">
        <v>106</v>
      </c>
      <c r="H65" s="272"/>
      <c r="I65" s="272"/>
      <c r="J65" s="272"/>
      <c r="K65" s="272"/>
      <c r="L65" s="272"/>
      <c r="M65" s="272"/>
      <c r="N65" s="272"/>
      <c r="O65" s="272"/>
      <c r="P65" s="272"/>
      <c r="Q65" s="272"/>
      <c r="R65" s="272"/>
      <c r="S65" s="272"/>
      <c r="T65" s="272"/>
      <c r="U65" s="272"/>
      <c r="V65" s="272"/>
      <c r="W65" s="272"/>
      <c r="X65" s="273"/>
      <c r="Y65" s="245"/>
      <c r="Z65" s="246"/>
      <c r="AA65" s="59" t="s">
        <v>17</v>
      </c>
      <c r="AB65" s="246"/>
      <c r="AC65" s="246"/>
      <c r="AD65" s="59" t="s">
        <v>17</v>
      </c>
      <c r="AE65" s="259"/>
      <c r="AF65" s="260"/>
      <c r="AG65" s="60" t="s">
        <v>17</v>
      </c>
      <c r="AH65" s="303" t="s">
        <v>107</v>
      </c>
      <c r="AI65" s="261"/>
      <c r="AJ65" s="261"/>
      <c r="AK65" s="261"/>
      <c r="AL65" s="261"/>
      <c r="AM65" s="261"/>
      <c r="AN65" s="261"/>
      <c r="AS65" s="238" t="s">
        <v>108</v>
      </c>
      <c r="AT65" s="238"/>
      <c r="AU65" s="238"/>
      <c r="AV65" s="238"/>
      <c r="BG65" s="53"/>
      <c r="BH65" s="53"/>
      <c r="BK65" s="53"/>
      <c r="BL65" s="53"/>
    </row>
    <row r="66" spans="1:64" ht="18" customHeight="1">
      <c r="A66" s="244"/>
      <c r="B66" s="244"/>
      <c r="C66" s="244"/>
      <c r="D66" s="244"/>
      <c r="E66" s="244"/>
      <c r="F66" s="244"/>
      <c r="G66" s="268" t="s">
        <v>109</v>
      </c>
      <c r="H66" s="269"/>
      <c r="I66" s="269"/>
      <c r="J66" s="269"/>
      <c r="K66" s="269"/>
      <c r="L66" s="269"/>
      <c r="M66" s="269"/>
      <c r="N66" s="269"/>
      <c r="O66" s="269"/>
      <c r="P66" s="269"/>
      <c r="Q66" s="269"/>
      <c r="R66" s="269"/>
      <c r="S66" s="269"/>
      <c r="T66" s="269"/>
      <c r="U66" s="269"/>
      <c r="V66" s="269"/>
      <c r="W66" s="269"/>
      <c r="X66" s="270"/>
      <c r="Y66" s="239"/>
      <c r="Z66" s="240"/>
      <c r="AA66" s="62" t="s">
        <v>17</v>
      </c>
      <c r="AB66" s="240"/>
      <c r="AC66" s="240"/>
      <c r="AD66" s="62" t="s">
        <v>17</v>
      </c>
      <c r="AE66" s="266"/>
      <c r="AF66" s="267"/>
      <c r="AG66" s="68" t="s">
        <v>17</v>
      </c>
      <c r="AH66" s="303"/>
      <c r="AI66" s="261"/>
      <c r="AJ66" s="261"/>
      <c r="AK66" s="261"/>
      <c r="AL66" s="261"/>
      <c r="AM66" s="261"/>
      <c r="AN66" s="261"/>
      <c r="AS66" s="238"/>
      <c r="AT66" s="238"/>
      <c r="AU66" s="238"/>
      <c r="AV66" s="238"/>
      <c r="BG66" s="53"/>
      <c r="BH66" s="53"/>
      <c r="BK66" s="53"/>
      <c r="BL66" s="53"/>
    </row>
    <row r="67" spans="1:64" ht="18" customHeight="1" thickBot="1">
      <c r="A67" s="244"/>
      <c r="B67" s="244"/>
      <c r="C67" s="244"/>
      <c r="D67" s="244"/>
      <c r="E67" s="244"/>
      <c r="F67" s="244"/>
      <c r="G67" s="268" t="s">
        <v>110</v>
      </c>
      <c r="H67" s="269"/>
      <c r="I67" s="269"/>
      <c r="J67" s="269"/>
      <c r="K67" s="269"/>
      <c r="L67" s="269"/>
      <c r="M67" s="269"/>
      <c r="N67" s="269"/>
      <c r="O67" s="269"/>
      <c r="P67" s="269"/>
      <c r="Q67" s="269"/>
      <c r="R67" s="269"/>
      <c r="S67" s="269"/>
      <c r="T67" s="269"/>
      <c r="U67" s="269"/>
      <c r="V67" s="269"/>
      <c r="W67" s="269"/>
      <c r="X67" s="270"/>
      <c r="Y67" s="239"/>
      <c r="Z67" s="240"/>
      <c r="AA67" s="62" t="s">
        <v>17</v>
      </c>
      <c r="AB67" s="240"/>
      <c r="AC67" s="240"/>
      <c r="AD67" s="62" t="s">
        <v>17</v>
      </c>
      <c r="AE67" s="266"/>
      <c r="AF67" s="267"/>
      <c r="AG67" s="68" t="s">
        <v>17</v>
      </c>
      <c r="AH67" s="303"/>
      <c r="AI67" s="261"/>
      <c r="AJ67" s="261"/>
      <c r="AK67" s="261"/>
      <c r="AL67" s="261"/>
      <c r="AM67" s="261"/>
      <c r="AN67" s="261"/>
      <c r="AS67" s="238"/>
      <c r="AT67" s="238"/>
      <c r="AU67" s="238"/>
      <c r="AV67" s="238"/>
      <c r="BG67" s="53"/>
      <c r="BH67" s="53"/>
      <c r="BK67" s="53"/>
      <c r="BL67" s="53"/>
    </row>
    <row r="68" spans="1:64" ht="18" customHeight="1" thickBot="1">
      <c r="A68" s="244"/>
      <c r="B68" s="244"/>
      <c r="C68" s="244"/>
      <c r="D68" s="244"/>
      <c r="E68" s="244"/>
      <c r="F68" s="244"/>
      <c r="G68" s="217" t="s">
        <v>111</v>
      </c>
      <c r="H68" s="218"/>
      <c r="I68" s="218"/>
      <c r="J68" s="218"/>
      <c r="K68" s="218"/>
      <c r="L68" s="218"/>
      <c r="M68" s="218"/>
      <c r="N68" s="218"/>
      <c r="O68" s="218"/>
      <c r="P68" s="218"/>
      <c r="Q68" s="218"/>
      <c r="R68" s="218"/>
      <c r="S68" s="218"/>
      <c r="T68" s="218"/>
      <c r="U68" s="218"/>
      <c r="V68" s="218"/>
      <c r="W68" s="218"/>
      <c r="X68" s="274"/>
      <c r="Y68" s="254"/>
      <c r="Z68" s="255"/>
      <c r="AA68" s="66" t="s">
        <v>17</v>
      </c>
      <c r="AB68" s="255"/>
      <c r="AC68" s="255"/>
      <c r="AD68" s="66" t="s">
        <v>17</v>
      </c>
      <c r="AE68" s="264"/>
      <c r="AF68" s="265"/>
      <c r="AG68" s="67" t="s">
        <v>17</v>
      </c>
      <c r="AI68" s="249">
        <f>SUM(Y65:Z68)</f>
        <v>0</v>
      </c>
      <c r="AJ68" s="250"/>
      <c r="AK68" s="63" t="s">
        <v>17</v>
      </c>
      <c r="AL68" s="251">
        <f>SUM(AB65:AC68)</f>
        <v>0</v>
      </c>
      <c r="AM68" s="251"/>
      <c r="AN68" s="64" t="s">
        <v>17</v>
      </c>
      <c r="AO68" s="263">
        <f>SUM(AE65:AF68)</f>
        <v>0</v>
      </c>
      <c r="AP68" s="263"/>
      <c r="AQ68" s="69" t="s">
        <v>17</v>
      </c>
      <c r="AS68" s="238"/>
      <c r="AT68" s="238"/>
      <c r="AU68" s="238"/>
      <c r="AV68" s="238"/>
      <c r="BG68" s="53"/>
      <c r="BH68" s="53"/>
      <c r="BK68" s="53"/>
      <c r="BL68" s="53"/>
    </row>
    <row r="69" spans="1:64" ht="18" customHeight="1">
      <c r="A69" s="244" t="s">
        <v>112</v>
      </c>
      <c r="B69" s="244"/>
      <c r="C69" s="244"/>
      <c r="D69" s="244"/>
      <c r="E69" s="244"/>
      <c r="F69" s="244"/>
      <c r="G69" s="271" t="s">
        <v>113</v>
      </c>
      <c r="H69" s="272"/>
      <c r="I69" s="272"/>
      <c r="J69" s="272"/>
      <c r="K69" s="272"/>
      <c r="L69" s="272"/>
      <c r="M69" s="272"/>
      <c r="N69" s="272"/>
      <c r="O69" s="272"/>
      <c r="P69" s="272"/>
      <c r="Q69" s="272"/>
      <c r="R69" s="272"/>
      <c r="S69" s="272"/>
      <c r="T69" s="272"/>
      <c r="U69" s="272"/>
      <c r="V69" s="272"/>
      <c r="W69" s="272"/>
      <c r="X69" s="273"/>
      <c r="Y69" s="245"/>
      <c r="Z69" s="246"/>
      <c r="AA69" s="59" t="s">
        <v>17</v>
      </c>
      <c r="AB69" s="246"/>
      <c r="AC69" s="246"/>
      <c r="AD69" s="59" t="s">
        <v>17</v>
      </c>
      <c r="AE69" s="259"/>
      <c r="AF69" s="260"/>
      <c r="AG69" s="60" t="s">
        <v>17</v>
      </c>
      <c r="AH69" s="70"/>
      <c r="AI69" s="304" t="s">
        <v>114</v>
      </c>
      <c r="AJ69" s="304"/>
      <c r="AK69" s="304"/>
      <c r="AL69" s="304"/>
      <c r="AM69" s="304"/>
      <c r="AN69" s="304"/>
      <c r="AS69" s="18"/>
      <c r="AT69" s="18"/>
      <c r="AU69" s="18"/>
      <c r="AV69" s="18"/>
      <c r="BG69" s="53"/>
      <c r="BH69" s="53"/>
      <c r="BK69" s="53"/>
      <c r="BL69" s="53"/>
    </row>
    <row r="70" spans="1:64" ht="18" customHeight="1">
      <c r="A70" s="244"/>
      <c r="B70" s="244"/>
      <c r="C70" s="244"/>
      <c r="D70" s="244"/>
      <c r="E70" s="244"/>
      <c r="F70" s="244"/>
      <c r="G70" s="268" t="s">
        <v>115</v>
      </c>
      <c r="H70" s="269"/>
      <c r="I70" s="269"/>
      <c r="J70" s="269"/>
      <c r="K70" s="269"/>
      <c r="L70" s="269"/>
      <c r="M70" s="269"/>
      <c r="N70" s="269"/>
      <c r="O70" s="269"/>
      <c r="P70" s="269"/>
      <c r="Q70" s="269"/>
      <c r="R70" s="269"/>
      <c r="S70" s="269"/>
      <c r="T70" s="269"/>
      <c r="U70" s="269"/>
      <c r="V70" s="269"/>
      <c r="W70" s="269"/>
      <c r="X70" s="270"/>
      <c r="Y70" s="239"/>
      <c r="Z70" s="240"/>
      <c r="AA70" s="62" t="s">
        <v>17</v>
      </c>
      <c r="AB70" s="240"/>
      <c r="AC70" s="240"/>
      <c r="AD70" s="62" t="s">
        <v>17</v>
      </c>
      <c r="AE70" s="266"/>
      <c r="AF70" s="267"/>
      <c r="AG70" s="68" t="s">
        <v>17</v>
      </c>
      <c r="AI70" s="261"/>
      <c r="AJ70" s="261"/>
      <c r="AK70" s="261"/>
      <c r="AL70" s="261"/>
      <c r="AM70" s="261"/>
      <c r="AN70" s="261"/>
      <c r="AS70" s="139" t="s">
        <v>116</v>
      </c>
      <c r="AT70" s="139"/>
      <c r="AU70" s="139"/>
      <c r="AV70" s="139"/>
      <c r="BG70" s="53"/>
      <c r="BH70" s="53"/>
      <c r="BK70" s="53"/>
      <c r="BL70" s="53"/>
    </row>
    <row r="71" spans="1:64" ht="18" customHeight="1" thickBot="1">
      <c r="A71" s="244"/>
      <c r="B71" s="244"/>
      <c r="C71" s="244"/>
      <c r="D71" s="244"/>
      <c r="E71" s="244"/>
      <c r="F71" s="244"/>
      <c r="G71" s="268" t="s">
        <v>117</v>
      </c>
      <c r="H71" s="269"/>
      <c r="I71" s="269"/>
      <c r="J71" s="269"/>
      <c r="K71" s="269"/>
      <c r="L71" s="269"/>
      <c r="M71" s="269"/>
      <c r="N71" s="269"/>
      <c r="O71" s="269"/>
      <c r="P71" s="269"/>
      <c r="Q71" s="269"/>
      <c r="R71" s="269"/>
      <c r="S71" s="269"/>
      <c r="T71" s="269"/>
      <c r="U71" s="269"/>
      <c r="V71" s="269"/>
      <c r="W71" s="269"/>
      <c r="X71" s="270"/>
      <c r="Y71" s="239"/>
      <c r="Z71" s="240"/>
      <c r="AA71" s="62" t="s">
        <v>17</v>
      </c>
      <c r="AB71" s="240"/>
      <c r="AC71" s="240"/>
      <c r="AD71" s="62" t="s">
        <v>17</v>
      </c>
      <c r="AE71" s="266"/>
      <c r="AF71" s="267"/>
      <c r="AG71" s="68" t="s">
        <v>17</v>
      </c>
      <c r="AI71" s="262"/>
      <c r="AJ71" s="262"/>
      <c r="AK71" s="262"/>
      <c r="AL71" s="262"/>
      <c r="AM71" s="262"/>
      <c r="AN71" s="262"/>
      <c r="AS71" s="139"/>
      <c r="AT71" s="139"/>
      <c r="AU71" s="139"/>
      <c r="AV71" s="139"/>
      <c r="BG71" s="53"/>
      <c r="BH71" s="53"/>
      <c r="BK71" s="53"/>
      <c r="BL71" s="53"/>
    </row>
    <row r="72" spans="1:64" ht="18" customHeight="1" thickBot="1">
      <c r="A72" s="244"/>
      <c r="B72" s="244"/>
      <c r="C72" s="244"/>
      <c r="D72" s="244"/>
      <c r="E72" s="244"/>
      <c r="F72" s="244"/>
      <c r="G72" s="268" t="s">
        <v>118</v>
      </c>
      <c r="H72" s="269"/>
      <c r="I72" s="269"/>
      <c r="J72" s="269"/>
      <c r="K72" s="269"/>
      <c r="L72" s="269"/>
      <c r="M72" s="269"/>
      <c r="N72" s="269"/>
      <c r="O72" s="269"/>
      <c r="P72" s="269"/>
      <c r="Q72" s="269"/>
      <c r="R72" s="269"/>
      <c r="S72" s="269"/>
      <c r="T72" s="269"/>
      <c r="U72" s="269"/>
      <c r="V72" s="269"/>
      <c r="W72" s="269"/>
      <c r="X72" s="270"/>
      <c r="Y72" s="239"/>
      <c r="Z72" s="240"/>
      <c r="AA72" s="62" t="s">
        <v>17</v>
      </c>
      <c r="AB72" s="240"/>
      <c r="AC72" s="240"/>
      <c r="AD72" s="62" t="s">
        <v>17</v>
      </c>
      <c r="AE72" s="266"/>
      <c r="AF72" s="267"/>
      <c r="AG72" s="68" t="s">
        <v>17</v>
      </c>
      <c r="AI72" s="249">
        <f>SUM(Y69:Z73)</f>
        <v>0</v>
      </c>
      <c r="AJ72" s="250"/>
      <c r="AK72" s="63" t="s">
        <v>17</v>
      </c>
      <c r="AL72" s="251">
        <f>SUM(AB69:AC73)</f>
        <v>0</v>
      </c>
      <c r="AM72" s="251"/>
      <c r="AN72" s="64" t="s">
        <v>17</v>
      </c>
      <c r="AO72" s="263">
        <f>SUM(AE69:AF73)</f>
        <v>0</v>
      </c>
      <c r="AP72" s="263"/>
      <c r="AQ72" s="69" t="s">
        <v>17</v>
      </c>
      <c r="AS72" s="139"/>
      <c r="AT72" s="139"/>
      <c r="AU72" s="139"/>
      <c r="AV72" s="139"/>
      <c r="BG72" s="53"/>
      <c r="BH72" s="53"/>
      <c r="BK72" s="53"/>
      <c r="BL72" s="53"/>
    </row>
    <row r="73" spans="1:64" ht="18" customHeight="1">
      <c r="A73" s="244"/>
      <c r="B73" s="244"/>
      <c r="C73" s="244"/>
      <c r="D73" s="244"/>
      <c r="E73" s="244"/>
      <c r="F73" s="244"/>
      <c r="G73" s="217" t="s">
        <v>119</v>
      </c>
      <c r="H73" s="218"/>
      <c r="I73" s="218"/>
      <c r="J73" s="218"/>
      <c r="K73" s="218"/>
      <c r="L73" s="218"/>
      <c r="M73" s="218"/>
      <c r="N73" s="218"/>
      <c r="O73" s="218"/>
      <c r="P73" s="218"/>
      <c r="Q73" s="218"/>
      <c r="R73" s="218"/>
      <c r="S73" s="218"/>
      <c r="T73" s="218"/>
      <c r="U73" s="218"/>
      <c r="V73" s="218"/>
      <c r="W73" s="218"/>
      <c r="X73" s="274"/>
      <c r="Y73" s="254"/>
      <c r="Z73" s="255"/>
      <c r="AA73" s="66" t="s">
        <v>17</v>
      </c>
      <c r="AB73" s="255"/>
      <c r="AC73" s="255"/>
      <c r="AD73" s="66" t="s">
        <v>17</v>
      </c>
      <c r="AE73" s="264"/>
      <c r="AF73" s="265"/>
      <c r="AG73" s="67" t="s">
        <v>17</v>
      </c>
      <c r="AI73" s="275"/>
      <c r="AJ73" s="275"/>
      <c r="AK73" s="275"/>
      <c r="AL73" s="275"/>
      <c r="BG73" s="53"/>
      <c r="BH73" s="53"/>
      <c r="BK73" s="53"/>
      <c r="BL73" s="53"/>
    </row>
    <row r="74" spans="1:64" ht="18" customHeight="1">
      <c r="A74" s="244" t="s">
        <v>120</v>
      </c>
      <c r="B74" s="244"/>
      <c r="C74" s="244"/>
      <c r="D74" s="244"/>
      <c r="E74" s="244"/>
      <c r="F74" s="244"/>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BG74" s="19"/>
      <c r="BH74" s="53"/>
      <c r="BK74" s="53"/>
      <c r="BL74" s="53"/>
    </row>
    <row r="75" spans="1:64" ht="18" customHeight="1">
      <c r="A75" s="244"/>
      <c r="B75" s="244"/>
      <c r="C75" s="244"/>
      <c r="D75" s="244"/>
      <c r="E75" s="244"/>
      <c r="F75" s="244"/>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BH75" s="53"/>
      <c r="BK75" s="53"/>
      <c r="BL75" s="53"/>
    </row>
    <row r="76" spans="1:64" ht="18" customHeight="1">
      <c r="A76" s="287" t="s">
        <v>121</v>
      </c>
      <c r="B76" s="287"/>
      <c r="C76" s="287"/>
      <c r="D76" s="287"/>
      <c r="E76" s="287"/>
      <c r="F76" s="287"/>
      <c r="G76" s="287"/>
      <c r="H76" s="287"/>
      <c r="I76" s="285" t="s">
        <v>122</v>
      </c>
      <c r="J76" s="285"/>
      <c r="K76" s="285"/>
      <c r="L76" s="285"/>
      <c r="M76" s="285"/>
      <c r="N76" s="285"/>
      <c r="O76" s="285"/>
      <c r="P76" s="285"/>
      <c r="Q76" s="285"/>
      <c r="R76" s="285"/>
      <c r="S76" s="285"/>
      <c r="T76" s="285"/>
      <c r="V76" s="282" t="s">
        <v>123</v>
      </c>
      <c r="W76" s="282"/>
      <c r="X76" s="282"/>
      <c r="AF76" s="283"/>
      <c r="AG76" s="283"/>
      <c r="AH76" s="283"/>
      <c r="AI76" s="283"/>
      <c r="AJ76" s="283"/>
      <c r="AK76" s="283"/>
      <c r="AL76" s="283"/>
      <c r="BH76" s="20"/>
      <c r="BK76" s="19"/>
      <c r="BL76" s="20"/>
    </row>
    <row r="77" spans="1:64" ht="18" customHeight="1">
      <c r="A77" s="288"/>
      <c r="B77" s="288"/>
      <c r="C77" s="288"/>
      <c r="D77" s="288"/>
      <c r="E77" s="288"/>
      <c r="F77" s="288"/>
      <c r="G77" s="288"/>
      <c r="H77" s="288"/>
      <c r="I77" s="286"/>
      <c r="J77" s="286"/>
      <c r="K77" s="286"/>
      <c r="L77" s="286"/>
      <c r="M77" s="286"/>
      <c r="N77" s="286"/>
      <c r="O77" s="286"/>
      <c r="P77" s="286"/>
      <c r="Q77" s="286"/>
      <c r="R77" s="286"/>
      <c r="S77" s="286"/>
      <c r="T77" s="286"/>
      <c r="V77" s="276" t="s">
        <v>124</v>
      </c>
      <c r="W77" s="276"/>
      <c r="X77" s="276"/>
      <c r="Y77" s="284"/>
      <c r="Z77" s="284"/>
      <c r="AA77" s="284"/>
      <c r="AB77" s="284"/>
      <c r="AC77" s="284"/>
      <c r="AD77" s="284"/>
      <c r="AE77" s="284"/>
      <c r="AF77" s="284"/>
      <c r="AG77" s="284"/>
      <c r="AH77" s="284"/>
      <c r="AI77" s="284"/>
      <c r="AJ77" s="284"/>
      <c r="AK77" s="284"/>
      <c r="AL77" s="284"/>
      <c r="BG77" s="19"/>
      <c r="BH77" s="20"/>
      <c r="BK77" s="19"/>
      <c r="BL77" s="20"/>
    </row>
    <row r="78" spans="1:64" ht="18" customHeight="1">
      <c r="A78" s="288"/>
      <c r="B78" s="288"/>
      <c r="C78" s="288"/>
      <c r="D78" s="288"/>
      <c r="E78" s="288"/>
      <c r="F78" s="288"/>
      <c r="G78" s="288"/>
      <c r="H78" s="288"/>
      <c r="I78" s="286"/>
      <c r="J78" s="286"/>
      <c r="K78" s="286"/>
      <c r="L78" s="286"/>
      <c r="M78" s="286"/>
      <c r="N78" s="286"/>
      <c r="O78" s="286"/>
      <c r="P78" s="286"/>
      <c r="Q78" s="286"/>
      <c r="R78" s="286"/>
      <c r="S78" s="286"/>
      <c r="T78" s="286"/>
      <c r="V78" s="278" t="s">
        <v>125</v>
      </c>
      <c r="W78" s="278"/>
      <c r="X78" s="278"/>
      <c r="Y78" s="284"/>
      <c r="Z78" s="284"/>
      <c r="AA78" s="284"/>
      <c r="AB78" s="284"/>
      <c r="AC78" s="284"/>
      <c r="AD78" s="284"/>
      <c r="AE78" s="284"/>
      <c r="AF78" s="284"/>
      <c r="AG78" s="284"/>
      <c r="AH78" s="284"/>
      <c r="AI78" s="284"/>
      <c r="AJ78" s="284"/>
      <c r="AK78" s="284"/>
      <c r="AL78" s="284"/>
      <c r="BG78" s="19"/>
      <c r="BH78" s="20"/>
      <c r="BK78" s="19"/>
      <c r="BL78" s="20"/>
    </row>
    <row r="79" spans="1:64" ht="18" customHeight="1">
      <c r="A79" s="288"/>
      <c r="B79" s="288"/>
      <c r="C79" s="288"/>
      <c r="D79" s="288"/>
      <c r="E79" s="288"/>
      <c r="F79" s="288"/>
      <c r="G79" s="288"/>
      <c r="H79" s="288"/>
      <c r="I79" s="286"/>
      <c r="J79" s="286"/>
      <c r="K79" s="286"/>
      <c r="L79" s="286"/>
      <c r="M79" s="286"/>
      <c r="N79" s="286"/>
      <c r="O79" s="286"/>
      <c r="P79" s="286"/>
      <c r="Q79" s="286"/>
      <c r="R79" s="286"/>
      <c r="S79" s="286"/>
      <c r="T79" s="286"/>
      <c r="V79" s="276" t="s">
        <v>126</v>
      </c>
      <c r="W79" s="276"/>
      <c r="X79" s="276"/>
      <c r="Y79" s="277"/>
      <c r="Z79" s="277"/>
      <c r="AA79" s="277"/>
      <c r="AB79" s="277"/>
      <c r="AC79" s="277"/>
      <c r="AD79" s="277"/>
      <c r="AE79" s="277"/>
      <c r="AF79" s="277"/>
      <c r="AG79" s="277"/>
      <c r="AH79" s="277"/>
      <c r="AI79" s="277"/>
      <c r="AJ79" s="277"/>
      <c r="AK79" s="277"/>
      <c r="AL79" s="277"/>
      <c r="BG79" s="19"/>
      <c r="BH79" s="20"/>
      <c r="BK79" s="19"/>
      <c r="BL79" s="20"/>
    </row>
    <row r="80" spans="1:64" ht="18" customHeight="1">
      <c r="A80" s="288"/>
      <c r="B80" s="288"/>
      <c r="C80" s="288"/>
      <c r="D80" s="288"/>
      <c r="E80" s="288"/>
      <c r="F80" s="288"/>
      <c r="G80" s="288"/>
      <c r="H80" s="288"/>
      <c r="I80" s="286"/>
      <c r="J80" s="286"/>
      <c r="K80" s="286"/>
      <c r="L80" s="286"/>
      <c r="M80" s="286"/>
      <c r="N80" s="286"/>
      <c r="O80" s="286"/>
      <c r="P80" s="286"/>
      <c r="Q80" s="286"/>
      <c r="R80" s="286"/>
      <c r="S80" s="286"/>
      <c r="T80" s="286"/>
      <c r="V80" s="278" t="s">
        <v>127</v>
      </c>
      <c r="W80" s="278"/>
      <c r="X80" s="278"/>
      <c r="Y80" s="279"/>
      <c r="Z80" s="169"/>
      <c r="AA80" s="169"/>
      <c r="AB80" s="169"/>
      <c r="AC80" s="169"/>
      <c r="AD80" s="169"/>
      <c r="AE80" s="169"/>
      <c r="AF80" s="169"/>
      <c r="AG80" s="169"/>
      <c r="AH80" s="169"/>
      <c r="AI80" s="169"/>
      <c r="AJ80" s="169"/>
      <c r="AK80" s="169"/>
      <c r="AL80" s="169"/>
      <c r="BG80" s="19"/>
      <c r="BH80" s="20"/>
      <c r="BK80" s="19"/>
      <c r="BL80" s="20"/>
    </row>
    <row r="81" spans="1:64" ht="18" customHeight="1">
      <c r="A81" s="288"/>
      <c r="B81" s="288"/>
      <c r="C81" s="288"/>
      <c r="D81" s="288"/>
      <c r="E81" s="288"/>
      <c r="F81" s="288"/>
      <c r="G81" s="288"/>
      <c r="H81" s="288"/>
      <c r="I81" s="286"/>
      <c r="J81" s="286"/>
      <c r="K81" s="286"/>
      <c r="L81" s="286"/>
      <c r="M81" s="286"/>
      <c r="N81" s="286"/>
      <c r="O81" s="286"/>
      <c r="P81" s="286"/>
      <c r="Q81" s="286"/>
      <c r="R81" s="286"/>
      <c r="S81" s="286"/>
      <c r="T81" s="286"/>
      <c r="BG81" s="19"/>
      <c r="BH81" s="20"/>
      <c r="BK81" s="19"/>
      <c r="BL81" s="20"/>
    </row>
    <row r="82" spans="1:64" ht="18" customHeight="1">
      <c r="AK82" s="2" t="s">
        <v>128</v>
      </c>
      <c r="BG82" s="19"/>
      <c r="BH82" s="20"/>
      <c r="BK82" s="19"/>
      <c r="BL82" s="20"/>
    </row>
    <row r="83" spans="1:64" ht="18" hidden="1" customHeight="1">
      <c r="A83" s="140" t="s">
        <v>129</v>
      </c>
      <c r="B83" s="140"/>
      <c r="C83" s="140"/>
      <c r="D83" s="140"/>
      <c r="E83" s="140"/>
      <c r="F83" s="140"/>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c r="AD83" s="140"/>
      <c r="AE83" s="140"/>
      <c r="AF83" s="140"/>
      <c r="AG83" s="140"/>
    </row>
    <row r="84" spans="1:64" ht="18" hidden="1" customHeight="1">
      <c r="A84" s="140"/>
      <c r="B84" s="140"/>
      <c r="C84" s="140"/>
      <c r="D84" s="140"/>
      <c r="E84" s="140"/>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row>
    <row r="85" spans="1:64" ht="18" hidden="1" customHeight="1">
      <c r="A85" s="140"/>
      <c r="B85" s="140"/>
      <c r="C85" s="140"/>
      <c r="D85" s="140"/>
      <c r="E85" s="140"/>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c r="AD85" s="140"/>
      <c r="AE85" s="140"/>
      <c r="AF85" s="140"/>
      <c r="AG85" s="140"/>
    </row>
    <row r="86" spans="1:64" ht="18" hidden="1" customHeight="1">
      <c r="Y86" s="8"/>
    </row>
    <row r="87" spans="1:64" ht="18" hidden="1" customHeight="1">
      <c r="B87" s="256" t="s">
        <v>130</v>
      </c>
      <c r="C87" s="256"/>
      <c r="D87" s="256"/>
      <c r="E87" s="256"/>
      <c r="F87" s="256"/>
      <c r="G87" s="256"/>
      <c r="H87" s="256"/>
      <c r="I87" s="256"/>
      <c r="J87" s="256"/>
      <c r="K87" s="256"/>
      <c r="L87" s="256"/>
      <c r="M87" s="256"/>
      <c r="N87" s="256"/>
      <c r="O87" s="256"/>
      <c r="P87" s="256"/>
      <c r="Q87" s="256"/>
      <c r="R87" s="256"/>
      <c r="S87" s="256"/>
      <c r="T87" s="256"/>
      <c r="U87" s="256"/>
      <c r="V87" s="256"/>
      <c r="W87" s="256"/>
      <c r="X87" s="256"/>
      <c r="Y87" s="256"/>
      <c r="Z87" s="256"/>
      <c r="AA87" s="256"/>
      <c r="AB87" s="256"/>
      <c r="AC87" s="256"/>
      <c r="AD87" s="256"/>
      <c r="AE87" s="256"/>
      <c r="AF87" s="256"/>
      <c r="AG87" s="256"/>
    </row>
    <row r="88" spans="1:64" ht="18" hidden="1" customHeight="1"/>
    <row r="89" spans="1:64" ht="18" hidden="1" customHeight="1">
      <c r="B89" s="71" t="s">
        <v>131</v>
      </c>
      <c r="G89" s="16"/>
      <c r="H89" s="8"/>
      <c r="I89" s="8"/>
      <c r="J89" s="8"/>
      <c r="K89" s="8"/>
      <c r="L89" s="8"/>
      <c r="M89" s="8"/>
      <c r="N89" s="8"/>
      <c r="O89" s="8"/>
      <c r="P89" s="8"/>
      <c r="Q89" s="8"/>
      <c r="R89" s="8"/>
      <c r="S89" s="8"/>
      <c r="T89" s="8"/>
      <c r="U89" s="8"/>
      <c r="V89" s="8"/>
      <c r="W89" s="8"/>
      <c r="X89" s="8"/>
      <c r="Y89" s="8"/>
      <c r="Z89" s="8"/>
      <c r="AA89" s="8"/>
      <c r="AB89" s="8"/>
      <c r="AC89" s="12"/>
      <c r="AD89" s="2" t="s">
        <v>132</v>
      </c>
    </row>
    <row r="90" spans="1:64" ht="18" hidden="1" customHeight="1">
      <c r="B90" s="156" t="s">
        <v>133</v>
      </c>
      <c r="C90" s="157"/>
      <c r="D90" s="72"/>
      <c r="E90" s="15" t="s">
        <v>17</v>
      </c>
      <c r="F90" s="156" t="s">
        <v>134</v>
      </c>
      <c r="G90" s="157"/>
      <c r="H90" s="72"/>
      <c r="I90" s="15" t="s">
        <v>17</v>
      </c>
      <c r="J90" s="156" t="s">
        <v>135</v>
      </c>
      <c r="K90" s="157"/>
      <c r="L90" s="72"/>
      <c r="M90" s="15" t="s">
        <v>17</v>
      </c>
      <c r="N90" s="156" t="s">
        <v>136</v>
      </c>
      <c r="O90" s="157"/>
      <c r="P90" s="72"/>
      <c r="Q90" s="15" t="s">
        <v>17</v>
      </c>
      <c r="R90" s="156" t="s">
        <v>137</v>
      </c>
      <c r="S90" s="157"/>
      <c r="T90" s="72"/>
      <c r="U90" s="15" t="s">
        <v>17</v>
      </c>
      <c r="V90" s="156" t="s">
        <v>138</v>
      </c>
      <c r="W90" s="157"/>
      <c r="X90" s="72"/>
      <c r="Y90" s="15" t="s">
        <v>17</v>
      </c>
      <c r="Z90" s="156" t="s">
        <v>139</v>
      </c>
      <c r="AA90" s="157"/>
      <c r="AB90" s="72"/>
      <c r="AC90" s="15" t="s">
        <v>17</v>
      </c>
      <c r="AD90" s="156" t="s">
        <v>140</v>
      </c>
      <c r="AE90" s="157"/>
      <c r="AF90" s="72"/>
      <c r="AG90" s="15" t="s">
        <v>17</v>
      </c>
    </row>
    <row r="91" spans="1:64" ht="18" hidden="1" customHeight="1">
      <c r="B91" s="156" t="s">
        <v>141</v>
      </c>
      <c r="C91" s="157"/>
      <c r="D91" s="72"/>
      <c r="E91" s="15" t="s">
        <v>17</v>
      </c>
      <c r="F91" s="156" t="s">
        <v>142</v>
      </c>
      <c r="G91" s="157"/>
      <c r="H91" s="72"/>
      <c r="I91" s="15" t="s">
        <v>17</v>
      </c>
      <c r="J91" s="156" t="s">
        <v>143</v>
      </c>
      <c r="K91" s="157"/>
      <c r="L91" s="72"/>
      <c r="M91" s="15" t="s">
        <v>17</v>
      </c>
      <c r="N91" s="156" t="s">
        <v>144</v>
      </c>
      <c r="O91" s="157"/>
      <c r="P91" s="72"/>
      <c r="Q91" s="15" t="s">
        <v>17</v>
      </c>
      <c r="R91" s="156" t="s">
        <v>145</v>
      </c>
      <c r="S91" s="157"/>
      <c r="T91" s="72"/>
      <c r="U91" s="15" t="s">
        <v>17</v>
      </c>
      <c r="V91" s="156" t="s">
        <v>146</v>
      </c>
      <c r="W91" s="157"/>
      <c r="X91" s="72"/>
      <c r="Y91" s="15" t="s">
        <v>17</v>
      </c>
      <c r="Z91" s="156" t="s">
        <v>147</v>
      </c>
      <c r="AA91" s="157"/>
      <c r="AB91" s="72"/>
      <c r="AC91" s="15" t="s">
        <v>17</v>
      </c>
      <c r="AD91" s="156" t="s">
        <v>148</v>
      </c>
      <c r="AE91" s="157"/>
      <c r="AF91" s="72"/>
      <c r="AG91" s="15" t="s">
        <v>17</v>
      </c>
    </row>
    <row r="92" spans="1:64" ht="18" hidden="1" customHeight="1">
      <c r="B92" s="156" t="s">
        <v>149</v>
      </c>
      <c r="C92" s="157"/>
      <c r="D92" s="72"/>
      <c r="E92" s="15" t="s">
        <v>17</v>
      </c>
      <c r="F92" s="156" t="s">
        <v>150</v>
      </c>
      <c r="G92" s="157"/>
      <c r="H92" s="72"/>
      <c r="I92" s="15" t="s">
        <v>17</v>
      </c>
      <c r="J92" s="156" t="s">
        <v>151</v>
      </c>
      <c r="K92" s="157"/>
      <c r="L92" s="72"/>
      <c r="M92" s="15" t="s">
        <v>17</v>
      </c>
      <c r="N92" s="156" t="s">
        <v>152</v>
      </c>
      <c r="O92" s="157"/>
      <c r="P92" s="72"/>
      <c r="Q92" s="15" t="s">
        <v>17</v>
      </c>
      <c r="R92" s="156" t="s">
        <v>153</v>
      </c>
      <c r="S92" s="157"/>
      <c r="T92" s="72"/>
      <c r="U92" s="15" t="s">
        <v>17</v>
      </c>
      <c r="V92" s="156" t="s">
        <v>154</v>
      </c>
      <c r="W92" s="157"/>
      <c r="X92" s="72"/>
      <c r="Y92" s="15" t="s">
        <v>17</v>
      </c>
      <c r="Z92" s="156" t="s">
        <v>155</v>
      </c>
      <c r="AA92" s="157"/>
      <c r="AB92" s="72"/>
      <c r="AC92" s="15" t="s">
        <v>17</v>
      </c>
      <c r="AD92" s="156" t="s">
        <v>156</v>
      </c>
      <c r="AE92" s="157"/>
      <c r="AF92" s="72"/>
      <c r="AG92" s="15" t="s">
        <v>17</v>
      </c>
    </row>
    <row r="93" spans="1:64" ht="18" hidden="1" customHeight="1">
      <c r="B93" s="156" t="s">
        <v>157</v>
      </c>
      <c r="C93" s="157"/>
      <c r="D93" s="72"/>
      <c r="E93" s="15" t="s">
        <v>17</v>
      </c>
      <c r="F93" s="156" t="s">
        <v>158</v>
      </c>
      <c r="G93" s="157"/>
      <c r="H93" s="72"/>
      <c r="I93" s="15" t="s">
        <v>17</v>
      </c>
      <c r="J93" s="156" t="s">
        <v>159</v>
      </c>
      <c r="K93" s="157"/>
      <c r="L93" s="72"/>
      <c r="M93" s="15" t="s">
        <v>17</v>
      </c>
      <c r="N93" s="156" t="s">
        <v>160</v>
      </c>
      <c r="O93" s="157"/>
      <c r="P93" s="72"/>
      <c r="Q93" s="15" t="s">
        <v>17</v>
      </c>
      <c r="R93" s="156" t="s">
        <v>161</v>
      </c>
      <c r="S93" s="157"/>
      <c r="T93" s="72"/>
      <c r="U93" s="15" t="s">
        <v>17</v>
      </c>
      <c r="V93" s="156" t="s">
        <v>162</v>
      </c>
      <c r="W93" s="157"/>
      <c r="X93" s="72"/>
      <c r="Y93" s="15" t="s">
        <v>17</v>
      </c>
      <c r="Z93" s="156" t="s">
        <v>163</v>
      </c>
      <c r="AA93" s="157"/>
      <c r="AB93" s="72"/>
      <c r="AC93" s="15" t="s">
        <v>17</v>
      </c>
      <c r="AD93" s="156" t="s">
        <v>164</v>
      </c>
      <c r="AE93" s="157"/>
      <c r="AF93" s="72"/>
      <c r="AG93" s="15" t="s">
        <v>17</v>
      </c>
    </row>
    <row r="94" spans="1:64" ht="18" hidden="1" customHeight="1">
      <c r="B94" s="156" t="s">
        <v>165</v>
      </c>
      <c r="C94" s="157"/>
      <c r="D94" s="72"/>
      <c r="E94" s="15" t="s">
        <v>17</v>
      </c>
      <c r="F94" s="156" t="s">
        <v>166</v>
      </c>
      <c r="G94" s="157"/>
      <c r="H94" s="72"/>
      <c r="I94" s="15" t="s">
        <v>17</v>
      </c>
      <c r="J94" s="156" t="s">
        <v>167</v>
      </c>
      <c r="K94" s="157"/>
      <c r="L94" s="72"/>
      <c r="M94" s="15" t="s">
        <v>17</v>
      </c>
      <c r="N94" s="156" t="s">
        <v>168</v>
      </c>
      <c r="O94" s="157"/>
      <c r="P94" s="72"/>
      <c r="Q94" s="15" t="s">
        <v>17</v>
      </c>
      <c r="R94" s="156" t="s">
        <v>169</v>
      </c>
      <c r="S94" s="157"/>
      <c r="T94" s="72"/>
      <c r="U94" s="15" t="s">
        <v>17</v>
      </c>
      <c r="V94" s="156" t="s">
        <v>170</v>
      </c>
      <c r="W94" s="157"/>
      <c r="X94" s="72"/>
      <c r="Y94" s="15" t="s">
        <v>17</v>
      </c>
      <c r="Z94" s="156" t="s">
        <v>171</v>
      </c>
      <c r="AA94" s="157"/>
      <c r="AB94" s="72"/>
      <c r="AC94" s="15" t="s">
        <v>17</v>
      </c>
      <c r="AD94" s="156" t="s">
        <v>172</v>
      </c>
      <c r="AE94" s="157"/>
      <c r="AF94" s="72"/>
      <c r="AG94" s="15" t="s">
        <v>17</v>
      </c>
    </row>
    <row r="95" spans="1:64" ht="18" hidden="1" customHeight="1">
      <c r="B95" s="156" t="s">
        <v>173</v>
      </c>
      <c r="C95" s="157"/>
      <c r="D95" s="72"/>
      <c r="E95" s="15" t="s">
        <v>17</v>
      </c>
      <c r="F95" s="156" t="s">
        <v>174</v>
      </c>
      <c r="G95" s="157"/>
      <c r="H95" s="72"/>
      <c r="I95" s="15" t="s">
        <v>17</v>
      </c>
      <c r="J95" s="156" t="s">
        <v>175</v>
      </c>
      <c r="K95" s="157"/>
      <c r="L95" s="72"/>
      <c r="M95" s="15" t="s">
        <v>17</v>
      </c>
      <c r="N95" s="156" t="s">
        <v>176</v>
      </c>
      <c r="O95" s="157"/>
      <c r="P95" s="72"/>
      <c r="Q95" s="15" t="s">
        <v>17</v>
      </c>
      <c r="R95" s="156" t="s">
        <v>177</v>
      </c>
      <c r="S95" s="157"/>
      <c r="T95" s="72"/>
      <c r="U95" s="15" t="s">
        <v>17</v>
      </c>
      <c r="V95" s="156" t="s">
        <v>178</v>
      </c>
      <c r="W95" s="157"/>
      <c r="X95" s="72"/>
      <c r="Y95" s="15" t="s">
        <v>17</v>
      </c>
      <c r="Z95" s="156" t="s">
        <v>179</v>
      </c>
      <c r="AA95" s="157"/>
      <c r="AB95" s="72"/>
      <c r="AC95" s="15" t="s">
        <v>17</v>
      </c>
    </row>
    <row r="96" spans="1:64" ht="18" hidden="1" customHeight="1">
      <c r="B96" s="289" t="s">
        <v>180</v>
      </c>
      <c r="C96" s="290"/>
      <c r="D96" s="293"/>
      <c r="E96" s="295" t="s">
        <v>17</v>
      </c>
      <c r="F96" s="289" t="s">
        <v>181</v>
      </c>
      <c r="G96" s="226"/>
      <c r="H96" s="226">
        <f>SUM(B90:AG95)+D96</f>
        <v>0</v>
      </c>
      <c r="I96" s="295" t="s">
        <v>17</v>
      </c>
      <c r="J96" s="10" t="s">
        <v>182</v>
      </c>
      <c r="K96" s="8"/>
      <c r="L96" s="8"/>
      <c r="M96" s="8"/>
      <c r="N96" s="8"/>
      <c r="O96" s="8"/>
      <c r="P96" s="8"/>
      <c r="Q96" s="8"/>
      <c r="R96" s="8"/>
      <c r="S96" s="8"/>
      <c r="T96" s="8"/>
      <c r="U96" s="8"/>
      <c r="V96" s="8"/>
      <c r="W96" s="8"/>
      <c r="X96" s="8"/>
      <c r="Y96" s="8"/>
      <c r="Z96" s="8"/>
      <c r="AA96" s="8"/>
      <c r="AB96" s="8"/>
    </row>
    <row r="97" spans="2:42" ht="18" hidden="1" customHeight="1">
      <c r="B97" s="291"/>
      <c r="C97" s="292"/>
      <c r="D97" s="294"/>
      <c r="E97" s="296"/>
      <c r="F97" s="297"/>
      <c r="G97" s="227"/>
      <c r="H97" s="227"/>
      <c r="I97" s="296"/>
      <c r="J97" s="298" t="s">
        <v>183</v>
      </c>
      <c r="K97" s="256"/>
      <c r="L97" s="256"/>
      <c r="M97" s="256"/>
      <c r="N97" s="256"/>
      <c r="O97" s="256"/>
      <c r="P97" s="256"/>
      <c r="Q97" s="256"/>
      <c r="R97" s="256"/>
      <c r="S97" s="256"/>
      <c r="T97" s="256"/>
      <c r="U97" s="256"/>
      <c r="V97" s="256"/>
      <c r="X97" s="172" t="s">
        <v>184</v>
      </c>
      <c r="Y97" s="172"/>
      <c r="Z97" s="172"/>
      <c r="AA97" s="172"/>
      <c r="AB97" s="305">
        <f>V13</f>
        <v>0</v>
      </c>
      <c r="AC97" s="305"/>
      <c r="AD97" s="256" t="str">
        <f>IF(AB97&lt;&gt;H96,"人です"&amp;H96-AB97&amp;"人相違しています","")</f>
        <v/>
      </c>
      <c r="AE97" s="256"/>
      <c r="AF97" s="256"/>
      <c r="AG97" s="256"/>
      <c r="AH97" s="256"/>
      <c r="AI97" s="256"/>
      <c r="AJ97" s="256"/>
      <c r="AK97" s="256"/>
      <c r="AL97" s="256"/>
      <c r="AM97" s="256"/>
      <c r="AN97" s="256"/>
      <c r="AO97" s="256"/>
      <c r="AP97" s="256"/>
    </row>
    <row r="98" spans="2:42" ht="18" hidden="1" customHeight="1"/>
    <row r="16382" spans="81:81" ht="18" customHeight="1">
      <c r="CC16382" s="6"/>
    </row>
    <row r="16383" spans="81:81" ht="18" customHeight="1">
      <c r="CC16383" s="6"/>
    </row>
    <row r="16400" spans="81:81" ht="18" customHeight="1">
      <c r="CC16400" s="6"/>
    </row>
    <row r="16401" spans="81:81" ht="18" customHeight="1">
      <c r="CC16401" s="6"/>
    </row>
    <row r="16408" spans="81:81" ht="18" customHeight="1">
      <c r="CC16408" s="51"/>
    </row>
    <row r="32766" spans="81:81" ht="18" customHeight="1">
      <c r="CC32766" s="6"/>
    </row>
    <row r="32767" spans="81:81" ht="18" customHeight="1">
      <c r="CC32767" s="6"/>
    </row>
    <row r="32784" spans="81:81" ht="18" customHeight="1">
      <c r="CC32784" s="6"/>
    </row>
    <row r="32785" spans="81:81" ht="18" customHeight="1">
      <c r="CC32785" s="6"/>
    </row>
    <row r="32792" spans="81:81" ht="18" customHeight="1">
      <c r="CC32792" s="51"/>
    </row>
    <row r="49150" spans="81:81" ht="18" customHeight="1">
      <c r="CC49150" s="6"/>
    </row>
    <row r="49151" spans="81:81" ht="18" customHeight="1">
      <c r="CC49151" s="6"/>
    </row>
    <row r="49168" spans="81:81" ht="18" customHeight="1">
      <c r="CC49168" s="6"/>
    </row>
    <row r="49169" spans="81:81" ht="18" customHeight="1">
      <c r="CC49169" s="6"/>
    </row>
    <row r="49176" spans="81:81" ht="18" customHeight="1">
      <c r="CC49176" s="51"/>
    </row>
    <row r="65534" spans="81:81" ht="18" customHeight="1">
      <c r="CC65534" s="6"/>
    </row>
    <row r="65535" spans="81:81" ht="18" customHeight="1">
      <c r="CC65535" s="6"/>
    </row>
    <row r="65552" spans="81:81" ht="18" customHeight="1">
      <c r="CC65552" s="6"/>
    </row>
    <row r="65553" spans="81:81" ht="18" customHeight="1">
      <c r="CC65553" s="6"/>
    </row>
    <row r="65560" spans="81:81" ht="18" customHeight="1">
      <c r="CC65560" s="51"/>
    </row>
    <row r="81918" spans="81:81" ht="18" customHeight="1">
      <c r="CC81918" s="6"/>
    </row>
    <row r="81919" spans="81:81" ht="18" customHeight="1">
      <c r="CC81919" s="6"/>
    </row>
    <row r="81936" spans="81:81" ht="18" customHeight="1">
      <c r="CC81936" s="6"/>
    </row>
    <row r="81937" spans="81:81" ht="18" customHeight="1">
      <c r="CC81937" s="6"/>
    </row>
    <row r="81944" spans="81:81" ht="18" customHeight="1">
      <c r="CC81944" s="51"/>
    </row>
    <row r="98302" spans="81:81" ht="18" customHeight="1">
      <c r="CC98302" s="6"/>
    </row>
    <row r="98303" spans="81:81" ht="18" customHeight="1">
      <c r="CC98303" s="6"/>
    </row>
    <row r="98320" spans="81:81" ht="18" customHeight="1">
      <c r="CC98320" s="6"/>
    </row>
    <row r="98321" spans="81:81" ht="18" customHeight="1">
      <c r="CC98321" s="6"/>
    </row>
    <row r="98328" spans="81:81" ht="18" customHeight="1">
      <c r="CC98328" s="51"/>
    </row>
    <row r="114686" spans="81:81" ht="18" customHeight="1">
      <c r="CC114686" s="6"/>
    </row>
    <row r="114687" spans="81:81" ht="18" customHeight="1">
      <c r="CC114687" s="6"/>
    </row>
    <row r="114704" spans="81:81" ht="18" customHeight="1">
      <c r="CC114704" s="6"/>
    </row>
    <row r="114705" spans="81:81" ht="18" customHeight="1">
      <c r="CC114705" s="6"/>
    </row>
    <row r="114712" spans="81:81" ht="18" customHeight="1">
      <c r="CC114712" s="51"/>
    </row>
    <row r="131070" spans="81:81" ht="18" customHeight="1">
      <c r="CC131070" s="6"/>
    </row>
    <row r="131071" spans="81:81" ht="18" customHeight="1">
      <c r="CC131071" s="6"/>
    </row>
    <row r="131088" spans="81:81" ht="18" customHeight="1">
      <c r="CC131088" s="6"/>
    </row>
    <row r="131089" spans="81:81" ht="18" customHeight="1">
      <c r="CC131089" s="6"/>
    </row>
    <row r="131096" spans="81:81" ht="18" customHeight="1">
      <c r="CC131096" s="51"/>
    </row>
    <row r="147454" spans="81:81" ht="18" customHeight="1">
      <c r="CC147454" s="6"/>
    </row>
    <row r="147455" spans="81:81" ht="18" customHeight="1">
      <c r="CC147455" s="6"/>
    </row>
    <row r="147472" spans="81:81" ht="18" customHeight="1">
      <c r="CC147472" s="6"/>
    </row>
    <row r="147473" spans="81:81" ht="18" customHeight="1">
      <c r="CC147473" s="6"/>
    </row>
    <row r="147480" spans="81:81" ht="18" customHeight="1">
      <c r="CC147480" s="51"/>
    </row>
    <row r="163838" spans="81:81" ht="18" customHeight="1">
      <c r="CC163838" s="6"/>
    </row>
    <row r="163839" spans="81:81" ht="18" customHeight="1">
      <c r="CC163839" s="6"/>
    </row>
    <row r="163856" spans="81:81" ht="18" customHeight="1">
      <c r="CC163856" s="6"/>
    </row>
    <row r="163857" spans="81:81" ht="18" customHeight="1">
      <c r="CC163857" s="6"/>
    </row>
    <row r="163864" spans="81:81" ht="18" customHeight="1">
      <c r="CC163864" s="51"/>
    </row>
    <row r="180222" spans="81:81" ht="18" customHeight="1">
      <c r="CC180222" s="6"/>
    </row>
    <row r="180223" spans="81:81" ht="18" customHeight="1">
      <c r="CC180223" s="6"/>
    </row>
    <row r="180240" spans="81:81" ht="18" customHeight="1">
      <c r="CC180240" s="6"/>
    </row>
    <row r="180241" spans="81:81" ht="18" customHeight="1">
      <c r="CC180241" s="6"/>
    </row>
    <row r="180248" spans="81:81" ht="18" customHeight="1">
      <c r="CC180248" s="51"/>
    </row>
    <row r="196606" spans="81:81" ht="18" customHeight="1">
      <c r="CC196606" s="6"/>
    </row>
    <row r="196607" spans="81:81" ht="18" customHeight="1">
      <c r="CC196607" s="6"/>
    </row>
    <row r="196624" spans="81:81" ht="18" customHeight="1">
      <c r="CC196624" s="6"/>
    </row>
    <row r="196625" spans="81:81" ht="18" customHeight="1">
      <c r="CC196625" s="6"/>
    </row>
    <row r="196632" spans="81:81" ht="18" customHeight="1">
      <c r="CC196632" s="51"/>
    </row>
    <row r="212990" spans="81:81" ht="18" customHeight="1">
      <c r="CC212990" s="6"/>
    </row>
    <row r="212991" spans="81:81" ht="18" customHeight="1">
      <c r="CC212991" s="6"/>
    </row>
    <row r="213008" spans="81:81" ht="18" customHeight="1">
      <c r="CC213008" s="6"/>
    </row>
    <row r="213009" spans="81:81" ht="18" customHeight="1">
      <c r="CC213009" s="6"/>
    </row>
    <row r="213016" spans="81:81" ht="18" customHeight="1">
      <c r="CC213016" s="51"/>
    </row>
    <row r="229374" spans="81:81" ht="18" customHeight="1">
      <c r="CC229374" s="6"/>
    </row>
    <row r="229375" spans="81:81" ht="18" customHeight="1">
      <c r="CC229375" s="6"/>
    </row>
    <row r="229392" spans="81:81" ht="18" customHeight="1">
      <c r="CC229392" s="6"/>
    </row>
    <row r="229393" spans="81:81" ht="18" customHeight="1">
      <c r="CC229393" s="6"/>
    </row>
    <row r="229400" spans="81:81" ht="18" customHeight="1">
      <c r="CC229400" s="51"/>
    </row>
    <row r="245758" spans="81:81" ht="18" customHeight="1">
      <c r="CC245758" s="6"/>
    </row>
    <row r="245759" spans="81:81" ht="18" customHeight="1">
      <c r="CC245759" s="6"/>
    </row>
    <row r="245776" spans="81:81" ht="18" customHeight="1">
      <c r="CC245776" s="6"/>
    </row>
    <row r="245777" spans="81:81" ht="18" customHeight="1">
      <c r="CC245777" s="6"/>
    </row>
    <row r="245784" spans="81:81" ht="18" customHeight="1">
      <c r="CC245784" s="51"/>
    </row>
    <row r="262142" spans="81:81" ht="18" customHeight="1">
      <c r="CC262142" s="6"/>
    </row>
    <row r="262143" spans="81:81" ht="18" customHeight="1">
      <c r="CC262143" s="6"/>
    </row>
    <row r="262160" spans="81:81" ht="18" customHeight="1">
      <c r="CC262160" s="6"/>
    </row>
    <row r="262161" spans="81:81" ht="18" customHeight="1">
      <c r="CC262161" s="6"/>
    </row>
    <row r="262168" spans="81:81" ht="18" customHeight="1">
      <c r="CC262168" s="51"/>
    </row>
    <row r="278526" spans="81:81" ht="18" customHeight="1">
      <c r="CC278526" s="6"/>
    </row>
    <row r="278527" spans="81:81" ht="18" customHeight="1">
      <c r="CC278527" s="6"/>
    </row>
    <row r="278544" spans="81:81" ht="18" customHeight="1">
      <c r="CC278544" s="6"/>
    </row>
    <row r="278545" spans="81:81" ht="18" customHeight="1">
      <c r="CC278545" s="6"/>
    </row>
    <row r="278552" spans="81:81" ht="18" customHeight="1">
      <c r="CC278552" s="51"/>
    </row>
    <row r="294910" spans="81:81" ht="18" customHeight="1">
      <c r="CC294910" s="6"/>
    </row>
    <row r="294911" spans="81:81" ht="18" customHeight="1">
      <c r="CC294911" s="6"/>
    </row>
    <row r="294928" spans="81:81" ht="18" customHeight="1">
      <c r="CC294928" s="6"/>
    </row>
    <row r="294929" spans="81:81" ht="18" customHeight="1">
      <c r="CC294929" s="6"/>
    </row>
    <row r="294936" spans="81:81" ht="18" customHeight="1">
      <c r="CC294936" s="51"/>
    </row>
    <row r="311294" spans="81:81" ht="18" customHeight="1">
      <c r="CC311294" s="6"/>
    </row>
    <row r="311295" spans="81:81" ht="18" customHeight="1">
      <c r="CC311295" s="6"/>
    </row>
    <row r="311312" spans="81:81" ht="18" customHeight="1">
      <c r="CC311312" s="6"/>
    </row>
    <row r="311313" spans="81:81" ht="18" customHeight="1">
      <c r="CC311313" s="6"/>
    </row>
    <row r="311320" spans="81:81" ht="18" customHeight="1">
      <c r="CC311320" s="51"/>
    </row>
    <row r="327678" spans="81:81" ht="18" customHeight="1">
      <c r="CC327678" s="6"/>
    </row>
    <row r="327679" spans="81:81" ht="18" customHeight="1">
      <c r="CC327679" s="6"/>
    </row>
    <row r="327696" spans="81:81" ht="18" customHeight="1">
      <c r="CC327696" s="6"/>
    </row>
    <row r="327697" spans="81:81" ht="18" customHeight="1">
      <c r="CC327697" s="6"/>
    </row>
    <row r="327704" spans="81:81" ht="18" customHeight="1">
      <c r="CC327704" s="51"/>
    </row>
    <row r="344062" spans="81:81" ht="18" customHeight="1">
      <c r="CC344062" s="6"/>
    </row>
    <row r="344063" spans="81:81" ht="18" customHeight="1">
      <c r="CC344063" s="6"/>
    </row>
    <row r="344080" spans="81:81" ht="18" customHeight="1">
      <c r="CC344080" s="6"/>
    </row>
    <row r="344081" spans="81:81" ht="18" customHeight="1">
      <c r="CC344081" s="6"/>
    </row>
    <row r="344088" spans="81:81" ht="18" customHeight="1">
      <c r="CC344088" s="51"/>
    </row>
    <row r="360446" spans="81:81" ht="18" customHeight="1">
      <c r="CC360446" s="6"/>
    </row>
    <row r="360447" spans="81:81" ht="18" customHeight="1">
      <c r="CC360447" s="6"/>
    </row>
    <row r="360464" spans="81:81" ht="18" customHeight="1">
      <c r="CC360464" s="6"/>
    </row>
    <row r="360465" spans="81:81" ht="18" customHeight="1">
      <c r="CC360465" s="6"/>
    </row>
    <row r="360472" spans="81:81" ht="18" customHeight="1">
      <c r="CC360472" s="51"/>
    </row>
    <row r="376830" spans="81:81" ht="18" customHeight="1">
      <c r="CC376830" s="6"/>
    </row>
    <row r="376831" spans="81:81" ht="18" customHeight="1">
      <c r="CC376831" s="6"/>
    </row>
    <row r="376848" spans="81:81" ht="18" customHeight="1">
      <c r="CC376848" s="6"/>
    </row>
    <row r="376849" spans="81:81" ht="18" customHeight="1">
      <c r="CC376849" s="6"/>
    </row>
    <row r="376856" spans="81:81" ht="18" customHeight="1">
      <c r="CC376856" s="51"/>
    </row>
    <row r="393214" spans="81:81" ht="18" customHeight="1">
      <c r="CC393214" s="6"/>
    </row>
    <row r="393215" spans="81:81" ht="18" customHeight="1">
      <c r="CC393215" s="6"/>
    </row>
    <row r="393232" spans="81:81" ht="18" customHeight="1">
      <c r="CC393232" s="6"/>
    </row>
    <row r="393233" spans="81:81" ht="18" customHeight="1">
      <c r="CC393233" s="6"/>
    </row>
    <row r="393240" spans="81:81" ht="18" customHeight="1">
      <c r="CC393240" s="51"/>
    </row>
    <row r="409598" spans="81:81" ht="18" customHeight="1">
      <c r="CC409598" s="6"/>
    </row>
    <row r="409599" spans="81:81" ht="18" customHeight="1">
      <c r="CC409599" s="6"/>
    </row>
    <row r="409616" spans="81:81" ht="18" customHeight="1">
      <c r="CC409616" s="6"/>
    </row>
    <row r="409617" spans="81:81" ht="18" customHeight="1">
      <c r="CC409617" s="6"/>
    </row>
    <row r="409624" spans="81:81" ht="18" customHeight="1">
      <c r="CC409624" s="51"/>
    </row>
    <row r="425982" spans="81:81" ht="18" customHeight="1">
      <c r="CC425982" s="6"/>
    </row>
    <row r="425983" spans="81:81" ht="18" customHeight="1">
      <c r="CC425983" s="6"/>
    </row>
    <row r="426000" spans="81:81" ht="18" customHeight="1">
      <c r="CC426000" s="6"/>
    </row>
    <row r="426001" spans="81:81" ht="18" customHeight="1">
      <c r="CC426001" s="6"/>
    </row>
    <row r="426008" spans="81:81" ht="18" customHeight="1">
      <c r="CC426008" s="51"/>
    </row>
    <row r="442366" spans="81:81" ht="18" customHeight="1">
      <c r="CC442366" s="6"/>
    </row>
    <row r="442367" spans="81:81" ht="18" customHeight="1">
      <c r="CC442367" s="6"/>
    </row>
    <row r="442384" spans="81:81" ht="18" customHeight="1">
      <c r="CC442384" s="6"/>
    </row>
    <row r="442385" spans="81:81" ht="18" customHeight="1">
      <c r="CC442385" s="6"/>
    </row>
    <row r="442392" spans="81:81" ht="18" customHeight="1">
      <c r="CC442392" s="51"/>
    </row>
    <row r="458750" spans="81:81" ht="18" customHeight="1">
      <c r="CC458750" s="6"/>
    </row>
    <row r="458751" spans="81:81" ht="18" customHeight="1">
      <c r="CC458751" s="6"/>
    </row>
    <row r="458768" spans="81:81" ht="18" customHeight="1">
      <c r="CC458768" s="6"/>
    </row>
    <row r="458769" spans="81:81" ht="18" customHeight="1">
      <c r="CC458769" s="6"/>
    </row>
    <row r="458776" spans="81:81" ht="18" customHeight="1">
      <c r="CC458776" s="51"/>
    </row>
    <row r="475134" spans="81:81" ht="18" customHeight="1">
      <c r="CC475134" s="6"/>
    </row>
    <row r="475135" spans="81:81" ht="18" customHeight="1">
      <c r="CC475135" s="6"/>
    </row>
    <row r="475152" spans="81:81" ht="18" customHeight="1">
      <c r="CC475152" s="6"/>
    </row>
    <row r="475153" spans="81:81" ht="18" customHeight="1">
      <c r="CC475153" s="6"/>
    </row>
    <row r="475160" spans="81:81" ht="18" customHeight="1">
      <c r="CC475160" s="51"/>
    </row>
    <row r="491518" spans="81:81" ht="18" customHeight="1">
      <c r="CC491518" s="6"/>
    </row>
    <row r="491519" spans="81:81" ht="18" customHeight="1">
      <c r="CC491519" s="6"/>
    </row>
    <row r="491536" spans="81:81" ht="18" customHeight="1">
      <c r="CC491536" s="6"/>
    </row>
    <row r="491537" spans="81:81" ht="18" customHeight="1">
      <c r="CC491537" s="6"/>
    </row>
    <row r="491544" spans="81:81" ht="18" customHeight="1">
      <c r="CC491544" s="51"/>
    </row>
    <row r="507902" spans="81:81" ht="18" customHeight="1">
      <c r="CC507902" s="6"/>
    </row>
    <row r="507903" spans="81:81" ht="18" customHeight="1">
      <c r="CC507903" s="6"/>
    </row>
    <row r="507920" spans="81:81" ht="18" customHeight="1">
      <c r="CC507920" s="6"/>
    </row>
    <row r="507921" spans="81:81" ht="18" customHeight="1">
      <c r="CC507921" s="6"/>
    </row>
    <row r="507928" spans="81:81" ht="18" customHeight="1">
      <c r="CC507928" s="51"/>
    </row>
    <row r="524286" spans="81:81" ht="18" customHeight="1">
      <c r="CC524286" s="6"/>
    </row>
    <row r="524287" spans="81:81" ht="18" customHeight="1">
      <c r="CC524287" s="6"/>
    </row>
    <row r="524304" spans="81:81" ht="18" customHeight="1">
      <c r="CC524304" s="6"/>
    </row>
    <row r="524305" spans="81:81" ht="18" customHeight="1">
      <c r="CC524305" s="6"/>
    </row>
    <row r="524312" spans="81:81" ht="18" customHeight="1">
      <c r="CC524312" s="51"/>
    </row>
    <row r="540670" spans="81:81" ht="18" customHeight="1">
      <c r="CC540670" s="6"/>
    </row>
    <row r="540671" spans="81:81" ht="18" customHeight="1">
      <c r="CC540671" s="6"/>
    </row>
    <row r="540688" spans="81:81" ht="18" customHeight="1">
      <c r="CC540688" s="6"/>
    </row>
    <row r="540689" spans="81:81" ht="18" customHeight="1">
      <c r="CC540689" s="6"/>
    </row>
    <row r="540696" spans="81:81" ht="18" customHeight="1">
      <c r="CC540696" s="51"/>
    </row>
    <row r="557054" spans="81:81" ht="18" customHeight="1">
      <c r="CC557054" s="6"/>
    </row>
    <row r="557055" spans="81:81" ht="18" customHeight="1">
      <c r="CC557055" s="6"/>
    </row>
    <row r="557072" spans="81:81" ht="18" customHeight="1">
      <c r="CC557072" s="6"/>
    </row>
    <row r="557073" spans="81:81" ht="18" customHeight="1">
      <c r="CC557073" s="6"/>
    </row>
    <row r="557080" spans="81:81" ht="18" customHeight="1">
      <c r="CC557080" s="51"/>
    </row>
    <row r="573438" spans="81:81" ht="18" customHeight="1">
      <c r="CC573438" s="6"/>
    </row>
    <row r="573439" spans="81:81" ht="18" customHeight="1">
      <c r="CC573439" s="6"/>
    </row>
    <row r="573456" spans="81:81" ht="18" customHeight="1">
      <c r="CC573456" s="6"/>
    </row>
    <row r="573457" spans="81:81" ht="18" customHeight="1">
      <c r="CC573457" s="6"/>
    </row>
    <row r="573464" spans="81:81" ht="18" customHeight="1">
      <c r="CC573464" s="51"/>
    </row>
    <row r="589822" spans="81:81" ht="18" customHeight="1">
      <c r="CC589822" s="6"/>
    </row>
    <row r="589823" spans="81:81" ht="18" customHeight="1">
      <c r="CC589823" s="6"/>
    </row>
    <row r="589840" spans="81:81" ht="18" customHeight="1">
      <c r="CC589840" s="6"/>
    </row>
    <row r="589841" spans="81:81" ht="18" customHeight="1">
      <c r="CC589841" s="6"/>
    </row>
    <row r="589848" spans="81:81" ht="18" customHeight="1">
      <c r="CC589848" s="51"/>
    </row>
    <row r="606206" spans="81:81" ht="18" customHeight="1">
      <c r="CC606206" s="6"/>
    </row>
    <row r="606207" spans="81:81" ht="18" customHeight="1">
      <c r="CC606207" s="6"/>
    </row>
    <row r="606224" spans="81:81" ht="18" customHeight="1">
      <c r="CC606224" s="6"/>
    </row>
    <row r="606225" spans="81:81" ht="18" customHeight="1">
      <c r="CC606225" s="6"/>
    </row>
    <row r="606232" spans="81:81" ht="18" customHeight="1">
      <c r="CC606232" s="51"/>
    </row>
    <row r="622590" spans="81:81" ht="18" customHeight="1">
      <c r="CC622590" s="6"/>
    </row>
    <row r="622591" spans="81:81" ht="18" customHeight="1">
      <c r="CC622591" s="6"/>
    </row>
    <row r="622608" spans="81:81" ht="18" customHeight="1">
      <c r="CC622608" s="6"/>
    </row>
    <row r="622609" spans="81:81" ht="18" customHeight="1">
      <c r="CC622609" s="6"/>
    </row>
    <row r="622616" spans="81:81" ht="18" customHeight="1">
      <c r="CC622616" s="51"/>
    </row>
    <row r="638974" spans="81:81" ht="18" customHeight="1">
      <c r="CC638974" s="6"/>
    </row>
    <row r="638975" spans="81:81" ht="18" customHeight="1">
      <c r="CC638975" s="6"/>
    </row>
    <row r="638992" spans="81:81" ht="18" customHeight="1">
      <c r="CC638992" s="6"/>
    </row>
    <row r="638993" spans="81:81" ht="18" customHeight="1">
      <c r="CC638993" s="6"/>
    </row>
    <row r="639000" spans="81:81" ht="18" customHeight="1">
      <c r="CC639000" s="51"/>
    </row>
    <row r="655358" spans="81:81" ht="18" customHeight="1">
      <c r="CC655358" s="6"/>
    </row>
    <row r="655359" spans="81:81" ht="18" customHeight="1">
      <c r="CC655359" s="6"/>
    </row>
    <row r="655376" spans="81:81" ht="18" customHeight="1">
      <c r="CC655376" s="6"/>
    </row>
    <row r="655377" spans="81:81" ht="18" customHeight="1">
      <c r="CC655377" s="6"/>
    </row>
    <row r="655384" spans="81:81" ht="18" customHeight="1">
      <c r="CC655384" s="51"/>
    </row>
    <row r="671742" spans="81:81" ht="18" customHeight="1">
      <c r="CC671742" s="6"/>
    </row>
    <row r="671743" spans="81:81" ht="18" customHeight="1">
      <c r="CC671743" s="6"/>
    </row>
    <row r="671760" spans="81:81" ht="18" customHeight="1">
      <c r="CC671760" s="6"/>
    </row>
    <row r="671761" spans="81:81" ht="18" customHeight="1">
      <c r="CC671761" s="6"/>
    </row>
    <row r="671768" spans="81:81" ht="18" customHeight="1">
      <c r="CC671768" s="51"/>
    </row>
    <row r="688126" spans="81:81" ht="18" customHeight="1">
      <c r="CC688126" s="6"/>
    </row>
    <row r="688127" spans="81:81" ht="18" customHeight="1">
      <c r="CC688127" s="6"/>
    </row>
    <row r="688144" spans="81:81" ht="18" customHeight="1">
      <c r="CC688144" s="6"/>
    </row>
    <row r="688145" spans="81:81" ht="18" customHeight="1">
      <c r="CC688145" s="6"/>
    </row>
    <row r="688152" spans="81:81" ht="18" customHeight="1">
      <c r="CC688152" s="51"/>
    </row>
    <row r="704510" spans="81:81" ht="18" customHeight="1">
      <c r="CC704510" s="6"/>
    </row>
    <row r="704511" spans="81:81" ht="18" customHeight="1">
      <c r="CC704511" s="6"/>
    </row>
    <row r="704528" spans="81:81" ht="18" customHeight="1">
      <c r="CC704528" s="6"/>
    </row>
    <row r="704529" spans="81:81" ht="18" customHeight="1">
      <c r="CC704529" s="6"/>
    </row>
    <row r="704536" spans="81:81" ht="18" customHeight="1">
      <c r="CC704536" s="51"/>
    </row>
    <row r="720894" spans="81:81" ht="18" customHeight="1">
      <c r="CC720894" s="6"/>
    </row>
    <row r="720895" spans="81:81" ht="18" customHeight="1">
      <c r="CC720895" s="6"/>
    </row>
    <row r="720912" spans="81:81" ht="18" customHeight="1">
      <c r="CC720912" s="6"/>
    </row>
    <row r="720913" spans="81:81" ht="18" customHeight="1">
      <c r="CC720913" s="6"/>
    </row>
    <row r="720920" spans="81:81" ht="18" customHeight="1">
      <c r="CC720920" s="51"/>
    </row>
    <row r="737278" spans="81:81" ht="18" customHeight="1">
      <c r="CC737278" s="6"/>
    </row>
    <row r="737279" spans="81:81" ht="18" customHeight="1">
      <c r="CC737279" s="6"/>
    </row>
    <row r="737296" spans="81:81" ht="18" customHeight="1">
      <c r="CC737296" s="6"/>
    </row>
    <row r="737297" spans="81:81" ht="18" customHeight="1">
      <c r="CC737297" s="6"/>
    </row>
    <row r="737304" spans="81:81" ht="18" customHeight="1">
      <c r="CC737304" s="51"/>
    </row>
    <row r="753662" spans="81:81" ht="18" customHeight="1">
      <c r="CC753662" s="6"/>
    </row>
    <row r="753663" spans="81:81" ht="18" customHeight="1">
      <c r="CC753663" s="6"/>
    </row>
    <row r="753680" spans="81:81" ht="18" customHeight="1">
      <c r="CC753680" s="6"/>
    </row>
    <row r="753681" spans="81:81" ht="18" customHeight="1">
      <c r="CC753681" s="6"/>
    </row>
    <row r="753688" spans="81:81" ht="18" customHeight="1">
      <c r="CC753688" s="51"/>
    </row>
    <row r="770046" spans="81:81" ht="18" customHeight="1">
      <c r="CC770046" s="6"/>
    </row>
    <row r="770047" spans="81:81" ht="18" customHeight="1">
      <c r="CC770047" s="6"/>
    </row>
    <row r="770064" spans="81:81" ht="18" customHeight="1">
      <c r="CC770064" s="6"/>
    </row>
    <row r="770065" spans="81:81" ht="18" customHeight="1">
      <c r="CC770065" s="6"/>
    </row>
    <row r="770072" spans="81:81" ht="18" customHeight="1">
      <c r="CC770072" s="51"/>
    </row>
    <row r="786430" spans="81:81" ht="18" customHeight="1">
      <c r="CC786430" s="6"/>
    </row>
    <row r="786431" spans="81:81" ht="18" customHeight="1">
      <c r="CC786431" s="6"/>
    </row>
    <row r="786448" spans="81:81" ht="18" customHeight="1">
      <c r="CC786448" s="6"/>
    </row>
    <row r="786449" spans="81:81" ht="18" customHeight="1">
      <c r="CC786449" s="6"/>
    </row>
    <row r="786456" spans="81:81" ht="18" customHeight="1">
      <c r="CC786456" s="51"/>
    </row>
    <row r="802814" spans="81:81" ht="18" customHeight="1">
      <c r="CC802814" s="6"/>
    </row>
    <row r="802815" spans="81:81" ht="18" customHeight="1">
      <c r="CC802815" s="6"/>
    </row>
    <row r="802832" spans="81:81" ht="18" customHeight="1">
      <c r="CC802832" s="6"/>
    </row>
    <row r="802833" spans="81:81" ht="18" customHeight="1">
      <c r="CC802833" s="6"/>
    </row>
    <row r="802840" spans="81:81" ht="18" customHeight="1">
      <c r="CC802840" s="51"/>
    </row>
    <row r="819198" spans="81:81" ht="18" customHeight="1">
      <c r="CC819198" s="6"/>
    </row>
    <row r="819199" spans="81:81" ht="18" customHeight="1">
      <c r="CC819199" s="6"/>
    </row>
    <row r="819216" spans="81:81" ht="18" customHeight="1">
      <c r="CC819216" s="6"/>
    </row>
    <row r="819217" spans="81:81" ht="18" customHeight="1">
      <c r="CC819217" s="6"/>
    </row>
    <row r="819224" spans="81:81" ht="18" customHeight="1">
      <c r="CC819224" s="51"/>
    </row>
    <row r="835582" spans="81:81" ht="18" customHeight="1">
      <c r="CC835582" s="6"/>
    </row>
    <row r="835583" spans="81:81" ht="18" customHeight="1">
      <c r="CC835583" s="6"/>
    </row>
    <row r="835600" spans="81:81" ht="18" customHeight="1">
      <c r="CC835600" s="6"/>
    </row>
    <row r="835601" spans="81:81" ht="18" customHeight="1">
      <c r="CC835601" s="6"/>
    </row>
    <row r="835608" spans="81:81" ht="18" customHeight="1">
      <c r="CC835608" s="51"/>
    </row>
    <row r="851966" spans="81:81" ht="18" customHeight="1">
      <c r="CC851966" s="6"/>
    </row>
    <row r="851967" spans="81:81" ht="18" customHeight="1">
      <c r="CC851967" s="6"/>
    </row>
    <row r="851984" spans="81:81" ht="18" customHeight="1">
      <c r="CC851984" s="6"/>
    </row>
    <row r="851985" spans="81:81" ht="18" customHeight="1">
      <c r="CC851985" s="6"/>
    </row>
    <row r="851992" spans="81:81" ht="18" customHeight="1">
      <c r="CC851992" s="51"/>
    </row>
    <row r="868350" spans="81:81" ht="18" customHeight="1">
      <c r="CC868350" s="6"/>
    </row>
    <row r="868351" spans="81:81" ht="18" customHeight="1">
      <c r="CC868351" s="6"/>
    </row>
    <row r="868368" spans="81:81" ht="18" customHeight="1">
      <c r="CC868368" s="6"/>
    </row>
    <row r="868369" spans="81:81" ht="18" customHeight="1">
      <c r="CC868369" s="6"/>
    </row>
    <row r="868376" spans="81:81" ht="18" customHeight="1">
      <c r="CC868376" s="51"/>
    </row>
    <row r="884734" spans="81:81" ht="18" customHeight="1">
      <c r="CC884734" s="6"/>
    </row>
    <row r="884735" spans="81:81" ht="18" customHeight="1">
      <c r="CC884735" s="6"/>
    </row>
    <row r="884752" spans="81:81" ht="18" customHeight="1">
      <c r="CC884752" s="6"/>
    </row>
    <row r="884753" spans="81:81" ht="18" customHeight="1">
      <c r="CC884753" s="6"/>
    </row>
    <row r="884760" spans="81:81" ht="18" customHeight="1">
      <c r="CC884760" s="51"/>
    </row>
    <row r="901118" spans="81:81" ht="18" customHeight="1">
      <c r="CC901118" s="6"/>
    </row>
    <row r="901119" spans="81:81" ht="18" customHeight="1">
      <c r="CC901119" s="6"/>
    </row>
    <row r="901136" spans="81:81" ht="18" customHeight="1">
      <c r="CC901136" s="6"/>
    </row>
    <row r="901137" spans="81:81" ht="18" customHeight="1">
      <c r="CC901137" s="6"/>
    </row>
    <row r="901144" spans="81:81" ht="18" customHeight="1">
      <c r="CC901144" s="51"/>
    </row>
    <row r="917502" spans="81:81" ht="18" customHeight="1">
      <c r="CC917502" s="6"/>
    </row>
    <row r="917503" spans="81:81" ht="18" customHeight="1">
      <c r="CC917503" s="6"/>
    </row>
    <row r="917520" spans="81:81" ht="18" customHeight="1">
      <c r="CC917520" s="6"/>
    </row>
    <row r="917521" spans="81:81" ht="18" customHeight="1">
      <c r="CC917521" s="6"/>
    </row>
    <row r="917528" spans="81:81" ht="18" customHeight="1">
      <c r="CC917528" s="51"/>
    </row>
    <row r="933886" spans="81:81" ht="18" customHeight="1">
      <c r="CC933886" s="6"/>
    </row>
    <row r="933887" spans="81:81" ht="18" customHeight="1">
      <c r="CC933887" s="6"/>
    </row>
    <row r="933904" spans="81:81" ht="18" customHeight="1">
      <c r="CC933904" s="6"/>
    </row>
    <row r="933905" spans="81:81" ht="18" customHeight="1">
      <c r="CC933905" s="6"/>
    </row>
    <row r="933912" spans="81:81" ht="18" customHeight="1">
      <c r="CC933912" s="51"/>
    </row>
    <row r="950270" spans="81:81" ht="18" customHeight="1">
      <c r="CC950270" s="6"/>
    </row>
    <row r="950271" spans="81:81" ht="18" customHeight="1">
      <c r="CC950271" s="6"/>
    </row>
    <row r="950288" spans="81:81" ht="18" customHeight="1">
      <c r="CC950288" s="6"/>
    </row>
    <row r="950289" spans="81:81" ht="18" customHeight="1">
      <c r="CC950289" s="6"/>
    </row>
    <row r="950296" spans="81:81" ht="18" customHeight="1">
      <c r="CC950296" s="51"/>
    </row>
    <row r="966654" spans="81:81" ht="18" customHeight="1">
      <c r="CC966654" s="6"/>
    </row>
    <row r="966655" spans="81:81" ht="18" customHeight="1">
      <c r="CC966655" s="6"/>
    </row>
    <row r="966672" spans="81:81" ht="18" customHeight="1">
      <c r="CC966672" s="6"/>
    </row>
    <row r="966673" spans="81:81" ht="18" customHeight="1">
      <c r="CC966673" s="6"/>
    </row>
    <row r="966680" spans="81:81" ht="18" customHeight="1">
      <c r="CC966680" s="51"/>
    </row>
    <row r="983038" spans="81:81" ht="18" customHeight="1">
      <c r="CC983038" s="6"/>
    </row>
    <row r="983039" spans="81:81" ht="18" customHeight="1">
      <c r="CC983039" s="6"/>
    </row>
    <row r="983056" spans="81:81" ht="18" customHeight="1">
      <c r="CC983056" s="6"/>
    </row>
    <row r="983057" spans="81:81" ht="18" customHeight="1">
      <c r="CC983057" s="6"/>
    </row>
    <row r="983064" spans="81:81" ht="18" customHeight="1">
      <c r="CC983064" s="51"/>
    </row>
    <row r="999422" spans="81:81" ht="18" customHeight="1">
      <c r="CC999422" s="6"/>
    </row>
    <row r="999423" spans="81:81" ht="18" customHeight="1">
      <c r="CC999423" s="6"/>
    </row>
    <row r="999440" spans="81:81" ht="18" customHeight="1">
      <c r="CC999440" s="6"/>
    </row>
    <row r="999441" spans="81:81" ht="18" customHeight="1">
      <c r="CC999441" s="6"/>
    </row>
    <row r="999448" spans="81:81" ht="18" customHeight="1">
      <c r="CC999448" s="51"/>
    </row>
    <row r="1015806" spans="81:81" ht="18" customHeight="1">
      <c r="CC1015806" s="6"/>
    </row>
    <row r="1015807" spans="81:81" ht="18" customHeight="1">
      <c r="CC1015807" s="6"/>
    </row>
    <row r="1015824" spans="81:81" ht="18" customHeight="1">
      <c r="CC1015824" s="6"/>
    </row>
    <row r="1015825" spans="81:81" ht="18" customHeight="1">
      <c r="CC1015825" s="6"/>
    </row>
    <row r="1015832" spans="81:81" ht="18" customHeight="1">
      <c r="CC1015832" s="51"/>
    </row>
    <row r="1032190" spans="81:81" ht="18" customHeight="1">
      <c r="CC1032190" s="6"/>
    </row>
    <row r="1032191" spans="81:81" ht="18" customHeight="1">
      <c r="CC1032191" s="6"/>
    </row>
    <row r="1032208" spans="81:81" ht="18" customHeight="1">
      <c r="CC1032208" s="6"/>
    </row>
    <row r="1032209" spans="81:81" ht="18" customHeight="1">
      <c r="CC1032209" s="6"/>
    </row>
    <row r="1032216" spans="81:81" ht="18" customHeight="1">
      <c r="CC1032216" s="51"/>
    </row>
  </sheetData>
  <sheetProtection algorithmName="SHA-512" hashValue="gIbCRpf6O+RCjhdi2lPeVnGc3MKEg00BzqJX38iHJseC+yIMDlaav9SSNSZT07WiODYfoltHkDW+4z2lU7TDJw==" saltValue="WaaNI9QGfBKAWXhKxDe1Dg==" spinCount="100000" sheet="1" objects="1" scenarios="1"/>
  <mergeCells count="432">
    <mergeCell ref="AM7:AT10"/>
    <mergeCell ref="AM25:AW26"/>
    <mergeCell ref="AM28:AW29"/>
    <mergeCell ref="AI49:AN52"/>
    <mergeCell ref="AI57:AN60"/>
    <mergeCell ref="AH65:AN67"/>
    <mergeCell ref="AI69:AN71"/>
    <mergeCell ref="AB97:AC97"/>
    <mergeCell ref="AD97:AP97"/>
    <mergeCell ref="Y78:AL78"/>
    <mergeCell ref="AE71:AF71"/>
    <mergeCell ref="AI68:AJ68"/>
    <mergeCell ref="AL68:AM68"/>
    <mergeCell ref="AO72:AP72"/>
    <mergeCell ref="AO68:AP68"/>
    <mergeCell ref="Y65:Z65"/>
    <mergeCell ref="AB65:AC65"/>
    <mergeCell ref="AE65:AF65"/>
    <mergeCell ref="Y68:Z68"/>
    <mergeCell ref="AB68:AC68"/>
    <mergeCell ref="AE68:AF68"/>
    <mergeCell ref="AO61:AP61"/>
    <mergeCell ref="AE59:AF59"/>
    <mergeCell ref="AB54:AC54"/>
    <mergeCell ref="AD94:AE94"/>
    <mergeCell ref="J93:K93"/>
    <mergeCell ref="N93:O93"/>
    <mergeCell ref="R93:S93"/>
    <mergeCell ref="V93:W93"/>
    <mergeCell ref="B92:C92"/>
    <mergeCell ref="F92:G92"/>
    <mergeCell ref="J92:K92"/>
    <mergeCell ref="N92:O92"/>
    <mergeCell ref="AD93:AE93"/>
    <mergeCell ref="B94:C94"/>
    <mergeCell ref="F94:G94"/>
    <mergeCell ref="J94:K94"/>
    <mergeCell ref="N94:O94"/>
    <mergeCell ref="R94:S94"/>
    <mergeCell ref="V94:W94"/>
    <mergeCell ref="Z94:AA94"/>
    <mergeCell ref="B93:C93"/>
    <mergeCell ref="F93:G93"/>
    <mergeCell ref="Z93:AA93"/>
    <mergeCell ref="R92:S92"/>
    <mergeCell ref="V92:W92"/>
    <mergeCell ref="Z92:AA92"/>
    <mergeCell ref="AD92:AE92"/>
    <mergeCell ref="Z91:AA91"/>
    <mergeCell ref="AD91:AE91"/>
    <mergeCell ref="A83:AG85"/>
    <mergeCell ref="B87:AG87"/>
    <mergeCell ref="B90:C90"/>
    <mergeCell ref="F90:G90"/>
    <mergeCell ref="J90:K90"/>
    <mergeCell ref="N90:O90"/>
    <mergeCell ref="R90:S90"/>
    <mergeCell ref="V90:W90"/>
    <mergeCell ref="Z90:AA90"/>
    <mergeCell ref="AD90:AE90"/>
    <mergeCell ref="B91:C91"/>
    <mergeCell ref="F91:G91"/>
    <mergeCell ref="J91:K91"/>
    <mergeCell ref="N91:O91"/>
    <mergeCell ref="R91:S91"/>
    <mergeCell ref="V91:W91"/>
    <mergeCell ref="B96:C97"/>
    <mergeCell ref="D96:D97"/>
    <mergeCell ref="E96:E97"/>
    <mergeCell ref="F96:G97"/>
    <mergeCell ref="H96:H97"/>
    <mergeCell ref="I96:I97"/>
    <mergeCell ref="J97:V97"/>
    <mergeCell ref="X97:AA97"/>
    <mergeCell ref="B95:C95"/>
    <mergeCell ref="F95:G95"/>
    <mergeCell ref="J95:K95"/>
    <mergeCell ref="N95:O95"/>
    <mergeCell ref="R95:S95"/>
    <mergeCell ref="V95:W95"/>
    <mergeCell ref="Z95:AA95"/>
    <mergeCell ref="V79:X79"/>
    <mergeCell ref="Y79:AL79"/>
    <mergeCell ref="V80:X80"/>
    <mergeCell ref="Y80:AL80"/>
    <mergeCell ref="A74:F75"/>
    <mergeCell ref="G74:AG75"/>
    <mergeCell ref="V76:X76"/>
    <mergeCell ref="AF76:AL76"/>
    <mergeCell ref="V77:X77"/>
    <mergeCell ref="Y77:AL77"/>
    <mergeCell ref="I76:T81"/>
    <mergeCell ref="V78:X78"/>
    <mergeCell ref="A76:H81"/>
    <mergeCell ref="G73:X73"/>
    <mergeCell ref="Y73:Z73"/>
    <mergeCell ref="AB73:AC73"/>
    <mergeCell ref="AE73:AF73"/>
    <mergeCell ref="AI73:AL73"/>
    <mergeCell ref="G72:X72"/>
    <mergeCell ref="Y72:Z72"/>
    <mergeCell ref="AB72:AC72"/>
    <mergeCell ref="AE72:AF72"/>
    <mergeCell ref="AI72:AJ72"/>
    <mergeCell ref="AL72:AM72"/>
    <mergeCell ref="A69:F73"/>
    <mergeCell ref="G69:X69"/>
    <mergeCell ref="Y69:Z69"/>
    <mergeCell ref="AB69:AC69"/>
    <mergeCell ref="AE69:AF69"/>
    <mergeCell ref="G70:X70"/>
    <mergeCell ref="AS65:AV68"/>
    <mergeCell ref="G66:X66"/>
    <mergeCell ref="Y66:Z66"/>
    <mergeCell ref="AB66:AC66"/>
    <mergeCell ref="AE66:AF66"/>
    <mergeCell ref="G67:X67"/>
    <mergeCell ref="Y67:Z67"/>
    <mergeCell ref="AB67:AC67"/>
    <mergeCell ref="AE67:AF67"/>
    <mergeCell ref="G68:X68"/>
    <mergeCell ref="Y70:Z70"/>
    <mergeCell ref="AB70:AC70"/>
    <mergeCell ref="AE70:AF70"/>
    <mergeCell ref="G71:X71"/>
    <mergeCell ref="Y71:Z71"/>
    <mergeCell ref="AB71:AC71"/>
    <mergeCell ref="A65:F68"/>
    <mergeCell ref="G65:X65"/>
    <mergeCell ref="G62:X62"/>
    <mergeCell ref="Y62:Z62"/>
    <mergeCell ref="AB62:AC62"/>
    <mergeCell ref="AE62:AF62"/>
    <mergeCell ref="AB64:AC64"/>
    <mergeCell ref="AE64:AF64"/>
    <mergeCell ref="AI64:AL64"/>
    <mergeCell ref="AI61:AJ61"/>
    <mergeCell ref="AE54:AF54"/>
    <mergeCell ref="G55:X55"/>
    <mergeCell ref="Y60:Z60"/>
    <mergeCell ref="AB60:AC60"/>
    <mergeCell ref="AE60:AF60"/>
    <mergeCell ref="G61:X61"/>
    <mergeCell ref="Y61:Z61"/>
    <mergeCell ref="AB61:AC61"/>
    <mergeCell ref="AE61:AF61"/>
    <mergeCell ref="G58:X58"/>
    <mergeCell ref="Y58:Z58"/>
    <mergeCell ref="AB58:AC58"/>
    <mergeCell ref="AE58:AF58"/>
    <mergeCell ref="G59:X59"/>
    <mergeCell ref="Y59:Z59"/>
    <mergeCell ref="AB59:AC59"/>
    <mergeCell ref="G60:X60"/>
    <mergeCell ref="AB53:AC53"/>
    <mergeCell ref="AE53:AF53"/>
    <mergeCell ref="AI53:AJ53"/>
    <mergeCell ref="AL53:AM53"/>
    <mergeCell ref="AO53:AP53"/>
    <mergeCell ref="AI55:AL55"/>
    <mergeCell ref="A56:F64"/>
    <mergeCell ref="G56:X56"/>
    <mergeCell ref="Y56:Z56"/>
    <mergeCell ref="AB56:AC56"/>
    <mergeCell ref="AE56:AF56"/>
    <mergeCell ref="G57:X57"/>
    <mergeCell ref="Y57:Z57"/>
    <mergeCell ref="AB57:AC57"/>
    <mergeCell ref="AE57:AF57"/>
    <mergeCell ref="A49:F55"/>
    <mergeCell ref="AL61:AM61"/>
    <mergeCell ref="G63:X63"/>
    <mergeCell ref="Y63:Z63"/>
    <mergeCell ref="AB63:AC63"/>
    <mergeCell ref="AE63:AF63"/>
    <mergeCell ref="G64:X64"/>
    <mergeCell ref="Y64:Z64"/>
    <mergeCell ref="AS49:AV55"/>
    <mergeCell ref="G50:X50"/>
    <mergeCell ref="Y50:Z50"/>
    <mergeCell ref="AB50:AC50"/>
    <mergeCell ref="AE50:AF50"/>
    <mergeCell ref="G51:X51"/>
    <mergeCell ref="Y51:Z51"/>
    <mergeCell ref="AB51:AC51"/>
    <mergeCell ref="AE51:AF51"/>
    <mergeCell ref="G52:X52"/>
    <mergeCell ref="G49:X49"/>
    <mergeCell ref="Y49:Z49"/>
    <mergeCell ref="AB49:AC49"/>
    <mergeCell ref="AE49:AF49"/>
    <mergeCell ref="Y52:Z52"/>
    <mergeCell ref="AB52:AC52"/>
    <mergeCell ref="AE52:AF52"/>
    <mergeCell ref="G53:X53"/>
    <mergeCell ref="G54:X54"/>
    <mergeCell ref="Y54:Z54"/>
    <mergeCell ref="Y55:Z55"/>
    <mergeCell ref="AB55:AC55"/>
    <mergeCell ref="AE55:AF55"/>
    <mergeCell ref="Y53:Z53"/>
    <mergeCell ref="AO47:AP47"/>
    <mergeCell ref="G48:X48"/>
    <mergeCell ref="Y48:Z48"/>
    <mergeCell ref="AB48:AC48"/>
    <mergeCell ref="AE48:AF48"/>
    <mergeCell ref="AH48:AL48"/>
    <mergeCell ref="AS45:AV48"/>
    <mergeCell ref="G46:X46"/>
    <mergeCell ref="Y46:Z46"/>
    <mergeCell ref="AB46:AC46"/>
    <mergeCell ref="AE46:AF46"/>
    <mergeCell ref="G47:X47"/>
    <mergeCell ref="Y47:Z47"/>
    <mergeCell ref="AB47:AC47"/>
    <mergeCell ref="AE47:AF47"/>
    <mergeCell ref="AI47:AJ47"/>
    <mergeCell ref="A45:F48"/>
    <mergeCell ref="G45:X45"/>
    <mergeCell ref="Y45:Z45"/>
    <mergeCell ref="AB45:AC45"/>
    <mergeCell ref="AE45:AF45"/>
    <mergeCell ref="AH45:AH47"/>
    <mergeCell ref="AI45:AL46"/>
    <mergeCell ref="A42:F44"/>
    <mergeCell ref="AL47:AM47"/>
    <mergeCell ref="AI42:AN43"/>
    <mergeCell ref="AB41:AC41"/>
    <mergeCell ref="AE41:AF41"/>
    <mergeCell ref="AH41:AL41"/>
    <mergeCell ref="AS42:AV44"/>
    <mergeCell ref="G43:X43"/>
    <mergeCell ref="Y43:Z43"/>
    <mergeCell ref="AB43:AC43"/>
    <mergeCell ref="AE43:AG43"/>
    <mergeCell ref="G44:X44"/>
    <mergeCell ref="Y44:Z44"/>
    <mergeCell ref="AB44:AC44"/>
    <mergeCell ref="AE44:AG44"/>
    <mergeCell ref="G42:X42"/>
    <mergeCell ref="Y42:Z42"/>
    <mergeCell ref="AB42:AC42"/>
    <mergeCell ref="AE42:AG42"/>
    <mergeCell ref="AH42:AH44"/>
    <mergeCell ref="AI44:AJ44"/>
    <mergeCell ref="AL44:AM44"/>
    <mergeCell ref="AO44:AQ44"/>
    <mergeCell ref="AI38:AK39"/>
    <mergeCell ref="AL38:AN39"/>
    <mergeCell ref="AO38:AQ39"/>
    <mergeCell ref="AS38:AV39"/>
    <mergeCell ref="G39:X39"/>
    <mergeCell ref="Y39:Z39"/>
    <mergeCell ref="AB39:AC39"/>
    <mergeCell ref="AE39:AG39"/>
    <mergeCell ref="A38:F41"/>
    <mergeCell ref="G38:X38"/>
    <mergeCell ref="Y38:Z38"/>
    <mergeCell ref="AB38:AC38"/>
    <mergeCell ref="AE38:AG38"/>
    <mergeCell ref="AH38:AH40"/>
    <mergeCell ref="G40:X40"/>
    <mergeCell ref="Y40:Z40"/>
    <mergeCell ref="AB40:AC40"/>
    <mergeCell ref="AE40:AG40"/>
    <mergeCell ref="AI40:AJ40"/>
    <mergeCell ref="AL40:AM40"/>
    <mergeCell ref="AO40:AQ40"/>
    <mergeCell ref="AS40:AV41"/>
    <mergeCell ref="G41:X41"/>
    <mergeCell ref="Y41:Z41"/>
    <mergeCell ref="Y35:AA36"/>
    <mergeCell ref="AB36:AD36"/>
    <mergeCell ref="AE36:AG36"/>
    <mergeCell ref="A37:F37"/>
    <mergeCell ref="G37:X37"/>
    <mergeCell ref="Y37:Z37"/>
    <mergeCell ref="AB37:AC37"/>
    <mergeCell ref="AE37:AF37"/>
    <mergeCell ref="A33:T33"/>
    <mergeCell ref="V33:Y33"/>
    <mergeCell ref="AA33:AG33"/>
    <mergeCell ref="AI33:AL33"/>
    <mergeCell ref="A34:T34"/>
    <mergeCell ref="U34:AL34"/>
    <mergeCell ref="A31:T31"/>
    <mergeCell ref="U31:V31"/>
    <mergeCell ref="X31:AL31"/>
    <mergeCell ref="A32:T32"/>
    <mergeCell ref="V32:Y32"/>
    <mergeCell ref="AA32:AG32"/>
    <mergeCell ref="AI32:AL32"/>
    <mergeCell ref="AM24:AW24"/>
    <mergeCell ref="I29:J29"/>
    <mergeCell ref="M29:N29"/>
    <mergeCell ref="P29:Q29"/>
    <mergeCell ref="R29:S29"/>
    <mergeCell ref="V29:W29"/>
    <mergeCell ref="A30:G30"/>
    <mergeCell ref="H30:AL30"/>
    <mergeCell ref="AM27:AW27"/>
    <mergeCell ref="A28:G28"/>
    <mergeCell ref="I28:J28"/>
    <mergeCell ref="M28:N28"/>
    <mergeCell ref="P28:Q28"/>
    <mergeCell ref="R28:S28"/>
    <mergeCell ref="V28:W28"/>
    <mergeCell ref="A25:G25"/>
    <mergeCell ref="I25:J25"/>
    <mergeCell ref="M25:N25"/>
    <mergeCell ref="P25:Q25"/>
    <mergeCell ref="R25:S25"/>
    <mergeCell ref="V25:W25"/>
    <mergeCell ref="Y25:AL28"/>
    <mergeCell ref="I26:J26"/>
    <mergeCell ref="M26:N26"/>
    <mergeCell ref="P26:Q26"/>
    <mergeCell ref="R26:S26"/>
    <mergeCell ref="V26:W26"/>
    <mergeCell ref="I27:J27"/>
    <mergeCell ref="M27:N27"/>
    <mergeCell ref="P27:Q27"/>
    <mergeCell ref="R27:S27"/>
    <mergeCell ref="V27:W27"/>
    <mergeCell ref="AJ23:AK23"/>
    <mergeCell ref="I24:J24"/>
    <mergeCell ref="M24:N24"/>
    <mergeCell ref="P24:Q24"/>
    <mergeCell ref="R24:S24"/>
    <mergeCell ref="V24:W24"/>
    <mergeCell ref="Y24:AI24"/>
    <mergeCell ref="AJ24:AK24"/>
    <mergeCell ref="I23:J23"/>
    <mergeCell ref="M23:N23"/>
    <mergeCell ref="P23:Q23"/>
    <mergeCell ref="R23:S23"/>
    <mergeCell ref="V23:W23"/>
    <mergeCell ref="Y23:AI23"/>
    <mergeCell ref="AM21:AW21"/>
    <mergeCell ref="A22:G22"/>
    <mergeCell ref="I22:J22"/>
    <mergeCell ref="M22:N22"/>
    <mergeCell ref="P22:Q22"/>
    <mergeCell ref="R22:S22"/>
    <mergeCell ref="V22:W22"/>
    <mergeCell ref="Y22:AI22"/>
    <mergeCell ref="AJ22:AK22"/>
    <mergeCell ref="AJ20:AK20"/>
    <mergeCell ref="I21:J21"/>
    <mergeCell ref="M21:N21"/>
    <mergeCell ref="P21:Q21"/>
    <mergeCell ref="R21:S21"/>
    <mergeCell ref="V21:W21"/>
    <mergeCell ref="Y21:AI21"/>
    <mergeCell ref="AJ21:AK21"/>
    <mergeCell ref="I20:J20"/>
    <mergeCell ref="M20:N20"/>
    <mergeCell ref="P20:Q20"/>
    <mergeCell ref="R20:S20"/>
    <mergeCell ref="V20:W20"/>
    <mergeCell ref="Y20:AI20"/>
    <mergeCell ref="AJ18:AK18"/>
    <mergeCell ref="AM18:AW18"/>
    <mergeCell ref="A19:G19"/>
    <mergeCell ref="I19:J19"/>
    <mergeCell ref="M19:N19"/>
    <mergeCell ref="P19:Q19"/>
    <mergeCell ref="R19:S19"/>
    <mergeCell ref="V19:W19"/>
    <mergeCell ref="Y19:AI19"/>
    <mergeCell ref="AJ19:AK19"/>
    <mergeCell ref="I18:J18"/>
    <mergeCell ref="M18:N18"/>
    <mergeCell ref="P18:Q18"/>
    <mergeCell ref="R18:S18"/>
    <mergeCell ref="V18:W18"/>
    <mergeCell ref="Y18:AI18"/>
    <mergeCell ref="Y16:AI16"/>
    <mergeCell ref="AJ16:AK16"/>
    <mergeCell ref="I17:J17"/>
    <mergeCell ref="M17:N17"/>
    <mergeCell ref="P17:Q17"/>
    <mergeCell ref="R17:S17"/>
    <mergeCell ref="V17:W17"/>
    <mergeCell ref="Y17:AI17"/>
    <mergeCell ref="AJ17:AK17"/>
    <mergeCell ref="BQ14:BR14"/>
    <mergeCell ref="I15:J15"/>
    <mergeCell ref="M15:N15"/>
    <mergeCell ref="P15:Q15"/>
    <mergeCell ref="R15:S15"/>
    <mergeCell ref="V15:W15"/>
    <mergeCell ref="Y15:AL15"/>
    <mergeCell ref="AM15:AW15"/>
    <mergeCell ref="BQ15:BR15"/>
    <mergeCell ref="AY13:BA13"/>
    <mergeCell ref="I14:J14"/>
    <mergeCell ref="M14:N14"/>
    <mergeCell ref="P14:Q14"/>
    <mergeCell ref="R14:S14"/>
    <mergeCell ref="V14:W14"/>
    <mergeCell ref="Y14:AL14"/>
    <mergeCell ref="A13:G13"/>
    <mergeCell ref="I13:J13"/>
    <mergeCell ref="M13:N13"/>
    <mergeCell ref="P13:Q13"/>
    <mergeCell ref="R13:S13"/>
    <mergeCell ref="V13:W13"/>
    <mergeCell ref="AS70:AV72"/>
    <mergeCell ref="A1:AL3"/>
    <mergeCell ref="AN1:AW2"/>
    <mergeCell ref="AN3:AW4"/>
    <mergeCell ref="A5:U5"/>
    <mergeCell ref="W5:Y6"/>
    <mergeCell ref="AB5:AE6"/>
    <mergeCell ref="AF5:AL6"/>
    <mergeCell ref="A6:V6"/>
    <mergeCell ref="A7:G7"/>
    <mergeCell ref="H7:AL7"/>
    <mergeCell ref="A8:G8"/>
    <mergeCell ref="H8:AL8"/>
    <mergeCell ref="A9:G9"/>
    <mergeCell ref="H9:AL9"/>
    <mergeCell ref="A10:G10"/>
    <mergeCell ref="H10:AL10"/>
    <mergeCell ref="Y13:AL13"/>
    <mergeCell ref="A16:G16"/>
    <mergeCell ref="I16:J16"/>
    <mergeCell ref="M16:N16"/>
    <mergeCell ref="P16:Q16"/>
    <mergeCell ref="R16:S16"/>
    <mergeCell ref="V16:W16"/>
  </mergeCells>
  <phoneticPr fontId="3"/>
  <conditionalFormatting sqref="H7:AL10">
    <cfRule type="expression" dxfId="45" priority="39">
      <formula>H7&lt;&gt;""</formula>
    </cfRule>
  </conditionalFormatting>
  <conditionalFormatting sqref="Y27:AL27">
    <cfRule type="expression" dxfId="44" priority="51">
      <formula>OR($BC$5="一般",$BC$5="特定")</formula>
    </cfRule>
  </conditionalFormatting>
  <conditionalFormatting sqref="AM7:AT10">
    <cfRule type="expression" dxfId="43" priority="3">
      <formula>COUNTIF($AF$5,"")&gt;=1</formula>
    </cfRule>
  </conditionalFormatting>
  <conditionalFormatting sqref="BQ14:BR15">
    <cfRule type="expression" dxfId="42" priority="48">
      <formula>DH14="異常値有り"</formula>
    </cfRule>
    <cfRule type="expression" dxfId="41" priority="49">
      <formula>BQ14&lt;&gt;""</formula>
    </cfRule>
  </conditionalFormatting>
  <conditionalFormatting sqref="BQ15:BR15">
    <cfRule type="expression" dxfId="40" priority="47">
      <formula>OR($BC$5="一般",$BC$5="特定")</formula>
    </cfRule>
  </conditionalFormatting>
  <dataValidations count="2">
    <dataValidation type="list" allowBlank="1" showInputMessage="1" showErrorMessage="1" sqref="Z32:Z33 AH32:AH33 U32:U33" xr:uid="{6DE8E9FA-FC7B-4833-95C8-66FE63A3CA2D}">
      <formula1>$AZ$32:$BA$32</formula1>
    </dataValidation>
    <dataValidation imeMode="off" allowBlank="1" showInputMessage="1" showErrorMessage="1" sqref="U34:AL34 I13:J29 M13:N29 R13:S29 U31:V31 AF5:AL6 Y37:Z73 AB37:AC73 AE37:AF37 AE41:AF41 AE45:AF73 Y79:AL80" xr:uid="{A788DAFE-8569-4DCD-B52C-79806B0C7220}"/>
  </dataValidations>
  <pageMargins left="0.23622047244094491" right="0.23622047244094491" top="0.35433070866141736" bottom="0.55118110236220474" header="0.31496062992125984" footer="0.31496062992125984"/>
  <pageSetup paperSize="9" scale="43" fitToHeight="0" orientation="portrait" r:id="rId1"/>
  <rowBreaks count="1" manualBreakCount="1">
    <brk id="82" max="48" man="1"/>
  </rowBreaks>
  <drawing r:id="rId2"/>
  <extLst>
    <ext xmlns:x14="http://schemas.microsoft.com/office/spreadsheetml/2009/9/main" uri="{78C0D931-6437-407d-A8EE-F0AAD7539E65}">
      <x14:conditionalFormattings>
        <x14:conditionalFormatting xmlns:xm="http://schemas.microsoft.com/office/excel/2006/main">
          <x14:cfRule type="expression" priority="1" id="{1DD1D4EF-16C1-4C7B-AF53-29343EC078D2}">
            <xm:f>特定一般教育訓練_入力判定シート!$A$76&lt;&gt;0</xm:f>
            <x14:dxf>
              <font>
                <color theme="0"/>
              </font>
            </x14:dxf>
          </x14:cfRule>
          <x14:cfRule type="expression" priority="2" id="{C8D23CA0-8DC8-41A0-AEEA-2E709AE1F1FE}">
            <xm:f>特定一般教育訓練_入力判定シート!$A$76=0</xm:f>
            <x14:dxf>
              <font>
                <b/>
                <i val="0"/>
                <color theme="1"/>
              </font>
            </x14:dxf>
          </x14:cfRule>
          <xm:sqref>A76:H81</xm:sqref>
        </x14:conditionalFormatting>
        <x14:conditionalFormatting xmlns:xm="http://schemas.microsoft.com/office/excel/2006/main">
          <x14:cfRule type="expression" priority="27" id="{523C714F-7E0E-444D-856D-6C2C3C9A79D7}">
            <xm:f>特定一般教育訓練_入力判定シート!$AX$33="不要"</xm:f>
            <x14:dxf>
              <font>
                <color theme="1" tint="0.499984740745262"/>
              </font>
              <fill>
                <patternFill>
                  <bgColor theme="1" tint="0.499984740745262"/>
                </patternFill>
              </fill>
            </x14:dxf>
          </x14:cfRule>
          <xm:sqref>A33:T33 V33:Y33 AA33:AG33 AI33:AL33</xm:sqref>
        </x14:conditionalFormatting>
        <x14:conditionalFormatting xmlns:xm="http://schemas.microsoft.com/office/excel/2006/main">
          <x14:cfRule type="expression" priority="33" id="{D0B26BB0-FAE1-4970-BE66-1B43A14D298C}">
            <xm:f>特定一般教育訓練_入力判定シート!$AX$25="不要"</xm:f>
            <x14:dxf>
              <font>
                <color theme="1" tint="0.499984740745262"/>
              </font>
              <fill>
                <patternFill>
                  <bgColor theme="1" tint="0.499984740745262"/>
                </patternFill>
              </fill>
            </x14:dxf>
          </x14:cfRule>
          <xm:sqref>A25:X25</xm:sqref>
        </x14:conditionalFormatting>
        <x14:conditionalFormatting xmlns:xm="http://schemas.microsoft.com/office/excel/2006/main">
          <x14:cfRule type="expression" priority="32" id="{843DC7C7-0D9A-4775-9AF8-EA11395F8919}">
            <xm:f>特定一般教育訓練_入力判定シート!$AX$26="不要"</xm:f>
            <x14:dxf>
              <font>
                <color theme="1" tint="0.499984740745262"/>
              </font>
              <fill>
                <patternFill>
                  <bgColor theme="1" tint="0.499984740745262"/>
                </patternFill>
              </fill>
            </x14:dxf>
          </x14:cfRule>
          <xm:sqref>A26:X26</xm:sqref>
        </x14:conditionalFormatting>
        <x14:conditionalFormatting xmlns:xm="http://schemas.microsoft.com/office/excel/2006/main">
          <x14:cfRule type="expression" priority="31" id="{6605A470-EB10-46C2-81D4-5A5DB1D9D1A7}">
            <xm:f>特定一般教育訓練_入力判定シート!$AX$28="不要"</xm:f>
            <x14:dxf>
              <font>
                <color theme="1" tint="0.499984740745262"/>
              </font>
              <fill>
                <patternFill>
                  <bgColor theme="1" tint="0.499984740745262"/>
                </patternFill>
              </fill>
            </x14:dxf>
          </x14:cfRule>
          <xm:sqref>A28:X28</xm:sqref>
        </x14:conditionalFormatting>
        <x14:conditionalFormatting xmlns:xm="http://schemas.microsoft.com/office/excel/2006/main">
          <x14:cfRule type="expression" priority="30" id="{AA4E66DA-7937-4A3A-A349-4403E635C574}">
            <xm:f>特定一般教育訓練_入力判定シート!$AX$29="不要"</xm:f>
            <x14:dxf>
              <font>
                <color theme="1" tint="0.499984740745262"/>
              </font>
              <fill>
                <patternFill>
                  <bgColor theme="1" tint="0.499984740745262"/>
                </patternFill>
              </fill>
            </x14:dxf>
          </x14:cfRule>
          <xm:sqref>A29:X29</xm:sqref>
        </x14:conditionalFormatting>
        <x14:conditionalFormatting xmlns:xm="http://schemas.microsoft.com/office/excel/2006/main">
          <x14:cfRule type="expression" priority="36" id="{A57DD5E1-52FF-4C73-B907-1B6BAA9B0F16}">
            <xm:f>特定一般教育訓練_入力判定シート!$AX15="不要"</xm:f>
            <x14:dxf>
              <font>
                <color theme="0" tint="-0.499984740745262"/>
              </font>
              <fill>
                <patternFill>
                  <bgColor theme="0" tint="-0.499984740745262"/>
                </patternFill>
              </fill>
            </x14:dxf>
          </x14:cfRule>
          <xm:sqref>A15:AL15 A18:AL18 A21:AL21 A24:AL24 A27:X27</xm:sqref>
        </x14:conditionalFormatting>
        <x14:conditionalFormatting xmlns:xm="http://schemas.microsoft.com/office/excel/2006/main">
          <x14:cfRule type="expression" priority="35" id="{967BBB8E-44EB-4181-BEFC-2F6050F0B239}">
            <xm:f>特定一般教育訓練_入力判定シート!$AX19="不要"</xm:f>
            <x14:dxf>
              <font>
                <color theme="1" tint="0.499984740745262"/>
              </font>
              <fill>
                <patternFill>
                  <bgColor theme="1" tint="0.499984740745262"/>
                </patternFill>
              </fill>
            </x14:dxf>
          </x14:cfRule>
          <xm:sqref>A19:AL20 A22:AL22 A30:AL30 A34:AL34</xm:sqref>
        </x14:conditionalFormatting>
        <x14:conditionalFormatting xmlns:xm="http://schemas.microsoft.com/office/excel/2006/main">
          <x14:cfRule type="expression" priority="34" id="{5A37C448-351F-4103-B1C6-BD0A5715C242}">
            <xm:f>特定一般教育訓練_入力判定シート!$AX$23="不要"</xm:f>
            <x14:dxf>
              <font>
                <color theme="1" tint="0.499984740745262"/>
              </font>
              <fill>
                <patternFill>
                  <bgColor theme="1" tint="0.499984740745262"/>
                </patternFill>
              </fill>
            </x14:dxf>
          </x14:cfRule>
          <xm:sqref>A23:AL23</xm:sqref>
        </x14:conditionalFormatting>
        <x14:conditionalFormatting xmlns:xm="http://schemas.microsoft.com/office/excel/2006/main">
          <x14:cfRule type="expression" priority="29" id="{FD75B40E-F785-4806-80BF-38A1DA1F4B06}">
            <xm:f>特定一般教育訓練_入力判定シート!$AX$31="不要"</xm:f>
            <x14:dxf>
              <font>
                <color theme="1" tint="0.499984740745262"/>
              </font>
              <fill>
                <patternFill>
                  <bgColor theme="1" tint="0.499984740745262"/>
                </patternFill>
              </fill>
            </x14:dxf>
          </x14:cfRule>
          <xm:sqref>A31:AL31</xm:sqref>
        </x14:conditionalFormatting>
        <x14:conditionalFormatting xmlns:xm="http://schemas.microsoft.com/office/excel/2006/main">
          <x14:cfRule type="expression" priority="28" id="{5FC01B44-2418-4A35-9A3F-D7E10D0F21D1}">
            <xm:f>特定一般教育訓練_入力判定シート!$AX$32="不要"</xm:f>
            <x14:dxf>
              <font>
                <color theme="1" tint="0.499984740745262"/>
              </font>
              <fill>
                <patternFill>
                  <bgColor theme="1" tint="0.499984740745262"/>
                </patternFill>
              </fill>
            </x14:dxf>
          </x14:cfRule>
          <xm:sqref>A32:AL32 AH33</xm:sqref>
        </x14:conditionalFormatting>
        <x14:conditionalFormatting xmlns:xm="http://schemas.microsoft.com/office/excel/2006/main">
          <x14:cfRule type="expression" priority="80" id="{3C294A03-8ABA-44AD-A227-7CE6A15A67F5}">
            <xm:f>特定一般教育訓練_入力判定シート!$AZ$6&lt;&gt;"S-第6類型"</xm:f>
            <x14:dxf>
              <font>
                <color theme="1" tint="0.499984740745262"/>
              </font>
              <fill>
                <patternFill>
                  <bgColor theme="1" tint="0.499984740745262"/>
                </patternFill>
              </fill>
              <border>
                <left/>
                <right/>
                <top/>
                <bottom/>
              </border>
            </x14:dxf>
          </x14:cfRule>
          <xm:sqref>A83:AW98</xm:sqref>
        </x14:conditionalFormatting>
        <x14:conditionalFormatting xmlns:xm="http://schemas.microsoft.com/office/excel/2006/main">
          <x14:cfRule type="expression" priority="40" id="{BEA44A28-EE53-4B57-83FC-9FBCD31A0D13}">
            <xm:f>特定一般教育訓練_入力判定シート!$G$74="回答必須"</xm:f>
            <x14:dxf>
              <fill>
                <patternFill>
                  <bgColor rgb="FFFFFF00"/>
                </patternFill>
              </fill>
            </x14:dxf>
          </x14:cfRule>
          <xm:sqref>G74:AG75</xm:sqref>
        </x14:conditionalFormatting>
        <x14:conditionalFormatting xmlns:xm="http://schemas.microsoft.com/office/excel/2006/main">
          <x14:cfRule type="expression" priority="46" id="{C83B3F1C-89CB-4073-B08E-DFE3C5A2ECB4}">
            <xm:f>COUNTIF(特定一般教育訓練_入力判定シート!H30,"回答必須*")&gt;=1</xm:f>
            <x14:dxf>
              <fill>
                <patternFill>
                  <bgColor rgb="FFFFFF00"/>
                </patternFill>
              </fill>
            </x14:dxf>
          </x14:cfRule>
          <xm:sqref>H30:AL30 U31:V31 AF76:AL76</xm:sqref>
        </x14:conditionalFormatting>
        <x14:conditionalFormatting xmlns:xm="http://schemas.microsoft.com/office/excel/2006/main">
          <x14:cfRule type="expression" priority="37" id="{B2056CE0-31FF-41A5-B90D-D6BBB8755943}">
            <xm:f>COUNTIF(特定一般教育訓練_入力判定シート!I5,"回答必須*")&gt;=1</xm:f>
            <x14:dxf>
              <fill>
                <patternFill>
                  <bgColor rgb="FFFFFF00"/>
                </patternFill>
              </fill>
            </x14:dxf>
          </x14:cfRule>
          <xm:sqref>I13:J29 M13:N29 R13:S29 AF5 Y37:Z73 AB37:AC73</xm:sqref>
        </x14:conditionalFormatting>
        <x14:conditionalFormatting xmlns:xm="http://schemas.microsoft.com/office/excel/2006/main">
          <x14:cfRule type="expression" priority="10" id="{F6E66748-57FC-4236-9AB9-15F6BA6AC628}">
            <xm:f>特定一般教育訓練_入力判定シート!$J$76&gt;0</xm:f>
            <x14:dxf>
              <font>
                <b/>
                <i val="0"/>
                <color rgb="FFFF0000"/>
              </font>
            </x14:dxf>
          </x14:cfRule>
          <xm:sqref>I76:T81</xm:sqref>
        </x14:conditionalFormatting>
        <x14:conditionalFormatting xmlns:xm="http://schemas.microsoft.com/office/excel/2006/main">
          <x14:cfRule type="expression" priority="70" id="{6CAB427C-9AC3-40EE-A42F-CAE6B119D434}">
            <xm:f>特定一般教育訓練_入力判定シート!#REF!="回答必須"</xm:f>
            <x14:dxf>
              <fill>
                <patternFill>
                  <bgColor rgb="FFFFFF00"/>
                </patternFill>
              </fill>
            </x14:dxf>
          </x14:cfRule>
          <xm:sqref>U32:U33 Z32:Z33 AH32:AH33</xm:sqref>
        </x14:conditionalFormatting>
        <x14:conditionalFormatting xmlns:xm="http://schemas.microsoft.com/office/excel/2006/main">
          <x14:cfRule type="expression" priority="25" id="{2014A705-AA4A-46CC-9666-ADE215E53201}">
            <xm:f>特定一般教育訓練_入力判定シート!$AX$32="不要"</xm:f>
            <x14:dxf>
              <font>
                <color theme="1" tint="0.499984740745262"/>
              </font>
              <fill>
                <patternFill>
                  <bgColor theme="1" tint="0.499984740745262"/>
                </patternFill>
              </fill>
            </x14:dxf>
          </x14:cfRule>
          <xm:sqref>U33</xm:sqref>
        </x14:conditionalFormatting>
        <x14:conditionalFormatting xmlns:xm="http://schemas.microsoft.com/office/excel/2006/main">
          <x14:cfRule type="expression" priority="43" id="{701261FA-5F59-4187-8DBD-C216722712E9}">
            <xm:f>COUNTIF(特定一般教育訓練_入力判定シート!U34,"回答必須*")&gt;=1</xm:f>
            <x14:dxf>
              <fill>
                <patternFill>
                  <bgColor rgb="FFFFFF00"/>
                </patternFill>
              </fill>
            </x14:dxf>
          </x14:cfRule>
          <x14:cfRule type="expression" priority="44" id="{A02AE808-AE69-46F2-B00C-04A02881FBCE}">
            <xm:f>COUNTIF(特定一般教育訓練_入力判定シート!U34,"*異常値有り")&gt;=1</xm:f>
            <x14:dxf>
              <fill>
                <patternFill>
                  <bgColor rgb="FFFFC000"/>
                </patternFill>
              </fill>
            </x14:dxf>
          </x14:cfRule>
          <xm:sqref>U34:AL34 Y77:AL80</xm:sqref>
        </x14:conditionalFormatting>
        <x14:conditionalFormatting xmlns:xm="http://schemas.microsoft.com/office/excel/2006/main">
          <x14:cfRule type="expression" priority="24" id="{53EA4207-D4CE-4044-B9A8-299354B103D7}">
            <xm:f>特定一般教育訓練_入力判定シート!$AX$32="不要"</xm:f>
            <x14:dxf>
              <font>
                <color theme="1" tint="0.499984740745262"/>
              </font>
              <fill>
                <patternFill>
                  <bgColor theme="1" tint="0.499984740745262"/>
                </patternFill>
              </fill>
            </x14:dxf>
          </x14:cfRule>
          <xm:sqref>Z33</xm:sqref>
        </x14:conditionalFormatting>
        <x14:conditionalFormatting xmlns:xm="http://schemas.microsoft.com/office/excel/2006/main">
          <x14:cfRule type="expression" priority="38" id="{DDBFEEF4-99FC-43A3-B185-9C1FEDFB997D}">
            <xm:f>COUNTIF(特定一般教育訓練_入力判定シート!I5,"*異常値有り")&gt;=1</xm:f>
            <x14:dxf>
              <fill>
                <patternFill>
                  <bgColor rgb="FFFFC000"/>
                </patternFill>
              </fill>
            </x14:dxf>
          </x14:cfRule>
          <xm:sqref>AF5 I13:J29 M13:N29 R13:S29 Y37:Z73 AB37:AC73</xm:sqref>
        </x14:conditionalFormatting>
        <x14:conditionalFormatting xmlns:xm="http://schemas.microsoft.com/office/excel/2006/main">
          <x14:cfRule type="expression" priority="42" id="{E5A15232-2E07-444C-A1B8-621DCB636B79}">
            <xm:f>特定一般教育訓練_入力判定シート!$BH53="異常値有り"</xm:f>
            <x14:dxf>
              <fill>
                <patternFill>
                  <bgColor rgb="FFFFC000"/>
                </patternFill>
              </fill>
            </x14:dxf>
          </x14:cfRule>
          <xm:sqref>AI53:AJ53 AI61:AJ61 AI68:AJ68 AI72:AJ72</xm:sqref>
        </x14:conditionalFormatting>
        <x14:conditionalFormatting xmlns:xm="http://schemas.microsoft.com/office/excel/2006/main">
          <x14:cfRule type="expression" priority="41" id="{7D5F4C09-12E9-479F-A61D-74B72389CE17}">
            <xm:f>特定一般教育訓練_入力判定シート!$BI53="異常値有り"</xm:f>
            <x14:dxf>
              <fill>
                <patternFill>
                  <bgColor rgb="FFFFC000"/>
                </patternFill>
              </fill>
            </x14:dxf>
          </x14:cfRule>
          <xm:sqref>AL53:AM53 AL61:AM61 AL68:AM68 AL72:AM72</xm:sqref>
        </x14:conditionalFormatting>
        <x14:conditionalFormatting xmlns:xm="http://schemas.microsoft.com/office/excel/2006/main">
          <x14:cfRule type="expression" priority="5" id="{A7020FB5-F63A-44B4-8143-3E9C575337DE}">
            <xm:f>COUNTIF(特定一般教育訓練_入力判定シート!$AF$5,"*異常値有り*")&gt;=1</xm:f>
            <x14:dxf>
              <font>
                <b/>
                <i val="0"/>
                <color rgb="FFFF0000"/>
              </font>
            </x14:dxf>
          </x14:cfRule>
          <x14:cfRule type="expression" priority="4" id="{DAFC22E4-5F3F-48DC-AC0A-1C54F8AF2BA3}">
            <xm:f>COUNTIF(特定一般教育訓練_入力判定シート!$AF$5,"*異常値有り*")=0</xm:f>
            <x14:dxf>
              <font>
                <color theme="0"/>
              </font>
            </x14:dxf>
          </x14:cfRule>
          <xm:sqref>AM7:AT10</xm:sqref>
        </x14:conditionalFormatting>
        <x14:conditionalFormatting xmlns:xm="http://schemas.microsoft.com/office/excel/2006/main">
          <x14:cfRule type="expression" priority="7" id="{1122ABCD-AA0F-4A76-AC4E-FF0874A5B325}">
            <xm:f>COUNTIF(特定一般教育訓練_入力判定シート!$H$25:$X$26,"*異常値有り*")&gt;=1</xm:f>
            <x14:dxf>
              <font>
                <color rgb="FFFF0000"/>
              </font>
            </x14:dxf>
          </x14:cfRule>
          <xm:sqref>AM25:AW26</xm:sqref>
        </x14:conditionalFormatting>
        <x14:conditionalFormatting xmlns:xm="http://schemas.microsoft.com/office/excel/2006/main">
          <x14:cfRule type="expression" priority="6" id="{05826175-1AF1-4451-8E8E-580EC94F9719}">
            <xm:f>COUNTIF(特定一般教育訓練_入力判定シート!$H$28:$T$29,"*異常値有り*")&gt;=1</xm:f>
            <x14:dxf>
              <font>
                <color rgb="FFFF0000"/>
              </font>
            </x14:dxf>
          </x14:cfRule>
          <xm:sqref>AM28:AW29</xm:sqref>
        </x14:conditionalFormatting>
        <x14:conditionalFormatting xmlns:xm="http://schemas.microsoft.com/office/excel/2006/main">
          <x14:cfRule type="expression" priority="23" id="{B6C3A066-BB1B-4668-8AEA-735EDDE5F23A}">
            <xm:f>COUNTIF(特定一般教育訓練_入力判定シート!$AS$38,"*異常値有り*")&gt;=1</xm:f>
            <x14:dxf>
              <font>
                <color rgb="FFFF0000"/>
              </font>
            </x14:dxf>
          </x14:cfRule>
          <xm:sqref>AS38:AV39</xm:sqref>
        </x14:conditionalFormatting>
        <x14:conditionalFormatting xmlns:xm="http://schemas.microsoft.com/office/excel/2006/main">
          <x14:cfRule type="expression" priority="22" id="{41F16B52-71BB-48AB-B7FD-43AF5B8E901B}">
            <xm:f>COUNTIF(特定一般教育訓練_入力判定シート!$AS$40,"*異常値有り*")&gt;=1</xm:f>
            <x14:dxf>
              <font>
                <color rgb="FFFF0000"/>
              </font>
            </x14:dxf>
          </x14:cfRule>
          <xm:sqref>AS40:AV41</xm:sqref>
        </x14:conditionalFormatting>
        <x14:conditionalFormatting xmlns:xm="http://schemas.microsoft.com/office/excel/2006/main">
          <x14:cfRule type="expression" priority="21" id="{CCA8BD4B-C819-49F0-8BBF-1FFBAD685712}">
            <xm:f>COUNTIF(特定一般教育訓練_入力判定シート!$AS$42,"*異常値有り*")&gt;=1</xm:f>
            <x14:dxf>
              <font>
                <color rgb="FFFF0000"/>
              </font>
            </x14:dxf>
          </x14:cfRule>
          <xm:sqref>AS42:AV44</xm:sqref>
        </x14:conditionalFormatting>
        <x14:conditionalFormatting xmlns:xm="http://schemas.microsoft.com/office/excel/2006/main">
          <x14:cfRule type="expression" priority="20" id="{F243A6C2-EA0F-42BB-B137-49DE841CABC5}">
            <xm:f>COUNTIF(特定一般教育訓練_入力判定シート!$AS$45,"*異常値有り*")&gt;=1</xm:f>
            <x14:dxf>
              <font>
                <color rgb="FFFF0000"/>
              </font>
            </x14:dxf>
          </x14:cfRule>
          <xm:sqref>AS45:AV48</xm:sqref>
        </x14:conditionalFormatting>
        <x14:conditionalFormatting xmlns:xm="http://schemas.microsoft.com/office/excel/2006/main">
          <x14:cfRule type="expression" priority="19" id="{41CF2EEC-70EA-47A7-BA8D-BEC8CF1B8182}">
            <xm:f>COUNTIF(特定一般教育訓練_入力判定シート!$AS$49,"*異常値有り*")&gt;=1</xm:f>
            <x14:dxf>
              <font>
                <color rgb="FFFF0000"/>
              </font>
            </x14:dxf>
          </x14:cfRule>
          <xm:sqref>AS49:AV55</xm:sqref>
        </x14:conditionalFormatting>
        <x14:conditionalFormatting xmlns:xm="http://schemas.microsoft.com/office/excel/2006/main">
          <x14:cfRule type="expression" priority="9" id="{07F9CB71-7283-4AB5-A32C-1C8EEE95B379}">
            <xm:f>COUNTIF(特定一般教育訓練_入力判定シート!$AS$58,"*異常値有り*")&gt;=1</xm:f>
            <x14:dxf>
              <font>
                <b/>
                <i val="0"/>
                <color rgb="FFFF0000"/>
              </font>
            </x14:dxf>
          </x14:cfRule>
          <xm:sqref>AS58:AV61</xm:sqref>
        </x14:conditionalFormatting>
        <x14:conditionalFormatting xmlns:xm="http://schemas.microsoft.com/office/excel/2006/main">
          <x14:cfRule type="expression" priority="18" id="{E584CF21-1E8F-4A0A-802C-5B1B447B82B0}">
            <xm:f>COUNTIF(特定一般教育訓練_入力判定シート!$AS$65,"*異常値有り*")&gt;=1</xm:f>
            <x14:dxf>
              <font>
                <color rgb="FFFF0000"/>
              </font>
            </x14:dxf>
          </x14:cfRule>
          <xm:sqref>AS65:AV68</xm:sqref>
        </x14:conditionalFormatting>
        <x14:conditionalFormatting xmlns:xm="http://schemas.microsoft.com/office/excel/2006/main">
          <x14:cfRule type="expression" priority="8" id="{59111B2B-1939-46F6-8BB2-89EB084DCA6F}">
            <xm:f>COUNTIF(特定一般教育訓練_入力判定シート!$AS$70,"*異常値有り*")&gt;=1</xm:f>
            <x14:dxf>
              <font>
                <b/>
                <i val="0"/>
                <color rgb="FFFF0000"/>
              </font>
            </x14:dxf>
          </x14:cfRule>
          <xm:sqref>AS70:AV72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FA64C-080D-4786-9DBD-C5F3B5E911CE}">
  <sheetPr codeName="Sheet9">
    <tabColor rgb="FFFF0000"/>
    <pageSetUpPr fitToPage="1"/>
  </sheetPr>
  <dimension ref="A1:BM97"/>
  <sheetViews>
    <sheetView view="pageBreakPreview" topLeftCell="A45" zoomScale="70" zoomScaleNormal="85" zoomScaleSheetLayoutView="70" workbookViewId="0">
      <selection sqref="A1:AL3"/>
    </sheetView>
  </sheetViews>
  <sheetFormatPr defaultColWidth="4.375" defaultRowHeight="18" customHeight="1" outlineLevelCol="1"/>
  <cols>
    <col min="1" max="7" width="5" style="2" customWidth="1"/>
    <col min="8" max="8" width="4.375" style="2"/>
    <col min="9" max="10" width="3.75" style="2" customWidth="1"/>
    <col min="11" max="12" width="4.375" style="2"/>
    <col min="13" max="14" width="3.75" style="2" customWidth="1"/>
    <col min="15" max="17" width="4.375" style="2" customWidth="1" outlineLevel="1"/>
    <col min="18" max="19" width="3.75" style="2" customWidth="1" outlineLevel="1"/>
    <col min="20" max="21" width="4.375" style="2" customWidth="1" outlineLevel="1"/>
    <col min="22" max="23" width="3.75" style="2" customWidth="1" outlineLevel="1"/>
    <col min="24" max="24" width="4.375" style="2"/>
    <col min="25" max="26" width="3.75" style="2" customWidth="1"/>
    <col min="27" max="27" width="4.375" style="2" customWidth="1"/>
    <col min="28" max="29" width="3.75" style="2" customWidth="1"/>
    <col min="30" max="30" width="4.375" style="2" customWidth="1"/>
    <col min="31" max="32" width="3.75" style="2" customWidth="1"/>
    <col min="33" max="33" width="4.375" style="2" customWidth="1"/>
    <col min="34" max="49" width="4.375" style="2" customWidth="1" outlineLevel="1"/>
    <col min="50" max="50" width="12.75" style="2" customWidth="1"/>
    <col min="51" max="51" width="4.375" style="2" customWidth="1"/>
    <col min="52" max="52" width="12.125" style="2" customWidth="1"/>
    <col min="53" max="53" width="10.875" style="2" customWidth="1"/>
    <col min="54" max="54" width="20.5" style="2" customWidth="1" outlineLevel="1"/>
    <col min="55" max="56" width="10" style="2" customWidth="1" outlineLevel="1"/>
    <col min="57" max="57" width="14.75" style="3" customWidth="1" outlineLevel="1"/>
    <col min="58" max="58" width="6" style="2" customWidth="1" outlineLevel="1"/>
    <col min="59" max="59" width="8.75" style="2" customWidth="1" outlineLevel="1"/>
    <col min="60" max="61" width="11.625" style="2" customWidth="1" outlineLevel="1"/>
    <col min="62" max="62" width="13.25" style="2" customWidth="1"/>
    <col min="63" max="63" width="10.25" style="2" customWidth="1"/>
    <col min="64" max="66" width="8.375" style="2" customWidth="1"/>
    <col min="67" max="16384" width="4.375" style="2"/>
  </cols>
  <sheetData>
    <row r="1" spans="1:65" ht="18" customHeight="1">
      <c r="A1" s="140" t="s">
        <v>185</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
      <c r="AN1" s="141" t="s">
        <v>1</v>
      </c>
      <c r="AO1" s="141"/>
      <c r="AP1" s="141"/>
      <c r="AQ1" s="141"/>
      <c r="AR1" s="141"/>
      <c r="AS1" s="141"/>
      <c r="AT1" s="141"/>
      <c r="AU1" s="141"/>
      <c r="AV1" s="141"/>
      <c r="AW1" s="141"/>
    </row>
    <row r="2" spans="1:65" ht="18"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N2" s="141"/>
      <c r="AO2" s="141"/>
      <c r="AP2" s="141"/>
      <c r="AQ2" s="141"/>
      <c r="AR2" s="141"/>
      <c r="AS2" s="141"/>
      <c r="AT2" s="141"/>
      <c r="AU2" s="141"/>
      <c r="AV2" s="141"/>
      <c r="AW2" s="141"/>
    </row>
    <row r="3" spans="1:65" ht="18" customHeight="1">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7"/>
      <c r="AN3" s="141" t="s">
        <v>2</v>
      </c>
      <c r="AO3" s="141"/>
      <c r="AP3" s="141"/>
      <c r="AQ3" s="141"/>
      <c r="AR3" s="141"/>
      <c r="AS3" s="141"/>
      <c r="AT3" s="141"/>
      <c r="AU3" s="141"/>
      <c r="AV3" s="141"/>
      <c r="AW3" s="141"/>
    </row>
    <row r="4" spans="1:65" ht="18" customHeight="1" thickBot="1">
      <c r="X4" s="8"/>
      <c r="AF4" s="2" t="s">
        <v>3</v>
      </c>
      <c r="AN4" s="141"/>
      <c r="AO4" s="141"/>
      <c r="AP4" s="141"/>
      <c r="AQ4" s="141"/>
      <c r="AR4" s="141"/>
      <c r="AS4" s="141"/>
      <c r="AT4" s="141"/>
      <c r="AU4" s="141"/>
      <c r="AV4" s="141"/>
      <c r="AW4" s="141"/>
    </row>
    <row r="5" spans="1:65" ht="18" customHeight="1" thickBot="1">
      <c r="A5" s="256" t="s">
        <v>6</v>
      </c>
      <c r="B5" s="256"/>
      <c r="C5" s="256"/>
      <c r="D5" s="256"/>
      <c r="E5" s="256"/>
      <c r="F5" s="256"/>
      <c r="G5" s="256"/>
      <c r="H5" s="256"/>
      <c r="I5" s="256"/>
      <c r="J5" s="256"/>
      <c r="K5" s="256"/>
      <c r="L5" s="256"/>
      <c r="M5" s="256"/>
      <c r="N5" s="256"/>
      <c r="O5" s="256"/>
      <c r="P5" s="256"/>
      <c r="Q5" s="256"/>
      <c r="R5" s="256"/>
      <c r="S5" s="256"/>
      <c r="T5" s="256"/>
      <c r="U5" s="256"/>
      <c r="W5" s="143"/>
      <c r="X5" s="143"/>
      <c r="Y5" s="143"/>
      <c r="Z5" s="11"/>
      <c r="AA5" s="11"/>
      <c r="AB5" s="145" t="s">
        <v>7</v>
      </c>
      <c r="AC5" s="146"/>
      <c r="AD5" s="146"/>
      <c r="AE5" s="147"/>
      <c r="AF5" s="146" t="str">
        <f>IF(特定一般教育訓練!AF5="","回答必須","")&amp;AZ6</f>
        <v>回答必須異常値有り</v>
      </c>
      <c r="AG5" s="146"/>
      <c r="AH5" s="146"/>
      <c r="AI5" s="146"/>
      <c r="AJ5" s="146"/>
      <c r="AK5" s="146"/>
      <c r="AL5" s="147"/>
      <c r="AM5" s="12"/>
      <c r="AN5" s="2" t="s">
        <v>132</v>
      </c>
      <c r="AZ5" s="2" t="s">
        <v>5</v>
      </c>
    </row>
    <row r="6" spans="1:65" ht="18" customHeight="1" thickBot="1">
      <c r="A6" s="309" t="s">
        <v>8</v>
      </c>
      <c r="B6" s="309"/>
      <c r="C6" s="309"/>
      <c r="D6" s="309"/>
      <c r="E6" s="309"/>
      <c r="F6" s="309"/>
      <c r="G6" s="309"/>
      <c r="H6" s="309"/>
      <c r="I6" s="309"/>
      <c r="J6" s="309"/>
      <c r="K6" s="309"/>
      <c r="L6" s="309"/>
      <c r="M6" s="309"/>
      <c r="N6" s="309"/>
      <c r="O6" s="309"/>
      <c r="P6" s="309"/>
      <c r="Q6" s="309"/>
      <c r="R6" s="309"/>
      <c r="S6" s="309"/>
      <c r="T6" s="309"/>
      <c r="U6" s="309"/>
      <c r="V6" s="309"/>
      <c r="W6" s="144"/>
      <c r="X6" s="144"/>
      <c r="Y6" s="144"/>
      <c r="Z6" s="14"/>
      <c r="AA6" s="14"/>
      <c r="AB6" s="148"/>
      <c r="AC6" s="149"/>
      <c r="AD6" s="149"/>
      <c r="AE6" s="150"/>
      <c r="AF6" s="149"/>
      <c r="AG6" s="149"/>
      <c r="AH6" s="149"/>
      <c r="AI6" s="149"/>
      <c r="AJ6" s="149"/>
      <c r="AK6" s="149"/>
      <c r="AL6" s="150"/>
      <c r="AZ6" s="13" t="str">
        <f>IFERROR(VLOOKUP(特定一般教育訓練!$AF$5,'【特定】対象講座一覧 _20251104更新'!$A$1:$G$1200,7,FALSE),"異常値有り")</f>
        <v>異常値有り</v>
      </c>
    </row>
    <row r="7" spans="1:65" ht="18" customHeight="1">
      <c r="A7" s="156" t="s">
        <v>9</v>
      </c>
      <c r="B7" s="157"/>
      <c r="C7" s="157"/>
      <c r="D7" s="157"/>
      <c r="E7" s="157"/>
      <c r="F7" s="157"/>
      <c r="G7" s="158"/>
      <c r="H7" s="156" t="e">
        <f ca="1">特定一般教育訓練!H7</f>
        <v>#N/A</v>
      </c>
      <c r="I7" s="157"/>
      <c r="J7" s="157"/>
      <c r="K7" s="157"/>
      <c r="L7" s="157"/>
      <c r="M7" s="157"/>
      <c r="N7" s="157"/>
      <c r="O7" s="157"/>
      <c r="P7" s="157"/>
      <c r="Q7" s="157"/>
      <c r="R7" s="157"/>
      <c r="S7" s="157"/>
      <c r="T7" s="157"/>
      <c r="U7" s="157"/>
      <c r="V7" s="157"/>
      <c r="W7" s="227"/>
      <c r="X7" s="227"/>
      <c r="Y7" s="227"/>
      <c r="Z7" s="227"/>
      <c r="AA7" s="227"/>
      <c r="AB7" s="227"/>
      <c r="AC7" s="227"/>
      <c r="AD7" s="227"/>
      <c r="AE7" s="227"/>
      <c r="AF7" s="227"/>
      <c r="AG7" s="227"/>
      <c r="AH7" s="227"/>
      <c r="AI7" s="227"/>
      <c r="AJ7" s="227"/>
      <c r="AK7" s="227"/>
      <c r="AL7" s="296"/>
      <c r="AM7" s="299" t="s">
        <v>186</v>
      </c>
      <c r="AN7" s="300"/>
      <c r="AO7" s="300"/>
      <c r="AP7" s="300"/>
      <c r="AQ7" s="16"/>
      <c r="AR7" s="16"/>
      <c r="AS7" s="16"/>
      <c r="AT7" s="16"/>
      <c r="AU7" s="16"/>
      <c r="AV7" s="16"/>
      <c r="AW7" s="16"/>
    </row>
    <row r="8" spans="1:65" ht="18" customHeight="1">
      <c r="A8" s="156" t="s">
        <v>11</v>
      </c>
      <c r="B8" s="157"/>
      <c r="C8" s="157"/>
      <c r="D8" s="157"/>
      <c r="E8" s="157"/>
      <c r="F8" s="157"/>
      <c r="G8" s="158"/>
      <c r="H8" s="156" t="e">
        <f ca="1">特定一般教育訓練!H8</f>
        <v>#N/A</v>
      </c>
      <c r="I8" s="157"/>
      <c r="J8" s="157"/>
      <c r="K8" s="157"/>
      <c r="L8" s="157"/>
      <c r="M8" s="157"/>
      <c r="N8" s="157"/>
      <c r="O8" s="157"/>
      <c r="P8" s="157"/>
      <c r="Q8" s="157"/>
      <c r="R8" s="157"/>
      <c r="S8" s="157"/>
      <c r="T8" s="157"/>
      <c r="U8" s="157"/>
      <c r="V8" s="157"/>
      <c r="W8" s="227"/>
      <c r="X8" s="227"/>
      <c r="Y8" s="227"/>
      <c r="Z8" s="227"/>
      <c r="AA8" s="227"/>
      <c r="AB8" s="227"/>
      <c r="AC8" s="227"/>
      <c r="AD8" s="227"/>
      <c r="AE8" s="227"/>
      <c r="AF8" s="227"/>
      <c r="AG8" s="227"/>
      <c r="AH8" s="227"/>
      <c r="AI8" s="227"/>
      <c r="AJ8" s="227"/>
      <c r="AK8" s="227"/>
      <c r="AL8" s="296"/>
      <c r="AM8" s="299"/>
      <c r="AN8" s="300"/>
      <c r="AO8" s="300"/>
      <c r="AP8" s="300"/>
      <c r="AQ8" s="16"/>
      <c r="AR8" s="16"/>
      <c r="AS8" s="16"/>
      <c r="AT8" s="16"/>
      <c r="AU8" s="16"/>
      <c r="AV8" s="16"/>
      <c r="AW8" s="16"/>
    </row>
    <row r="9" spans="1:65" ht="18" customHeight="1">
      <c r="A9" s="156" t="s">
        <v>12</v>
      </c>
      <c r="B9" s="157"/>
      <c r="C9" s="157"/>
      <c r="D9" s="157"/>
      <c r="E9" s="157"/>
      <c r="F9" s="157"/>
      <c r="G9" s="158"/>
      <c r="H9" s="156" t="e">
        <f ca="1">特定一般教育訓練!H9</f>
        <v>#N/A</v>
      </c>
      <c r="I9" s="157"/>
      <c r="J9" s="157"/>
      <c r="K9" s="157"/>
      <c r="L9" s="157"/>
      <c r="M9" s="157"/>
      <c r="N9" s="157"/>
      <c r="O9" s="157"/>
      <c r="P9" s="157"/>
      <c r="Q9" s="157"/>
      <c r="R9" s="157"/>
      <c r="S9" s="157"/>
      <c r="T9" s="157"/>
      <c r="U9" s="157"/>
      <c r="V9" s="157"/>
      <c r="W9" s="227"/>
      <c r="X9" s="227"/>
      <c r="Y9" s="227"/>
      <c r="Z9" s="227"/>
      <c r="AA9" s="227"/>
      <c r="AB9" s="227"/>
      <c r="AC9" s="227"/>
      <c r="AD9" s="227"/>
      <c r="AE9" s="227"/>
      <c r="AF9" s="227"/>
      <c r="AG9" s="227"/>
      <c r="AH9" s="227"/>
      <c r="AI9" s="227"/>
      <c r="AJ9" s="227"/>
      <c r="AK9" s="227"/>
      <c r="AL9" s="296"/>
      <c r="AM9" s="299"/>
      <c r="AN9" s="300"/>
      <c r="AO9" s="300"/>
      <c r="AP9" s="300"/>
    </row>
    <row r="10" spans="1:65" ht="18" customHeight="1">
      <c r="A10" s="156" t="s">
        <v>13</v>
      </c>
      <c r="B10" s="157"/>
      <c r="C10" s="157"/>
      <c r="D10" s="157"/>
      <c r="E10" s="157"/>
      <c r="F10" s="157"/>
      <c r="G10" s="158"/>
      <c r="H10" s="156" t="e">
        <f ca="1">特定一般教育訓練!H10</f>
        <v>#N/A</v>
      </c>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8"/>
      <c r="AM10" s="299"/>
      <c r="AN10" s="300"/>
      <c r="AO10" s="300"/>
      <c r="AP10" s="300"/>
    </row>
    <row r="11" spans="1:65" ht="18" customHeight="1">
      <c r="A11" s="94"/>
      <c r="B11" s="94"/>
      <c r="C11" s="94"/>
      <c r="D11" s="94"/>
      <c r="E11" s="94"/>
      <c r="F11" s="94"/>
      <c r="G11" s="94"/>
      <c r="H11" s="8"/>
      <c r="I11" s="8"/>
      <c r="J11" s="94"/>
      <c r="K11" s="94"/>
      <c r="L11" s="94"/>
      <c r="M11" s="8"/>
      <c r="N11" s="8"/>
      <c r="O11" s="94"/>
      <c r="P11" s="94"/>
      <c r="Q11" s="94"/>
      <c r="R11" s="8"/>
      <c r="S11" s="8"/>
      <c r="T11" s="94"/>
      <c r="U11" s="94"/>
      <c r="V11" s="94"/>
      <c r="W11" s="8"/>
      <c r="X11" s="8"/>
      <c r="Y11" s="94"/>
      <c r="Z11" s="94"/>
      <c r="AA11" s="94"/>
      <c r="AB11" s="94"/>
      <c r="AC11" s="94"/>
      <c r="AD11" s="94"/>
      <c r="AE11" s="94"/>
      <c r="AF11" s="94"/>
      <c r="AG11" s="94"/>
      <c r="AH11" s="8"/>
      <c r="AI11" s="8"/>
      <c r="AJ11" s="8"/>
      <c r="AK11" s="8"/>
      <c r="AL11" s="8"/>
    </row>
    <row r="12" spans="1:65" ht="18" customHeight="1" thickBot="1">
      <c r="A12" s="18" t="s">
        <v>14</v>
      </c>
      <c r="H12" s="1"/>
      <c r="I12" s="2" t="s">
        <v>1</v>
      </c>
      <c r="X12" s="7"/>
      <c r="Y12" s="2" t="s">
        <v>2</v>
      </c>
      <c r="AZ12" s="53" t="s">
        <v>22</v>
      </c>
      <c r="BA12" s="2" t="s">
        <v>187</v>
      </c>
      <c r="BB12" s="2" t="s">
        <v>188</v>
      </c>
      <c r="BC12" s="129"/>
      <c r="BF12" s="129"/>
    </row>
    <row r="13" spans="1:65" ht="18" customHeight="1" thickBot="1">
      <c r="A13" s="179" t="s">
        <v>15</v>
      </c>
      <c r="B13" s="180"/>
      <c r="C13" s="180"/>
      <c r="D13" s="180"/>
      <c r="E13" s="180"/>
      <c r="F13" s="180"/>
      <c r="G13" s="181"/>
      <c r="H13" s="21" t="s">
        <v>16</v>
      </c>
      <c r="I13" s="321" t="str">
        <f>IF(AND($AX13="回答必須",特定一般教育訓練!I13=""),"回答必須","")&amp;AZ13</f>
        <v>回答必須</v>
      </c>
      <c r="J13" s="321"/>
      <c r="K13" s="22" t="s">
        <v>17</v>
      </c>
      <c r="L13" s="23" t="s">
        <v>18</v>
      </c>
      <c r="M13" s="321" t="str">
        <f>IF(AND($AX13="回答必須",特定一般教育訓練!M13=""),"回答必須","")&amp;BA13</f>
        <v>回答必須</v>
      </c>
      <c r="N13" s="321"/>
      <c r="O13" s="22" t="s">
        <v>17</v>
      </c>
      <c r="P13" s="183" t="s">
        <v>189</v>
      </c>
      <c r="Q13" s="183"/>
      <c r="R13" s="321" t="str">
        <f>IF(AND($AX13="回答必須",特定一般教育訓練!R13=""),"回答必須","")&amp;BB13</f>
        <v>回答必須</v>
      </c>
      <c r="S13" s="321"/>
      <c r="T13" s="22" t="s">
        <v>17</v>
      </c>
      <c r="U13" s="24" t="s">
        <v>20</v>
      </c>
      <c r="V13" s="184"/>
      <c r="W13" s="184"/>
      <c r="X13" s="25" t="s">
        <v>17</v>
      </c>
      <c r="Y13" s="163"/>
      <c r="Z13" s="164"/>
      <c r="AA13" s="164"/>
      <c r="AB13" s="164"/>
      <c r="AC13" s="164"/>
      <c r="AD13" s="164"/>
      <c r="AE13" s="164"/>
      <c r="AF13" s="164"/>
      <c r="AG13" s="164"/>
      <c r="AH13" s="164"/>
      <c r="AI13" s="164"/>
      <c r="AJ13" s="164"/>
      <c r="AK13" s="164"/>
      <c r="AL13" s="165"/>
      <c r="AX13" s="2" t="s">
        <v>190</v>
      </c>
      <c r="AZ13" s="121"/>
      <c r="BA13" s="121"/>
      <c r="BB13" s="121"/>
      <c r="BE13" s="2"/>
    </row>
    <row r="14" spans="1:65" ht="18" customHeight="1">
      <c r="A14" s="103" t="s">
        <v>21</v>
      </c>
      <c r="B14" s="104"/>
      <c r="C14" s="104"/>
      <c r="D14" s="104"/>
      <c r="E14" s="104"/>
      <c r="F14" s="104"/>
      <c r="G14" s="105"/>
      <c r="H14" s="106" t="s">
        <v>22</v>
      </c>
      <c r="I14" s="314" t="str">
        <f>IF(AND($AX14="回答必須",COUNTIF(特定一般教育訓練!I14:J15,"")=4),"回答必須","")&amp;AZ14</f>
        <v>回答必須</v>
      </c>
      <c r="J14" s="314"/>
      <c r="K14" s="107" t="s">
        <v>17</v>
      </c>
      <c r="L14" s="108" t="s">
        <v>18</v>
      </c>
      <c r="M14" s="314" t="str">
        <f>IF(AND($AX14="回答必須",特定一般教育訓練!M14=""),"回答必須","")&amp;BA14</f>
        <v>回答必須</v>
      </c>
      <c r="N14" s="314"/>
      <c r="O14" s="107" t="s">
        <v>17</v>
      </c>
      <c r="P14" s="315" t="s">
        <v>189</v>
      </c>
      <c r="Q14" s="316"/>
      <c r="R14" s="314" t="str">
        <f>IF(AND($AX14="回答必須",特定一般教育訓練!R14=""),"回答必須","")&amp;BB14</f>
        <v>回答必須</v>
      </c>
      <c r="S14" s="314"/>
      <c r="T14" s="107" t="s">
        <v>17</v>
      </c>
      <c r="U14" s="108" t="s">
        <v>20</v>
      </c>
      <c r="V14" s="317"/>
      <c r="W14" s="317"/>
      <c r="X14" s="107" t="s">
        <v>17</v>
      </c>
      <c r="Y14" s="318"/>
      <c r="Z14" s="319"/>
      <c r="AA14" s="319"/>
      <c r="AB14" s="319"/>
      <c r="AC14" s="319"/>
      <c r="AD14" s="319"/>
      <c r="AE14" s="319"/>
      <c r="AF14" s="319"/>
      <c r="AG14" s="319"/>
      <c r="AH14" s="319"/>
      <c r="AI14" s="319"/>
      <c r="AJ14" s="319"/>
      <c r="AK14" s="319"/>
      <c r="AL14" s="320"/>
      <c r="AX14" s="2" t="s">
        <v>190</v>
      </c>
      <c r="AZ14" s="124" t="str">
        <f>IF(特定一般教育訓練!I14&lt;=特定一般教育訓練!I13,"","異常値有り")</f>
        <v/>
      </c>
      <c r="BA14" s="130" t="str">
        <f>IF(特定一般教育訓練!M14&lt;=特定一般教育訓練!M13,"","異常値有り")</f>
        <v/>
      </c>
      <c r="BB14" s="130" t="str">
        <f>IF(特定一般教育訓練!R14&lt;=特定一般教育訓練!R13,"","異常値有り")</f>
        <v/>
      </c>
      <c r="BE14" s="2"/>
      <c r="BL14" s="34"/>
      <c r="BM14" s="34"/>
    </row>
    <row r="15" spans="1:65" ht="18" hidden="1" customHeight="1">
      <c r="A15" s="10"/>
      <c r="B15" s="10"/>
      <c r="C15" s="10"/>
      <c r="D15" s="10"/>
      <c r="E15" s="10"/>
      <c r="F15" s="10"/>
      <c r="G15" s="10"/>
      <c r="H15" s="8"/>
      <c r="I15" s="8"/>
      <c r="J15" s="8"/>
      <c r="K15" s="8"/>
      <c r="L15" s="8"/>
      <c r="M15" s="8"/>
      <c r="N15" s="8"/>
      <c r="O15" s="8"/>
      <c r="P15" s="8"/>
      <c r="Q15" s="8"/>
      <c r="R15" s="8"/>
      <c r="S15" s="8"/>
      <c r="T15" s="8"/>
      <c r="U15" s="8"/>
      <c r="V15" s="3"/>
      <c r="W15" s="3"/>
      <c r="X15" s="8"/>
      <c r="Y15" s="8"/>
      <c r="Z15" s="8"/>
      <c r="AA15" s="8"/>
      <c r="AB15" s="8"/>
      <c r="AC15" s="8"/>
      <c r="AD15" s="8"/>
      <c r="AE15" s="8"/>
      <c r="AF15" s="8"/>
      <c r="AG15" s="8"/>
      <c r="AH15" s="8"/>
      <c r="AI15" s="8"/>
      <c r="AJ15" s="8"/>
      <c r="AK15" s="8"/>
      <c r="AL15" s="8"/>
      <c r="AM15" s="113"/>
      <c r="AN15" s="113"/>
      <c r="AO15" s="113"/>
      <c r="AP15" s="113"/>
      <c r="AQ15" s="113"/>
      <c r="AR15" s="113"/>
      <c r="AS15" s="113"/>
      <c r="AT15" s="113"/>
      <c r="AU15" s="113"/>
      <c r="AV15" s="113"/>
      <c r="AW15" s="113"/>
      <c r="AX15" s="114"/>
      <c r="AZ15" s="124"/>
      <c r="BA15" s="127"/>
      <c r="BB15" s="127"/>
      <c r="BE15" s="2"/>
      <c r="BG15" s="3"/>
      <c r="BH15" s="3"/>
    </row>
    <row r="16" spans="1:65" ht="45.6" customHeight="1">
      <c r="A16" s="166" t="s">
        <v>24</v>
      </c>
      <c r="B16" s="167"/>
      <c r="C16" s="167"/>
      <c r="D16" s="167"/>
      <c r="E16" s="167"/>
      <c r="F16" s="167"/>
      <c r="G16" s="168"/>
      <c r="H16" s="73" t="s">
        <v>16</v>
      </c>
      <c r="I16" s="310" t="str">
        <f>IF(AND($AX16="回答必須",特定一般教育訓練!I16=""),"回答必須","")&amp;AZ16</f>
        <v>回答必須</v>
      </c>
      <c r="J16" s="310"/>
      <c r="K16" s="109" t="s">
        <v>17</v>
      </c>
      <c r="L16" s="93" t="s">
        <v>18</v>
      </c>
      <c r="M16" s="310" t="str">
        <f>IF(AND($AX16="回答必須",特定一般教育訓練!M16=""),"回答必須","")&amp;BA16</f>
        <v>回答必須</v>
      </c>
      <c r="N16" s="310"/>
      <c r="O16" s="109" t="s">
        <v>17</v>
      </c>
      <c r="P16" s="311" t="s">
        <v>189</v>
      </c>
      <c r="Q16" s="311"/>
      <c r="R16" s="310" t="str">
        <f>IF(AND($AX16="回答必須",特定一般教育訓練!R16=""),"回答必須","")&amp;BB16</f>
        <v>回答必須</v>
      </c>
      <c r="S16" s="310"/>
      <c r="T16" s="109" t="s">
        <v>17</v>
      </c>
      <c r="U16" s="110" t="s">
        <v>20</v>
      </c>
      <c r="V16" s="322"/>
      <c r="W16" s="322"/>
      <c r="X16" s="111" t="s">
        <v>17</v>
      </c>
      <c r="Y16" s="312" t="s">
        <v>25</v>
      </c>
      <c r="Z16" s="312"/>
      <c r="AA16" s="312"/>
      <c r="AB16" s="312"/>
      <c r="AC16" s="312"/>
      <c r="AD16" s="312"/>
      <c r="AE16" s="312"/>
      <c r="AF16" s="312"/>
      <c r="AG16" s="312"/>
      <c r="AH16" s="312"/>
      <c r="AI16" s="312"/>
      <c r="AJ16" s="313"/>
      <c r="AK16" s="313"/>
      <c r="AL16" s="112" t="s">
        <v>26</v>
      </c>
      <c r="AX16" s="2" t="s">
        <v>190</v>
      </c>
      <c r="AZ16" s="124" t="str">
        <f>IF(特定一般教育訓練!I16&gt;=特定一般教育訓練!I13,"","異常値有り")</f>
        <v/>
      </c>
      <c r="BA16" s="127" t="str">
        <f>IF(特定一般教育訓練!M16&gt;=特定一般教育訓練!M13,"","異常値有り")</f>
        <v/>
      </c>
      <c r="BB16" s="127" t="str">
        <f>IF(特定一般教育訓練!R16&gt;=特定一般教育訓練!R13,"","異常値有り")</f>
        <v/>
      </c>
      <c r="BE16" s="2"/>
    </row>
    <row r="17" spans="1:65" ht="18" customHeight="1">
      <c r="A17" s="103" t="s">
        <v>27</v>
      </c>
      <c r="B17" s="104"/>
      <c r="C17" s="104"/>
      <c r="D17" s="104"/>
      <c r="E17" s="104"/>
      <c r="F17" s="104"/>
      <c r="G17" s="105"/>
      <c r="H17" s="106" t="s">
        <v>22</v>
      </c>
      <c r="I17" s="314" t="str">
        <f>IF(AND($AX17="回答必須",特定一般教育訓練!I17=""),"回答必須","")&amp;AZ17</f>
        <v>回答必須</v>
      </c>
      <c r="J17" s="314"/>
      <c r="K17" s="107" t="s">
        <v>17</v>
      </c>
      <c r="L17" s="108" t="s">
        <v>18</v>
      </c>
      <c r="M17" s="314" t="str">
        <f>IF(AND($AX17="回答必須",特定一般教育訓練!M17=""),"回答必須","")&amp;BA17</f>
        <v>回答必須</v>
      </c>
      <c r="N17" s="314"/>
      <c r="O17" s="107" t="s">
        <v>17</v>
      </c>
      <c r="P17" s="315" t="s">
        <v>189</v>
      </c>
      <c r="Q17" s="316"/>
      <c r="R17" s="314" t="str">
        <f>IF(AND($AX17="回答必須",特定一般教育訓練!R17=""),"回答必須","")&amp;BB17</f>
        <v>回答必須</v>
      </c>
      <c r="S17" s="314"/>
      <c r="T17" s="107" t="s">
        <v>17</v>
      </c>
      <c r="U17" s="108" t="s">
        <v>20</v>
      </c>
      <c r="V17" s="317"/>
      <c r="W17" s="317"/>
      <c r="X17" s="107" t="s">
        <v>17</v>
      </c>
      <c r="Y17" s="323" t="s">
        <v>28</v>
      </c>
      <c r="Z17" s="323"/>
      <c r="AA17" s="323"/>
      <c r="AB17" s="323"/>
      <c r="AC17" s="323"/>
      <c r="AD17" s="323"/>
      <c r="AE17" s="323"/>
      <c r="AF17" s="323"/>
      <c r="AG17" s="323"/>
      <c r="AH17" s="323"/>
      <c r="AI17" s="323"/>
      <c r="AJ17" s="324"/>
      <c r="AK17" s="325"/>
      <c r="AL17" s="115" t="s">
        <v>26</v>
      </c>
      <c r="AX17" s="2" t="s">
        <v>190</v>
      </c>
      <c r="AZ17" s="124" t="str">
        <f>IF(AND(特定一般教育訓練!I17&gt;=特定一般教育訓練!I14,特定一般教育訓練!I17&lt;=特定一般教育訓練!I16),"","異常値有り")</f>
        <v/>
      </c>
      <c r="BA17" s="127" t="str">
        <f>IF(AND(特定一般教育訓練!M17&gt;=特定一般教育訓練!M14,特定一般教育訓練!M17&lt;=特定一般教育訓練!M16),"","異常値有り")</f>
        <v/>
      </c>
      <c r="BB17" s="127" t="str">
        <f>IF(AND(特定一般教育訓練!R17&gt;=特定一般教育訓練!R14,特定一般教育訓練!R17&lt;=特定一般教育訓練!R16),"","異常値有り")</f>
        <v/>
      </c>
      <c r="BE17" s="2"/>
      <c r="BG17" s="8"/>
      <c r="BL17" s="34"/>
      <c r="BM17" s="34"/>
    </row>
    <row r="18" spans="1:65" ht="18" hidden="1" customHeight="1">
      <c r="A18" s="116"/>
      <c r="B18" s="116"/>
      <c r="C18" s="116"/>
      <c r="D18" s="116"/>
      <c r="E18" s="116"/>
      <c r="F18" s="116"/>
      <c r="G18" s="116"/>
      <c r="H18" s="117"/>
      <c r="I18" s="117"/>
      <c r="J18" s="117"/>
      <c r="K18" s="117"/>
      <c r="L18" s="117"/>
      <c r="M18" s="117"/>
      <c r="N18" s="117"/>
      <c r="O18" s="117"/>
      <c r="P18" s="117"/>
      <c r="Q18" s="117"/>
      <c r="R18" s="117"/>
      <c r="S18" s="117"/>
      <c r="T18" s="117"/>
      <c r="U18" s="117"/>
      <c r="V18" s="118"/>
      <c r="W18" s="118"/>
      <c r="X18" s="117"/>
      <c r="Y18" s="117"/>
      <c r="Z18" s="117"/>
      <c r="AA18" s="117"/>
      <c r="AB18" s="117"/>
      <c r="AC18" s="117"/>
      <c r="AD18" s="117"/>
      <c r="AE18" s="117"/>
      <c r="AF18" s="117"/>
      <c r="AG18" s="117"/>
      <c r="AH18" s="117"/>
      <c r="AI18" s="117"/>
      <c r="AJ18" s="119"/>
      <c r="AK18" s="119"/>
      <c r="AL18" s="117"/>
      <c r="AM18" s="120"/>
      <c r="AN18" s="120"/>
      <c r="AO18" s="120"/>
      <c r="AP18" s="120"/>
      <c r="AQ18" s="120"/>
      <c r="AR18" s="120"/>
      <c r="AS18" s="120"/>
      <c r="AT18" s="120"/>
      <c r="AU18" s="120"/>
      <c r="AV18" s="120"/>
      <c r="AW18" s="120"/>
      <c r="AX18" s="53"/>
      <c r="AY18" s="53"/>
      <c r="AZ18" s="132"/>
      <c r="BA18" s="131"/>
      <c r="BB18" s="131"/>
      <c r="BC18" s="53"/>
      <c r="BD18" s="53"/>
      <c r="BE18" s="53"/>
      <c r="BF18" s="53"/>
      <c r="BG18" s="53"/>
    </row>
    <row r="19" spans="1:65" ht="18" customHeight="1">
      <c r="A19" s="201" t="s">
        <v>31</v>
      </c>
      <c r="B19" s="202"/>
      <c r="C19" s="202"/>
      <c r="D19" s="202"/>
      <c r="E19" s="202"/>
      <c r="F19" s="202"/>
      <c r="G19" s="203"/>
      <c r="H19" s="73" t="s">
        <v>16</v>
      </c>
      <c r="I19" s="310" t="str">
        <f>IF(AND($AX19="回答必須",特定一般教育訓練!I19=""),"回答必須","")&amp;AZ19</f>
        <v>回答必須</v>
      </c>
      <c r="J19" s="310"/>
      <c r="K19" s="109" t="s">
        <v>17</v>
      </c>
      <c r="L19" s="93" t="s">
        <v>18</v>
      </c>
      <c r="M19" s="310" t="str">
        <f>IF(AND($AX19="回答必須",特定一般教育訓練!M19=""),"回答必須","")&amp;BA19</f>
        <v>回答必須</v>
      </c>
      <c r="N19" s="310"/>
      <c r="O19" s="109" t="s">
        <v>17</v>
      </c>
      <c r="P19" s="311" t="s">
        <v>189</v>
      </c>
      <c r="Q19" s="311"/>
      <c r="R19" s="310" t="str">
        <f>IF(AND($AX19="回答必須",特定一般教育訓練!R19=""),"回答必須","")&amp;BB19</f>
        <v>回答必須</v>
      </c>
      <c r="S19" s="310"/>
      <c r="T19" s="109" t="s">
        <v>17</v>
      </c>
      <c r="U19" s="110" t="s">
        <v>20</v>
      </c>
      <c r="V19" s="322"/>
      <c r="W19" s="322"/>
      <c r="X19" s="111" t="s">
        <v>17</v>
      </c>
      <c r="Y19" s="312" t="s">
        <v>32</v>
      </c>
      <c r="Z19" s="312"/>
      <c r="AA19" s="312"/>
      <c r="AB19" s="312"/>
      <c r="AC19" s="312"/>
      <c r="AD19" s="312"/>
      <c r="AE19" s="312"/>
      <c r="AF19" s="312"/>
      <c r="AG19" s="312"/>
      <c r="AH19" s="312"/>
      <c r="AI19" s="312"/>
      <c r="AJ19" s="313"/>
      <c r="AK19" s="313"/>
      <c r="AL19" s="112" t="s">
        <v>26</v>
      </c>
      <c r="AX19" s="19" t="str">
        <f>IF($AZ$6="第3類型","不要","回答必須")</f>
        <v>回答必須</v>
      </c>
      <c r="AZ19" s="124" t="str">
        <f>IF(特定一般教育訓練!I19&lt;=特定一般教育訓練!I13,"","異常値有り")</f>
        <v/>
      </c>
      <c r="BA19" s="127" t="str">
        <f>IF(特定一般教育訓練!M19&lt;=特定一般教育訓練!M13,"","異常値有り")</f>
        <v/>
      </c>
      <c r="BB19" s="127" t="str">
        <f>IF(特定一般教育訓練!R19&lt;=特定一般教育訓練!R13,"","異常値有り")</f>
        <v/>
      </c>
      <c r="BE19" s="2"/>
    </row>
    <row r="20" spans="1:65" ht="18" customHeight="1">
      <c r="A20" s="26" t="s">
        <v>33</v>
      </c>
      <c r="B20" s="27"/>
      <c r="C20" s="27"/>
      <c r="D20" s="27"/>
      <c r="E20" s="27"/>
      <c r="F20" s="27"/>
      <c r="G20" s="28"/>
      <c r="H20" s="29" t="s">
        <v>22</v>
      </c>
      <c r="I20" s="321" t="str">
        <f>IF(AND($AX20="回答必須",特定一般教育訓練!I20=""),"回答必須","")&amp;AZ20</f>
        <v>回答必須</v>
      </c>
      <c r="J20" s="321"/>
      <c r="K20" s="30" t="s">
        <v>17</v>
      </c>
      <c r="L20" s="31" t="s">
        <v>18</v>
      </c>
      <c r="M20" s="321" t="str">
        <f>IF(AND($AX20="回答必須",特定一般教育訓練!M20=""),"回答必須","")&amp;BA20</f>
        <v>回答必須</v>
      </c>
      <c r="N20" s="321"/>
      <c r="O20" s="30" t="s">
        <v>17</v>
      </c>
      <c r="P20" s="175" t="s">
        <v>189</v>
      </c>
      <c r="Q20" s="175"/>
      <c r="R20" s="321" t="str">
        <f>IF(AND($AX20="回答必須",特定一般教育訓練!R20=""),"回答必須","")&amp;BB20</f>
        <v>回答必須</v>
      </c>
      <c r="S20" s="321"/>
      <c r="T20" s="30" t="s">
        <v>17</v>
      </c>
      <c r="U20" s="31" t="s">
        <v>20</v>
      </c>
      <c r="V20" s="176"/>
      <c r="W20" s="176"/>
      <c r="X20" s="30" t="s">
        <v>17</v>
      </c>
      <c r="Y20" s="327" t="s">
        <v>34</v>
      </c>
      <c r="Z20" s="327"/>
      <c r="AA20" s="327"/>
      <c r="AB20" s="327"/>
      <c r="AC20" s="327"/>
      <c r="AD20" s="327"/>
      <c r="AE20" s="327"/>
      <c r="AF20" s="327"/>
      <c r="AG20" s="327"/>
      <c r="AH20" s="327"/>
      <c r="AI20" s="327"/>
      <c r="AJ20" s="328"/>
      <c r="AK20" s="329"/>
      <c r="AL20" s="48" t="s">
        <v>26</v>
      </c>
      <c r="AX20" s="19" t="str">
        <f>IF($AZ$6="第3類型","不要","回答必須")</f>
        <v>回答必須</v>
      </c>
      <c r="AZ20" s="124" t="str">
        <f>IF(特定一般教育訓練!I20&lt;=特定一般教育訓練!I14,"","異常値有り")</f>
        <v/>
      </c>
      <c r="BA20" s="127" t="str">
        <f>IF(特定一般教育訓練!M20&lt;=特定一般教育訓練!M14,"","異常値有り")</f>
        <v/>
      </c>
      <c r="BB20" s="127" t="str">
        <f>IF(特定一般教育訓練!R20&lt;=特定一般教育訓練!R14,"","異常値有り")</f>
        <v/>
      </c>
      <c r="BE20" s="2"/>
    </row>
    <row r="21" spans="1:65" ht="18" hidden="1" customHeight="1">
      <c r="A21" s="116"/>
      <c r="B21" s="116"/>
      <c r="C21" s="116"/>
      <c r="D21" s="116"/>
      <c r="E21" s="116"/>
      <c r="F21" s="116"/>
      <c r="G21" s="116"/>
      <c r="H21" s="117"/>
      <c r="I21" s="117"/>
      <c r="J21" s="117"/>
      <c r="K21" s="117"/>
      <c r="L21" s="117"/>
      <c r="M21" s="117"/>
      <c r="N21" s="117"/>
      <c r="O21" s="117"/>
      <c r="P21" s="117"/>
      <c r="Q21" s="117"/>
      <c r="R21" s="117"/>
      <c r="S21" s="117"/>
      <c r="T21" s="117"/>
      <c r="U21" s="117"/>
      <c r="V21" s="118"/>
      <c r="W21" s="118"/>
      <c r="X21" s="117"/>
      <c r="Y21" s="117"/>
      <c r="Z21" s="117"/>
      <c r="AA21" s="117"/>
      <c r="AB21" s="117"/>
      <c r="AC21" s="117"/>
      <c r="AD21" s="117"/>
      <c r="AE21" s="117"/>
      <c r="AF21" s="117"/>
      <c r="AG21" s="117"/>
      <c r="AH21" s="117"/>
      <c r="AI21" s="117"/>
      <c r="AJ21" s="119"/>
      <c r="AK21" s="119"/>
      <c r="AL21" s="117"/>
      <c r="AM21" s="120"/>
      <c r="AN21" s="120"/>
      <c r="AO21" s="120"/>
      <c r="AP21" s="120"/>
      <c r="AQ21" s="120"/>
      <c r="AR21" s="120"/>
      <c r="AS21" s="120"/>
      <c r="AT21" s="120"/>
      <c r="AU21" s="120"/>
      <c r="AV21" s="120"/>
      <c r="AW21" s="120"/>
      <c r="AX21" s="53"/>
      <c r="AY21" s="53"/>
      <c r="AZ21" s="123"/>
      <c r="BA21" s="126"/>
      <c r="BB21" s="126"/>
      <c r="BC21" s="53"/>
      <c r="BD21" s="53"/>
      <c r="BE21" s="53"/>
      <c r="BF21" s="53"/>
      <c r="BG21" s="53"/>
    </row>
    <row r="22" spans="1:65" ht="18" customHeight="1">
      <c r="A22" s="197" t="s">
        <v>37</v>
      </c>
      <c r="B22" s="167"/>
      <c r="C22" s="167"/>
      <c r="D22" s="167"/>
      <c r="E22" s="167"/>
      <c r="F22" s="167"/>
      <c r="G22" s="168"/>
      <c r="H22" s="32" t="s">
        <v>16</v>
      </c>
      <c r="I22" s="321" t="str">
        <f>IF(AND($AX22="回答必須",特定一般教育訓練!I22=""),"回答必須","")&amp;AZ22</f>
        <v>回答必須</v>
      </c>
      <c r="J22" s="321"/>
      <c r="K22" s="39" t="s">
        <v>17</v>
      </c>
      <c r="L22" s="33" t="s">
        <v>18</v>
      </c>
      <c r="M22" s="321" t="str">
        <f>IF(AND($AX22="回答必須",特定一般教育訓練!M22=""),"回答必須","")&amp;BA22</f>
        <v>回答必須</v>
      </c>
      <c r="N22" s="321"/>
      <c r="O22" s="39" t="s">
        <v>17</v>
      </c>
      <c r="P22" s="170" t="s">
        <v>189</v>
      </c>
      <c r="Q22" s="170"/>
      <c r="R22" s="321" t="str">
        <f>IF(AND($AX22="回答必須",特定一般教育訓練!R22=""),"回答必須","")&amp;BB22</f>
        <v>回答必須</v>
      </c>
      <c r="S22" s="321"/>
      <c r="T22" s="39" t="s">
        <v>17</v>
      </c>
      <c r="U22" s="42" t="s">
        <v>20</v>
      </c>
      <c r="V22" s="171"/>
      <c r="W22" s="171"/>
      <c r="X22" s="43" t="s">
        <v>17</v>
      </c>
      <c r="Y22" s="330" t="s">
        <v>38</v>
      </c>
      <c r="Z22" s="330"/>
      <c r="AA22" s="330"/>
      <c r="AB22" s="330"/>
      <c r="AC22" s="330"/>
      <c r="AD22" s="330"/>
      <c r="AE22" s="330"/>
      <c r="AF22" s="330"/>
      <c r="AG22" s="330"/>
      <c r="AH22" s="330"/>
      <c r="AI22" s="330"/>
      <c r="AJ22" s="331"/>
      <c r="AK22" s="331"/>
      <c r="AL22" s="44" t="s">
        <v>26</v>
      </c>
      <c r="AX22" s="19" t="str">
        <f>IF($AZ$6="第3類型","不要","回答必須")</f>
        <v>回答必須</v>
      </c>
      <c r="AZ22" s="124" t="str">
        <f>IF(特定一般教育訓練!I22&lt;=特定一般教育訓練!I19,"","異常値有り")</f>
        <v/>
      </c>
      <c r="BA22" s="127" t="str">
        <f>IF(特定一般教育訓練!M22&lt;=特定一般教育訓練!M19,"","異常値有り")</f>
        <v/>
      </c>
      <c r="BB22" s="127" t="str">
        <f>IF(特定一般教育訓練!R22&lt;=特定一般教育訓練!R19,"","異常値有り")</f>
        <v/>
      </c>
      <c r="BE22" s="2"/>
    </row>
    <row r="23" spans="1:65" ht="18" customHeight="1">
      <c r="A23" s="26" t="s">
        <v>39</v>
      </c>
      <c r="B23" s="27"/>
      <c r="C23" s="27"/>
      <c r="D23" s="27"/>
      <c r="E23" s="27"/>
      <c r="F23" s="27"/>
      <c r="G23" s="28"/>
      <c r="H23" s="29" t="s">
        <v>22</v>
      </c>
      <c r="I23" s="321" t="str">
        <f>IF(AND($AX23="回答必須",特定一般教育訓練!I23=""),"回答必須","")&amp;AZ23</f>
        <v>回答必須</v>
      </c>
      <c r="J23" s="321"/>
      <c r="K23" s="30" t="s">
        <v>17</v>
      </c>
      <c r="L23" s="31" t="s">
        <v>18</v>
      </c>
      <c r="M23" s="321" t="str">
        <f>IF(AND($AX23="回答必須",特定一般教育訓練!M23=""),"回答必須","")&amp;BA23</f>
        <v>回答必須</v>
      </c>
      <c r="N23" s="321"/>
      <c r="O23" s="30" t="s">
        <v>17</v>
      </c>
      <c r="P23" s="175" t="s">
        <v>189</v>
      </c>
      <c r="Q23" s="175"/>
      <c r="R23" s="321" t="str">
        <f>IF(AND($AX23="回答必須",特定一般教育訓練!R23=""),"回答必須","")&amp;BB23</f>
        <v>回答必須</v>
      </c>
      <c r="S23" s="321"/>
      <c r="T23" s="30" t="s">
        <v>17</v>
      </c>
      <c r="U23" s="31" t="s">
        <v>20</v>
      </c>
      <c r="V23" s="176"/>
      <c r="W23" s="176"/>
      <c r="X23" s="30" t="s">
        <v>17</v>
      </c>
      <c r="Y23" s="327" t="s">
        <v>40</v>
      </c>
      <c r="Z23" s="327"/>
      <c r="AA23" s="327"/>
      <c r="AB23" s="327"/>
      <c r="AC23" s="327"/>
      <c r="AD23" s="327"/>
      <c r="AE23" s="327"/>
      <c r="AF23" s="327"/>
      <c r="AG23" s="327"/>
      <c r="AH23" s="327"/>
      <c r="AI23" s="327"/>
      <c r="AJ23" s="326"/>
      <c r="AK23" s="326"/>
      <c r="AL23" s="48" t="s">
        <v>26</v>
      </c>
      <c r="AX23" s="19" t="str">
        <f>IF($AZ$6="第3類型","不要","回答必須")</f>
        <v>回答必須</v>
      </c>
      <c r="AZ23" s="124" t="str">
        <f>IF(特定一般教育訓練!I23&lt;=特定一般教育訓練!I20,"","異常値有り")</f>
        <v/>
      </c>
      <c r="BA23" s="127" t="str">
        <f>IF(特定一般教育訓練!M23&lt;=特定一般教育訓練!M20,"","異常値有り")</f>
        <v/>
      </c>
      <c r="BB23" s="127" t="str">
        <f>IF(特定一般教育訓練!R23&lt;=特定一般教育訓練!R20,"","異常値有り")</f>
        <v/>
      </c>
      <c r="BE23" s="2"/>
    </row>
    <row r="24" spans="1:65" ht="18" hidden="1" customHeight="1">
      <c r="A24" s="116"/>
      <c r="B24" s="116"/>
      <c r="C24" s="116"/>
      <c r="D24" s="116"/>
      <c r="E24" s="116"/>
      <c r="F24" s="116"/>
      <c r="G24" s="116"/>
      <c r="H24" s="117"/>
      <c r="I24" s="117"/>
      <c r="J24" s="117"/>
      <c r="K24" s="117"/>
      <c r="L24" s="117"/>
      <c r="M24" s="117"/>
      <c r="N24" s="117"/>
      <c r="O24" s="117"/>
      <c r="P24" s="117"/>
      <c r="Q24" s="117"/>
      <c r="R24" s="117"/>
      <c r="S24" s="117"/>
      <c r="T24" s="117"/>
      <c r="U24" s="117"/>
      <c r="V24" s="118"/>
      <c r="W24" s="118"/>
      <c r="X24" s="117"/>
      <c r="Y24" s="117"/>
      <c r="Z24" s="117"/>
      <c r="AA24" s="117"/>
      <c r="AB24" s="117"/>
      <c r="AC24" s="117"/>
      <c r="AD24" s="117"/>
      <c r="AE24" s="117"/>
      <c r="AF24" s="117"/>
      <c r="AG24" s="117"/>
      <c r="AH24" s="117"/>
      <c r="AI24" s="117"/>
      <c r="AJ24" s="119"/>
      <c r="AK24" s="119"/>
      <c r="AL24" s="117"/>
      <c r="AM24" s="120"/>
      <c r="AN24" s="120"/>
      <c r="AO24" s="120"/>
      <c r="AP24" s="120"/>
      <c r="AQ24" s="120"/>
      <c r="AR24" s="120"/>
      <c r="AS24" s="120"/>
      <c r="AT24" s="120"/>
      <c r="AU24" s="120"/>
      <c r="AV24" s="120"/>
      <c r="AW24" s="120"/>
      <c r="AX24" s="53"/>
      <c r="AY24" s="53"/>
      <c r="AZ24" s="123"/>
      <c r="BA24" s="126"/>
      <c r="BB24" s="126"/>
      <c r="BC24" s="53"/>
      <c r="BD24" s="53"/>
      <c r="BE24" s="53"/>
      <c r="BF24" s="53"/>
      <c r="BG24" s="53"/>
    </row>
    <row r="25" spans="1:65" ht="18" customHeight="1">
      <c r="A25" s="197" t="s">
        <v>43</v>
      </c>
      <c r="B25" s="167"/>
      <c r="C25" s="167"/>
      <c r="D25" s="167"/>
      <c r="E25" s="167"/>
      <c r="F25" s="167"/>
      <c r="G25" s="168"/>
      <c r="H25" s="32" t="s">
        <v>16</v>
      </c>
      <c r="I25" s="321" t="str">
        <f>IF(AND($AX25="回答必須",特定一般教育訓練!I25=""),"回答必須","")&amp;AZ25</f>
        <v>回答必須</v>
      </c>
      <c r="J25" s="321"/>
      <c r="K25" s="39" t="s">
        <v>17</v>
      </c>
      <c r="L25" s="33" t="s">
        <v>18</v>
      </c>
      <c r="M25" s="321" t="str">
        <f>IF(AND($AX25="回答必須",特定一般教育訓練!M25=""),"回答必須","")&amp;BA25</f>
        <v>回答必須</v>
      </c>
      <c r="N25" s="321"/>
      <c r="O25" s="39" t="s">
        <v>17</v>
      </c>
      <c r="P25" s="170" t="s">
        <v>189</v>
      </c>
      <c r="Q25" s="170"/>
      <c r="R25" s="321" t="str">
        <f>IF(AND($AX25="回答必須",特定一般教育訓練!R25=""),"回答必須","")&amp;BB25</f>
        <v>回答必須</v>
      </c>
      <c r="S25" s="321"/>
      <c r="T25" s="39" t="s">
        <v>17</v>
      </c>
      <c r="U25" s="42" t="s">
        <v>20</v>
      </c>
      <c r="V25" s="171"/>
      <c r="W25" s="171"/>
      <c r="X25" s="43" t="s">
        <v>17</v>
      </c>
      <c r="Y25" s="209"/>
      <c r="Z25" s="210"/>
      <c r="AA25" s="210"/>
      <c r="AB25" s="210"/>
      <c r="AC25" s="210"/>
      <c r="AD25" s="210"/>
      <c r="AE25" s="210"/>
      <c r="AF25" s="210"/>
      <c r="AG25" s="210"/>
      <c r="AH25" s="210"/>
      <c r="AI25" s="210"/>
      <c r="AJ25" s="210"/>
      <c r="AK25" s="210"/>
      <c r="AL25" s="211"/>
      <c r="AX25" s="2" t="s">
        <v>190</v>
      </c>
      <c r="AZ25" s="124" t="str">
        <f>IF(特定一般教育訓練!I25+特定一般教育訓練!I28&lt;=特定一般教育訓練!I13,"","異常値有り")</f>
        <v/>
      </c>
      <c r="BA25" s="127" t="str">
        <f>IF(特定一般教育訓練!M25+特定一般教育訓練!M28&lt;=特定一般教育訓練!M13,"","異常値有り")</f>
        <v/>
      </c>
      <c r="BB25" s="127" t="str">
        <f>IF(特定一般教育訓練!R25+特定一般教育訓練!R28&lt;=特定一般教育訓練!R13,"","異常値有り")</f>
        <v/>
      </c>
      <c r="BE25" s="2"/>
    </row>
    <row r="26" spans="1:65" ht="18" customHeight="1">
      <c r="A26" s="26" t="s">
        <v>45</v>
      </c>
      <c r="B26" s="27"/>
      <c r="C26" s="27"/>
      <c r="D26" s="27"/>
      <c r="E26" s="27"/>
      <c r="F26" s="27"/>
      <c r="G26" s="28"/>
      <c r="H26" s="29" t="s">
        <v>22</v>
      </c>
      <c r="I26" s="321" t="str">
        <f>IF(AND($AX26="回答必須",特定一般教育訓練!I26=""),"回答必須","")&amp;AZ26</f>
        <v>回答必須</v>
      </c>
      <c r="J26" s="321"/>
      <c r="K26" s="30" t="s">
        <v>17</v>
      </c>
      <c r="L26" s="31" t="s">
        <v>18</v>
      </c>
      <c r="M26" s="321" t="str">
        <f>IF(AND($AX26="回答必須",特定一般教育訓練!M26=""),"回答必須","")&amp;BA26</f>
        <v>回答必須</v>
      </c>
      <c r="N26" s="321"/>
      <c r="O26" s="30" t="s">
        <v>17</v>
      </c>
      <c r="P26" s="175" t="s">
        <v>189</v>
      </c>
      <c r="Q26" s="175"/>
      <c r="R26" s="321" t="str">
        <f>IF(AND($AX26="回答必須",特定一般教育訓練!R26=""),"回答必須","")&amp;BB26</f>
        <v>回答必須</v>
      </c>
      <c r="S26" s="321"/>
      <c r="T26" s="30" t="s">
        <v>17</v>
      </c>
      <c r="U26" s="31" t="s">
        <v>20</v>
      </c>
      <c r="V26" s="176"/>
      <c r="W26" s="176"/>
      <c r="X26" s="30" t="s">
        <v>17</v>
      </c>
      <c r="Y26" s="212"/>
      <c r="Z26" s="213"/>
      <c r="AA26" s="213"/>
      <c r="AB26" s="213"/>
      <c r="AC26" s="213"/>
      <c r="AD26" s="213"/>
      <c r="AE26" s="213"/>
      <c r="AF26" s="213"/>
      <c r="AG26" s="213"/>
      <c r="AH26" s="213"/>
      <c r="AI26" s="213"/>
      <c r="AJ26" s="213"/>
      <c r="AK26" s="213"/>
      <c r="AL26" s="214"/>
      <c r="AX26" s="2" t="s">
        <v>190</v>
      </c>
      <c r="AZ26" s="124" t="str">
        <f>IF(特定一般教育訓練!I26+特定一般教育訓練!I29&lt;=特定一般教育訓練!I14,"","異常値有り")</f>
        <v/>
      </c>
      <c r="BA26" s="127" t="str">
        <f>IF(特定一般教育訓練!M26+特定一般教育訓練!M29&lt;=特定一般教育訓練!M14,"","異常値有り")</f>
        <v/>
      </c>
      <c r="BB26" s="127" t="str">
        <f>IF(特定一般教育訓練!R26+特定一般教育訓練!R29&lt;=特定一般教育訓練!R14,"","異常値有り")</f>
        <v/>
      </c>
      <c r="BE26" s="2"/>
    </row>
    <row r="27" spans="1:65" ht="18" hidden="1" customHeight="1">
      <c r="A27" s="116"/>
      <c r="B27" s="116"/>
      <c r="C27" s="116"/>
      <c r="D27" s="116"/>
      <c r="E27" s="116"/>
      <c r="F27" s="116"/>
      <c r="G27" s="116"/>
      <c r="H27" s="117"/>
      <c r="I27" s="117"/>
      <c r="J27" s="117"/>
      <c r="K27" s="117"/>
      <c r="L27" s="117"/>
      <c r="M27" s="117"/>
      <c r="N27" s="117"/>
      <c r="O27" s="117"/>
      <c r="P27" s="117"/>
      <c r="Q27" s="117"/>
      <c r="R27" s="117"/>
      <c r="S27" s="117"/>
      <c r="T27" s="117"/>
      <c r="U27" s="117"/>
      <c r="V27" s="118"/>
      <c r="W27" s="118"/>
      <c r="X27" s="117"/>
      <c r="Y27" s="213"/>
      <c r="Z27" s="213"/>
      <c r="AA27" s="213"/>
      <c r="AB27" s="213"/>
      <c r="AC27" s="213"/>
      <c r="AD27" s="213"/>
      <c r="AE27" s="213"/>
      <c r="AF27" s="213"/>
      <c r="AG27" s="213"/>
      <c r="AH27" s="213"/>
      <c r="AI27" s="213"/>
      <c r="AJ27" s="213"/>
      <c r="AK27" s="213"/>
      <c r="AL27" s="214"/>
      <c r="AM27" s="120"/>
      <c r="AN27" s="120"/>
      <c r="AO27" s="120"/>
      <c r="AP27" s="120"/>
      <c r="AQ27" s="120"/>
      <c r="AR27" s="120"/>
      <c r="AS27" s="120"/>
      <c r="AT27" s="120"/>
      <c r="AU27" s="120"/>
      <c r="AV27" s="120"/>
      <c r="AW27" s="120"/>
      <c r="AX27" s="53"/>
      <c r="AY27" s="53"/>
      <c r="AZ27" s="123"/>
      <c r="BA27" s="126"/>
      <c r="BB27" s="126"/>
      <c r="BC27" s="53"/>
      <c r="BD27" s="53"/>
      <c r="BE27" s="53"/>
      <c r="BF27" s="53"/>
      <c r="BG27" s="53"/>
    </row>
    <row r="28" spans="1:65" ht="18" customHeight="1">
      <c r="A28" s="197" t="s">
        <v>47</v>
      </c>
      <c r="B28" s="167"/>
      <c r="C28" s="167"/>
      <c r="D28" s="167"/>
      <c r="E28" s="167"/>
      <c r="F28" s="167"/>
      <c r="G28" s="168"/>
      <c r="H28" s="32" t="s">
        <v>16</v>
      </c>
      <c r="I28" s="321" t="str">
        <f>IF(AND($AX28="回答必須",特定一般教育訓練!I28=""),"回答必須","")&amp;AZ28</f>
        <v>回答必須</v>
      </c>
      <c r="J28" s="321"/>
      <c r="K28" s="39" t="s">
        <v>17</v>
      </c>
      <c r="L28" s="33" t="s">
        <v>18</v>
      </c>
      <c r="M28" s="321" t="str">
        <f>IF(AND($AX28="回答必須",特定一般教育訓練!M28=""),"回答必須","")&amp;BA28</f>
        <v>回答必須</v>
      </c>
      <c r="N28" s="321"/>
      <c r="O28" s="39" t="s">
        <v>17</v>
      </c>
      <c r="P28" s="170" t="s">
        <v>189</v>
      </c>
      <c r="Q28" s="170"/>
      <c r="R28" s="321" t="str">
        <f>IF(AND($AX28="回答必須",特定一般教育訓練!R28=""),"回答必須","")&amp;BB28</f>
        <v>回答必須</v>
      </c>
      <c r="S28" s="321"/>
      <c r="T28" s="39" t="s">
        <v>17</v>
      </c>
      <c r="U28" s="42" t="s">
        <v>20</v>
      </c>
      <c r="V28" s="171"/>
      <c r="W28" s="171"/>
      <c r="X28" s="43" t="s">
        <v>17</v>
      </c>
      <c r="Y28" s="213"/>
      <c r="Z28" s="213"/>
      <c r="AA28" s="213"/>
      <c r="AB28" s="213"/>
      <c r="AC28" s="213"/>
      <c r="AD28" s="213"/>
      <c r="AE28" s="213"/>
      <c r="AF28" s="213"/>
      <c r="AG28" s="213"/>
      <c r="AH28" s="213"/>
      <c r="AI28" s="213"/>
      <c r="AJ28" s="213"/>
      <c r="AK28" s="213"/>
      <c r="AL28" s="214"/>
      <c r="AX28" s="2" t="s">
        <v>190</v>
      </c>
      <c r="AZ28" s="124" t="str">
        <f>IF(特定一般教育訓練!I28+特定一般教育訓練!I25&lt;=特定一般教育訓練!I13,"","異常値有り")</f>
        <v/>
      </c>
      <c r="BA28" s="127" t="str">
        <f>IF(特定一般教育訓練!M28+特定一般教育訓練!M25&lt;=特定一般教育訓練!M13,"","異常値有り")</f>
        <v/>
      </c>
      <c r="BB28" s="127" t="str">
        <f>IF(特定一般教育訓練!R28+特定一般教育訓練!R25&lt;=特定一般教育訓練!R13,"","異常値有り")</f>
        <v/>
      </c>
      <c r="BE28" s="2"/>
    </row>
    <row r="29" spans="1:65" ht="18" customHeight="1" thickBot="1">
      <c r="A29" s="26" t="s">
        <v>48</v>
      </c>
      <c r="B29" s="27"/>
      <c r="C29" s="27"/>
      <c r="D29" s="27"/>
      <c r="E29" s="27"/>
      <c r="F29" s="27"/>
      <c r="G29" s="28"/>
      <c r="H29" s="29" t="s">
        <v>22</v>
      </c>
      <c r="I29" s="321" t="str">
        <f>IF(AND($AX29="回答必須",特定一般教育訓練!I29=""),"回答必須","")&amp;AZ29</f>
        <v>回答必須</v>
      </c>
      <c r="J29" s="321"/>
      <c r="K29" s="30" t="s">
        <v>17</v>
      </c>
      <c r="L29" s="31" t="s">
        <v>18</v>
      </c>
      <c r="M29" s="321" t="str">
        <f>IF(AND($AX29="回答必須",特定一般教育訓練!M29=""),"回答必須","")&amp;BA29</f>
        <v>回答必須</v>
      </c>
      <c r="N29" s="321"/>
      <c r="O29" s="30" t="s">
        <v>17</v>
      </c>
      <c r="P29" s="175" t="s">
        <v>189</v>
      </c>
      <c r="Q29" s="175"/>
      <c r="R29" s="321" t="str">
        <f>IF(AND($AX29="回答必須",特定一般教育訓練!R29=""),"回答必須","")&amp;BB29</f>
        <v>回答必須</v>
      </c>
      <c r="S29" s="321"/>
      <c r="T29" s="30" t="s">
        <v>17</v>
      </c>
      <c r="U29" s="31" t="s">
        <v>20</v>
      </c>
      <c r="V29" s="176"/>
      <c r="W29" s="176"/>
      <c r="X29" s="30" t="s">
        <v>17</v>
      </c>
      <c r="Y29" s="8"/>
      <c r="Z29" s="8"/>
      <c r="AA29" s="8"/>
      <c r="AB29" s="8"/>
      <c r="AC29" s="8"/>
      <c r="AD29" s="8"/>
      <c r="AE29" s="8"/>
      <c r="AF29" s="8"/>
      <c r="AG29" s="8"/>
      <c r="AH29" s="8"/>
      <c r="AI29" s="8"/>
      <c r="AJ29" s="8"/>
      <c r="AK29" s="8"/>
      <c r="AL29" s="52"/>
      <c r="AX29" s="2" t="s">
        <v>190</v>
      </c>
      <c r="AZ29" s="122" t="str">
        <f>IF(特定一般教育訓練!I29+特定一般教育訓練!I26&lt;=特定一般教育訓練!I14,"","異常値有り")</f>
        <v/>
      </c>
      <c r="BA29" s="128" t="str">
        <f>IF(特定一般教育訓練!M29+特定一般教育訓練!M26&lt;=特定一般教育訓練!M14,"","異常値有り")</f>
        <v/>
      </c>
      <c r="BB29" s="128" t="str">
        <f>IF(特定一般教育訓練!R29+特定一般教育訓練!R26&lt;=特定一般教育訓練!R14,"","異常値有り")</f>
        <v/>
      </c>
      <c r="BE29" s="2"/>
    </row>
    <row r="30" spans="1:65" ht="18" customHeight="1">
      <c r="A30" s="201" t="s">
        <v>49</v>
      </c>
      <c r="B30" s="202"/>
      <c r="C30" s="202"/>
      <c r="D30" s="202"/>
      <c r="E30" s="202"/>
      <c r="F30" s="202"/>
      <c r="G30" s="203"/>
      <c r="H30" s="332" t="str">
        <f>IF(AND($AX30="回答必須",特定一般教育訓練!H30=""),"回答必須","")&amp;AZ30</f>
        <v>回答必須</v>
      </c>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4"/>
      <c r="AX30" s="2" t="s">
        <v>190</v>
      </c>
      <c r="AZ30" s="125"/>
      <c r="BE30" s="2"/>
    </row>
    <row r="31" spans="1:65" ht="18" hidden="1" customHeight="1">
      <c r="A31" s="116"/>
      <c r="B31" s="116"/>
      <c r="C31" s="116"/>
      <c r="D31" s="116"/>
      <c r="E31" s="116"/>
      <c r="F31" s="116"/>
      <c r="G31" s="116"/>
      <c r="H31" s="117"/>
      <c r="I31" s="117"/>
      <c r="J31" s="117"/>
      <c r="K31" s="117"/>
      <c r="L31" s="117"/>
      <c r="M31" s="117"/>
      <c r="N31" s="117"/>
      <c r="O31" s="117"/>
      <c r="P31" s="117"/>
      <c r="Q31" s="117"/>
      <c r="R31" s="117"/>
      <c r="S31" s="117"/>
      <c r="T31" s="117"/>
      <c r="U31" s="117"/>
      <c r="V31" s="118"/>
      <c r="W31" s="118"/>
      <c r="X31" s="117"/>
      <c r="Y31" s="117"/>
      <c r="Z31" s="117"/>
      <c r="AA31" s="117"/>
      <c r="AB31" s="117"/>
      <c r="AC31" s="117"/>
      <c r="AD31" s="117"/>
      <c r="AE31" s="117"/>
      <c r="AF31" s="117"/>
      <c r="AG31" s="117"/>
      <c r="AH31" s="117"/>
      <c r="AI31" s="117"/>
      <c r="AJ31" s="119"/>
      <c r="AK31" s="119"/>
      <c r="AL31" s="117"/>
      <c r="AM31" s="120"/>
      <c r="AN31" s="120"/>
      <c r="AO31" s="120"/>
      <c r="AP31" s="120"/>
      <c r="AQ31" s="120"/>
      <c r="AR31" s="120"/>
      <c r="AS31" s="120"/>
      <c r="AT31" s="120"/>
      <c r="AU31" s="120"/>
      <c r="AV31" s="120"/>
      <c r="AW31" s="120"/>
      <c r="AX31" s="53"/>
      <c r="AY31" s="53"/>
      <c r="AZ31" s="123"/>
      <c r="BA31" s="118"/>
      <c r="BB31" s="118"/>
      <c r="BC31" s="53"/>
      <c r="BD31" s="53"/>
      <c r="BE31" s="53"/>
      <c r="BF31" s="53"/>
      <c r="BG31" s="53"/>
    </row>
    <row r="32" spans="1:65" ht="18" hidden="1" customHeight="1">
      <c r="A32" s="116"/>
      <c r="B32" s="116"/>
      <c r="C32" s="116"/>
      <c r="D32" s="116"/>
      <c r="E32" s="116"/>
      <c r="F32" s="116"/>
      <c r="G32" s="116"/>
      <c r="H32" s="117"/>
      <c r="I32" s="117"/>
      <c r="J32" s="117"/>
      <c r="K32" s="117"/>
      <c r="L32" s="117"/>
      <c r="M32" s="117"/>
      <c r="N32" s="117"/>
      <c r="O32" s="117"/>
      <c r="P32" s="117"/>
      <c r="Q32" s="117"/>
      <c r="R32" s="117"/>
      <c r="S32" s="117"/>
      <c r="T32" s="117"/>
      <c r="U32" s="117"/>
      <c r="V32" s="118"/>
      <c r="W32" s="118"/>
      <c r="X32" s="117"/>
      <c r="Y32" s="117"/>
      <c r="Z32" s="117"/>
      <c r="AA32" s="117"/>
      <c r="AB32" s="117"/>
      <c r="AC32" s="117"/>
      <c r="AD32" s="117"/>
      <c r="AE32" s="117"/>
      <c r="AF32" s="117"/>
      <c r="AG32" s="117"/>
      <c r="AH32" s="117"/>
      <c r="AI32" s="117"/>
      <c r="AJ32" s="119"/>
      <c r="AK32" s="119"/>
      <c r="AL32" s="117"/>
      <c r="AM32" s="120"/>
      <c r="AN32" s="120"/>
      <c r="AO32" s="120"/>
      <c r="AP32" s="120"/>
      <c r="AQ32" s="120"/>
      <c r="AR32" s="120"/>
      <c r="AS32" s="120"/>
      <c r="AT32" s="120"/>
      <c r="AU32" s="120"/>
      <c r="AV32" s="120"/>
      <c r="AW32" s="120"/>
      <c r="AX32" s="53"/>
      <c r="AY32" s="53"/>
      <c r="AZ32" s="123"/>
      <c r="BA32" s="118"/>
      <c r="BB32" s="118"/>
      <c r="BC32" s="53"/>
      <c r="BD32" s="53"/>
      <c r="BE32" s="53"/>
      <c r="BF32" s="53"/>
      <c r="BG32" s="53"/>
    </row>
    <row r="33" spans="1:59" ht="18" hidden="1" customHeight="1">
      <c r="A33" s="116"/>
      <c r="B33" s="116"/>
      <c r="C33" s="116"/>
      <c r="D33" s="116"/>
      <c r="E33" s="116"/>
      <c r="F33" s="116"/>
      <c r="G33" s="116"/>
      <c r="H33" s="117"/>
      <c r="I33" s="117"/>
      <c r="J33" s="117"/>
      <c r="K33" s="117"/>
      <c r="L33" s="117"/>
      <c r="M33" s="117"/>
      <c r="N33" s="117"/>
      <c r="O33" s="117"/>
      <c r="P33" s="117"/>
      <c r="Q33" s="117"/>
      <c r="R33" s="117"/>
      <c r="S33" s="117"/>
      <c r="T33" s="117"/>
      <c r="U33" s="117"/>
      <c r="V33" s="118"/>
      <c r="W33" s="118"/>
      <c r="X33" s="117"/>
      <c r="Y33" s="117"/>
      <c r="Z33" s="117"/>
      <c r="AA33" s="117"/>
      <c r="AB33" s="117"/>
      <c r="AC33" s="117"/>
      <c r="AD33" s="117"/>
      <c r="AE33" s="117"/>
      <c r="AF33" s="117"/>
      <c r="AG33" s="117"/>
      <c r="AH33" s="117"/>
      <c r="AI33" s="117"/>
      <c r="AJ33" s="119"/>
      <c r="AK33" s="119"/>
      <c r="AL33" s="117"/>
      <c r="AM33" s="120"/>
      <c r="AN33" s="120"/>
      <c r="AO33" s="120"/>
      <c r="AP33" s="120"/>
      <c r="AQ33" s="120"/>
      <c r="AR33" s="120"/>
      <c r="AS33" s="120"/>
      <c r="AT33" s="120"/>
      <c r="AU33" s="120"/>
      <c r="AV33" s="120"/>
      <c r="AW33" s="120"/>
      <c r="AX33" s="53"/>
      <c r="AY33" s="53"/>
      <c r="AZ33" s="123"/>
      <c r="BA33" s="118"/>
      <c r="BB33" s="118"/>
      <c r="BC33" s="53"/>
      <c r="BD33" s="53"/>
      <c r="BE33" s="53"/>
      <c r="BF33" s="53"/>
      <c r="BG33" s="53"/>
    </row>
    <row r="34" spans="1:59" ht="18" customHeight="1" thickBot="1">
      <c r="A34" s="217" t="s">
        <v>58</v>
      </c>
      <c r="B34" s="218"/>
      <c r="C34" s="218"/>
      <c r="D34" s="218"/>
      <c r="E34" s="218"/>
      <c r="F34" s="218"/>
      <c r="G34" s="218"/>
      <c r="H34" s="218"/>
      <c r="I34" s="218"/>
      <c r="J34" s="218"/>
      <c r="K34" s="218"/>
      <c r="L34" s="218"/>
      <c r="M34" s="218"/>
      <c r="N34" s="218"/>
      <c r="O34" s="218"/>
      <c r="P34" s="218"/>
      <c r="Q34" s="218"/>
      <c r="R34" s="218"/>
      <c r="S34" s="218"/>
      <c r="T34" s="219"/>
      <c r="U34" s="335" t="str">
        <f>IF(AND(AX34="回答必須",特定一般教育訓練!U34=""),"回答必須","")&amp;AZ34</f>
        <v>回答必須異常値有り</v>
      </c>
      <c r="V34" s="336"/>
      <c r="W34" s="336"/>
      <c r="X34" s="336"/>
      <c r="Y34" s="336"/>
      <c r="Z34" s="336"/>
      <c r="AA34" s="336"/>
      <c r="AB34" s="336"/>
      <c r="AC34" s="336"/>
      <c r="AD34" s="336"/>
      <c r="AE34" s="336"/>
      <c r="AF34" s="336"/>
      <c r="AG34" s="336"/>
      <c r="AH34" s="336"/>
      <c r="AI34" s="336"/>
      <c r="AJ34" s="336"/>
      <c r="AK34" s="336"/>
      <c r="AL34" s="337"/>
      <c r="AX34" s="2" t="s">
        <v>190</v>
      </c>
      <c r="AZ34" s="138" t="str">
        <f>IF(COUNTIF(特定一般教育訓練!U34,"http*")=0,"異常値有り","")</f>
        <v>異常値有り</v>
      </c>
      <c r="BE34" s="2"/>
    </row>
    <row r="35" spans="1:59" ht="18" customHeight="1">
      <c r="Y35" s="226"/>
      <c r="Z35" s="226"/>
      <c r="AA35" s="226"/>
    </row>
    <row r="36" spans="1:59" ht="30" customHeight="1">
      <c r="A36" s="18" t="s">
        <v>60</v>
      </c>
      <c r="Y36" s="227"/>
      <c r="Z36" s="227"/>
      <c r="AA36" s="227"/>
      <c r="AB36" s="228" t="s">
        <v>61</v>
      </c>
      <c r="AC36" s="228"/>
      <c r="AD36" s="228"/>
      <c r="AE36" s="228" t="s">
        <v>62</v>
      </c>
      <c r="AF36" s="228"/>
      <c r="AG36" s="228"/>
      <c r="BB36" s="74" t="s">
        <v>191</v>
      </c>
      <c r="BD36" s="3"/>
      <c r="BE36" s="2"/>
    </row>
    <row r="37" spans="1:59" ht="18" customHeight="1" thickBot="1">
      <c r="A37" s="375" t="s">
        <v>63</v>
      </c>
      <c r="B37" s="376"/>
      <c r="C37" s="376"/>
      <c r="D37" s="376"/>
      <c r="E37" s="376"/>
      <c r="F37" s="376"/>
      <c r="G37" s="376"/>
      <c r="H37" s="376"/>
      <c r="I37" s="376"/>
      <c r="J37" s="376"/>
      <c r="K37" s="376"/>
      <c r="L37" s="376"/>
      <c r="M37" s="376"/>
      <c r="N37" s="376"/>
      <c r="O37" s="376"/>
      <c r="P37" s="376"/>
      <c r="Q37" s="376"/>
      <c r="R37" s="376"/>
      <c r="S37" s="376"/>
      <c r="T37" s="376"/>
      <c r="U37" s="376"/>
      <c r="V37" s="376"/>
      <c r="W37" s="376"/>
      <c r="X37" s="377"/>
      <c r="Y37" s="230" t="str">
        <f>IF(特定一般教育訓練!Y37="","回答必須","")&amp;AZ37</f>
        <v>回答必須</v>
      </c>
      <c r="Z37" s="231"/>
      <c r="AA37" s="59" t="s">
        <v>17</v>
      </c>
      <c r="AB37" s="338" t="str">
        <f>IF(AND(特定一般教育訓練!$Y$37&lt;&gt;0,特定一般教育訓練!AB37=""),"回答必須","")&amp;BB37</f>
        <v/>
      </c>
      <c r="AC37" s="338"/>
      <c r="AD37" s="76" t="s">
        <v>17</v>
      </c>
      <c r="AE37" s="339"/>
      <c r="AF37" s="339"/>
      <c r="AG37" s="77" t="s">
        <v>17</v>
      </c>
      <c r="AX37" s="2" t="s">
        <v>190</v>
      </c>
      <c r="AZ37" s="78" t="str">
        <f>IF(COUNTIF(BA37,"*異常値*")&gt;=1,"異常値有り","")</f>
        <v/>
      </c>
      <c r="BA37" s="78"/>
      <c r="BB37" s="17" t="str">
        <f>IF(特定一般教育訓練!AB37&lt;=特定一般教育訓練!Y37,"","異常値有り")</f>
        <v/>
      </c>
      <c r="BC37" s="134"/>
      <c r="BD37" s="3"/>
      <c r="BE37" s="2"/>
    </row>
    <row r="38" spans="1:59" ht="18" customHeight="1">
      <c r="A38" s="243" t="s">
        <v>65</v>
      </c>
      <c r="B38" s="243"/>
      <c r="C38" s="243"/>
      <c r="D38" s="243"/>
      <c r="E38" s="243"/>
      <c r="F38" s="243"/>
      <c r="G38" s="358" t="s">
        <v>66</v>
      </c>
      <c r="H38" s="359"/>
      <c r="I38" s="359"/>
      <c r="J38" s="359"/>
      <c r="K38" s="359"/>
      <c r="L38" s="359"/>
      <c r="M38" s="359"/>
      <c r="N38" s="359"/>
      <c r="O38" s="359"/>
      <c r="P38" s="359"/>
      <c r="Q38" s="359"/>
      <c r="R38" s="359"/>
      <c r="S38" s="359"/>
      <c r="T38" s="359"/>
      <c r="U38" s="359"/>
      <c r="V38" s="359"/>
      <c r="W38" s="359"/>
      <c r="X38" s="360"/>
      <c r="Y38" s="341" t="str">
        <f>IF(AND(特定一般教育訓練!$Y$37&lt;&gt;0,特定一般教育訓練!Y38=""),"回答必須","")&amp;AZ38&amp;AI40</f>
        <v/>
      </c>
      <c r="Z38" s="342"/>
      <c r="AA38" s="59" t="s">
        <v>17</v>
      </c>
      <c r="AB38" s="341" t="str">
        <f>IF(AND(特定一般教育訓練!$Y$37&lt;&gt;0,特定一般教育訓練!AB38=""),"回答必須","")&amp;BB38&amp;BA38&amp;AL40</f>
        <v/>
      </c>
      <c r="AC38" s="342"/>
      <c r="AD38" s="76" t="s">
        <v>17</v>
      </c>
      <c r="AE38" s="345"/>
      <c r="AF38" s="345"/>
      <c r="AG38" s="346"/>
      <c r="AH38" s="172"/>
      <c r="AI38" s="172" t="s">
        <v>67</v>
      </c>
      <c r="AJ38" s="172"/>
      <c r="AK38" s="172"/>
      <c r="AL38" s="236" t="s">
        <v>61</v>
      </c>
      <c r="AM38" s="236"/>
      <c r="AN38" s="236"/>
      <c r="AO38" s="236" t="s">
        <v>62</v>
      </c>
      <c r="AP38" s="236"/>
      <c r="AQ38" s="236"/>
      <c r="AS38" s="340" t="str">
        <f>IF(SUM(特定一般教育訓練!$Y$38:$Z$41)&gt;特定一般教育訓練!$Y$37,"異常値有り","")&amp;IF(SUM(特定一般教育訓練!$AB$38:$AC$41)&gt;特定一般教育訓練!$AB$37,"異常値有り","")</f>
        <v/>
      </c>
      <c r="AT38" s="340"/>
      <c r="AU38" s="340"/>
      <c r="AV38" s="340"/>
      <c r="AX38" s="2" t="s">
        <v>190</v>
      </c>
      <c r="AZ38" s="79" t="str">
        <f>IF(特定一般教育訓練!$Y$37&lt;SUM(特定一般教育訓練!$Y$38:$Z$41),"異常値有り","")</f>
        <v/>
      </c>
      <c r="BA38" s="79" t="str">
        <f>IF(特定一般教育訓練!$AB$37&lt;SUM(特定一般教育訓練!$AB$38:$AC$41),"異常値有り","")</f>
        <v/>
      </c>
      <c r="BB38" s="75" t="str">
        <f>IF(特定一般教育訓練!AB38&lt;=特定一般教育訓練!Y38,"","異常値有り")</f>
        <v/>
      </c>
      <c r="BC38" s="134"/>
      <c r="BD38" s="3"/>
      <c r="BE38" s="2"/>
    </row>
    <row r="39" spans="1:59" ht="18" customHeight="1" thickBot="1">
      <c r="A39" s="244"/>
      <c r="B39" s="244"/>
      <c r="C39" s="244"/>
      <c r="D39" s="244"/>
      <c r="E39" s="244"/>
      <c r="F39" s="244"/>
      <c r="G39" s="361" t="s">
        <v>69</v>
      </c>
      <c r="H39" s="362"/>
      <c r="I39" s="362"/>
      <c r="J39" s="362"/>
      <c r="K39" s="362"/>
      <c r="L39" s="362"/>
      <c r="M39" s="362"/>
      <c r="N39" s="362"/>
      <c r="O39" s="362"/>
      <c r="P39" s="362"/>
      <c r="Q39" s="362"/>
      <c r="R39" s="362"/>
      <c r="S39" s="362"/>
      <c r="T39" s="362"/>
      <c r="U39" s="362"/>
      <c r="V39" s="362"/>
      <c r="W39" s="362"/>
      <c r="X39" s="363"/>
      <c r="Y39" s="341" t="str">
        <f>IF(AND(特定一般教育訓練!$Y$37&lt;&gt;0,特定一般教育訓練!Y39=""),"回答必須","")&amp;AZ39&amp;AI40</f>
        <v/>
      </c>
      <c r="Z39" s="342"/>
      <c r="AA39" s="62" t="s">
        <v>17</v>
      </c>
      <c r="AB39" s="341" t="str">
        <f>IF(AND(特定一般教育訓練!$Y$37&lt;&gt;0,特定一般教育訓練!AB39=""),"回答必須","")&amp;BB39&amp;BA39&amp;AL40</f>
        <v/>
      </c>
      <c r="AC39" s="342"/>
      <c r="AD39" s="80" t="s">
        <v>17</v>
      </c>
      <c r="AE39" s="343"/>
      <c r="AF39" s="343"/>
      <c r="AG39" s="344"/>
      <c r="AH39" s="172"/>
      <c r="AI39" s="172"/>
      <c r="AJ39" s="172"/>
      <c r="AK39" s="172"/>
      <c r="AL39" s="236"/>
      <c r="AM39" s="236"/>
      <c r="AN39" s="236"/>
      <c r="AO39" s="236"/>
      <c r="AP39" s="236"/>
      <c r="AQ39" s="236"/>
      <c r="AS39" s="340"/>
      <c r="AT39" s="340"/>
      <c r="AU39" s="340"/>
      <c r="AV39" s="340"/>
      <c r="AX39" s="2" t="s">
        <v>190</v>
      </c>
      <c r="AZ39" s="81" t="str">
        <f>IF(特定一般教育訓練!$Y$37&lt;SUM(特定一般教育訓練!$Y$38:$Z$41),"異常値有り","")</f>
        <v/>
      </c>
      <c r="BA39" s="81" t="str">
        <f>IF(特定一般教育訓練!$AB$37&lt;SUM(特定一般教育訓練!$AB$38:$AC$41),"異常値有り","")</f>
        <v/>
      </c>
      <c r="BB39" s="75" t="str">
        <f>IF(特定一般教育訓練!AB39&lt;=特定一般教育訓練!Y39,"","異常値有り")</f>
        <v/>
      </c>
      <c r="BC39" s="134"/>
      <c r="BD39" s="3"/>
      <c r="BE39" s="2"/>
    </row>
    <row r="40" spans="1:59" ht="18" customHeight="1" thickBot="1">
      <c r="A40" s="244"/>
      <c r="B40" s="244"/>
      <c r="C40" s="244"/>
      <c r="D40" s="244"/>
      <c r="E40" s="244"/>
      <c r="F40" s="244"/>
      <c r="G40" s="364" t="s">
        <v>70</v>
      </c>
      <c r="H40" s="365"/>
      <c r="I40" s="365"/>
      <c r="J40" s="365"/>
      <c r="K40" s="365"/>
      <c r="L40" s="365"/>
      <c r="M40" s="365"/>
      <c r="N40" s="365"/>
      <c r="O40" s="365"/>
      <c r="P40" s="365"/>
      <c r="Q40" s="365"/>
      <c r="R40" s="365"/>
      <c r="S40" s="365"/>
      <c r="T40" s="365"/>
      <c r="U40" s="365"/>
      <c r="V40" s="365"/>
      <c r="W40" s="365"/>
      <c r="X40" s="366"/>
      <c r="Y40" s="341" t="str">
        <f>IF(AND(特定一般教育訓練!$Y$37&lt;&gt;0,特定一般教育訓練!Y40=""),"回答必須","")&amp;AZ40&amp;AI40</f>
        <v/>
      </c>
      <c r="Z40" s="342"/>
      <c r="AA40" s="62" t="s">
        <v>17</v>
      </c>
      <c r="AB40" s="341" t="str">
        <f>IF(AND(特定一般教育訓練!$Y$37&lt;&gt;0,特定一般教育訓練!AB40=""),"回答必須","")&amp;BB40&amp;BA40&amp;AL40</f>
        <v/>
      </c>
      <c r="AC40" s="342"/>
      <c r="AD40" s="80" t="s">
        <v>17</v>
      </c>
      <c r="AE40" s="347"/>
      <c r="AF40" s="347"/>
      <c r="AG40" s="348"/>
      <c r="AH40" s="172"/>
      <c r="AI40" s="249"/>
      <c r="AJ40" s="250"/>
      <c r="AK40" s="63" t="s">
        <v>17</v>
      </c>
      <c r="AL40" s="251" t="str">
        <f>IF(特定一般教育訓練!AI40&lt;特定一般教育訓練!AL40,"異常値有り","")</f>
        <v/>
      </c>
      <c r="AM40" s="251"/>
      <c r="AN40" s="64" t="s">
        <v>17</v>
      </c>
      <c r="AO40" s="349"/>
      <c r="AP40" s="349"/>
      <c r="AQ40" s="350"/>
      <c r="AS40" s="306" t="str">
        <f>AI40&amp;AL40</f>
        <v/>
      </c>
      <c r="AT40" s="226"/>
      <c r="AU40" s="226"/>
      <c r="AV40" s="295"/>
      <c r="AX40" s="2" t="s">
        <v>190</v>
      </c>
      <c r="AZ40" s="81" t="str">
        <f>IF(特定一般教育訓練!$Y$37&lt;SUM(特定一般教育訓練!$Y$38:$Z$41),"異常値有り","")</f>
        <v/>
      </c>
      <c r="BA40" s="81" t="str">
        <f>IF(特定一般教育訓練!$AB$37&lt;SUM(特定一般教育訓練!$AB$38:$AC$41),"異常値有り","")</f>
        <v/>
      </c>
      <c r="BB40" s="75" t="str">
        <f>IF(特定一般教育訓練!AB40&lt;=特定一般教育訓練!Y40,"","異常値有り")</f>
        <v/>
      </c>
      <c r="BC40" s="134"/>
      <c r="BD40" s="3"/>
      <c r="BE40" s="2"/>
    </row>
    <row r="41" spans="1:59" ht="18" customHeight="1" thickBot="1">
      <c r="A41" s="244"/>
      <c r="B41" s="244"/>
      <c r="C41" s="244"/>
      <c r="D41" s="244"/>
      <c r="E41" s="244"/>
      <c r="F41" s="244"/>
      <c r="G41" s="367" t="s">
        <v>72</v>
      </c>
      <c r="H41" s="368"/>
      <c r="I41" s="368"/>
      <c r="J41" s="368"/>
      <c r="K41" s="368"/>
      <c r="L41" s="368"/>
      <c r="M41" s="368"/>
      <c r="N41" s="368"/>
      <c r="O41" s="368"/>
      <c r="P41" s="368"/>
      <c r="Q41" s="368"/>
      <c r="R41" s="368"/>
      <c r="S41" s="368"/>
      <c r="T41" s="368"/>
      <c r="U41" s="368"/>
      <c r="V41" s="368"/>
      <c r="W41" s="368"/>
      <c r="X41" s="369"/>
      <c r="Y41" s="341" t="str">
        <f>IF(AND(特定一般教育訓練!$Y$37&lt;&gt;0,特定一般教育訓練!Y41=""),"回答必須","")&amp;AZ41&amp;AI40</f>
        <v/>
      </c>
      <c r="Z41" s="342"/>
      <c r="AA41" s="66" t="s">
        <v>17</v>
      </c>
      <c r="AB41" s="341" t="str">
        <f>IF(AND(特定一般教育訓練!$Y$37&lt;&gt;0,特定一般教育訓練!AB41=""),"回答必須","")&amp;BB41&amp;BA41&amp;AL40</f>
        <v/>
      </c>
      <c r="AC41" s="342"/>
      <c r="AD41" s="82" t="s">
        <v>17</v>
      </c>
      <c r="AE41" s="339"/>
      <c r="AF41" s="339"/>
      <c r="AG41" s="83" t="s">
        <v>17</v>
      </c>
      <c r="AH41" s="256" t="s">
        <v>73</v>
      </c>
      <c r="AI41" s="256"/>
      <c r="AJ41" s="256"/>
      <c r="AK41" s="256"/>
      <c r="AL41" s="256"/>
      <c r="AS41" s="297"/>
      <c r="AT41" s="227"/>
      <c r="AU41" s="227"/>
      <c r="AV41" s="296"/>
      <c r="AX41" s="2" t="s">
        <v>190</v>
      </c>
      <c r="AZ41" s="84" t="str">
        <f>IF(特定一般教育訓練!$Y$37&lt;SUM(特定一般教育訓練!$Y$38:$Z$41),"異常値有り","")</f>
        <v/>
      </c>
      <c r="BA41" s="84" t="str">
        <f>IF(特定一般教育訓練!$AB$37&lt;SUM(特定一般教育訓練!$AB$38:$AC$41),"異常値有り","")</f>
        <v/>
      </c>
      <c r="BB41" s="75" t="str">
        <f>IF(特定一般教育訓練!AB41&lt;=特定一般教育訓練!Y41,"","異常値有り")</f>
        <v/>
      </c>
      <c r="BC41" s="134"/>
      <c r="BD41" s="3"/>
      <c r="BE41" s="2"/>
      <c r="BF41" s="134"/>
    </row>
    <row r="42" spans="1:59" ht="18" customHeight="1">
      <c r="A42" s="243" t="s">
        <v>74</v>
      </c>
      <c r="B42" s="243"/>
      <c r="C42" s="243"/>
      <c r="D42" s="243"/>
      <c r="E42" s="243"/>
      <c r="F42" s="243"/>
      <c r="G42" s="358" t="s">
        <v>75</v>
      </c>
      <c r="H42" s="359"/>
      <c r="I42" s="359"/>
      <c r="J42" s="359"/>
      <c r="K42" s="359"/>
      <c r="L42" s="359"/>
      <c r="M42" s="359"/>
      <c r="N42" s="359"/>
      <c r="O42" s="359"/>
      <c r="P42" s="359"/>
      <c r="Q42" s="359"/>
      <c r="R42" s="359"/>
      <c r="S42" s="359"/>
      <c r="T42" s="359"/>
      <c r="U42" s="359"/>
      <c r="V42" s="359"/>
      <c r="W42" s="359"/>
      <c r="X42" s="360"/>
      <c r="Y42" s="341" t="str">
        <f>IF(AND(特定一般教育訓練!$Y$37&lt;&gt;0,特定一般教育訓練!Y42=""),"回答必須","")&amp;AZ42&amp;AI44</f>
        <v/>
      </c>
      <c r="Z42" s="342"/>
      <c r="AA42" s="59" t="s">
        <v>17</v>
      </c>
      <c r="AB42" s="341" t="str">
        <f>IF(AND(特定一般教育訓練!$Y$37&lt;&gt;0,特定一般教育訓練!AB42=""),"回答必須","")&amp;BB42&amp;BA42&amp;AL44</f>
        <v/>
      </c>
      <c r="AC42" s="342"/>
      <c r="AD42" s="76" t="s">
        <v>17</v>
      </c>
      <c r="AE42" s="345"/>
      <c r="AF42" s="345"/>
      <c r="AG42" s="346"/>
      <c r="AH42" s="172"/>
      <c r="AI42" s="300" t="s">
        <v>76</v>
      </c>
      <c r="AJ42" s="256"/>
      <c r="AK42" s="256"/>
      <c r="AL42" s="256"/>
      <c r="AS42" s="340" t="str">
        <f>AI44&amp;AL44</f>
        <v/>
      </c>
      <c r="AT42" s="340"/>
      <c r="AU42" s="340"/>
      <c r="AV42" s="340"/>
      <c r="AX42" s="2" t="s">
        <v>190</v>
      </c>
      <c r="AZ42" s="79" t="str">
        <f>IF(特定一般教育訓練!$Y$37&lt;SUM(特定一般教育訓練!$Y$42:$Z$44),"異常値有り","")</f>
        <v/>
      </c>
      <c r="BA42" s="79" t="str">
        <f>IF(特定一般教育訓練!$AB$37&lt;SUM(特定一般教育訓練!$AB$42:$AC$44),"異常値有り","")</f>
        <v/>
      </c>
      <c r="BB42" s="75" t="str">
        <f>IF(特定一般教育訓練!AB42&lt;=特定一般教育訓練!Y42,"","異常値有り")</f>
        <v/>
      </c>
      <c r="BC42" s="134"/>
      <c r="BD42" s="3"/>
      <c r="BE42" s="2"/>
    </row>
    <row r="43" spans="1:59" ht="18" customHeight="1" thickBot="1">
      <c r="A43" s="244"/>
      <c r="B43" s="244"/>
      <c r="C43" s="244"/>
      <c r="D43" s="244"/>
      <c r="E43" s="244"/>
      <c r="F43" s="244"/>
      <c r="G43" s="361" t="s">
        <v>78</v>
      </c>
      <c r="H43" s="362"/>
      <c r="I43" s="362"/>
      <c r="J43" s="362"/>
      <c r="K43" s="362"/>
      <c r="L43" s="362"/>
      <c r="M43" s="362"/>
      <c r="N43" s="362"/>
      <c r="O43" s="362"/>
      <c r="P43" s="362"/>
      <c r="Q43" s="362"/>
      <c r="R43" s="362"/>
      <c r="S43" s="362"/>
      <c r="T43" s="362"/>
      <c r="U43" s="362"/>
      <c r="V43" s="362"/>
      <c r="W43" s="362"/>
      <c r="X43" s="363"/>
      <c r="Y43" s="341" t="str">
        <f>IF(AND(特定一般教育訓練!$Y$37&lt;&gt;0,特定一般教育訓練!Y43=""),"回答必須","")&amp;AZ43&amp;AI44</f>
        <v/>
      </c>
      <c r="Z43" s="342"/>
      <c r="AA43" s="62" t="s">
        <v>17</v>
      </c>
      <c r="AB43" s="341" t="str">
        <f>IF(AND(特定一般教育訓練!$Y$37&lt;&gt;0,特定一般教育訓練!AB43=""),"回答必須","")&amp;BB43&amp;BA43&amp;AL44</f>
        <v/>
      </c>
      <c r="AC43" s="342"/>
      <c r="AD43" s="80" t="s">
        <v>17</v>
      </c>
      <c r="AE43" s="343"/>
      <c r="AF43" s="343"/>
      <c r="AG43" s="344"/>
      <c r="AH43" s="172"/>
      <c r="AI43" s="256"/>
      <c r="AJ43" s="256"/>
      <c r="AK43" s="256"/>
      <c r="AL43" s="256"/>
      <c r="AS43" s="340"/>
      <c r="AT43" s="340"/>
      <c r="AU43" s="340"/>
      <c r="AV43" s="340"/>
      <c r="AX43" s="2" t="s">
        <v>190</v>
      </c>
      <c r="AZ43" s="81" t="str">
        <f>IF(特定一般教育訓練!$Y$37&lt;SUM(特定一般教育訓練!$Y$42:$Z$44),"異常値有り","")</f>
        <v/>
      </c>
      <c r="BA43" s="81" t="str">
        <f>IF(特定一般教育訓練!$AB$37&lt;SUM(特定一般教育訓練!$AB$42:$AC$44),"異常値有り","")</f>
        <v/>
      </c>
      <c r="BB43" s="75" t="str">
        <f>IF(特定一般教育訓練!AB43&lt;=特定一般教育訓練!Y43,"","異常値有り")</f>
        <v/>
      </c>
      <c r="BC43" s="134"/>
      <c r="BD43" s="3"/>
      <c r="BE43" s="2"/>
    </row>
    <row r="44" spans="1:59" ht="18" customHeight="1" thickBot="1">
      <c r="A44" s="244"/>
      <c r="B44" s="244"/>
      <c r="C44" s="244"/>
      <c r="D44" s="244"/>
      <c r="E44" s="244"/>
      <c r="F44" s="244"/>
      <c r="G44" s="372" t="s">
        <v>79</v>
      </c>
      <c r="H44" s="373"/>
      <c r="I44" s="373"/>
      <c r="J44" s="373"/>
      <c r="K44" s="373"/>
      <c r="L44" s="373"/>
      <c r="M44" s="373"/>
      <c r="N44" s="373"/>
      <c r="O44" s="373"/>
      <c r="P44" s="373"/>
      <c r="Q44" s="373"/>
      <c r="R44" s="373"/>
      <c r="S44" s="373"/>
      <c r="T44" s="373"/>
      <c r="U44" s="373"/>
      <c r="V44" s="373"/>
      <c r="W44" s="373"/>
      <c r="X44" s="374"/>
      <c r="Y44" s="341" t="str">
        <f>IF(AND(特定一般教育訓練!$Y$37&lt;&gt;0,特定一般教育訓練!Y44=""),"回答必須","")&amp;AZ44&amp;AI44</f>
        <v/>
      </c>
      <c r="Z44" s="342"/>
      <c r="AA44" s="62" t="s">
        <v>17</v>
      </c>
      <c r="AB44" s="341" t="str">
        <f>IF(AND(特定一般教育訓練!$Y$37&lt;&gt;0,特定一般教育訓練!AB44=""),"回答必須","")&amp;BB44&amp;BA44&amp;AL44</f>
        <v/>
      </c>
      <c r="AC44" s="342"/>
      <c r="AD44" s="80" t="s">
        <v>17</v>
      </c>
      <c r="AE44" s="351"/>
      <c r="AF44" s="351"/>
      <c r="AG44" s="352"/>
      <c r="AH44" s="172"/>
      <c r="AI44" s="249" t="str">
        <f>IF(特定一般教育訓練!AI44&lt;=特定一般教育訓練!AI40,"","異常値有り")</f>
        <v/>
      </c>
      <c r="AJ44" s="250"/>
      <c r="AK44" s="63" t="s">
        <v>17</v>
      </c>
      <c r="AL44" s="251" t="str">
        <f>IF(特定一般教育訓練!AL44&lt;=特定一般教育訓練!AL40,"","異常値有り")</f>
        <v/>
      </c>
      <c r="AM44" s="251"/>
      <c r="AN44" s="64" t="s">
        <v>17</v>
      </c>
      <c r="AO44" s="349"/>
      <c r="AP44" s="349"/>
      <c r="AQ44" s="350"/>
      <c r="AS44" s="340"/>
      <c r="AT44" s="340"/>
      <c r="AU44" s="340"/>
      <c r="AV44" s="340"/>
      <c r="AX44" s="2" t="s">
        <v>190</v>
      </c>
      <c r="AZ44" s="84" t="str">
        <f>IF(特定一般教育訓練!$Y$37&lt;SUM(特定一般教育訓練!$Y$42:$Z$44),"異常値有り","")</f>
        <v/>
      </c>
      <c r="BA44" s="84" t="str">
        <f>IF(特定一般教育訓練!$AB$37&lt;SUM(特定一般教育訓練!$AB$42:$AC$44),"異常値有り","")</f>
        <v/>
      </c>
      <c r="BB44" s="75" t="str">
        <f>IF(特定一般教育訓練!AB44&lt;=特定一般教育訓練!Y44,"","異常値有り")</f>
        <v/>
      </c>
      <c r="BC44" s="134"/>
      <c r="BD44" s="3"/>
      <c r="BE44" s="2"/>
    </row>
    <row r="45" spans="1:59" ht="18" customHeight="1">
      <c r="A45" s="243" t="s">
        <v>80</v>
      </c>
      <c r="B45" s="243"/>
      <c r="C45" s="243"/>
      <c r="D45" s="243"/>
      <c r="E45" s="243"/>
      <c r="F45" s="243"/>
      <c r="G45" s="358" t="s">
        <v>66</v>
      </c>
      <c r="H45" s="359"/>
      <c r="I45" s="359"/>
      <c r="J45" s="359"/>
      <c r="K45" s="359"/>
      <c r="L45" s="359"/>
      <c r="M45" s="359"/>
      <c r="N45" s="359"/>
      <c r="O45" s="359"/>
      <c r="P45" s="359"/>
      <c r="Q45" s="359"/>
      <c r="R45" s="359"/>
      <c r="S45" s="359"/>
      <c r="T45" s="359"/>
      <c r="U45" s="359"/>
      <c r="V45" s="359"/>
      <c r="W45" s="359"/>
      <c r="X45" s="360"/>
      <c r="Y45" s="341" t="str">
        <f>IF(AND(特定一般教育訓練!$Y$37&lt;&gt;0,特定一般教育訓練!Y45=""),"回答必須","")&amp;AZ45&amp;AI47</f>
        <v/>
      </c>
      <c r="Z45" s="342"/>
      <c r="AA45" s="59" t="s">
        <v>17</v>
      </c>
      <c r="AB45" s="341" t="str">
        <f>IF(AND(特定一般教育訓練!$Y$37&lt;&gt;0,特定一般教育訓練!AB45=""),"回答必須","")&amp;BB45&amp;BA45&amp;AL47</f>
        <v/>
      </c>
      <c r="AC45" s="342"/>
      <c r="AD45" s="76" t="s">
        <v>17</v>
      </c>
      <c r="AE45" s="339"/>
      <c r="AF45" s="339"/>
      <c r="AG45" s="77" t="s">
        <v>17</v>
      </c>
      <c r="AH45" s="172"/>
      <c r="AI45" s="256" t="s">
        <v>81</v>
      </c>
      <c r="AJ45" s="256"/>
      <c r="AK45" s="256"/>
      <c r="AL45" s="256"/>
      <c r="AS45" s="289" t="str">
        <f>AI47&amp;AL47&amp;AO47</f>
        <v/>
      </c>
      <c r="AT45" s="226"/>
      <c r="AU45" s="226"/>
      <c r="AV45" s="295"/>
      <c r="AX45" s="2" t="s">
        <v>190</v>
      </c>
      <c r="AZ45" s="79" t="str">
        <f>IF(特定一般教育訓練!$Y$37&lt;SUM(特定一般教育訓練!$Y$45:$Z$48),"異常値有り","")</f>
        <v/>
      </c>
      <c r="BA45" s="79" t="str">
        <f>IF(特定一般教育訓練!$AB$37&lt;SUM(特定一般教育訓練!$AB$45:$AC$48),"異常値有り","")</f>
        <v/>
      </c>
      <c r="BB45" s="17" t="str">
        <f>IF(特定一般教育訓練!AB45&lt;=特定一般教育訓練!Y45,"","異常値有り")</f>
        <v/>
      </c>
      <c r="BC45" s="134"/>
      <c r="BD45" s="3"/>
      <c r="BE45" s="2"/>
      <c r="BF45" s="134"/>
    </row>
    <row r="46" spans="1:59" ht="18" customHeight="1" thickBot="1">
      <c r="A46" s="244"/>
      <c r="B46" s="244"/>
      <c r="C46" s="244"/>
      <c r="D46" s="244"/>
      <c r="E46" s="244"/>
      <c r="F46" s="244"/>
      <c r="G46" s="361" t="s">
        <v>69</v>
      </c>
      <c r="H46" s="362"/>
      <c r="I46" s="362"/>
      <c r="J46" s="362"/>
      <c r="K46" s="362"/>
      <c r="L46" s="362"/>
      <c r="M46" s="362"/>
      <c r="N46" s="362"/>
      <c r="O46" s="362"/>
      <c r="P46" s="362"/>
      <c r="Q46" s="362"/>
      <c r="R46" s="362"/>
      <c r="S46" s="362"/>
      <c r="T46" s="362"/>
      <c r="U46" s="362"/>
      <c r="V46" s="362"/>
      <c r="W46" s="362"/>
      <c r="X46" s="363"/>
      <c r="Y46" s="341" t="str">
        <f>IF(AND(特定一般教育訓練!$Y$37&lt;&gt;0,特定一般教育訓練!Y46=""),"回答必須","")&amp;AZ46&amp;AI47</f>
        <v/>
      </c>
      <c r="Z46" s="342"/>
      <c r="AA46" s="62" t="s">
        <v>17</v>
      </c>
      <c r="AB46" s="341" t="str">
        <f>IF(AND(特定一般教育訓練!$Y$37&lt;&gt;0,特定一般教育訓練!AB46=""),"回答必須","")&amp;BB46&amp;BA46&amp;AL47</f>
        <v/>
      </c>
      <c r="AC46" s="342"/>
      <c r="AD46" s="80" t="s">
        <v>17</v>
      </c>
      <c r="AE46" s="339"/>
      <c r="AF46" s="339"/>
      <c r="AG46" s="85" t="s">
        <v>17</v>
      </c>
      <c r="AH46" s="172"/>
      <c r="AI46" s="256"/>
      <c r="AJ46" s="256"/>
      <c r="AK46" s="256"/>
      <c r="AL46" s="256"/>
      <c r="AS46" s="307"/>
      <c r="AT46" s="172"/>
      <c r="AU46" s="172"/>
      <c r="AV46" s="308"/>
      <c r="AX46" s="2" t="s">
        <v>190</v>
      </c>
      <c r="AZ46" s="81" t="str">
        <f>IF(特定一般教育訓練!$Y$37&lt;SUM(特定一般教育訓練!$Y$45:$Z$48),"異常値有り","")</f>
        <v/>
      </c>
      <c r="BA46" s="81" t="str">
        <f>IF(特定一般教育訓練!$AB$37&lt;SUM(特定一般教育訓練!$AB$45:$AC$48),"異常値有り","")</f>
        <v/>
      </c>
      <c r="BB46" s="17" t="str">
        <f>IF(特定一般教育訓練!AB46&lt;=特定一般教育訓練!Y46,"","異常値有り")</f>
        <v/>
      </c>
      <c r="BC46" s="134"/>
      <c r="BD46" s="3"/>
      <c r="BE46" s="2"/>
      <c r="BF46" s="134"/>
    </row>
    <row r="47" spans="1:59" ht="18" customHeight="1" thickBot="1">
      <c r="A47" s="244"/>
      <c r="B47" s="244"/>
      <c r="C47" s="244"/>
      <c r="D47" s="244"/>
      <c r="E47" s="244"/>
      <c r="F47" s="244"/>
      <c r="G47" s="364" t="s">
        <v>70</v>
      </c>
      <c r="H47" s="365"/>
      <c r="I47" s="365"/>
      <c r="J47" s="365"/>
      <c r="K47" s="365"/>
      <c r="L47" s="365"/>
      <c r="M47" s="365"/>
      <c r="N47" s="365"/>
      <c r="O47" s="365"/>
      <c r="P47" s="365"/>
      <c r="Q47" s="365"/>
      <c r="R47" s="365"/>
      <c r="S47" s="365"/>
      <c r="T47" s="365"/>
      <c r="U47" s="365"/>
      <c r="V47" s="365"/>
      <c r="W47" s="365"/>
      <c r="X47" s="366"/>
      <c r="Y47" s="341" t="str">
        <f>IF(AND(特定一般教育訓練!$Y$37&lt;&gt;0,特定一般教育訓練!Y47=""),"回答必須","")&amp;AZ47&amp;AI47</f>
        <v/>
      </c>
      <c r="Z47" s="342"/>
      <c r="AA47" s="62" t="s">
        <v>17</v>
      </c>
      <c r="AB47" s="341" t="str">
        <f>IF(AND(特定一般教育訓練!$Y$37&lt;&gt;0,特定一般教育訓練!AB47=""),"回答必須","")&amp;BB47&amp;BA47&amp;AL47</f>
        <v/>
      </c>
      <c r="AC47" s="342"/>
      <c r="AD47" s="80" t="s">
        <v>17</v>
      </c>
      <c r="AE47" s="339"/>
      <c r="AF47" s="339"/>
      <c r="AG47" s="85" t="s">
        <v>17</v>
      </c>
      <c r="AH47" s="172"/>
      <c r="AI47" s="249" t="str">
        <f>IF(SUM(特定一般教育訓練!$Y$45:$Z$48)&gt;特定一般教育訓練!$Y$37,"異常値有り","")</f>
        <v/>
      </c>
      <c r="AJ47" s="250"/>
      <c r="AK47" s="63" t="s">
        <v>17</v>
      </c>
      <c r="AL47" s="251" t="str">
        <f>IF(SUM(特定一般教育訓練!$AB$45:$AC$48)&gt;特定一般教育訓練!$AB$37,"異常値有り","")</f>
        <v/>
      </c>
      <c r="AM47" s="251"/>
      <c r="AN47" s="64" t="s">
        <v>17</v>
      </c>
      <c r="AO47" s="353" t="str">
        <f>IF(SUM(特定一般教育訓練!$AE$45:$AF$48)&gt;特定一般教育訓練!$AE$37,"異常値有り","")</f>
        <v/>
      </c>
      <c r="AP47" s="353"/>
      <c r="AQ47" s="86" t="s">
        <v>17</v>
      </c>
      <c r="AS47" s="307"/>
      <c r="AT47" s="172"/>
      <c r="AU47" s="172"/>
      <c r="AV47" s="308"/>
      <c r="AX47" s="2" t="s">
        <v>190</v>
      </c>
      <c r="AZ47" s="81" t="str">
        <f>IF(特定一般教育訓練!$Y$37&lt;SUM(特定一般教育訓練!$Y$45:$Z$48),"異常値有り","")</f>
        <v/>
      </c>
      <c r="BA47" s="81" t="str">
        <f>IF(特定一般教育訓練!$AB$37&lt;SUM(特定一般教育訓練!$AB$45:$AC$48),"異常値有り","")</f>
        <v/>
      </c>
      <c r="BB47" s="17" t="str">
        <f>IF(特定一般教育訓練!AB47&lt;=特定一般教育訓練!Y47,"","異常値有り")</f>
        <v/>
      </c>
      <c r="BC47" s="134"/>
      <c r="BD47" s="3"/>
      <c r="BE47" s="2"/>
      <c r="BF47" s="134"/>
    </row>
    <row r="48" spans="1:59" ht="18" customHeight="1" thickBot="1">
      <c r="A48" s="244"/>
      <c r="B48" s="244"/>
      <c r="C48" s="244"/>
      <c r="D48" s="244"/>
      <c r="E48" s="244"/>
      <c r="F48" s="244"/>
      <c r="G48" s="367" t="s">
        <v>72</v>
      </c>
      <c r="H48" s="368"/>
      <c r="I48" s="368"/>
      <c r="J48" s="368"/>
      <c r="K48" s="368"/>
      <c r="L48" s="368"/>
      <c r="M48" s="368"/>
      <c r="N48" s="368"/>
      <c r="O48" s="368"/>
      <c r="P48" s="368"/>
      <c r="Q48" s="368"/>
      <c r="R48" s="368"/>
      <c r="S48" s="368"/>
      <c r="T48" s="368"/>
      <c r="U48" s="368"/>
      <c r="V48" s="368"/>
      <c r="W48" s="368"/>
      <c r="X48" s="369"/>
      <c r="Y48" s="341" t="str">
        <f>IF(AND(特定一般教育訓練!$Y$37&lt;&gt;0,特定一般教育訓練!Y48=""),"回答必須","")&amp;AZ48&amp;AI47</f>
        <v/>
      </c>
      <c r="Z48" s="342"/>
      <c r="AA48" s="66" t="s">
        <v>17</v>
      </c>
      <c r="AB48" s="341" t="str">
        <f>IF(AND(特定一般教育訓練!$Y$37&lt;&gt;0,特定一般教育訓練!AB48=""),"回答必須","")&amp;BB48&amp;BA48&amp;AL47</f>
        <v/>
      </c>
      <c r="AC48" s="342"/>
      <c r="AD48" s="82" t="s">
        <v>17</v>
      </c>
      <c r="AE48" s="339"/>
      <c r="AF48" s="339"/>
      <c r="AG48" s="83" t="s">
        <v>17</v>
      </c>
      <c r="AH48" s="256" t="s">
        <v>83</v>
      </c>
      <c r="AI48" s="256"/>
      <c r="AJ48" s="256"/>
      <c r="AK48" s="256"/>
      <c r="AL48" s="256"/>
      <c r="AS48" s="297"/>
      <c r="AT48" s="227"/>
      <c r="AU48" s="227"/>
      <c r="AV48" s="296"/>
      <c r="AX48" s="2" t="s">
        <v>190</v>
      </c>
      <c r="AZ48" s="84" t="str">
        <f>IF(特定一般教育訓練!$Y$37&lt;SUM(特定一般教育訓練!$Y$45:$Z$48),"異常値有り","")</f>
        <v/>
      </c>
      <c r="BA48" s="84" t="str">
        <f>IF(特定一般教育訓練!$AB$37&lt;SUM(特定一般教育訓練!$AB$45:$AC$48),"異常値有り","")</f>
        <v/>
      </c>
      <c r="BB48" s="17" t="str">
        <f>IF(特定一般教育訓練!AB48&lt;=特定一般教育訓練!Y48,"","異常値有り")</f>
        <v/>
      </c>
      <c r="BC48" s="134"/>
      <c r="BD48" s="3"/>
      <c r="BE48" s="2"/>
      <c r="BF48" s="134"/>
    </row>
    <row r="49" spans="1:62" ht="18" customHeight="1">
      <c r="A49" s="244" t="s">
        <v>192</v>
      </c>
      <c r="B49" s="244"/>
      <c r="C49" s="244"/>
      <c r="D49" s="244"/>
      <c r="E49" s="244"/>
      <c r="F49" s="244"/>
      <c r="G49" s="271" t="s">
        <v>85</v>
      </c>
      <c r="H49" s="272"/>
      <c r="I49" s="272"/>
      <c r="J49" s="272"/>
      <c r="K49" s="272"/>
      <c r="L49" s="272"/>
      <c r="M49" s="272"/>
      <c r="N49" s="272"/>
      <c r="O49" s="272"/>
      <c r="P49" s="272"/>
      <c r="Q49" s="272"/>
      <c r="R49" s="272"/>
      <c r="S49" s="272"/>
      <c r="T49" s="272"/>
      <c r="U49" s="272"/>
      <c r="V49" s="272"/>
      <c r="W49" s="272"/>
      <c r="X49" s="273"/>
      <c r="Y49" s="341" t="str">
        <f>IF(AND(特定一般教育訓練!$Y$37&lt;&gt;0,特定一般教育訓練!Y49=""),"回答必須","")&amp;AZ49&amp;AI53</f>
        <v/>
      </c>
      <c r="Z49" s="342"/>
      <c r="AA49" s="66" t="s">
        <v>17</v>
      </c>
      <c r="AB49" s="341" t="str">
        <f>IF(AND(特定一般教育訓練!$Y$37&lt;&gt;0,特定一般教育訓練!AB49=""),"回答必須","")&amp;BB49&amp;BA49&amp;AL53</f>
        <v/>
      </c>
      <c r="AC49" s="342"/>
      <c r="AD49" s="82" t="s">
        <v>17</v>
      </c>
      <c r="AE49" s="339"/>
      <c r="AF49" s="339"/>
      <c r="AG49" s="77" t="s">
        <v>17</v>
      </c>
      <c r="AH49" s="70"/>
      <c r="AI49" s="354" t="s">
        <v>86</v>
      </c>
      <c r="AJ49" s="354"/>
      <c r="AK49" s="354"/>
      <c r="AL49" s="354"/>
      <c r="AS49" s="340" t="str">
        <f>IF(SUM(特定一般教育訓練!Y49:Z55)&gt;特定一般教育訓練!$Y$37,"異常値有り","")&amp;IF(SUM(特定一般教育訓練!AB49:AC55)&gt;特定一般教育訓練!$AB$37,"異常値有り","")&amp;IF(SUM(特定一般教育訓練!$AE$49:$AF$55)&gt;特定一般教育訓練!$AE$37,"異常値有り","")</f>
        <v/>
      </c>
      <c r="AT49" s="340"/>
      <c r="AU49" s="340"/>
      <c r="AV49" s="340"/>
      <c r="AX49" s="2" t="s">
        <v>190</v>
      </c>
      <c r="AZ49" s="79" t="str">
        <f>IF(特定一般教育訓練!$Y$37&lt;SUM(特定一般教育訓練!$Y$49:$Z$55),"異常値有り","")</f>
        <v/>
      </c>
      <c r="BA49" s="79" t="str">
        <f>IF(特定一般教育訓練!$AB$37&lt;SUM(特定一般教育訓練!$AB$49:$AC$55),"異常値有り","")</f>
        <v/>
      </c>
      <c r="BB49" s="17" t="str">
        <f>IF(特定一般教育訓練!AB49&lt;=特定一般教育訓練!Y49,"","異常値有り")</f>
        <v/>
      </c>
      <c r="BC49" s="134"/>
      <c r="BD49" s="3"/>
      <c r="BE49" s="2"/>
      <c r="BF49" s="134"/>
    </row>
    <row r="50" spans="1:62" ht="18" customHeight="1">
      <c r="A50" s="244"/>
      <c r="B50" s="244"/>
      <c r="C50" s="244"/>
      <c r="D50" s="244"/>
      <c r="E50" s="244"/>
      <c r="F50" s="244"/>
      <c r="G50" s="268" t="s">
        <v>88</v>
      </c>
      <c r="H50" s="269"/>
      <c r="I50" s="269"/>
      <c r="J50" s="269"/>
      <c r="K50" s="269"/>
      <c r="L50" s="269"/>
      <c r="M50" s="269"/>
      <c r="N50" s="269"/>
      <c r="O50" s="269"/>
      <c r="P50" s="269"/>
      <c r="Q50" s="269"/>
      <c r="R50" s="269"/>
      <c r="S50" s="269"/>
      <c r="T50" s="269"/>
      <c r="U50" s="269"/>
      <c r="V50" s="269"/>
      <c r="W50" s="269"/>
      <c r="X50" s="270"/>
      <c r="Y50" s="341" t="str">
        <f>IF(AND(特定一般教育訓練!$Y$37&lt;&gt;0,特定一般教育訓練!Y50=""),"回答必須","")&amp;AZ50&amp;AI53</f>
        <v/>
      </c>
      <c r="Z50" s="342"/>
      <c r="AA50" s="66" t="s">
        <v>17</v>
      </c>
      <c r="AB50" s="341" t="str">
        <f>IF(AND(特定一般教育訓練!$Y$37&lt;&gt;0,特定一般教育訓練!AB50=""),"回答必須","")&amp;BB50&amp;BA50&amp;AL53</f>
        <v/>
      </c>
      <c r="AC50" s="342"/>
      <c r="AD50" s="82" t="s">
        <v>17</v>
      </c>
      <c r="AE50" s="339"/>
      <c r="AF50" s="339"/>
      <c r="AG50" s="85" t="s">
        <v>17</v>
      </c>
      <c r="AH50" s="70"/>
      <c r="AI50" s="354"/>
      <c r="AJ50" s="354"/>
      <c r="AK50" s="354"/>
      <c r="AL50" s="354"/>
      <c r="AS50" s="340"/>
      <c r="AT50" s="340"/>
      <c r="AU50" s="340"/>
      <c r="AV50" s="340"/>
      <c r="AX50" s="2" t="s">
        <v>190</v>
      </c>
      <c r="AZ50" s="81" t="str">
        <f>IF(特定一般教育訓練!$Y$37&lt;SUM(特定一般教育訓練!$Y$49:$Z$55),"異常値有り","")</f>
        <v/>
      </c>
      <c r="BA50" s="81" t="str">
        <f>IF(特定一般教育訓練!$AB$37&lt;SUM(特定一般教育訓練!$AB$49:$AC$55),"異常値有り","")</f>
        <v/>
      </c>
      <c r="BB50" s="17" t="str">
        <f>IF(特定一般教育訓練!AB50&lt;=特定一般教育訓練!Y50,"","異常値有り")</f>
        <v/>
      </c>
      <c r="BC50" s="134"/>
      <c r="BD50" s="3"/>
      <c r="BE50" s="2"/>
      <c r="BF50" s="134"/>
    </row>
    <row r="51" spans="1:62" ht="18" customHeight="1">
      <c r="A51" s="244"/>
      <c r="B51" s="244"/>
      <c r="C51" s="244"/>
      <c r="D51" s="244"/>
      <c r="E51" s="244"/>
      <c r="F51" s="244"/>
      <c r="G51" s="268" t="s">
        <v>89</v>
      </c>
      <c r="H51" s="269"/>
      <c r="I51" s="269"/>
      <c r="J51" s="269"/>
      <c r="K51" s="269"/>
      <c r="L51" s="269"/>
      <c r="M51" s="269"/>
      <c r="N51" s="269"/>
      <c r="O51" s="269"/>
      <c r="P51" s="269"/>
      <c r="Q51" s="269"/>
      <c r="R51" s="269"/>
      <c r="S51" s="269"/>
      <c r="T51" s="269"/>
      <c r="U51" s="269"/>
      <c r="V51" s="269"/>
      <c r="W51" s="269"/>
      <c r="X51" s="270"/>
      <c r="Y51" s="341" t="str">
        <f>IF(AND(特定一般教育訓練!$Y$37&lt;&gt;0,特定一般教育訓練!Y51=""),"回答必須","")&amp;AZ51&amp;AI53</f>
        <v/>
      </c>
      <c r="Z51" s="342"/>
      <c r="AA51" s="66" t="s">
        <v>17</v>
      </c>
      <c r="AB51" s="341" t="str">
        <f>IF(AND(特定一般教育訓練!$Y$37&lt;&gt;0,特定一般教育訓練!AB51=""),"回答必須","")&amp;BB51&amp;BA51&amp;AL53</f>
        <v/>
      </c>
      <c r="AC51" s="342"/>
      <c r="AD51" s="82" t="s">
        <v>17</v>
      </c>
      <c r="AE51" s="339"/>
      <c r="AF51" s="339"/>
      <c r="AG51" s="85" t="s">
        <v>17</v>
      </c>
      <c r="AH51" s="70"/>
      <c r="AI51" s="354"/>
      <c r="AJ51" s="354"/>
      <c r="AK51" s="354"/>
      <c r="AL51" s="354"/>
      <c r="AS51" s="340"/>
      <c r="AT51" s="340"/>
      <c r="AU51" s="340"/>
      <c r="AV51" s="340"/>
      <c r="AX51" s="2" t="s">
        <v>190</v>
      </c>
      <c r="AZ51" s="81" t="str">
        <f>IF(特定一般教育訓練!$Y$37&lt;SUM(特定一般教育訓練!$Y$49:$Z$55),"異常値有り","")</f>
        <v/>
      </c>
      <c r="BA51" s="81" t="str">
        <f>IF(特定一般教育訓練!$AB$37&lt;SUM(特定一般教育訓練!$AB$49:$AC$55),"異常値有り","")</f>
        <v/>
      </c>
      <c r="BB51" s="17" t="str">
        <f>IF(特定一般教育訓練!AB51&lt;=特定一般教育訓練!Y51,"","異常値有り")</f>
        <v/>
      </c>
      <c r="BC51" s="134"/>
      <c r="BD51" s="3"/>
      <c r="BE51" s="2"/>
      <c r="BF51" s="134"/>
    </row>
    <row r="52" spans="1:62" ht="18" customHeight="1" thickBot="1">
      <c r="A52" s="244"/>
      <c r="B52" s="244"/>
      <c r="C52" s="244"/>
      <c r="D52" s="244"/>
      <c r="E52" s="244"/>
      <c r="F52" s="244"/>
      <c r="G52" s="268" t="s">
        <v>90</v>
      </c>
      <c r="H52" s="269"/>
      <c r="I52" s="269"/>
      <c r="J52" s="269"/>
      <c r="K52" s="269"/>
      <c r="L52" s="269"/>
      <c r="M52" s="269"/>
      <c r="N52" s="269"/>
      <c r="O52" s="269"/>
      <c r="P52" s="269"/>
      <c r="Q52" s="269"/>
      <c r="R52" s="269"/>
      <c r="S52" s="269"/>
      <c r="T52" s="269"/>
      <c r="U52" s="269"/>
      <c r="V52" s="269"/>
      <c r="W52" s="269"/>
      <c r="X52" s="270"/>
      <c r="Y52" s="341" t="str">
        <f>IF(AND(特定一般教育訓練!$Y$37&lt;&gt;0,特定一般教育訓練!Y52=""),"回答必須","")&amp;AZ52&amp;AI53</f>
        <v/>
      </c>
      <c r="Z52" s="342"/>
      <c r="AA52" s="66" t="s">
        <v>17</v>
      </c>
      <c r="AB52" s="341" t="str">
        <f>IF(AND(特定一般教育訓練!$Y$37&lt;&gt;0,特定一般教育訓練!AB52=""),"回答必須","")&amp;BB52&amp;BA52&amp;AL53</f>
        <v/>
      </c>
      <c r="AC52" s="342"/>
      <c r="AD52" s="82" t="s">
        <v>17</v>
      </c>
      <c r="AE52" s="339"/>
      <c r="AF52" s="339"/>
      <c r="AG52" s="85" t="s">
        <v>17</v>
      </c>
      <c r="AH52" s="70"/>
      <c r="AI52" s="354"/>
      <c r="AJ52" s="354"/>
      <c r="AK52" s="354"/>
      <c r="AL52" s="354"/>
      <c r="AS52" s="340" t="str">
        <f>AI53&amp;AL53&amp;AO53</f>
        <v/>
      </c>
      <c r="AT52" s="340"/>
      <c r="AU52" s="340"/>
      <c r="AV52" s="340"/>
      <c r="AX52" s="2" t="s">
        <v>190</v>
      </c>
      <c r="AZ52" s="81" t="str">
        <f>IF(特定一般教育訓練!$Y$37&lt;SUM(特定一般教育訓練!$Y$49:$Z$55),"異常値有り","")</f>
        <v/>
      </c>
      <c r="BA52" s="81" t="str">
        <f>IF(特定一般教育訓練!$AB$37&lt;SUM(特定一般教育訓練!$AB$49:$AC$55),"異常値有り","")</f>
        <v/>
      </c>
      <c r="BB52" s="17" t="str">
        <f>IF(特定一般教育訓練!AB52&lt;=特定一般教育訓練!Y52,"","異常値有り")</f>
        <v/>
      </c>
      <c r="BC52" s="134"/>
      <c r="BD52" s="3"/>
      <c r="BE52" s="2"/>
      <c r="BF52" s="134"/>
    </row>
    <row r="53" spans="1:62" ht="18" customHeight="1" thickBot="1">
      <c r="A53" s="244"/>
      <c r="B53" s="244"/>
      <c r="C53" s="244"/>
      <c r="D53" s="244"/>
      <c r="E53" s="244"/>
      <c r="F53" s="244"/>
      <c r="G53" s="268" t="s">
        <v>91</v>
      </c>
      <c r="H53" s="269"/>
      <c r="I53" s="269"/>
      <c r="J53" s="269"/>
      <c r="K53" s="269"/>
      <c r="L53" s="269"/>
      <c r="M53" s="269"/>
      <c r="N53" s="269"/>
      <c r="O53" s="269"/>
      <c r="P53" s="269"/>
      <c r="Q53" s="269"/>
      <c r="R53" s="269"/>
      <c r="S53" s="269"/>
      <c r="T53" s="269"/>
      <c r="U53" s="269"/>
      <c r="V53" s="269"/>
      <c r="W53" s="269"/>
      <c r="X53" s="270"/>
      <c r="Y53" s="341" t="str">
        <f>IF(AND(特定一般教育訓練!$Y$37&lt;&gt;0,特定一般教育訓練!Y53=""),"回答必須","")&amp;AZ53&amp;AI53</f>
        <v/>
      </c>
      <c r="Z53" s="342"/>
      <c r="AA53" s="66" t="s">
        <v>17</v>
      </c>
      <c r="AB53" s="341" t="str">
        <f>IF(AND(特定一般教育訓練!$Y$37&lt;&gt;0,特定一般教育訓練!AB53=""),"回答必須","")&amp;BB53&amp;BA53&amp;AL53</f>
        <v/>
      </c>
      <c r="AC53" s="342"/>
      <c r="AD53" s="82" t="s">
        <v>17</v>
      </c>
      <c r="AE53" s="339"/>
      <c r="AF53" s="339"/>
      <c r="AG53" s="85" t="s">
        <v>17</v>
      </c>
      <c r="AH53" s="70"/>
      <c r="AI53" s="249" t="str">
        <f>IF(特定一般教育訓練!AI53&lt;=特定一般教育訓練!AI47,"","異常値有り")</f>
        <v/>
      </c>
      <c r="AJ53" s="250"/>
      <c r="AK53" s="63" t="s">
        <v>17</v>
      </c>
      <c r="AL53" s="251" t="str">
        <f>IF(特定一般教育訓練!AL53&lt;=特定一般教育訓練!AL47,"","異常値有り")</f>
        <v/>
      </c>
      <c r="AM53" s="251"/>
      <c r="AN53" s="64" t="s">
        <v>17</v>
      </c>
      <c r="AO53" s="353" t="str">
        <f>IF(特定一般教育訓練!AO53&lt;=特定一般教育訓練!AO47,"","異常値有り")</f>
        <v/>
      </c>
      <c r="AP53" s="353"/>
      <c r="AQ53" s="86" t="s">
        <v>17</v>
      </c>
      <c r="AS53" s="340"/>
      <c r="AT53" s="340"/>
      <c r="AU53" s="340"/>
      <c r="AV53" s="340"/>
      <c r="AX53" s="2" t="s">
        <v>190</v>
      </c>
      <c r="AZ53" s="81" t="str">
        <f>IF(特定一般教育訓練!$Y$37&lt;SUM(特定一般教育訓練!$Y$49:$Z$55),"異常値有り","")</f>
        <v/>
      </c>
      <c r="BA53" s="81" t="str">
        <f>IF(特定一般教育訓練!$AB$37&lt;SUM(特定一般教育訓練!$AB$49:$AC$55),"異常値有り","")</f>
        <v/>
      </c>
      <c r="BB53" s="17" t="str">
        <f>IF(特定一般教育訓練!AB53&lt;=特定一般教育訓練!Y53,"","異常値有り")</f>
        <v/>
      </c>
      <c r="BC53" s="134"/>
      <c r="BD53" s="3"/>
      <c r="BE53" s="2"/>
      <c r="BF53" s="134"/>
      <c r="BH53" s="87"/>
      <c r="BI53" s="129"/>
      <c r="BJ53" s="129"/>
    </row>
    <row r="54" spans="1:62" ht="18" customHeight="1">
      <c r="A54" s="244"/>
      <c r="B54" s="244"/>
      <c r="C54" s="244"/>
      <c r="D54" s="244"/>
      <c r="E54" s="244"/>
      <c r="F54" s="244"/>
      <c r="G54" s="268" t="s">
        <v>92</v>
      </c>
      <c r="H54" s="269"/>
      <c r="I54" s="269"/>
      <c r="J54" s="269"/>
      <c r="K54" s="269"/>
      <c r="L54" s="269"/>
      <c r="M54" s="269"/>
      <c r="N54" s="269"/>
      <c r="O54" s="269"/>
      <c r="P54" s="269"/>
      <c r="Q54" s="269"/>
      <c r="R54" s="269"/>
      <c r="S54" s="269"/>
      <c r="T54" s="269"/>
      <c r="U54" s="269"/>
      <c r="V54" s="269"/>
      <c r="W54" s="269"/>
      <c r="X54" s="270"/>
      <c r="Y54" s="341" t="str">
        <f>IF(AND(特定一般教育訓練!$Y$37&lt;&gt;0,特定一般教育訓練!Y54=""),"回答必須","")&amp;AZ54&amp;AI53</f>
        <v/>
      </c>
      <c r="Z54" s="342"/>
      <c r="AA54" s="66" t="s">
        <v>17</v>
      </c>
      <c r="AB54" s="341" t="str">
        <f>IF(AND(特定一般教育訓練!$Y$37&lt;&gt;0,特定一般教育訓練!AB54=""),"回答必須","")&amp;BB54&amp;BA54&amp;AL53</f>
        <v/>
      </c>
      <c r="AC54" s="342"/>
      <c r="AD54" s="82" t="s">
        <v>17</v>
      </c>
      <c r="AE54" s="339"/>
      <c r="AF54" s="339"/>
      <c r="AG54" s="85" t="s">
        <v>17</v>
      </c>
      <c r="AH54" s="70"/>
      <c r="AI54" s="70"/>
      <c r="AJ54" s="70"/>
      <c r="AK54" s="70"/>
      <c r="AL54" s="70"/>
      <c r="AX54" s="2" t="s">
        <v>190</v>
      </c>
      <c r="AZ54" s="81" t="str">
        <f>IF(特定一般教育訓練!$Y$37&lt;SUM(特定一般教育訓練!$Y$49:$Z$55),"異常値有り","")</f>
        <v/>
      </c>
      <c r="BA54" s="81" t="str">
        <f>IF(特定一般教育訓練!$AB$37&lt;SUM(特定一般教育訓練!$AB$49:$AC$55),"異常値有り","")</f>
        <v/>
      </c>
      <c r="BB54" s="17" t="str">
        <f>IF(特定一般教育訓練!AB54&lt;=特定一般教育訓練!Y54,"","異常値有り")</f>
        <v/>
      </c>
      <c r="BC54" s="134"/>
      <c r="BD54" s="3"/>
      <c r="BE54" s="2"/>
      <c r="BF54" s="134"/>
    </row>
    <row r="55" spans="1:62" ht="18" customHeight="1" thickBot="1">
      <c r="A55" s="244"/>
      <c r="B55" s="244"/>
      <c r="C55" s="244"/>
      <c r="D55" s="244"/>
      <c r="E55" s="244"/>
      <c r="F55" s="244"/>
      <c r="G55" s="217" t="s">
        <v>93</v>
      </c>
      <c r="H55" s="218"/>
      <c r="I55" s="218"/>
      <c r="J55" s="218"/>
      <c r="K55" s="218"/>
      <c r="L55" s="218"/>
      <c r="M55" s="218"/>
      <c r="N55" s="218"/>
      <c r="O55" s="218"/>
      <c r="P55" s="218"/>
      <c r="Q55" s="218"/>
      <c r="R55" s="218"/>
      <c r="S55" s="218"/>
      <c r="T55" s="218"/>
      <c r="U55" s="218"/>
      <c r="V55" s="218"/>
      <c r="W55" s="218"/>
      <c r="X55" s="274"/>
      <c r="Y55" s="341" t="str">
        <f>IF(AND(特定一般教育訓練!$Y$37&lt;&gt;0,特定一般教育訓練!Y55=""),"回答必須","")&amp;AZ55&amp;AI53</f>
        <v/>
      </c>
      <c r="Z55" s="342"/>
      <c r="AA55" s="66" t="s">
        <v>17</v>
      </c>
      <c r="AB55" s="341" t="str">
        <f>IF(AND(特定一般教育訓練!$Y$37&lt;&gt;0,特定一般教育訓練!AB55=""),"回答必須","")&amp;BB55&amp;BA55&amp;AL53</f>
        <v/>
      </c>
      <c r="AC55" s="342"/>
      <c r="AD55" s="82" t="s">
        <v>17</v>
      </c>
      <c r="AE55" s="339"/>
      <c r="AF55" s="339"/>
      <c r="AG55" s="83" t="s">
        <v>17</v>
      </c>
      <c r="AI55" s="172"/>
      <c r="AJ55" s="172"/>
      <c r="AK55" s="172"/>
      <c r="AL55" s="172"/>
      <c r="AX55" s="2" t="s">
        <v>190</v>
      </c>
      <c r="AZ55" s="84" t="str">
        <f>IF(特定一般教育訓練!$Y$37&lt;SUM(特定一般教育訓練!$Y$49:$Z$55),"異常値有り","")</f>
        <v/>
      </c>
      <c r="BA55" s="135" t="str">
        <f>IF(特定一般教育訓練!$AB$37&lt;SUM(特定一般教育訓練!$AB$49:$AC$55),"異常値有り","")</f>
        <v/>
      </c>
      <c r="BB55" s="17" t="str">
        <f>IF(特定一般教育訓練!AB55&lt;=特定一般教育訓練!Y55,"","異常値有り")</f>
        <v/>
      </c>
      <c r="BC55" s="134"/>
      <c r="BD55" s="3"/>
      <c r="BE55" s="2"/>
      <c r="BF55" s="134"/>
    </row>
    <row r="56" spans="1:62" ht="18" customHeight="1">
      <c r="A56" s="244" t="s">
        <v>94</v>
      </c>
      <c r="B56" s="244"/>
      <c r="C56" s="244"/>
      <c r="D56" s="244"/>
      <c r="E56" s="244"/>
      <c r="F56" s="244"/>
      <c r="G56" s="271" t="s">
        <v>95</v>
      </c>
      <c r="H56" s="272"/>
      <c r="I56" s="272"/>
      <c r="J56" s="272"/>
      <c r="K56" s="272"/>
      <c r="L56" s="272"/>
      <c r="M56" s="272"/>
      <c r="N56" s="272"/>
      <c r="O56" s="272"/>
      <c r="P56" s="272"/>
      <c r="Q56" s="272"/>
      <c r="R56" s="272"/>
      <c r="S56" s="272"/>
      <c r="T56" s="272"/>
      <c r="U56" s="272"/>
      <c r="V56" s="272"/>
      <c r="W56" s="272"/>
      <c r="X56" s="273"/>
      <c r="Y56" s="341" t="str">
        <f>IF(AND(特定一般教育訓練!$Y$37&lt;&gt;0,特定一般教育訓練!Y56=""),"回答必須","")&amp;AZ56&amp;AI61</f>
        <v/>
      </c>
      <c r="Z56" s="342"/>
      <c r="AA56" s="66" t="s">
        <v>17</v>
      </c>
      <c r="AB56" s="341" t="str">
        <f>IF(AND(特定一般教育訓練!$Y$37&lt;&gt;0,特定一般教育訓練!AB56=""),"回答必須","")&amp;BB56&amp;BA56&amp;AL61</f>
        <v/>
      </c>
      <c r="AC56" s="342"/>
      <c r="AD56" s="82" t="s">
        <v>17</v>
      </c>
      <c r="AE56" s="339"/>
      <c r="AF56" s="339"/>
      <c r="AG56" s="77" t="s">
        <v>17</v>
      </c>
      <c r="AH56" s="70"/>
      <c r="AX56" s="2" t="s">
        <v>190</v>
      </c>
      <c r="AZ56" s="101"/>
      <c r="BA56" s="101"/>
      <c r="BB56" s="17" t="str">
        <f>IF(特定一般教育訓練!AB56&lt;=特定一般教育訓練!Y56,"","異常値有り")</f>
        <v/>
      </c>
      <c r="BC56" s="134"/>
      <c r="BD56" s="3"/>
      <c r="BE56" s="2"/>
      <c r="BF56" s="134"/>
    </row>
    <row r="57" spans="1:62" ht="18" customHeight="1">
      <c r="A57" s="244"/>
      <c r="B57" s="244"/>
      <c r="C57" s="244"/>
      <c r="D57" s="244"/>
      <c r="E57" s="244"/>
      <c r="F57" s="244"/>
      <c r="G57" s="268" t="s">
        <v>96</v>
      </c>
      <c r="H57" s="269"/>
      <c r="I57" s="269"/>
      <c r="J57" s="269"/>
      <c r="K57" s="269"/>
      <c r="L57" s="269"/>
      <c r="M57" s="269"/>
      <c r="N57" s="269"/>
      <c r="O57" s="269"/>
      <c r="P57" s="269"/>
      <c r="Q57" s="269"/>
      <c r="R57" s="269"/>
      <c r="S57" s="269"/>
      <c r="T57" s="269"/>
      <c r="U57" s="269"/>
      <c r="V57" s="269"/>
      <c r="W57" s="269"/>
      <c r="X57" s="270"/>
      <c r="Y57" s="341" t="str">
        <f>IF(AND(特定一般教育訓練!$Y$37&lt;&gt;0,特定一般教育訓練!Y57=""),"回答必須","")&amp;AZ57&amp;AI61</f>
        <v/>
      </c>
      <c r="Z57" s="342"/>
      <c r="AA57" s="66" t="s">
        <v>17</v>
      </c>
      <c r="AB57" s="341" t="str">
        <f>IF(AND(特定一般教育訓練!$Y$37&lt;&gt;0,特定一般教育訓練!AB57=""),"回答必須","")&amp;BB57&amp;BA57&amp;AL61</f>
        <v/>
      </c>
      <c r="AC57" s="342"/>
      <c r="AD57" s="82" t="s">
        <v>17</v>
      </c>
      <c r="AE57" s="339"/>
      <c r="AF57" s="339"/>
      <c r="AG57" s="85" t="s">
        <v>17</v>
      </c>
      <c r="AI57" s="354" t="s">
        <v>193</v>
      </c>
      <c r="AJ57" s="354"/>
      <c r="AK57" s="354"/>
      <c r="AL57" s="354"/>
      <c r="AX57" s="2" t="s">
        <v>190</v>
      </c>
      <c r="AZ57" s="101"/>
      <c r="BA57" s="101"/>
      <c r="BB57" s="17" t="str">
        <f>IF(特定一般教育訓練!AB57&lt;=特定一般教育訓練!Y57,"","異常値有り")</f>
        <v/>
      </c>
      <c r="BC57" s="134"/>
      <c r="BD57" s="3"/>
      <c r="BE57" s="2"/>
      <c r="BF57" s="134"/>
    </row>
    <row r="58" spans="1:62" ht="18" customHeight="1">
      <c r="A58" s="244"/>
      <c r="B58" s="244"/>
      <c r="C58" s="244"/>
      <c r="D58" s="244"/>
      <c r="E58" s="244"/>
      <c r="F58" s="244"/>
      <c r="G58" s="268" t="s">
        <v>98</v>
      </c>
      <c r="H58" s="269"/>
      <c r="I58" s="269"/>
      <c r="J58" s="269"/>
      <c r="K58" s="269"/>
      <c r="L58" s="269"/>
      <c r="M58" s="269"/>
      <c r="N58" s="269"/>
      <c r="O58" s="269"/>
      <c r="P58" s="269"/>
      <c r="Q58" s="269"/>
      <c r="R58" s="269"/>
      <c r="S58" s="269"/>
      <c r="T58" s="269"/>
      <c r="U58" s="269"/>
      <c r="V58" s="269"/>
      <c r="W58" s="269"/>
      <c r="X58" s="270"/>
      <c r="Y58" s="341" t="str">
        <f>IF(AND(特定一般教育訓練!$Y$37&lt;&gt;0,特定一般教育訓練!Y58=""),"回答必須","")&amp;AZ58&amp;AI61</f>
        <v/>
      </c>
      <c r="Z58" s="342"/>
      <c r="AA58" s="66" t="s">
        <v>17</v>
      </c>
      <c r="AB58" s="341" t="str">
        <f>IF(AND(特定一般教育訓練!$Y$37&lt;&gt;0,特定一般教育訓練!AB58=""),"回答必須","")&amp;BB58&amp;BA58&amp;AL61</f>
        <v/>
      </c>
      <c r="AC58" s="342"/>
      <c r="AD58" s="82" t="s">
        <v>17</v>
      </c>
      <c r="AE58" s="339"/>
      <c r="AF58" s="339"/>
      <c r="AG58" s="85" t="s">
        <v>17</v>
      </c>
      <c r="AI58" s="354"/>
      <c r="AJ58" s="354"/>
      <c r="AK58" s="354"/>
      <c r="AL58" s="354"/>
      <c r="AS58" s="8"/>
      <c r="AT58" s="8"/>
      <c r="AU58" s="8"/>
      <c r="AV58" s="8"/>
      <c r="AX58" s="2" t="s">
        <v>190</v>
      </c>
      <c r="AZ58" s="101"/>
      <c r="BA58" s="101"/>
      <c r="BB58" s="17" t="str">
        <f>IF(特定一般教育訓練!AB58&lt;=特定一般教育訓練!Y58,"","異常値有り")</f>
        <v/>
      </c>
      <c r="BC58" s="134"/>
      <c r="BD58" s="3"/>
      <c r="BE58" s="2"/>
      <c r="BF58" s="134"/>
    </row>
    <row r="59" spans="1:62" ht="18" customHeight="1">
      <c r="A59" s="244"/>
      <c r="B59" s="244"/>
      <c r="C59" s="244"/>
      <c r="D59" s="244"/>
      <c r="E59" s="244"/>
      <c r="F59" s="244"/>
      <c r="G59" s="268" t="s">
        <v>99</v>
      </c>
      <c r="H59" s="269"/>
      <c r="I59" s="269"/>
      <c r="J59" s="269"/>
      <c r="K59" s="269"/>
      <c r="L59" s="269"/>
      <c r="M59" s="269"/>
      <c r="N59" s="269"/>
      <c r="O59" s="269"/>
      <c r="P59" s="269"/>
      <c r="Q59" s="269"/>
      <c r="R59" s="269"/>
      <c r="S59" s="269"/>
      <c r="T59" s="269"/>
      <c r="U59" s="269"/>
      <c r="V59" s="269"/>
      <c r="W59" s="269"/>
      <c r="X59" s="270"/>
      <c r="Y59" s="341" t="str">
        <f>IF(AND(特定一般教育訓練!$Y$37&lt;&gt;0,特定一般教育訓練!Y59=""),"回答必須","")&amp;AZ59&amp;AI61</f>
        <v/>
      </c>
      <c r="Z59" s="342"/>
      <c r="AA59" s="66" t="s">
        <v>17</v>
      </c>
      <c r="AB59" s="341" t="str">
        <f>IF(AND(特定一般教育訓練!$Y$37&lt;&gt;0,特定一般教育訓練!AB59=""),"回答必須","")&amp;BB59&amp;BA59&amp;AL61</f>
        <v/>
      </c>
      <c r="AC59" s="342"/>
      <c r="AD59" s="82" t="s">
        <v>17</v>
      </c>
      <c r="AE59" s="339"/>
      <c r="AF59" s="339"/>
      <c r="AG59" s="85" t="s">
        <v>17</v>
      </c>
      <c r="AI59" s="354"/>
      <c r="AJ59" s="354"/>
      <c r="AK59" s="354"/>
      <c r="AL59" s="354"/>
      <c r="AS59" s="8"/>
      <c r="AT59" s="8"/>
      <c r="AU59" s="8"/>
      <c r="AV59" s="8"/>
      <c r="AX59" s="2" t="s">
        <v>190</v>
      </c>
      <c r="AZ59" s="101"/>
      <c r="BA59" s="101"/>
      <c r="BB59" s="17" t="str">
        <f>IF(特定一般教育訓練!AB59&lt;=特定一般教育訓練!Y59,"","異常値有り")</f>
        <v/>
      </c>
      <c r="BC59" s="134"/>
      <c r="BD59" s="3"/>
      <c r="BE59" s="2"/>
      <c r="BF59" s="134"/>
    </row>
    <row r="60" spans="1:62" ht="18" customHeight="1" thickBot="1">
      <c r="A60" s="244"/>
      <c r="B60" s="244"/>
      <c r="C60" s="244"/>
      <c r="D60" s="244"/>
      <c r="E60" s="244"/>
      <c r="F60" s="244"/>
      <c r="G60" s="268" t="s">
        <v>100</v>
      </c>
      <c r="H60" s="269"/>
      <c r="I60" s="269"/>
      <c r="J60" s="269"/>
      <c r="K60" s="269"/>
      <c r="L60" s="269"/>
      <c r="M60" s="269"/>
      <c r="N60" s="269"/>
      <c r="O60" s="269"/>
      <c r="P60" s="269"/>
      <c r="Q60" s="269"/>
      <c r="R60" s="269"/>
      <c r="S60" s="269"/>
      <c r="T60" s="269"/>
      <c r="U60" s="269"/>
      <c r="V60" s="269"/>
      <c r="W60" s="269"/>
      <c r="X60" s="270"/>
      <c r="Y60" s="341" t="str">
        <f>IF(AND(特定一般教育訓練!$Y$37&lt;&gt;0,特定一般教育訓練!Y60=""),"回答必須","")&amp;AZ60&amp;AI61</f>
        <v/>
      </c>
      <c r="Z60" s="342"/>
      <c r="AA60" s="66" t="s">
        <v>17</v>
      </c>
      <c r="AB60" s="341" t="str">
        <f>IF(AND(特定一般教育訓練!$Y$37&lt;&gt;0,特定一般教育訓練!AB60=""),"回答必須","")&amp;BB60&amp;BA60&amp;AL61</f>
        <v/>
      </c>
      <c r="AC60" s="342"/>
      <c r="AD60" s="82" t="s">
        <v>17</v>
      </c>
      <c r="AE60" s="339"/>
      <c r="AF60" s="339"/>
      <c r="AG60" s="85" t="s">
        <v>17</v>
      </c>
      <c r="AI60" s="355"/>
      <c r="AJ60" s="355"/>
      <c r="AK60" s="355"/>
      <c r="AL60" s="355"/>
      <c r="AS60" s="8"/>
      <c r="AT60" s="8"/>
      <c r="AU60" s="8"/>
      <c r="AV60" s="8"/>
      <c r="AX60" s="2" t="s">
        <v>190</v>
      </c>
      <c r="AZ60" s="101"/>
      <c r="BA60" s="101"/>
      <c r="BB60" s="17" t="str">
        <f>IF(特定一般教育訓練!AB60&lt;=特定一般教育訓練!Y60,"","異常値有り")</f>
        <v/>
      </c>
      <c r="BC60" s="134"/>
      <c r="BD60" s="3"/>
      <c r="BE60" s="2"/>
      <c r="BF60" s="134"/>
    </row>
    <row r="61" spans="1:62" ht="18" customHeight="1" thickBot="1">
      <c r="A61" s="244"/>
      <c r="B61" s="244"/>
      <c r="C61" s="244"/>
      <c r="D61" s="244"/>
      <c r="E61" s="244"/>
      <c r="F61" s="244"/>
      <c r="G61" s="268" t="s">
        <v>101</v>
      </c>
      <c r="H61" s="269"/>
      <c r="I61" s="269"/>
      <c r="J61" s="269"/>
      <c r="K61" s="269"/>
      <c r="L61" s="269"/>
      <c r="M61" s="269"/>
      <c r="N61" s="269"/>
      <c r="O61" s="269"/>
      <c r="P61" s="269"/>
      <c r="Q61" s="269"/>
      <c r="R61" s="269"/>
      <c r="S61" s="269"/>
      <c r="T61" s="269"/>
      <c r="U61" s="269"/>
      <c r="V61" s="269"/>
      <c r="W61" s="269"/>
      <c r="X61" s="270"/>
      <c r="Y61" s="341" t="str">
        <f>IF(AND(特定一般教育訓練!$Y$37&lt;&gt;0,特定一般教育訓練!Y61=""),"回答必須","")&amp;AZ61&amp;AI61</f>
        <v/>
      </c>
      <c r="Z61" s="342"/>
      <c r="AA61" s="66" t="s">
        <v>17</v>
      </c>
      <c r="AB61" s="341" t="str">
        <f>IF(AND(特定一般教育訓練!$Y$37&lt;&gt;0,特定一般教育訓練!AB61=""),"回答必須","")&amp;BB61&amp;BA61&amp;AL61</f>
        <v/>
      </c>
      <c r="AC61" s="342"/>
      <c r="AD61" s="82" t="s">
        <v>17</v>
      </c>
      <c r="AE61" s="339"/>
      <c r="AF61" s="339"/>
      <c r="AG61" s="85" t="s">
        <v>17</v>
      </c>
      <c r="AI61" s="249"/>
      <c r="AJ61" s="250"/>
      <c r="AK61" s="63" t="s">
        <v>17</v>
      </c>
      <c r="AL61" s="251"/>
      <c r="AM61" s="251"/>
      <c r="AN61" s="64" t="s">
        <v>17</v>
      </c>
      <c r="AO61" s="353"/>
      <c r="AP61" s="353"/>
      <c r="AQ61" s="86" t="s">
        <v>17</v>
      </c>
      <c r="AS61" s="8"/>
      <c r="AT61" s="8"/>
      <c r="AU61" s="8"/>
      <c r="AV61" s="8"/>
      <c r="AX61" s="2" t="s">
        <v>190</v>
      </c>
      <c r="AZ61" s="101"/>
      <c r="BA61" s="101"/>
      <c r="BB61" s="17" t="str">
        <f>IF(特定一般教育訓練!AB61&lt;=特定一般教育訓練!Y61,"","異常値有り")</f>
        <v/>
      </c>
      <c r="BC61" s="134"/>
      <c r="BD61" s="3"/>
      <c r="BE61" s="2"/>
      <c r="BF61" s="134"/>
      <c r="BH61" s="87"/>
      <c r="BI61" s="129"/>
      <c r="BJ61" s="129"/>
    </row>
    <row r="62" spans="1:62" ht="18" customHeight="1">
      <c r="A62" s="244"/>
      <c r="B62" s="244"/>
      <c r="C62" s="244"/>
      <c r="D62" s="244"/>
      <c r="E62" s="244"/>
      <c r="F62" s="244"/>
      <c r="G62" s="268" t="s">
        <v>102</v>
      </c>
      <c r="H62" s="269"/>
      <c r="I62" s="269"/>
      <c r="J62" s="269"/>
      <c r="K62" s="269"/>
      <c r="L62" s="269"/>
      <c r="M62" s="269"/>
      <c r="N62" s="269"/>
      <c r="O62" s="269"/>
      <c r="P62" s="269"/>
      <c r="Q62" s="269"/>
      <c r="R62" s="269"/>
      <c r="S62" s="269"/>
      <c r="T62" s="269"/>
      <c r="U62" s="269"/>
      <c r="V62" s="269"/>
      <c r="W62" s="269"/>
      <c r="X62" s="270"/>
      <c r="Y62" s="341" t="str">
        <f>IF(AND(特定一般教育訓練!$Y$37&lt;&gt;0,特定一般教育訓練!Y62=""),"回答必須","")&amp;AZ62&amp;AI61</f>
        <v/>
      </c>
      <c r="Z62" s="342"/>
      <c r="AA62" s="66" t="s">
        <v>17</v>
      </c>
      <c r="AB62" s="341" t="str">
        <f>IF(AND(特定一般教育訓練!$Y$37&lt;&gt;0,特定一般教育訓練!AB62=""),"回答必須","")&amp;BB62&amp;BA62&amp;AL61</f>
        <v/>
      </c>
      <c r="AC62" s="342"/>
      <c r="AD62" s="82" t="s">
        <v>17</v>
      </c>
      <c r="AE62" s="339"/>
      <c r="AF62" s="339"/>
      <c r="AG62" s="85" t="s">
        <v>17</v>
      </c>
      <c r="AX62" s="2" t="s">
        <v>190</v>
      </c>
      <c r="AZ62" s="101"/>
      <c r="BA62" s="101"/>
      <c r="BB62" s="17" t="str">
        <f>IF(特定一般教育訓練!AB62&lt;=特定一般教育訓練!Y62,"","異常値有り")</f>
        <v/>
      </c>
      <c r="BC62" s="134"/>
      <c r="BD62" s="3"/>
      <c r="BE62" s="2"/>
      <c r="BF62" s="134"/>
    </row>
    <row r="63" spans="1:62" ht="18" customHeight="1">
      <c r="A63" s="244"/>
      <c r="B63" s="244"/>
      <c r="C63" s="244"/>
      <c r="D63" s="244"/>
      <c r="E63" s="244"/>
      <c r="F63" s="244"/>
      <c r="G63" s="268" t="s">
        <v>103</v>
      </c>
      <c r="H63" s="269"/>
      <c r="I63" s="269"/>
      <c r="J63" s="269"/>
      <c r="K63" s="269"/>
      <c r="L63" s="269"/>
      <c r="M63" s="269"/>
      <c r="N63" s="269"/>
      <c r="O63" s="269"/>
      <c r="P63" s="269"/>
      <c r="Q63" s="269"/>
      <c r="R63" s="269"/>
      <c r="S63" s="269"/>
      <c r="T63" s="269"/>
      <c r="U63" s="269"/>
      <c r="V63" s="269"/>
      <c r="W63" s="269"/>
      <c r="X63" s="270"/>
      <c r="Y63" s="341" t="str">
        <f>IF(AND(特定一般教育訓練!$Y$37&lt;&gt;0,特定一般教育訓練!Y63=""),"回答必須","")&amp;AZ63&amp;AI61</f>
        <v/>
      </c>
      <c r="Z63" s="342"/>
      <c r="AA63" s="66" t="s">
        <v>17</v>
      </c>
      <c r="AB63" s="341" t="str">
        <f>IF(AND(特定一般教育訓練!$Y$37&lt;&gt;0,特定一般教育訓練!AB63=""),"回答必須","")&amp;BB63&amp;BA63&amp;AL61</f>
        <v/>
      </c>
      <c r="AC63" s="342"/>
      <c r="AD63" s="82" t="s">
        <v>17</v>
      </c>
      <c r="AE63" s="339"/>
      <c r="AF63" s="339"/>
      <c r="AG63" s="85" t="s">
        <v>17</v>
      </c>
      <c r="AX63" s="2" t="s">
        <v>190</v>
      </c>
      <c r="AZ63" s="101"/>
      <c r="BA63" s="101"/>
      <c r="BB63" s="17" t="str">
        <f>IF(特定一般教育訓練!AB63&lt;=特定一般教育訓練!Y63,"","異常値有り")</f>
        <v/>
      </c>
      <c r="BC63" s="134"/>
      <c r="BD63" s="3"/>
      <c r="BE63" s="2"/>
      <c r="BF63" s="134"/>
    </row>
    <row r="64" spans="1:62" ht="18" customHeight="1" thickBot="1">
      <c r="A64" s="244"/>
      <c r="B64" s="244"/>
      <c r="C64" s="244"/>
      <c r="D64" s="244"/>
      <c r="E64" s="244"/>
      <c r="F64" s="244"/>
      <c r="G64" s="217" t="s">
        <v>104</v>
      </c>
      <c r="H64" s="218"/>
      <c r="I64" s="218"/>
      <c r="J64" s="218"/>
      <c r="K64" s="218"/>
      <c r="L64" s="218"/>
      <c r="M64" s="218"/>
      <c r="N64" s="218"/>
      <c r="O64" s="218"/>
      <c r="P64" s="218"/>
      <c r="Q64" s="218"/>
      <c r="R64" s="218"/>
      <c r="S64" s="218"/>
      <c r="T64" s="218"/>
      <c r="U64" s="218"/>
      <c r="V64" s="218"/>
      <c r="W64" s="218"/>
      <c r="X64" s="274"/>
      <c r="Y64" s="341" t="str">
        <f>IF(AND(特定一般教育訓練!$Y$37&lt;&gt;0,特定一般教育訓練!Y64=""),"回答必須","")&amp;AZ64&amp;AI61</f>
        <v/>
      </c>
      <c r="Z64" s="342"/>
      <c r="AA64" s="66" t="s">
        <v>17</v>
      </c>
      <c r="AB64" s="341" t="str">
        <f>IF(AND(特定一般教育訓練!$Y$37&lt;&gt;0,特定一般教育訓練!AB64=""),"回答必須","")&amp;BB64&amp;BA64&amp;AL61</f>
        <v/>
      </c>
      <c r="AC64" s="342"/>
      <c r="AD64" s="82" t="s">
        <v>17</v>
      </c>
      <c r="AE64" s="339"/>
      <c r="AF64" s="339"/>
      <c r="AG64" s="83" t="s">
        <v>17</v>
      </c>
      <c r="AI64" s="172"/>
      <c r="AJ64" s="172"/>
      <c r="AK64" s="172"/>
      <c r="AL64" s="172"/>
      <c r="AX64" s="2" t="s">
        <v>190</v>
      </c>
      <c r="AZ64" s="101"/>
      <c r="BA64" s="101"/>
      <c r="BB64" s="17" t="str">
        <f>IF(特定一般教育訓練!AB64&lt;=特定一般教育訓練!Y64,"","異常値有り")</f>
        <v/>
      </c>
      <c r="BC64" s="134"/>
      <c r="BD64" s="3"/>
      <c r="BE64" s="2"/>
      <c r="BF64" s="134"/>
    </row>
    <row r="65" spans="1:62" ht="18" customHeight="1">
      <c r="A65" s="244" t="s">
        <v>105</v>
      </c>
      <c r="B65" s="244"/>
      <c r="C65" s="244"/>
      <c r="D65" s="244"/>
      <c r="E65" s="244"/>
      <c r="F65" s="244"/>
      <c r="G65" s="271" t="s">
        <v>106</v>
      </c>
      <c r="H65" s="272"/>
      <c r="I65" s="272"/>
      <c r="J65" s="272"/>
      <c r="K65" s="272"/>
      <c r="L65" s="272"/>
      <c r="M65" s="272"/>
      <c r="N65" s="272"/>
      <c r="O65" s="272"/>
      <c r="P65" s="272"/>
      <c r="Q65" s="272"/>
      <c r="R65" s="272"/>
      <c r="S65" s="272"/>
      <c r="T65" s="272"/>
      <c r="U65" s="272"/>
      <c r="V65" s="272"/>
      <c r="W65" s="272"/>
      <c r="X65" s="273"/>
      <c r="Y65" s="341" t="str">
        <f>IF(AND(特定一般教育訓練!$Y$37&lt;&gt;0,特定一般教育訓練!Y65=""),"回答必須","")&amp;AZ65&amp;AI68</f>
        <v/>
      </c>
      <c r="Z65" s="342"/>
      <c r="AA65" s="66" t="s">
        <v>17</v>
      </c>
      <c r="AB65" s="341" t="str">
        <f>IF(AND(特定一般教育訓練!$Y$37&lt;&gt;0,特定一般教育訓練!AB65=""),"回答必須","")&amp;BB65&amp;BA65&amp;AL68</f>
        <v/>
      </c>
      <c r="AC65" s="342"/>
      <c r="AD65" s="82" t="s">
        <v>17</v>
      </c>
      <c r="AE65" s="339"/>
      <c r="AF65" s="339"/>
      <c r="AG65" s="77" t="s">
        <v>17</v>
      </c>
      <c r="AH65" s="354" t="s">
        <v>194</v>
      </c>
      <c r="AI65" s="172"/>
      <c r="AJ65" s="172"/>
      <c r="AK65" s="172"/>
      <c r="AL65" s="172"/>
      <c r="AS65" s="306" t="str">
        <f>AI68&amp;AL68&amp;AO68</f>
        <v/>
      </c>
      <c r="AT65" s="226"/>
      <c r="AU65" s="226"/>
      <c r="AV65" s="295"/>
      <c r="AX65" s="2" t="s">
        <v>190</v>
      </c>
      <c r="AZ65" s="79" t="str">
        <f>IF(特定一般教育訓練!$Y$37&lt;SUM(特定一般教育訓練!$Y$65:$Z$68),"異常値有り","")</f>
        <v/>
      </c>
      <c r="BA65" s="136" t="str">
        <f>IF(特定一般教育訓練!$AB$37&lt;SUM(特定一般教育訓練!$AB$65:$AC$68),"異常値有り","")</f>
        <v/>
      </c>
      <c r="BB65" s="17" t="str">
        <f>IF(特定一般教育訓練!AB65&lt;=特定一般教育訓練!Y65,"","異常値有り")</f>
        <v/>
      </c>
      <c r="BC65" s="134"/>
      <c r="BD65" s="3"/>
      <c r="BE65" s="2"/>
      <c r="BF65" s="134"/>
    </row>
    <row r="66" spans="1:62" ht="18" customHeight="1">
      <c r="A66" s="244"/>
      <c r="B66" s="244"/>
      <c r="C66" s="244"/>
      <c r="D66" s="244"/>
      <c r="E66" s="244"/>
      <c r="F66" s="244"/>
      <c r="G66" s="268" t="s">
        <v>109</v>
      </c>
      <c r="H66" s="269"/>
      <c r="I66" s="269"/>
      <c r="J66" s="269"/>
      <c r="K66" s="269"/>
      <c r="L66" s="269"/>
      <c r="M66" s="269"/>
      <c r="N66" s="269"/>
      <c r="O66" s="269"/>
      <c r="P66" s="269"/>
      <c r="Q66" s="269"/>
      <c r="R66" s="269"/>
      <c r="S66" s="269"/>
      <c r="T66" s="269"/>
      <c r="U66" s="269"/>
      <c r="V66" s="269"/>
      <c r="W66" s="269"/>
      <c r="X66" s="270"/>
      <c r="Y66" s="341" t="str">
        <f>IF(AND(特定一般教育訓練!$Y$37&lt;&gt;0,特定一般教育訓練!Y66=""),"回答必須","")&amp;AZ66&amp;AI68</f>
        <v/>
      </c>
      <c r="Z66" s="342"/>
      <c r="AA66" s="66" t="s">
        <v>17</v>
      </c>
      <c r="AB66" s="341" t="str">
        <f>IF(AND(特定一般教育訓練!$Y$37&lt;&gt;0,特定一般教育訓練!AB66=""),"回答必須","")&amp;BB66&amp;BA66&amp;AL68</f>
        <v/>
      </c>
      <c r="AC66" s="342"/>
      <c r="AD66" s="82" t="s">
        <v>17</v>
      </c>
      <c r="AE66" s="339"/>
      <c r="AF66" s="339"/>
      <c r="AG66" s="85" t="s">
        <v>17</v>
      </c>
      <c r="AH66" s="172"/>
      <c r="AI66" s="172"/>
      <c r="AJ66" s="172"/>
      <c r="AK66" s="172"/>
      <c r="AL66" s="172"/>
      <c r="AS66" s="307"/>
      <c r="AT66" s="172"/>
      <c r="AU66" s="172"/>
      <c r="AV66" s="308"/>
      <c r="AX66" s="2" t="s">
        <v>190</v>
      </c>
      <c r="AZ66" s="81" t="str">
        <f>IF(特定一般教育訓練!$Y$37&lt;SUM(特定一般教育訓練!$Y$65:$Z$68),"異常値有り","")</f>
        <v/>
      </c>
      <c r="BA66" s="81" t="str">
        <f>IF(特定一般教育訓練!$AB$37&lt;SUM(特定一般教育訓練!$AB$65:$AC$68),"異常値有り","")</f>
        <v/>
      </c>
      <c r="BB66" s="17" t="str">
        <f>IF(特定一般教育訓練!AB66&lt;=特定一般教育訓練!Y66,"","異常値有り")</f>
        <v/>
      </c>
      <c r="BC66" s="134"/>
      <c r="BD66" s="3"/>
      <c r="BE66" s="2"/>
      <c r="BF66" s="134"/>
    </row>
    <row r="67" spans="1:62" ht="18" customHeight="1" thickBot="1">
      <c r="A67" s="244"/>
      <c r="B67" s="244"/>
      <c r="C67" s="244"/>
      <c r="D67" s="244"/>
      <c r="E67" s="244"/>
      <c r="F67" s="244"/>
      <c r="G67" s="268" t="s">
        <v>110</v>
      </c>
      <c r="H67" s="269"/>
      <c r="I67" s="269"/>
      <c r="J67" s="269"/>
      <c r="K67" s="269"/>
      <c r="L67" s="269"/>
      <c r="M67" s="269"/>
      <c r="N67" s="269"/>
      <c r="O67" s="269"/>
      <c r="P67" s="269"/>
      <c r="Q67" s="269"/>
      <c r="R67" s="269"/>
      <c r="S67" s="269"/>
      <c r="T67" s="269"/>
      <c r="U67" s="269"/>
      <c r="V67" s="269"/>
      <c r="W67" s="269"/>
      <c r="X67" s="270"/>
      <c r="Y67" s="341" t="str">
        <f>IF(AND(特定一般教育訓練!$Y$37&lt;&gt;0,特定一般教育訓練!Y67=""),"回答必須","")&amp;AZ67&amp;AI68</f>
        <v/>
      </c>
      <c r="Z67" s="342"/>
      <c r="AA67" s="66" t="s">
        <v>17</v>
      </c>
      <c r="AB67" s="341" t="str">
        <f>IF(AND(特定一般教育訓練!$Y$37&lt;&gt;0,特定一般教育訓練!AB67=""),"回答必須","")&amp;BB67&amp;BA67&amp;AL68</f>
        <v/>
      </c>
      <c r="AC67" s="342"/>
      <c r="AD67" s="82" t="s">
        <v>17</v>
      </c>
      <c r="AE67" s="339"/>
      <c r="AF67" s="339"/>
      <c r="AG67" s="85" t="s">
        <v>17</v>
      </c>
      <c r="AH67" s="172"/>
      <c r="AI67" s="172"/>
      <c r="AJ67" s="172"/>
      <c r="AK67" s="172"/>
      <c r="AL67" s="172"/>
      <c r="AS67" s="307"/>
      <c r="AT67" s="172"/>
      <c r="AU67" s="172"/>
      <c r="AV67" s="308"/>
      <c r="AX67" s="2" t="s">
        <v>190</v>
      </c>
      <c r="AZ67" s="81" t="str">
        <f>IF(特定一般教育訓練!$Y$37&lt;SUM(特定一般教育訓練!$Y$65:$Z$68),"異常値有り","")</f>
        <v/>
      </c>
      <c r="BA67" s="81" t="str">
        <f>IF(特定一般教育訓練!$AB$37&lt;SUM(特定一般教育訓練!$AB$65:$AC$68),"異常値有り","")</f>
        <v/>
      </c>
      <c r="BB67" s="17" t="str">
        <f>IF(特定一般教育訓練!AB67&lt;=特定一般教育訓練!Y67,"","異常値有り")</f>
        <v/>
      </c>
      <c r="BC67" s="134"/>
      <c r="BD67" s="3"/>
      <c r="BE67" s="2"/>
      <c r="BF67" s="134"/>
    </row>
    <row r="68" spans="1:62" ht="18" customHeight="1" thickBot="1">
      <c r="A68" s="244"/>
      <c r="B68" s="244"/>
      <c r="C68" s="244"/>
      <c r="D68" s="244"/>
      <c r="E68" s="244"/>
      <c r="F68" s="244"/>
      <c r="G68" s="217" t="s">
        <v>111</v>
      </c>
      <c r="H68" s="218"/>
      <c r="I68" s="218"/>
      <c r="J68" s="218"/>
      <c r="K68" s="218"/>
      <c r="L68" s="218"/>
      <c r="M68" s="218"/>
      <c r="N68" s="218"/>
      <c r="O68" s="218"/>
      <c r="P68" s="218"/>
      <c r="Q68" s="218"/>
      <c r="R68" s="218"/>
      <c r="S68" s="218"/>
      <c r="T68" s="218"/>
      <c r="U68" s="218"/>
      <c r="V68" s="218"/>
      <c r="W68" s="218"/>
      <c r="X68" s="274"/>
      <c r="Y68" s="341" t="str">
        <f>IF(AND(特定一般教育訓練!$Y$37&lt;&gt;0,特定一般教育訓練!Y68=""),"回答必須","")&amp;AZ68&amp;AI68</f>
        <v/>
      </c>
      <c r="Z68" s="342"/>
      <c r="AA68" s="66" t="s">
        <v>17</v>
      </c>
      <c r="AB68" s="341" t="str">
        <f>IF(AND(特定一般教育訓練!$Y$37&lt;&gt;0,特定一般教育訓練!AB68=""),"回答必須","")&amp;BB68&amp;BA68&amp;AL68</f>
        <v/>
      </c>
      <c r="AC68" s="342"/>
      <c r="AD68" s="82" t="s">
        <v>17</v>
      </c>
      <c r="AE68" s="339"/>
      <c r="AF68" s="339"/>
      <c r="AG68" s="83" t="s">
        <v>17</v>
      </c>
      <c r="AI68" s="249" t="str">
        <f>IF(特定一般教育訓練!AI68&lt;=特定一般教育訓練!Y41,"","異常値有り")</f>
        <v/>
      </c>
      <c r="AJ68" s="250"/>
      <c r="AK68" s="63" t="s">
        <v>17</v>
      </c>
      <c r="AL68" s="251" t="str">
        <f>IF(特定一般教育訓練!AL68&lt;=特定一般教育訓練!AB41,"","異常値有り")</f>
        <v/>
      </c>
      <c r="AM68" s="251"/>
      <c r="AN68" s="64" t="s">
        <v>17</v>
      </c>
      <c r="AO68" s="353" t="str">
        <f>IF(特定一般教育訓練!AO68&lt;=特定一般教育訓練!AE41,"","異常値有り")</f>
        <v/>
      </c>
      <c r="AP68" s="353"/>
      <c r="AQ68" s="86" t="s">
        <v>17</v>
      </c>
      <c r="AS68" s="297"/>
      <c r="AT68" s="227"/>
      <c r="AU68" s="227"/>
      <c r="AV68" s="296"/>
      <c r="AX68" s="2" t="s">
        <v>190</v>
      </c>
      <c r="AZ68" s="84" t="str">
        <f>IF(特定一般教育訓練!$Y$37&lt;SUM(特定一般教育訓練!$Y$65:$Z$68),"異常値有り","")</f>
        <v/>
      </c>
      <c r="BA68" s="135" t="str">
        <f>IF(特定一般教育訓練!$AB$37&lt;SUM(特定一般教育訓練!$AB$65:$AC$68),"異常値有り","")</f>
        <v/>
      </c>
      <c r="BB68" s="17" t="str">
        <f>IF(特定一般教育訓練!AB68&lt;=特定一般教育訓練!Y68,"","異常値有り")</f>
        <v/>
      </c>
      <c r="BC68" s="134"/>
      <c r="BD68" s="3"/>
      <c r="BE68" s="2"/>
      <c r="BF68" s="134"/>
      <c r="BH68" s="87"/>
      <c r="BI68" s="129"/>
      <c r="BJ68" s="129"/>
    </row>
    <row r="69" spans="1:62" ht="18" customHeight="1">
      <c r="A69" s="244" t="s">
        <v>112</v>
      </c>
      <c r="B69" s="244"/>
      <c r="C69" s="244"/>
      <c r="D69" s="244"/>
      <c r="E69" s="244"/>
      <c r="F69" s="244"/>
      <c r="G69" s="271" t="s">
        <v>113</v>
      </c>
      <c r="H69" s="272"/>
      <c r="I69" s="272"/>
      <c r="J69" s="272"/>
      <c r="K69" s="272"/>
      <c r="L69" s="272"/>
      <c r="M69" s="272"/>
      <c r="N69" s="272"/>
      <c r="O69" s="272"/>
      <c r="P69" s="272"/>
      <c r="Q69" s="272"/>
      <c r="R69" s="272"/>
      <c r="S69" s="272"/>
      <c r="T69" s="272"/>
      <c r="U69" s="272"/>
      <c r="V69" s="272"/>
      <c r="W69" s="272"/>
      <c r="X69" s="273"/>
      <c r="Y69" s="341" t="str">
        <f>IF(AND(特定一般教育訓練!$Y$37&lt;&gt;0,特定一般教育訓練!Y69=""),"回答必須","")&amp;AZ69&amp;AI72</f>
        <v/>
      </c>
      <c r="Z69" s="342"/>
      <c r="AA69" s="66" t="s">
        <v>17</v>
      </c>
      <c r="AB69" s="341" t="str">
        <f>IF(AND(特定一般教育訓練!$Y$37&lt;&gt;0,特定一般教育訓練!AB69=""),"回答必須","")&amp;BB69&amp;BA69&amp;AL72</f>
        <v/>
      </c>
      <c r="AC69" s="342"/>
      <c r="AD69" s="82" t="s">
        <v>17</v>
      </c>
      <c r="AE69" s="339"/>
      <c r="AF69" s="339"/>
      <c r="AG69" s="77" t="s">
        <v>17</v>
      </c>
      <c r="AH69" s="70"/>
      <c r="AI69" s="356" t="s">
        <v>114</v>
      </c>
      <c r="AJ69" s="275"/>
      <c r="AK69" s="275"/>
      <c r="AL69" s="275"/>
      <c r="AX69" s="2" t="s">
        <v>190</v>
      </c>
      <c r="AZ69" s="101"/>
      <c r="BA69" s="101"/>
      <c r="BB69" s="17" t="str">
        <f>IF(特定一般教育訓練!AB69&lt;=特定一般教育訓練!Y69,"","異常値有り")</f>
        <v/>
      </c>
      <c r="BC69" s="134"/>
      <c r="BD69" s="3"/>
      <c r="BE69" s="2"/>
      <c r="BF69" s="134"/>
    </row>
    <row r="70" spans="1:62" ht="18" customHeight="1">
      <c r="A70" s="244"/>
      <c r="B70" s="244"/>
      <c r="C70" s="244"/>
      <c r="D70" s="244"/>
      <c r="E70" s="244"/>
      <c r="F70" s="244"/>
      <c r="G70" s="268" t="s">
        <v>115</v>
      </c>
      <c r="H70" s="269"/>
      <c r="I70" s="269"/>
      <c r="J70" s="269"/>
      <c r="K70" s="269"/>
      <c r="L70" s="269"/>
      <c r="M70" s="269"/>
      <c r="N70" s="269"/>
      <c r="O70" s="269"/>
      <c r="P70" s="269"/>
      <c r="Q70" s="269"/>
      <c r="R70" s="269"/>
      <c r="S70" s="269"/>
      <c r="T70" s="269"/>
      <c r="U70" s="269"/>
      <c r="V70" s="269"/>
      <c r="W70" s="269"/>
      <c r="X70" s="270"/>
      <c r="Y70" s="341" t="str">
        <f>IF(AND(特定一般教育訓練!$Y$37&lt;&gt;0,特定一般教育訓練!Y70=""),"回答必須","")&amp;AZ70&amp;AI72</f>
        <v/>
      </c>
      <c r="Z70" s="342"/>
      <c r="AA70" s="66" t="s">
        <v>17</v>
      </c>
      <c r="AB70" s="341" t="str">
        <f>IF(AND(特定一般教育訓練!$Y$37&lt;&gt;0,特定一般教育訓練!AB70=""),"回答必須","")&amp;BB70&amp;BA70&amp;AL72</f>
        <v/>
      </c>
      <c r="AC70" s="342"/>
      <c r="AD70" s="82" t="s">
        <v>17</v>
      </c>
      <c r="AE70" s="339"/>
      <c r="AF70" s="339"/>
      <c r="AG70" s="85" t="s">
        <v>17</v>
      </c>
      <c r="AI70" s="172"/>
      <c r="AJ70" s="172"/>
      <c r="AK70" s="172"/>
      <c r="AL70" s="172"/>
      <c r="AS70" s="306" t="str">
        <f>AI72&amp;AL72&amp;AO72</f>
        <v/>
      </c>
      <c r="AT70" s="226"/>
      <c r="AU70" s="226"/>
      <c r="AV70" s="295"/>
      <c r="AX70" s="2" t="s">
        <v>190</v>
      </c>
      <c r="AZ70" s="101"/>
      <c r="BA70" s="101"/>
      <c r="BB70" s="17" t="str">
        <f>IF(特定一般教育訓練!AB70&lt;=特定一般教育訓練!Y70,"","異常値有り")</f>
        <v/>
      </c>
      <c r="BC70" s="134"/>
      <c r="BD70" s="3"/>
      <c r="BE70" s="2"/>
      <c r="BF70" s="134"/>
    </row>
    <row r="71" spans="1:62" ht="18" customHeight="1" thickBot="1">
      <c r="A71" s="244"/>
      <c r="B71" s="244"/>
      <c r="C71" s="244"/>
      <c r="D71" s="244"/>
      <c r="E71" s="244"/>
      <c r="F71" s="244"/>
      <c r="G71" s="268" t="s">
        <v>117</v>
      </c>
      <c r="H71" s="269"/>
      <c r="I71" s="269"/>
      <c r="J71" s="269"/>
      <c r="K71" s="269"/>
      <c r="L71" s="269"/>
      <c r="M71" s="269"/>
      <c r="N71" s="269"/>
      <c r="O71" s="269"/>
      <c r="P71" s="269"/>
      <c r="Q71" s="269"/>
      <c r="R71" s="269"/>
      <c r="S71" s="269"/>
      <c r="T71" s="269"/>
      <c r="U71" s="269"/>
      <c r="V71" s="269"/>
      <c r="W71" s="269"/>
      <c r="X71" s="270"/>
      <c r="Y71" s="341" t="str">
        <f>IF(AND(特定一般教育訓練!$Y$37&lt;&gt;0,特定一般教育訓練!Y71=""),"回答必須","")&amp;AZ71&amp;AI72</f>
        <v/>
      </c>
      <c r="Z71" s="342"/>
      <c r="AA71" s="66" t="s">
        <v>17</v>
      </c>
      <c r="AB71" s="341" t="str">
        <f>IF(AND(特定一般教育訓練!$Y$37&lt;&gt;0,特定一般教育訓練!AB71=""),"回答必須","")&amp;BB71&amp;BA71&amp;AL72</f>
        <v/>
      </c>
      <c r="AC71" s="342"/>
      <c r="AD71" s="82" t="s">
        <v>17</v>
      </c>
      <c r="AE71" s="339"/>
      <c r="AF71" s="339"/>
      <c r="AG71" s="85" t="s">
        <v>17</v>
      </c>
      <c r="AI71" s="172"/>
      <c r="AJ71" s="172"/>
      <c r="AK71" s="172"/>
      <c r="AL71" s="172"/>
      <c r="AS71" s="307"/>
      <c r="AT71" s="172"/>
      <c r="AU71" s="172"/>
      <c r="AV71" s="308"/>
      <c r="AX71" s="2" t="s">
        <v>190</v>
      </c>
      <c r="AZ71" s="101"/>
      <c r="BA71" s="101"/>
      <c r="BB71" s="17" t="str">
        <f>IF(特定一般教育訓練!AB71&lt;=特定一般教育訓練!Y71,"","異常値有り")</f>
        <v/>
      </c>
      <c r="BC71" s="134"/>
      <c r="BD71" s="3"/>
      <c r="BE71" s="2"/>
      <c r="BF71" s="134"/>
    </row>
    <row r="72" spans="1:62" ht="18" customHeight="1" thickBot="1">
      <c r="A72" s="244"/>
      <c r="B72" s="244"/>
      <c r="C72" s="244"/>
      <c r="D72" s="244"/>
      <c r="E72" s="244"/>
      <c r="F72" s="244"/>
      <c r="G72" s="268" t="s">
        <v>118</v>
      </c>
      <c r="H72" s="269"/>
      <c r="I72" s="269"/>
      <c r="J72" s="269"/>
      <c r="K72" s="269"/>
      <c r="L72" s="269"/>
      <c r="M72" s="269"/>
      <c r="N72" s="269"/>
      <c r="O72" s="269"/>
      <c r="P72" s="269"/>
      <c r="Q72" s="269"/>
      <c r="R72" s="269"/>
      <c r="S72" s="269"/>
      <c r="T72" s="269"/>
      <c r="U72" s="269"/>
      <c r="V72" s="269"/>
      <c r="W72" s="269"/>
      <c r="X72" s="270"/>
      <c r="Y72" s="341" t="str">
        <f>IF(AND(特定一般教育訓練!$Y$37&lt;&gt;0,特定一般教育訓練!Y72=""),"回答必須","")&amp;AZ72&amp;AI72</f>
        <v/>
      </c>
      <c r="Z72" s="342"/>
      <c r="AA72" s="66" t="s">
        <v>17</v>
      </c>
      <c r="AB72" s="341" t="str">
        <f>IF(AND(特定一般教育訓練!$Y$37&lt;&gt;0,特定一般教育訓練!AB72=""),"回答必須","")&amp;BB72&amp;BA72&amp;AL72</f>
        <v/>
      </c>
      <c r="AC72" s="342"/>
      <c r="AD72" s="82" t="s">
        <v>17</v>
      </c>
      <c r="AE72" s="339"/>
      <c r="AF72" s="339"/>
      <c r="AG72" s="85" t="s">
        <v>17</v>
      </c>
      <c r="AI72" s="249" t="str">
        <f>IF(特定一般教育訓練!AI72&lt;=特定一般教育訓練!Y37,"","異常値有り")</f>
        <v/>
      </c>
      <c r="AJ72" s="250"/>
      <c r="AK72" s="63" t="s">
        <v>17</v>
      </c>
      <c r="AL72" s="251" t="str">
        <f>IF(特定一般教育訓練!AL72&lt;=特定一般教育訓練!AB37,"","異常値有り")</f>
        <v/>
      </c>
      <c r="AM72" s="251"/>
      <c r="AN72" s="64" t="s">
        <v>17</v>
      </c>
      <c r="AO72" s="353" t="str">
        <f>IF(特定一般教育訓練!AO72&lt;=特定一般教育訓練!AE37,"","異常値有り")</f>
        <v/>
      </c>
      <c r="AP72" s="353"/>
      <c r="AQ72" s="86" t="s">
        <v>17</v>
      </c>
      <c r="AS72" s="297"/>
      <c r="AT72" s="227"/>
      <c r="AU72" s="227"/>
      <c r="AV72" s="296"/>
      <c r="AX72" s="2" t="s">
        <v>190</v>
      </c>
      <c r="AZ72" s="101"/>
      <c r="BA72" s="101"/>
      <c r="BB72" s="17" t="str">
        <f>IF(特定一般教育訓練!AB72&lt;=特定一般教育訓練!Y72,"","異常値有り")</f>
        <v/>
      </c>
      <c r="BC72" s="134"/>
      <c r="BD72" s="3"/>
      <c r="BE72" s="2"/>
      <c r="BF72" s="134"/>
      <c r="BH72" s="87"/>
      <c r="BI72" s="129"/>
      <c r="BJ72" s="129"/>
    </row>
    <row r="73" spans="1:62" ht="18" customHeight="1">
      <c r="A73" s="244"/>
      <c r="B73" s="244"/>
      <c r="C73" s="244"/>
      <c r="D73" s="244"/>
      <c r="E73" s="244"/>
      <c r="F73" s="244"/>
      <c r="G73" s="217" t="s">
        <v>119</v>
      </c>
      <c r="H73" s="218"/>
      <c r="I73" s="218"/>
      <c r="J73" s="218"/>
      <c r="K73" s="218"/>
      <c r="L73" s="218"/>
      <c r="M73" s="218"/>
      <c r="N73" s="218"/>
      <c r="O73" s="218"/>
      <c r="P73" s="218"/>
      <c r="Q73" s="218"/>
      <c r="R73" s="218"/>
      <c r="S73" s="218"/>
      <c r="T73" s="218"/>
      <c r="U73" s="218"/>
      <c r="V73" s="218"/>
      <c r="W73" s="218"/>
      <c r="X73" s="274"/>
      <c r="Y73" s="341" t="str">
        <f>IF(AND(特定一般教育訓練!$Y$37&lt;&gt;0,特定一般教育訓練!Y73=""),"回答必須","")&amp;AZ73&amp;AI72</f>
        <v/>
      </c>
      <c r="Z73" s="342"/>
      <c r="AA73" s="66" t="s">
        <v>17</v>
      </c>
      <c r="AB73" s="341" t="str">
        <f>IF(AND(特定一般教育訓練!$Y$37&lt;&gt;0,特定一般教育訓練!AB73=""),"回答必須","")&amp;BB73&amp;BA73&amp;AL72</f>
        <v/>
      </c>
      <c r="AC73" s="342"/>
      <c r="AD73" s="82" t="s">
        <v>17</v>
      </c>
      <c r="AE73" s="339"/>
      <c r="AF73" s="339"/>
      <c r="AG73" s="83" t="s">
        <v>17</v>
      </c>
      <c r="AI73" s="275"/>
      <c r="AJ73" s="275"/>
      <c r="AK73" s="275"/>
      <c r="AL73" s="275"/>
      <c r="AX73" s="2" t="s">
        <v>190</v>
      </c>
      <c r="AZ73" s="101"/>
      <c r="BA73" s="101"/>
      <c r="BB73" s="17" t="str">
        <f>IF(特定一般教育訓練!AB73&lt;=特定一般教育訓練!Y73,"","異常値有り")</f>
        <v/>
      </c>
      <c r="BC73" s="134"/>
      <c r="BD73" s="3"/>
      <c r="BE73" s="2"/>
      <c r="BF73" s="134"/>
    </row>
    <row r="74" spans="1:62" ht="18" customHeight="1">
      <c r="A74" s="244" t="s">
        <v>120</v>
      </c>
      <c r="B74" s="244"/>
      <c r="C74" s="244"/>
      <c r="D74" s="244"/>
      <c r="E74" s="244"/>
      <c r="F74" s="244"/>
      <c r="G74" s="357" t="str">
        <f>IF(特定一般教育訓練!Y37=0,"",IF(特定一般教育訓練!G74="","回答必須",""))</f>
        <v/>
      </c>
      <c r="H74" s="357"/>
      <c r="I74" s="357"/>
      <c r="J74" s="357"/>
      <c r="K74" s="357"/>
      <c r="L74" s="357"/>
      <c r="M74" s="357"/>
      <c r="N74" s="357"/>
      <c r="O74" s="357"/>
      <c r="P74" s="357"/>
      <c r="Q74" s="357"/>
      <c r="R74" s="357"/>
      <c r="S74" s="357"/>
      <c r="T74" s="357"/>
      <c r="U74" s="357"/>
      <c r="V74" s="357"/>
      <c r="W74" s="357"/>
      <c r="X74" s="357"/>
      <c r="Y74" s="357"/>
      <c r="Z74" s="357"/>
      <c r="AA74" s="357"/>
      <c r="AB74" s="357"/>
      <c r="AC74" s="357"/>
      <c r="AD74" s="357"/>
      <c r="AE74" s="357"/>
      <c r="AF74" s="357"/>
      <c r="AG74" s="357"/>
    </row>
    <row r="75" spans="1:62" ht="18" customHeight="1">
      <c r="A75" s="244"/>
      <c r="B75" s="244"/>
      <c r="C75" s="244"/>
      <c r="D75" s="244"/>
      <c r="E75" s="244"/>
      <c r="F75" s="244"/>
      <c r="G75" s="340"/>
      <c r="H75" s="340"/>
      <c r="I75" s="340"/>
      <c r="J75" s="340"/>
      <c r="K75" s="340"/>
      <c r="L75" s="340"/>
      <c r="M75" s="340"/>
      <c r="N75" s="340"/>
      <c r="O75" s="340"/>
      <c r="P75" s="340"/>
      <c r="Q75" s="340"/>
      <c r="R75" s="340"/>
      <c r="S75" s="340"/>
      <c r="T75" s="340"/>
      <c r="U75" s="340"/>
      <c r="V75" s="340"/>
      <c r="W75" s="340"/>
      <c r="X75" s="340"/>
      <c r="Y75" s="340"/>
      <c r="Z75" s="340"/>
      <c r="AA75" s="340"/>
      <c r="AB75" s="340"/>
      <c r="AC75" s="340"/>
      <c r="AD75" s="340"/>
      <c r="AE75" s="340"/>
      <c r="AF75" s="340"/>
      <c r="AG75" s="340"/>
    </row>
    <row r="76" spans="1:62" ht="18" customHeight="1">
      <c r="A76" s="306">
        <f ca="1">J76</f>
        <v>48</v>
      </c>
      <c r="B76" s="226"/>
      <c r="C76" s="226"/>
      <c r="D76" s="226"/>
      <c r="E76" s="226"/>
      <c r="F76" s="226"/>
      <c r="G76" s="226"/>
      <c r="H76" s="226"/>
      <c r="I76" s="295"/>
      <c r="J76" s="226">
        <f ca="1">COUNTIF($A$1:$AW$75,"*異常値有り*")+COUNTIF($Y$76:$AW$81,"*異常値有り*")+COUNTIF($A$1:$AW$75,"*回答必須*")+COUNTIF($Y$76:$AW$81,"*回答必須*")</f>
        <v>48</v>
      </c>
      <c r="K76" s="226"/>
      <c r="L76" s="226"/>
      <c r="M76" s="226"/>
      <c r="N76" s="226"/>
      <c r="O76" s="226"/>
      <c r="P76" s="226"/>
      <c r="Q76" s="226"/>
      <c r="R76" s="226"/>
      <c r="S76" s="226"/>
      <c r="T76" s="226"/>
      <c r="U76" s="226"/>
      <c r="W76" s="172" t="s">
        <v>123</v>
      </c>
      <c r="X76" s="172"/>
      <c r="AF76" s="311" t="str">
        <f>IF(特定一般教育訓練!AF76="","回答必須","")</f>
        <v>回答必須</v>
      </c>
      <c r="AG76" s="311"/>
      <c r="AH76" s="311"/>
      <c r="AI76" s="311"/>
      <c r="AJ76" s="311"/>
      <c r="AK76" s="311"/>
      <c r="AL76" s="311"/>
    </row>
    <row r="77" spans="1:62" ht="18" customHeight="1">
      <c r="A77" s="307"/>
      <c r="B77" s="172"/>
      <c r="C77" s="172"/>
      <c r="D77" s="172"/>
      <c r="E77" s="172"/>
      <c r="F77" s="172"/>
      <c r="G77" s="172"/>
      <c r="H77" s="172"/>
      <c r="I77" s="308"/>
      <c r="J77" s="172"/>
      <c r="K77" s="172"/>
      <c r="L77" s="172"/>
      <c r="M77" s="172"/>
      <c r="N77" s="172"/>
      <c r="O77" s="172"/>
      <c r="P77" s="172"/>
      <c r="Q77" s="172"/>
      <c r="R77" s="172"/>
      <c r="S77" s="172"/>
      <c r="T77" s="172"/>
      <c r="U77" s="172"/>
      <c r="W77" s="172" t="s">
        <v>124</v>
      </c>
      <c r="X77" s="172"/>
      <c r="Y77" s="311" t="str">
        <f>IF(特定一般教育訓練!Y77="","回答必須","")&amp;AX77</f>
        <v>回答必須</v>
      </c>
      <c r="Z77" s="311"/>
      <c r="AA77" s="311"/>
      <c r="AB77" s="311"/>
      <c r="AC77" s="311"/>
      <c r="AD77" s="311"/>
      <c r="AE77" s="311"/>
      <c r="AF77" s="311"/>
      <c r="AG77" s="311"/>
      <c r="AH77" s="311"/>
      <c r="AI77" s="311"/>
      <c r="AJ77" s="311"/>
      <c r="AK77" s="311"/>
      <c r="AL77" s="311"/>
    </row>
    <row r="78" spans="1:62" ht="18" customHeight="1">
      <c r="A78" s="307"/>
      <c r="B78" s="172"/>
      <c r="C78" s="172"/>
      <c r="D78" s="172"/>
      <c r="E78" s="172"/>
      <c r="F78" s="172"/>
      <c r="G78" s="172"/>
      <c r="H78" s="172"/>
      <c r="I78" s="308"/>
      <c r="J78" s="172"/>
      <c r="K78" s="172"/>
      <c r="L78" s="172"/>
      <c r="M78" s="172"/>
      <c r="N78" s="172"/>
      <c r="O78" s="172"/>
      <c r="P78" s="172"/>
      <c r="Q78" s="172"/>
      <c r="R78" s="172"/>
      <c r="S78" s="172"/>
      <c r="T78" s="172"/>
      <c r="U78" s="172"/>
      <c r="W78" s="172" t="s">
        <v>195</v>
      </c>
      <c r="X78" s="172"/>
      <c r="Y78" s="311" t="str">
        <f>IF(特定一般教育訓練!Y78="","回答必須","")&amp;AX78</f>
        <v>回答必須</v>
      </c>
      <c r="Z78" s="311"/>
      <c r="AA78" s="311"/>
      <c r="AB78" s="311"/>
      <c r="AC78" s="311"/>
      <c r="AD78" s="311"/>
      <c r="AE78" s="311"/>
      <c r="AF78" s="311"/>
      <c r="AG78" s="311"/>
      <c r="AH78" s="311"/>
      <c r="AI78" s="311"/>
      <c r="AJ78" s="311"/>
      <c r="AK78" s="311"/>
      <c r="AL78" s="311"/>
    </row>
    <row r="79" spans="1:62" ht="18" customHeight="1">
      <c r="A79" s="307"/>
      <c r="B79" s="172"/>
      <c r="C79" s="172"/>
      <c r="D79" s="172"/>
      <c r="E79" s="172"/>
      <c r="F79" s="172"/>
      <c r="G79" s="172"/>
      <c r="H79" s="172"/>
      <c r="I79" s="308"/>
      <c r="J79" s="172"/>
      <c r="K79" s="172"/>
      <c r="L79" s="172"/>
      <c r="M79" s="172"/>
      <c r="N79" s="172"/>
      <c r="O79" s="172"/>
      <c r="P79" s="172"/>
      <c r="Q79" s="172"/>
      <c r="R79" s="172"/>
      <c r="S79" s="172"/>
      <c r="T79" s="172"/>
      <c r="U79" s="172"/>
      <c r="W79" s="172" t="s">
        <v>126</v>
      </c>
      <c r="X79" s="172"/>
      <c r="Y79" s="311" t="str">
        <f>IF(特定一般教育訓練!Y79="","回答必須","")&amp;AX79</f>
        <v>回答必須</v>
      </c>
      <c r="Z79" s="311"/>
      <c r="AA79" s="311"/>
      <c r="AB79" s="311"/>
      <c r="AC79" s="311"/>
      <c r="AD79" s="311"/>
      <c r="AE79" s="311"/>
      <c r="AF79" s="311"/>
      <c r="AG79" s="311"/>
      <c r="AH79" s="311"/>
      <c r="AI79" s="311"/>
      <c r="AJ79" s="311"/>
      <c r="AK79" s="311"/>
      <c r="AL79" s="311"/>
    </row>
    <row r="80" spans="1:62" ht="18" customHeight="1">
      <c r="A80" s="307"/>
      <c r="B80" s="172"/>
      <c r="C80" s="172"/>
      <c r="D80" s="172"/>
      <c r="E80" s="172"/>
      <c r="F80" s="172"/>
      <c r="G80" s="172"/>
      <c r="H80" s="172"/>
      <c r="I80" s="308"/>
      <c r="J80" s="172"/>
      <c r="K80" s="172"/>
      <c r="L80" s="172"/>
      <c r="M80" s="172"/>
      <c r="N80" s="172"/>
      <c r="O80" s="172"/>
      <c r="P80" s="172"/>
      <c r="Q80" s="172"/>
      <c r="R80" s="172"/>
      <c r="S80" s="172"/>
      <c r="T80" s="172"/>
      <c r="U80" s="172"/>
      <c r="V80" s="276" t="s">
        <v>127</v>
      </c>
      <c r="W80" s="276"/>
      <c r="X80" s="276"/>
      <c r="Y80" s="311" t="str">
        <f>IF(特定一般教育訓練!Y80="","回答必須","")&amp;AX80</f>
        <v>回答必須異常値有り</v>
      </c>
      <c r="Z80" s="311"/>
      <c r="AA80" s="311"/>
      <c r="AB80" s="311"/>
      <c r="AC80" s="311"/>
      <c r="AD80" s="311"/>
      <c r="AE80" s="311"/>
      <c r="AF80" s="311"/>
      <c r="AG80" s="311"/>
      <c r="AH80" s="311"/>
      <c r="AI80" s="311"/>
      <c r="AJ80" s="311"/>
      <c r="AK80" s="311"/>
      <c r="AL80" s="311"/>
      <c r="AX80" s="2" t="str">
        <f>IF(COUNTIF(特定一般教育訓練!Y80,"*@*.*")=0,"異常値有り","")</f>
        <v>異常値有り</v>
      </c>
    </row>
    <row r="81" spans="1:33" ht="18" customHeight="1">
      <c r="A81" s="297"/>
      <c r="B81" s="227"/>
      <c r="C81" s="227"/>
      <c r="D81" s="227"/>
      <c r="E81" s="227"/>
      <c r="F81" s="227"/>
      <c r="G81" s="227"/>
      <c r="H81" s="227"/>
      <c r="I81" s="296"/>
      <c r="J81" s="227"/>
      <c r="K81" s="227"/>
      <c r="L81" s="227"/>
      <c r="M81" s="227"/>
      <c r="N81" s="227"/>
      <c r="O81" s="227"/>
      <c r="P81" s="227"/>
      <c r="Q81" s="227"/>
      <c r="R81" s="227"/>
      <c r="S81" s="227"/>
      <c r="T81" s="227"/>
      <c r="U81" s="227"/>
    </row>
    <row r="82" spans="1:33" ht="18" customHeight="1">
      <c r="J82" s="53" t="s">
        <v>196</v>
      </c>
    </row>
    <row r="83" spans="1:33" ht="18" customHeight="1">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c r="AB83" s="102"/>
      <c r="AC83" s="102"/>
      <c r="AD83" s="102"/>
      <c r="AE83" s="102"/>
      <c r="AF83" s="102"/>
      <c r="AG83" s="102"/>
    </row>
    <row r="84" spans="1:33" ht="18" customHeight="1">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102"/>
    </row>
    <row r="85" spans="1:33" ht="18" customHeight="1">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102"/>
    </row>
    <row r="86" spans="1:33" ht="18" customHeight="1">
      <c r="Y86" s="8"/>
    </row>
    <row r="87" spans="1:33" ht="18" customHeight="1">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row>
    <row r="89" spans="1:33" ht="18" customHeight="1">
      <c r="B89" s="71"/>
      <c r="G89" s="16"/>
      <c r="H89" s="8"/>
      <c r="I89" s="8"/>
      <c r="J89" s="8"/>
      <c r="K89" s="8"/>
      <c r="L89" s="8"/>
      <c r="M89" s="8"/>
      <c r="N89" s="8"/>
      <c r="O89" s="8"/>
      <c r="P89" s="8"/>
      <c r="Q89" s="8"/>
      <c r="R89" s="8"/>
      <c r="S89" s="8"/>
      <c r="T89" s="8"/>
      <c r="U89" s="8"/>
      <c r="V89" s="8"/>
      <c r="W89" s="8"/>
      <c r="X89" s="8"/>
      <c r="Y89" s="8"/>
      <c r="Z89" s="8"/>
      <c r="AA89" s="8"/>
      <c r="AB89" s="8"/>
    </row>
    <row r="90" spans="1:33" ht="18" customHeight="1">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row>
    <row r="91" spans="1:33" ht="18" customHeight="1">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row>
    <row r="92" spans="1:33" ht="18" customHeight="1">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row>
    <row r="93" spans="1:33" ht="18" customHeight="1">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row>
    <row r="94" spans="1:33" ht="18"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row>
    <row r="95" spans="1:33" ht="18"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row>
    <row r="96" spans="1:33" ht="18" customHeight="1">
      <c r="B96" s="94"/>
      <c r="C96" s="94"/>
      <c r="D96" s="8"/>
      <c r="E96" s="8"/>
      <c r="F96" s="94"/>
      <c r="G96" s="8"/>
      <c r="H96" s="8"/>
      <c r="I96" s="8"/>
      <c r="J96" s="10"/>
      <c r="K96" s="8"/>
      <c r="L96" s="8"/>
      <c r="M96" s="8"/>
      <c r="N96" s="8"/>
      <c r="O96" s="8"/>
      <c r="P96" s="8"/>
      <c r="Q96" s="8"/>
      <c r="R96" s="8"/>
      <c r="S96" s="8"/>
      <c r="T96" s="8"/>
      <c r="U96" s="8"/>
      <c r="V96" s="8"/>
      <c r="W96" s="8"/>
      <c r="X96" s="8"/>
      <c r="Y96" s="8"/>
      <c r="Z96" s="8"/>
      <c r="AA96" s="8"/>
      <c r="AB96" s="8"/>
    </row>
    <row r="97" spans="2:9" ht="18" customHeight="1">
      <c r="B97" s="94"/>
      <c r="C97" s="94"/>
      <c r="D97" s="8"/>
      <c r="E97" s="8"/>
      <c r="F97" s="8"/>
      <c r="G97" s="8"/>
      <c r="H97" s="8"/>
      <c r="I97" s="8"/>
    </row>
  </sheetData>
  <mergeCells count="320">
    <mergeCell ref="AO72:AP72"/>
    <mergeCell ref="G73:X73"/>
    <mergeCell ref="Y73:Z73"/>
    <mergeCell ref="AB73:AC73"/>
    <mergeCell ref="AE73:AF73"/>
    <mergeCell ref="AI73:AL73"/>
    <mergeCell ref="G72:X72"/>
    <mergeCell ref="Y72:Z72"/>
    <mergeCell ref="AB72:AC72"/>
    <mergeCell ref="AE72:AF72"/>
    <mergeCell ref="AI72:AJ72"/>
    <mergeCell ref="AL72:AM72"/>
    <mergeCell ref="W79:X79"/>
    <mergeCell ref="Y79:AL79"/>
    <mergeCell ref="V80:X80"/>
    <mergeCell ref="Y80:AL80"/>
    <mergeCell ref="A74:F75"/>
    <mergeCell ref="G74:AG75"/>
    <mergeCell ref="W76:X76"/>
    <mergeCell ref="W77:X77"/>
    <mergeCell ref="Y77:AL77"/>
    <mergeCell ref="W78:X78"/>
    <mergeCell ref="Y78:AL78"/>
    <mergeCell ref="AF76:AL76"/>
    <mergeCell ref="J76:U81"/>
    <mergeCell ref="A76:I81"/>
    <mergeCell ref="A69:F73"/>
    <mergeCell ref="G69:X69"/>
    <mergeCell ref="Y69:Z69"/>
    <mergeCell ref="AB69:AC69"/>
    <mergeCell ref="AE69:AF69"/>
    <mergeCell ref="AI69:AL71"/>
    <mergeCell ref="G70:X70"/>
    <mergeCell ref="Y70:Z70"/>
    <mergeCell ref="AB70:AC70"/>
    <mergeCell ref="AE70:AF70"/>
    <mergeCell ref="G71:X71"/>
    <mergeCell ref="Y71:Z71"/>
    <mergeCell ref="AB71:AC71"/>
    <mergeCell ref="AE71:AF71"/>
    <mergeCell ref="AS65:AV68"/>
    <mergeCell ref="G66:X66"/>
    <mergeCell ref="Y66:Z66"/>
    <mergeCell ref="AB66:AC66"/>
    <mergeCell ref="AE66:AF66"/>
    <mergeCell ref="G67:X67"/>
    <mergeCell ref="Y67:Z67"/>
    <mergeCell ref="AB67:AC67"/>
    <mergeCell ref="AE67:AF67"/>
    <mergeCell ref="G68:X68"/>
    <mergeCell ref="AO68:AP68"/>
    <mergeCell ref="AI64:AL64"/>
    <mergeCell ref="A65:F68"/>
    <mergeCell ref="G65:X65"/>
    <mergeCell ref="Y65:Z65"/>
    <mergeCell ref="AB65:AC65"/>
    <mergeCell ref="AE65:AF65"/>
    <mergeCell ref="AH65:AL67"/>
    <mergeCell ref="Y68:Z68"/>
    <mergeCell ref="AB68:AC68"/>
    <mergeCell ref="AE68:AF68"/>
    <mergeCell ref="G64:X64"/>
    <mergeCell ref="Y64:Z64"/>
    <mergeCell ref="AB64:AC64"/>
    <mergeCell ref="AE64:AF64"/>
    <mergeCell ref="AI68:AJ68"/>
    <mergeCell ref="AL68:AM68"/>
    <mergeCell ref="AO61:AP61"/>
    <mergeCell ref="G62:X62"/>
    <mergeCell ref="Y62:Z62"/>
    <mergeCell ref="AB62:AC62"/>
    <mergeCell ref="AE62:AF62"/>
    <mergeCell ref="G60:X60"/>
    <mergeCell ref="Y60:Z60"/>
    <mergeCell ref="AB60:AC60"/>
    <mergeCell ref="AE60:AF60"/>
    <mergeCell ref="G61:X61"/>
    <mergeCell ref="Y61:Z61"/>
    <mergeCell ref="AB61:AC61"/>
    <mergeCell ref="AE61:AF61"/>
    <mergeCell ref="AI61:AJ61"/>
    <mergeCell ref="A49:F55"/>
    <mergeCell ref="G57:X57"/>
    <mergeCell ref="Y57:Z57"/>
    <mergeCell ref="AB57:AC57"/>
    <mergeCell ref="AE57:AF57"/>
    <mergeCell ref="AI57:AL60"/>
    <mergeCell ref="G58:X58"/>
    <mergeCell ref="Y58:Z58"/>
    <mergeCell ref="AB58:AC58"/>
    <mergeCell ref="AE58:AF58"/>
    <mergeCell ref="A56:F64"/>
    <mergeCell ref="G56:X56"/>
    <mergeCell ref="Y56:Z56"/>
    <mergeCell ref="AB56:AC56"/>
    <mergeCell ref="AE56:AF56"/>
    <mergeCell ref="G59:X59"/>
    <mergeCell ref="Y59:Z59"/>
    <mergeCell ref="AB59:AC59"/>
    <mergeCell ref="AE59:AF59"/>
    <mergeCell ref="G63:X63"/>
    <mergeCell ref="Y63:Z63"/>
    <mergeCell ref="AB63:AC63"/>
    <mergeCell ref="AE63:AF63"/>
    <mergeCell ref="AL61:AM61"/>
    <mergeCell ref="G54:X54"/>
    <mergeCell ref="Y54:Z54"/>
    <mergeCell ref="AB54:AC54"/>
    <mergeCell ref="AE54:AF54"/>
    <mergeCell ref="G55:X55"/>
    <mergeCell ref="Y55:Z55"/>
    <mergeCell ref="AB55:AC55"/>
    <mergeCell ref="AE55:AF55"/>
    <mergeCell ref="AS52:AV53"/>
    <mergeCell ref="G53:X53"/>
    <mergeCell ref="Y53:Z53"/>
    <mergeCell ref="AB53:AC53"/>
    <mergeCell ref="AE53:AF53"/>
    <mergeCell ref="AI53:AJ53"/>
    <mergeCell ref="AL53:AM53"/>
    <mergeCell ref="AO53:AP53"/>
    <mergeCell ref="AI55:AL55"/>
    <mergeCell ref="AS49:AV51"/>
    <mergeCell ref="G50:X50"/>
    <mergeCell ref="Y50:Z50"/>
    <mergeCell ref="AB50:AC50"/>
    <mergeCell ref="AE50:AF50"/>
    <mergeCell ref="G51:X51"/>
    <mergeCell ref="Y51:Z51"/>
    <mergeCell ref="AB51:AC51"/>
    <mergeCell ref="AE51:AF51"/>
    <mergeCell ref="G49:X49"/>
    <mergeCell ref="Y49:Z49"/>
    <mergeCell ref="AB49:AC49"/>
    <mergeCell ref="AE49:AF49"/>
    <mergeCell ref="AI49:AL52"/>
    <mergeCell ref="G52:X52"/>
    <mergeCell ref="Y52:Z52"/>
    <mergeCell ref="AB52:AC52"/>
    <mergeCell ref="AE52:AF52"/>
    <mergeCell ref="AO47:AP47"/>
    <mergeCell ref="G48:X48"/>
    <mergeCell ref="Y48:Z48"/>
    <mergeCell ref="AB48:AC48"/>
    <mergeCell ref="AE48:AF48"/>
    <mergeCell ref="AH48:AL48"/>
    <mergeCell ref="AS45:AV48"/>
    <mergeCell ref="G46:X46"/>
    <mergeCell ref="Y46:Z46"/>
    <mergeCell ref="AB46:AC46"/>
    <mergeCell ref="AE46:AF46"/>
    <mergeCell ref="G47:X47"/>
    <mergeCell ref="Y47:Z47"/>
    <mergeCell ref="AB47:AC47"/>
    <mergeCell ref="AE47:AF47"/>
    <mergeCell ref="AI47:AJ47"/>
    <mergeCell ref="A45:F48"/>
    <mergeCell ref="G45:X45"/>
    <mergeCell ref="Y45:Z45"/>
    <mergeCell ref="AB45:AC45"/>
    <mergeCell ref="AE45:AF45"/>
    <mergeCell ref="AH45:AH47"/>
    <mergeCell ref="AI45:AL46"/>
    <mergeCell ref="A42:F44"/>
    <mergeCell ref="AL47:AM47"/>
    <mergeCell ref="AB41:AC41"/>
    <mergeCell ref="AE41:AF41"/>
    <mergeCell ref="AH41:AL41"/>
    <mergeCell ref="AI42:AL43"/>
    <mergeCell ref="AS42:AV44"/>
    <mergeCell ref="G43:X43"/>
    <mergeCell ref="Y43:Z43"/>
    <mergeCell ref="AB43:AC43"/>
    <mergeCell ref="AE43:AG43"/>
    <mergeCell ref="G44:X44"/>
    <mergeCell ref="Y44:Z44"/>
    <mergeCell ref="AB44:AC44"/>
    <mergeCell ref="AE44:AG44"/>
    <mergeCell ref="G42:X42"/>
    <mergeCell ref="Y42:Z42"/>
    <mergeCell ref="AB42:AC42"/>
    <mergeCell ref="AE42:AG42"/>
    <mergeCell ref="AH42:AH44"/>
    <mergeCell ref="AI44:AJ44"/>
    <mergeCell ref="AL44:AM44"/>
    <mergeCell ref="AO44:AQ44"/>
    <mergeCell ref="AI38:AK39"/>
    <mergeCell ref="AL38:AN39"/>
    <mergeCell ref="AO38:AQ39"/>
    <mergeCell ref="AS38:AV39"/>
    <mergeCell ref="G39:X39"/>
    <mergeCell ref="Y39:Z39"/>
    <mergeCell ref="AB39:AC39"/>
    <mergeCell ref="AE39:AG39"/>
    <mergeCell ref="A38:F41"/>
    <mergeCell ref="G38:X38"/>
    <mergeCell ref="Y38:Z38"/>
    <mergeCell ref="AB38:AC38"/>
    <mergeCell ref="AE38:AG38"/>
    <mergeCell ref="AH38:AH40"/>
    <mergeCell ref="G40:X40"/>
    <mergeCell ref="Y40:Z40"/>
    <mergeCell ref="AB40:AC40"/>
    <mergeCell ref="AE40:AG40"/>
    <mergeCell ref="AI40:AJ40"/>
    <mergeCell ref="AL40:AM40"/>
    <mergeCell ref="AO40:AQ40"/>
    <mergeCell ref="AS40:AV41"/>
    <mergeCell ref="G41:X41"/>
    <mergeCell ref="Y41:Z41"/>
    <mergeCell ref="A34:T34"/>
    <mergeCell ref="U34:AL34"/>
    <mergeCell ref="Y35:AA36"/>
    <mergeCell ref="AB36:AD36"/>
    <mergeCell ref="AE36:AG36"/>
    <mergeCell ref="A37:X37"/>
    <mergeCell ref="Y37:Z37"/>
    <mergeCell ref="AB37:AC37"/>
    <mergeCell ref="AE37:AF37"/>
    <mergeCell ref="A25:G25"/>
    <mergeCell ref="I25:J25"/>
    <mergeCell ref="M25:N25"/>
    <mergeCell ref="P25:Q25"/>
    <mergeCell ref="R25:S25"/>
    <mergeCell ref="V25:W25"/>
    <mergeCell ref="Y25:AL28"/>
    <mergeCell ref="I26:J26"/>
    <mergeCell ref="M26:N26"/>
    <mergeCell ref="P26:Q26"/>
    <mergeCell ref="R26:S26"/>
    <mergeCell ref="V26:W26"/>
    <mergeCell ref="I29:J29"/>
    <mergeCell ref="M29:N29"/>
    <mergeCell ref="P29:Q29"/>
    <mergeCell ref="R29:S29"/>
    <mergeCell ref="V29:W29"/>
    <mergeCell ref="A30:G30"/>
    <mergeCell ref="H30:AL30"/>
    <mergeCell ref="A28:G28"/>
    <mergeCell ref="I28:J28"/>
    <mergeCell ref="M28:N28"/>
    <mergeCell ref="P28:Q28"/>
    <mergeCell ref="R28:S28"/>
    <mergeCell ref="V28:W28"/>
    <mergeCell ref="AJ23:AK23"/>
    <mergeCell ref="I23:J23"/>
    <mergeCell ref="M23:N23"/>
    <mergeCell ref="P23:Q23"/>
    <mergeCell ref="R23:S23"/>
    <mergeCell ref="V23:W23"/>
    <mergeCell ref="Y23:AI23"/>
    <mergeCell ref="AJ20:AK20"/>
    <mergeCell ref="I20:J20"/>
    <mergeCell ref="M20:N20"/>
    <mergeCell ref="P20:Q20"/>
    <mergeCell ref="R20:S20"/>
    <mergeCell ref="V20:W20"/>
    <mergeCell ref="Y20:AI20"/>
    <mergeCell ref="Y22:AI22"/>
    <mergeCell ref="AJ22:AK22"/>
    <mergeCell ref="Y17:AI17"/>
    <mergeCell ref="AJ17:AK17"/>
    <mergeCell ref="I19:J19"/>
    <mergeCell ref="M19:N19"/>
    <mergeCell ref="P19:Q19"/>
    <mergeCell ref="R19:S19"/>
    <mergeCell ref="V19:W19"/>
    <mergeCell ref="Y19:AI19"/>
    <mergeCell ref="AJ19:AK19"/>
    <mergeCell ref="A22:G22"/>
    <mergeCell ref="I22:J22"/>
    <mergeCell ref="M22:N22"/>
    <mergeCell ref="P22:Q22"/>
    <mergeCell ref="R22:S22"/>
    <mergeCell ref="V22:W22"/>
    <mergeCell ref="A19:G19"/>
    <mergeCell ref="V16:W16"/>
    <mergeCell ref="I17:J17"/>
    <mergeCell ref="M17:N17"/>
    <mergeCell ref="P17:Q17"/>
    <mergeCell ref="R17:S17"/>
    <mergeCell ref="V17:W17"/>
    <mergeCell ref="AJ16:AK16"/>
    <mergeCell ref="Y13:AL13"/>
    <mergeCell ref="I14:J14"/>
    <mergeCell ref="M14:N14"/>
    <mergeCell ref="P14:Q14"/>
    <mergeCell ref="R14:S14"/>
    <mergeCell ref="V14:W14"/>
    <mergeCell ref="Y14:AL14"/>
    <mergeCell ref="A13:G13"/>
    <mergeCell ref="I13:J13"/>
    <mergeCell ref="M13:N13"/>
    <mergeCell ref="P13:Q13"/>
    <mergeCell ref="R13:S13"/>
    <mergeCell ref="V13:W13"/>
    <mergeCell ref="AS70:AV72"/>
    <mergeCell ref="A1:AL3"/>
    <mergeCell ref="AN1:AW2"/>
    <mergeCell ref="AN3:AW4"/>
    <mergeCell ref="A5:U5"/>
    <mergeCell ref="W5:Y6"/>
    <mergeCell ref="AB5:AE6"/>
    <mergeCell ref="AF5:AL6"/>
    <mergeCell ref="A6:V6"/>
    <mergeCell ref="A7:G7"/>
    <mergeCell ref="H7:AL7"/>
    <mergeCell ref="AM7:AP10"/>
    <mergeCell ref="A8:G8"/>
    <mergeCell ref="H8:AL8"/>
    <mergeCell ref="A9:G9"/>
    <mergeCell ref="H9:AL9"/>
    <mergeCell ref="A10:G10"/>
    <mergeCell ref="H10:AL10"/>
    <mergeCell ref="A16:G16"/>
    <mergeCell ref="I16:J16"/>
    <mergeCell ref="M16:N16"/>
    <mergeCell ref="P16:Q16"/>
    <mergeCell ref="R16:S16"/>
    <mergeCell ref="Y16:AI16"/>
  </mergeCells>
  <phoneticPr fontId="3"/>
  <conditionalFormatting sqref="BG14:BH15">
    <cfRule type="expression" dxfId="2" priority="6">
      <formula>CX14="異常値有り"</formula>
    </cfRule>
    <cfRule type="expression" dxfId="1" priority="7">
      <formula>BG14&lt;&gt;""</formula>
    </cfRule>
  </conditionalFormatting>
  <conditionalFormatting sqref="BG15:BH15 A15:H15 K15:L15 O15:Q15 T15:X15 A18:H18 K18:L18 O18:Q18 T18:AL18 A21:H21 K21:L21 O21:Q21 T21:AL21 A24:H24 K24:L24 O24:Q24 T24:AL24 A27:H27 K27:L27 O27:Q27 T27:AL27 A31:H33 K31:L33 O31:Q33 T31:AL33">
    <cfRule type="expression" dxfId="0" priority="97">
      <formula>OR($AZ$6="一般",$AZ$6="特定")</formula>
    </cfRule>
  </conditionalFormatting>
  <dataValidations disablePrompts="1" count="1">
    <dataValidation type="list" allowBlank="1" showInputMessage="1" showErrorMessage="1" sqref="H11:I11 M11:N11 R11:S11 W11:X11" xr:uid="{97F39D53-2C91-4DB9-A53A-EB2F016B5711}">
      <formula1>$BA$11:$BB$11</formula1>
    </dataValidation>
  </dataValidations>
  <pageMargins left="0.23622047244094491" right="0.23622047244094491" top="0.35433070866141736" bottom="0.55118110236220474" header="0.31496062992125984" footer="0.31496062992125984"/>
  <pageSetup paperSize="9" scale="43"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1F2ED-CABA-4677-AB6E-AF38EA31F1BF}">
  <sheetPr codeName="Sheet11"/>
  <dimension ref="A1:I11833"/>
  <sheetViews>
    <sheetView workbookViewId="0">
      <selection sqref="A1:AL3"/>
    </sheetView>
  </sheetViews>
  <sheetFormatPr defaultColWidth="6" defaultRowHeight="18"/>
  <cols>
    <col min="1" max="1" width="9.75" style="99" customWidth="1"/>
    <col min="2" max="2" width="18.625" style="99" bestFit="1" customWidth="1"/>
    <col min="3" max="3" width="67.375" style="99" bestFit="1" customWidth="1"/>
    <col min="4" max="4" width="8.25" style="99" bestFit="1" customWidth="1"/>
    <col min="5" max="5" width="52.875" style="99" bestFit="1" customWidth="1"/>
    <col min="6" max="6" width="39.75" style="99" bestFit="1" customWidth="1"/>
    <col min="7" max="7" width="16.5" style="99" customWidth="1"/>
    <col min="8" max="9" width="40.5" style="89" customWidth="1"/>
    <col min="10" max="16384" width="6" style="89"/>
  </cols>
  <sheetData>
    <row r="1" spans="1:9" ht="17.45" customHeight="1">
      <c r="A1" s="95" t="s">
        <v>197</v>
      </c>
      <c r="B1" s="95" t="s">
        <v>198</v>
      </c>
      <c r="C1" s="95" t="s">
        <v>199</v>
      </c>
      <c r="D1" s="95" t="s">
        <v>200</v>
      </c>
      <c r="E1" s="95" t="s">
        <v>201</v>
      </c>
      <c r="F1" s="95" t="s">
        <v>202</v>
      </c>
      <c r="G1" s="95" t="s">
        <v>203</v>
      </c>
      <c r="H1" s="88" t="s">
        <v>204</v>
      </c>
      <c r="I1" s="88" t="s">
        <v>204</v>
      </c>
    </row>
    <row r="2" spans="1:9" ht="18" customHeight="1">
      <c r="A2" s="96" t="s">
        <v>205</v>
      </c>
      <c r="B2" s="97" t="s">
        <v>206</v>
      </c>
      <c r="C2" s="98" t="s">
        <v>207</v>
      </c>
      <c r="D2" s="98" t="s">
        <v>208</v>
      </c>
      <c r="E2" s="98" t="s">
        <v>209</v>
      </c>
      <c r="F2" s="98" t="s">
        <v>210</v>
      </c>
      <c r="G2" s="98" t="s">
        <v>211</v>
      </c>
      <c r="H2" s="90"/>
      <c r="I2" s="90"/>
    </row>
    <row r="3" spans="1:9" ht="18" customHeight="1">
      <c r="A3" s="96" t="s">
        <v>212</v>
      </c>
      <c r="B3" s="97" t="s">
        <v>213</v>
      </c>
      <c r="C3" s="98" t="s">
        <v>214</v>
      </c>
      <c r="D3" s="98" t="s">
        <v>215</v>
      </c>
      <c r="E3" s="98" t="s">
        <v>209</v>
      </c>
      <c r="F3" s="98" t="s">
        <v>210</v>
      </c>
      <c r="G3" s="98" t="s">
        <v>211</v>
      </c>
      <c r="H3" s="90"/>
      <c r="I3" s="90"/>
    </row>
    <row r="4" spans="1:9" ht="18" customHeight="1">
      <c r="A4" s="96" t="s">
        <v>216</v>
      </c>
      <c r="B4" s="97" t="s">
        <v>217</v>
      </c>
      <c r="C4" s="98" t="s">
        <v>218</v>
      </c>
      <c r="D4" s="98" t="s">
        <v>219</v>
      </c>
      <c r="E4" s="98" t="s">
        <v>220</v>
      </c>
      <c r="F4" s="98" t="s">
        <v>221</v>
      </c>
      <c r="G4" s="98" t="s">
        <v>211</v>
      </c>
      <c r="H4" s="90"/>
      <c r="I4" s="90"/>
    </row>
    <row r="5" spans="1:9" ht="18" customHeight="1">
      <c r="A5" s="96" t="s">
        <v>222</v>
      </c>
      <c r="B5" s="97" t="s">
        <v>223</v>
      </c>
      <c r="C5" s="98" t="s">
        <v>224</v>
      </c>
      <c r="D5" s="98" t="s">
        <v>225</v>
      </c>
      <c r="E5" s="98" t="s">
        <v>226</v>
      </c>
      <c r="F5" s="98" t="s">
        <v>227</v>
      </c>
      <c r="G5" s="98" t="s">
        <v>211</v>
      </c>
      <c r="H5" s="90"/>
      <c r="I5" s="90"/>
    </row>
    <row r="6" spans="1:9" ht="18" customHeight="1">
      <c r="A6" s="96" t="s">
        <v>228</v>
      </c>
      <c r="B6" s="97" t="s">
        <v>229</v>
      </c>
      <c r="C6" s="98" t="s">
        <v>230</v>
      </c>
      <c r="D6" s="98" t="s">
        <v>225</v>
      </c>
      <c r="E6" s="98" t="s">
        <v>226</v>
      </c>
      <c r="F6" s="98" t="s">
        <v>231</v>
      </c>
      <c r="G6" s="98" t="s">
        <v>211</v>
      </c>
      <c r="H6" s="90"/>
      <c r="I6" s="90"/>
    </row>
    <row r="7" spans="1:9" ht="18" customHeight="1">
      <c r="A7" s="96" t="s">
        <v>232</v>
      </c>
      <c r="B7" s="97" t="s">
        <v>233</v>
      </c>
      <c r="C7" s="98" t="s">
        <v>234</v>
      </c>
      <c r="D7" s="98" t="s">
        <v>225</v>
      </c>
      <c r="E7" s="98" t="s">
        <v>226</v>
      </c>
      <c r="F7" s="98" t="s">
        <v>235</v>
      </c>
      <c r="G7" s="98" t="s">
        <v>211</v>
      </c>
      <c r="H7" s="90"/>
      <c r="I7" s="90"/>
    </row>
    <row r="8" spans="1:9" ht="18" customHeight="1">
      <c r="A8" s="96" t="s">
        <v>236</v>
      </c>
      <c r="B8" s="97" t="s">
        <v>237</v>
      </c>
      <c r="C8" s="98" t="s">
        <v>238</v>
      </c>
      <c r="D8" s="98" t="s">
        <v>225</v>
      </c>
      <c r="E8" s="98" t="s">
        <v>226</v>
      </c>
      <c r="F8" s="98" t="s">
        <v>239</v>
      </c>
      <c r="G8" s="98" t="s">
        <v>211</v>
      </c>
      <c r="H8" s="90"/>
      <c r="I8" s="90"/>
    </row>
    <row r="9" spans="1:9" ht="18" customHeight="1">
      <c r="A9" s="96" t="s">
        <v>240</v>
      </c>
      <c r="B9" s="97" t="s">
        <v>241</v>
      </c>
      <c r="C9" s="98" t="s">
        <v>242</v>
      </c>
      <c r="D9" s="98" t="s">
        <v>225</v>
      </c>
      <c r="E9" s="98" t="s">
        <v>226</v>
      </c>
      <c r="F9" s="98" t="s">
        <v>227</v>
      </c>
      <c r="G9" s="98" t="s">
        <v>211</v>
      </c>
      <c r="H9" s="90"/>
      <c r="I9" s="90"/>
    </row>
    <row r="10" spans="1:9" ht="18" customHeight="1">
      <c r="A10" s="96" t="s">
        <v>243</v>
      </c>
      <c r="B10" s="97" t="s">
        <v>244</v>
      </c>
      <c r="C10" s="98" t="s">
        <v>245</v>
      </c>
      <c r="D10" s="98" t="s">
        <v>225</v>
      </c>
      <c r="E10" s="98" t="s">
        <v>226</v>
      </c>
      <c r="F10" s="98" t="s">
        <v>231</v>
      </c>
      <c r="G10" s="98" t="s">
        <v>211</v>
      </c>
      <c r="H10" s="90"/>
      <c r="I10" s="90"/>
    </row>
    <row r="11" spans="1:9" ht="18" customHeight="1">
      <c r="A11" s="96" t="s">
        <v>246</v>
      </c>
      <c r="B11" s="97" t="s">
        <v>247</v>
      </c>
      <c r="C11" s="98" t="s">
        <v>248</v>
      </c>
      <c r="D11" s="98" t="s">
        <v>225</v>
      </c>
      <c r="E11" s="98" t="s">
        <v>226</v>
      </c>
      <c r="F11" s="98" t="s">
        <v>239</v>
      </c>
      <c r="G11" s="98" t="s">
        <v>211</v>
      </c>
      <c r="H11" s="90"/>
      <c r="I11" s="90"/>
    </row>
    <row r="12" spans="1:9" ht="18" customHeight="1">
      <c r="A12" s="96" t="s">
        <v>249</v>
      </c>
      <c r="B12" s="97" t="s">
        <v>250</v>
      </c>
      <c r="C12" s="98" t="s">
        <v>251</v>
      </c>
      <c r="D12" s="98" t="s">
        <v>225</v>
      </c>
      <c r="E12" s="98" t="s">
        <v>226</v>
      </c>
      <c r="F12" s="98" t="s">
        <v>239</v>
      </c>
      <c r="G12" s="98" t="s">
        <v>211</v>
      </c>
      <c r="H12" s="90"/>
      <c r="I12" s="90"/>
    </row>
    <row r="13" spans="1:9" ht="18" customHeight="1">
      <c r="A13" s="96" t="s">
        <v>252</v>
      </c>
      <c r="B13" s="97" t="s">
        <v>253</v>
      </c>
      <c r="C13" s="98" t="s">
        <v>254</v>
      </c>
      <c r="D13" s="98" t="s">
        <v>225</v>
      </c>
      <c r="E13" s="98" t="s">
        <v>226</v>
      </c>
      <c r="F13" s="98" t="s">
        <v>231</v>
      </c>
      <c r="G13" s="98" t="s">
        <v>211</v>
      </c>
      <c r="H13" s="90"/>
      <c r="I13" s="90"/>
    </row>
    <row r="14" spans="1:9" ht="18" customHeight="1">
      <c r="A14" s="96" t="s">
        <v>255</v>
      </c>
      <c r="B14" s="97" t="s">
        <v>256</v>
      </c>
      <c r="C14" s="98" t="s">
        <v>257</v>
      </c>
      <c r="D14" s="98" t="s">
        <v>225</v>
      </c>
      <c r="E14" s="98" t="s">
        <v>226</v>
      </c>
      <c r="F14" s="98" t="s">
        <v>231</v>
      </c>
      <c r="G14" s="98" t="s">
        <v>211</v>
      </c>
      <c r="H14" s="90"/>
      <c r="I14" s="90"/>
    </row>
    <row r="15" spans="1:9" ht="18" customHeight="1">
      <c r="A15" s="96" t="s">
        <v>258</v>
      </c>
      <c r="B15" s="97" t="s">
        <v>259</v>
      </c>
      <c r="C15" s="98" t="s">
        <v>260</v>
      </c>
      <c r="D15" s="98" t="s">
        <v>225</v>
      </c>
      <c r="E15" s="98" t="s">
        <v>226</v>
      </c>
      <c r="F15" s="98" t="s">
        <v>227</v>
      </c>
      <c r="G15" s="98" t="s">
        <v>211</v>
      </c>
      <c r="H15" s="90"/>
      <c r="I15" s="90"/>
    </row>
    <row r="16" spans="1:9" ht="18" customHeight="1">
      <c r="A16" s="96" t="s">
        <v>261</v>
      </c>
      <c r="B16" s="97" t="s">
        <v>262</v>
      </c>
      <c r="C16" s="98" t="s">
        <v>263</v>
      </c>
      <c r="D16" s="98" t="s">
        <v>225</v>
      </c>
      <c r="E16" s="98" t="s">
        <v>226</v>
      </c>
      <c r="F16" s="98" t="s">
        <v>227</v>
      </c>
      <c r="G16" s="98" t="s">
        <v>211</v>
      </c>
      <c r="H16" s="90"/>
      <c r="I16" s="90"/>
    </row>
    <row r="17" spans="1:9" ht="18" customHeight="1">
      <c r="A17" s="96" t="s">
        <v>264</v>
      </c>
      <c r="B17" s="97" t="s">
        <v>265</v>
      </c>
      <c r="C17" s="98" t="s">
        <v>266</v>
      </c>
      <c r="D17" s="98" t="s">
        <v>225</v>
      </c>
      <c r="E17" s="98" t="s">
        <v>226</v>
      </c>
      <c r="F17" s="98" t="s">
        <v>227</v>
      </c>
      <c r="G17" s="98" t="s">
        <v>211</v>
      </c>
      <c r="H17" s="90"/>
      <c r="I17" s="90"/>
    </row>
    <row r="18" spans="1:9" ht="18" customHeight="1">
      <c r="A18" s="96" t="s">
        <v>267</v>
      </c>
      <c r="B18" s="97" t="s">
        <v>268</v>
      </c>
      <c r="C18" s="98" t="s">
        <v>269</v>
      </c>
      <c r="D18" s="98" t="s">
        <v>225</v>
      </c>
      <c r="E18" s="98" t="s">
        <v>226</v>
      </c>
      <c r="F18" s="98" t="s">
        <v>231</v>
      </c>
      <c r="G18" s="98" t="s">
        <v>211</v>
      </c>
      <c r="H18" s="90"/>
      <c r="I18" s="90"/>
    </row>
    <row r="19" spans="1:9" ht="18" customHeight="1">
      <c r="A19" s="96" t="s">
        <v>270</v>
      </c>
      <c r="B19" s="97" t="s">
        <v>271</v>
      </c>
      <c r="C19" s="98" t="s">
        <v>272</v>
      </c>
      <c r="D19" s="98" t="s">
        <v>225</v>
      </c>
      <c r="E19" s="98" t="s">
        <v>226</v>
      </c>
      <c r="F19" s="98" t="s">
        <v>231</v>
      </c>
      <c r="G19" s="98" t="s">
        <v>211</v>
      </c>
      <c r="H19" s="90"/>
      <c r="I19" s="90"/>
    </row>
    <row r="20" spans="1:9" ht="18" customHeight="1">
      <c r="A20" s="96" t="s">
        <v>273</v>
      </c>
      <c r="B20" s="97" t="s">
        <v>274</v>
      </c>
      <c r="C20" s="98" t="s">
        <v>275</v>
      </c>
      <c r="D20" s="98" t="s">
        <v>276</v>
      </c>
      <c r="E20" s="98" t="s">
        <v>277</v>
      </c>
      <c r="F20" s="98" t="s">
        <v>210</v>
      </c>
      <c r="G20" s="98" t="s">
        <v>211</v>
      </c>
      <c r="H20" s="90"/>
      <c r="I20" s="90"/>
    </row>
    <row r="21" spans="1:9" ht="18" customHeight="1">
      <c r="A21" s="96" t="s">
        <v>278</v>
      </c>
      <c r="B21" s="97" t="s">
        <v>279</v>
      </c>
      <c r="C21" s="98" t="s">
        <v>280</v>
      </c>
      <c r="D21" s="98" t="s">
        <v>281</v>
      </c>
      <c r="E21" s="98" t="s">
        <v>282</v>
      </c>
      <c r="F21" s="98" t="s">
        <v>227</v>
      </c>
      <c r="G21" s="98" t="s">
        <v>211</v>
      </c>
      <c r="H21" s="90"/>
      <c r="I21" s="90"/>
    </row>
    <row r="22" spans="1:9" ht="18" customHeight="1">
      <c r="A22" s="96" t="s">
        <v>283</v>
      </c>
      <c r="B22" s="97" t="s">
        <v>284</v>
      </c>
      <c r="C22" s="98" t="s">
        <v>285</v>
      </c>
      <c r="D22" s="98" t="s">
        <v>281</v>
      </c>
      <c r="E22" s="98" t="s">
        <v>282</v>
      </c>
      <c r="F22" s="98" t="s">
        <v>286</v>
      </c>
      <c r="G22" s="98" t="s">
        <v>211</v>
      </c>
      <c r="H22" s="90"/>
      <c r="I22" s="90"/>
    </row>
    <row r="23" spans="1:9" ht="18" customHeight="1">
      <c r="A23" s="96" t="s">
        <v>287</v>
      </c>
      <c r="B23" s="97" t="s">
        <v>288</v>
      </c>
      <c r="C23" s="98" t="s">
        <v>289</v>
      </c>
      <c r="D23" s="98" t="s">
        <v>281</v>
      </c>
      <c r="E23" s="98" t="s">
        <v>282</v>
      </c>
      <c r="F23" s="98" t="s">
        <v>231</v>
      </c>
      <c r="G23" s="98" t="s">
        <v>211</v>
      </c>
      <c r="H23" s="90"/>
      <c r="I23" s="90"/>
    </row>
    <row r="24" spans="1:9" ht="18" customHeight="1">
      <c r="A24" s="96" t="s">
        <v>290</v>
      </c>
      <c r="B24" s="97" t="s">
        <v>291</v>
      </c>
      <c r="C24" s="98" t="s">
        <v>292</v>
      </c>
      <c r="D24" s="98" t="s">
        <v>281</v>
      </c>
      <c r="E24" s="98" t="s">
        <v>282</v>
      </c>
      <c r="F24" s="98" t="s">
        <v>231</v>
      </c>
      <c r="G24" s="98" t="s">
        <v>211</v>
      </c>
      <c r="H24" s="90"/>
      <c r="I24" s="90"/>
    </row>
    <row r="25" spans="1:9" ht="18" customHeight="1">
      <c r="A25" s="96" t="s">
        <v>293</v>
      </c>
      <c r="B25" s="97" t="s">
        <v>294</v>
      </c>
      <c r="C25" s="98" t="s">
        <v>295</v>
      </c>
      <c r="D25" s="98" t="s">
        <v>281</v>
      </c>
      <c r="E25" s="98" t="s">
        <v>282</v>
      </c>
      <c r="F25" s="98" t="s">
        <v>231</v>
      </c>
      <c r="G25" s="98" t="s">
        <v>211</v>
      </c>
      <c r="H25" s="90"/>
      <c r="I25" s="90"/>
    </row>
    <row r="26" spans="1:9" ht="18" customHeight="1">
      <c r="A26" s="96" t="s">
        <v>296</v>
      </c>
      <c r="B26" s="97" t="s">
        <v>297</v>
      </c>
      <c r="C26" s="98" t="s">
        <v>298</v>
      </c>
      <c r="D26" s="98" t="s">
        <v>281</v>
      </c>
      <c r="E26" s="98" t="s">
        <v>282</v>
      </c>
      <c r="F26" s="98" t="s">
        <v>239</v>
      </c>
      <c r="G26" s="98" t="s">
        <v>211</v>
      </c>
      <c r="H26" s="90"/>
      <c r="I26" s="90"/>
    </row>
    <row r="27" spans="1:9" ht="18" customHeight="1">
      <c r="A27" s="96" t="s">
        <v>299</v>
      </c>
      <c r="B27" s="97" t="s">
        <v>300</v>
      </c>
      <c r="C27" s="98" t="s">
        <v>301</v>
      </c>
      <c r="D27" s="98" t="s">
        <v>281</v>
      </c>
      <c r="E27" s="98" t="s">
        <v>282</v>
      </c>
      <c r="F27" s="98" t="s">
        <v>227</v>
      </c>
      <c r="G27" s="98" t="s">
        <v>211</v>
      </c>
      <c r="H27" s="90"/>
      <c r="I27" s="90"/>
    </row>
    <row r="28" spans="1:9" ht="18" customHeight="1">
      <c r="A28" s="96" t="s">
        <v>302</v>
      </c>
      <c r="B28" s="97" t="s">
        <v>303</v>
      </c>
      <c r="C28" s="98" t="s">
        <v>304</v>
      </c>
      <c r="D28" s="98" t="s">
        <v>281</v>
      </c>
      <c r="E28" s="98" t="s">
        <v>282</v>
      </c>
      <c r="F28" s="98" t="s">
        <v>231</v>
      </c>
      <c r="G28" s="98" t="s">
        <v>211</v>
      </c>
      <c r="H28" s="90"/>
      <c r="I28" s="90"/>
    </row>
    <row r="29" spans="1:9" ht="18" customHeight="1">
      <c r="A29" s="96" t="s">
        <v>305</v>
      </c>
      <c r="B29" s="97" t="s">
        <v>306</v>
      </c>
      <c r="C29" s="98" t="s">
        <v>307</v>
      </c>
      <c r="D29" s="98" t="s">
        <v>281</v>
      </c>
      <c r="E29" s="98" t="s">
        <v>282</v>
      </c>
      <c r="F29" s="98" t="s">
        <v>227</v>
      </c>
      <c r="G29" s="98" t="s">
        <v>211</v>
      </c>
      <c r="H29" s="90"/>
      <c r="I29" s="90"/>
    </row>
    <row r="30" spans="1:9" ht="18" customHeight="1">
      <c r="A30" s="96" t="s">
        <v>308</v>
      </c>
      <c r="B30" s="97" t="s">
        <v>309</v>
      </c>
      <c r="C30" s="98" t="s">
        <v>310</v>
      </c>
      <c r="D30" s="98" t="s">
        <v>281</v>
      </c>
      <c r="E30" s="98" t="s">
        <v>282</v>
      </c>
      <c r="F30" s="98" t="s">
        <v>231</v>
      </c>
      <c r="G30" s="98" t="s">
        <v>211</v>
      </c>
      <c r="H30" s="90"/>
      <c r="I30" s="90"/>
    </row>
    <row r="31" spans="1:9" ht="18" customHeight="1">
      <c r="A31" s="96" t="s">
        <v>311</v>
      </c>
      <c r="B31" s="97" t="s">
        <v>312</v>
      </c>
      <c r="C31" s="98" t="s">
        <v>313</v>
      </c>
      <c r="D31" s="98" t="s">
        <v>281</v>
      </c>
      <c r="E31" s="98" t="s">
        <v>282</v>
      </c>
      <c r="F31" s="98" t="s">
        <v>227</v>
      </c>
      <c r="G31" s="98" t="s">
        <v>211</v>
      </c>
      <c r="H31" s="90"/>
      <c r="I31" s="90"/>
    </row>
    <row r="32" spans="1:9" ht="18" customHeight="1">
      <c r="A32" s="96" t="s">
        <v>314</v>
      </c>
      <c r="B32" s="97" t="s">
        <v>315</v>
      </c>
      <c r="C32" s="98" t="s">
        <v>316</v>
      </c>
      <c r="D32" s="98" t="s">
        <v>281</v>
      </c>
      <c r="E32" s="98" t="s">
        <v>282</v>
      </c>
      <c r="F32" s="98" t="s">
        <v>231</v>
      </c>
      <c r="G32" s="98" t="s">
        <v>211</v>
      </c>
      <c r="H32" s="90"/>
      <c r="I32" s="90"/>
    </row>
    <row r="33" spans="1:9" ht="18" customHeight="1">
      <c r="A33" s="96" t="s">
        <v>317</v>
      </c>
      <c r="B33" s="97" t="s">
        <v>318</v>
      </c>
      <c r="C33" s="98" t="s">
        <v>319</v>
      </c>
      <c r="D33" s="98" t="s">
        <v>281</v>
      </c>
      <c r="E33" s="98" t="s">
        <v>282</v>
      </c>
      <c r="F33" s="98" t="s">
        <v>239</v>
      </c>
      <c r="G33" s="98" t="s">
        <v>211</v>
      </c>
      <c r="H33" s="90"/>
      <c r="I33" s="90"/>
    </row>
    <row r="34" spans="1:9" ht="18" customHeight="1">
      <c r="A34" s="96" t="s">
        <v>320</v>
      </c>
      <c r="B34" s="97" t="s">
        <v>321</v>
      </c>
      <c r="C34" s="98" t="s">
        <v>322</v>
      </c>
      <c r="D34" s="98" t="s">
        <v>281</v>
      </c>
      <c r="E34" s="98" t="s">
        <v>282</v>
      </c>
      <c r="F34" s="98" t="s">
        <v>227</v>
      </c>
      <c r="G34" s="98" t="s">
        <v>211</v>
      </c>
      <c r="H34" s="90"/>
      <c r="I34" s="90"/>
    </row>
    <row r="35" spans="1:9" ht="18" customHeight="1">
      <c r="A35" s="96" t="s">
        <v>323</v>
      </c>
      <c r="B35" s="97" t="s">
        <v>324</v>
      </c>
      <c r="C35" s="98" t="s">
        <v>325</v>
      </c>
      <c r="D35" s="98" t="s">
        <v>281</v>
      </c>
      <c r="E35" s="98" t="s">
        <v>282</v>
      </c>
      <c r="F35" s="98" t="s">
        <v>227</v>
      </c>
      <c r="G35" s="98" t="s">
        <v>211</v>
      </c>
      <c r="H35" s="90"/>
      <c r="I35" s="90"/>
    </row>
    <row r="36" spans="1:9" ht="18" customHeight="1">
      <c r="A36" s="96" t="s">
        <v>326</v>
      </c>
      <c r="B36" s="97" t="s">
        <v>327</v>
      </c>
      <c r="C36" s="98" t="s">
        <v>328</v>
      </c>
      <c r="D36" s="98" t="s">
        <v>281</v>
      </c>
      <c r="E36" s="98" t="s">
        <v>282</v>
      </c>
      <c r="F36" s="98" t="s">
        <v>329</v>
      </c>
      <c r="G36" s="98" t="s">
        <v>211</v>
      </c>
      <c r="H36" s="90"/>
      <c r="I36" s="90"/>
    </row>
    <row r="37" spans="1:9" ht="18" customHeight="1">
      <c r="A37" s="96" t="s">
        <v>330</v>
      </c>
      <c r="B37" s="97" t="s">
        <v>331</v>
      </c>
      <c r="C37" s="98" t="s">
        <v>332</v>
      </c>
      <c r="D37" s="98" t="s">
        <v>281</v>
      </c>
      <c r="E37" s="98" t="s">
        <v>282</v>
      </c>
      <c r="F37" s="98" t="s">
        <v>231</v>
      </c>
      <c r="G37" s="98" t="s">
        <v>211</v>
      </c>
      <c r="H37" s="90"/>
      <c r="I37" s="90"/>
    </row>
    <row r="38" spans="1:9" ht="18" customHeight="1">
      <c r="A38" s="96" t="s">
        <v>333</v>
      </c>
      <c r="B38" s="97" t="s">
        <v>334</v>
      </c>
      <c r="C38" s="98" t="s">
        <v>335</v>
      </c>
      <c r="D38" s="98" t="s">
        <v>336</v>
      </c>
      <c r="E38" s="98" t="s">
        <v>337</v>
      </c>
      <c r="F38" s="98" t="s">
        <v>338</v>
      </c>
      <c r="G38" s="98" t="s">
        <v>211</v>
      </c>
      <c r="H38" s="90"/>
      <c r="I38" s="90"/>
    </row>
    <row r="39" spans="1:9" ht="18" customHeight="1">
      <c r="A39" s="96" t="s">
        <v>339</v>
      </c>
      <c r="B39" s="97" t="s">
        <v>340</v>
      </c>
      <c r="C39" s="98" t="s">
        <v>341</v>
      </c>
      <c r="D39" s="98" t="s">
        <v>342</v>
      </c>
      <c r="E39" s="98" t="s">
        <v>343</v>
      </c>
      <c r="F39" s="98" t="s">
        <v>286</v>
      </c>
      <c r="G39" s="98" t="s">
        <v>211</v>
      </c>
      <c r="H39" s="90"/>
      <c r="I39" s="90"/>
    </row>
    <row r="40" spans="1:9" ht="18" customHeight="1">
      <c r="A40" s="96" t="s">
        <v>344</v>
      </c>
      <c r="B40" s="97" t="s">
        <v>345</v>
      </c>
      <c r="C40" s="98" t="s">
        <v>346</v>
      </c>
      <c r="D40" s="98" t="s">
        <v>342</v>
      </c>
      <c r="E40" s="98" t="s">
        <v>343</v>
      </c>
      <c r="F40" s="98" t="s">
        <v>231</v>
      </c>
      <c r="G40" s="98" t="s">
        <v>211</v>
      </c>
      <c r="H40" s="90"/>
      <c r="I40" s="90"/>
    </row>
    <row r="41" spans="1:9" ht="18" customHeight="1">
      <c r="A41" s="96" t="s">
        <v>347</v>
      </c>
      <c r="B41" s="97" t="s">
        <v>348</v>
      </c>
      <c r="C41" s="98" t="s">
        <v>349</v>
      </c>
      <c r="D41" s="98" t="s">
        <v>342</v>
      </c>
      <c r="E41" s="98" t="s">
        <v>343</v>
      </c>
      <c r="F41" s="98" t="s">
        <v>286</v>
      </c>
      <c r="G41" s="98" t="s">
        <v>211</v>
      </c>
      <c r="H41" s="90"/>
      <c r="I41" s="90"/>
    </row>
    <row r="42" spans="1:9" ht="18" customHeight="1">
      <c r="A42" s="96" t="s">
        <v>350</v>
      </c>
      <c r="B42" s="97" t="s">
        <v>351</v>
      </c>
      <c r="C42" s="98" t="s">
        <v>352</v>
      </c>
      <c r="D42" s="98" t="s">
        <v>342</v>
      </c>
      <c r="E42" s="98" t="s">
        <v>343</v>
      </c>
      <c r="F42" s="98" t="s">
        <v>353</v>
      </c>
      <c r="G42" s="98" t="s">
        <v>211</v>
      </c>
      <c r="H42" s="90"/>
      <c r="I42" s="90"/>
    </row>
    <row r="43" spans="1:9" ht="18" customHeight="1">
      <c r="A43" s="96" t="s">
        <v>354</v>
      </c>
      <c r="B43" s="97" t="s">
        <v>355</v>
      </c>
      <c r="C43" s="98" t="s">
        <v>319</v>
      </c>
      <c r="D43" s="98" t="s">
        <v>356</v>
      </c>
      <c r="E43" s="98" t="s">
        <v>357</v>
      </c>
      <c r="F43" s="98" t="s">
        <v>239</v>
      </c>
      <c r="G43" s="98" t="s">
        <v>211</v>
      </c>
      <c r="H43" s="90"/>
      <c r="I43" s="90"/>
    </row>
    <row r="44" spans="1:9" ht="18" customHeight="1">
      <c r="A44" s="96" t="s">
        <v>358</v>
      </c>
      <c r="B44" s="97" t="s">
        <v>359</v>
      </c>
      <c r="C44" s="98" t="s">
        <v>360</v>
      </c>
      <c r="D44" s="98" t="s">
        <v>361</v>
      </c>
      <c r="E44" s="98" t="s">
        <v>362</v>
      </c>
      <c r="F44" s="98" t="s">
        <v>210</v>
      </c>
      <c r="G44" s="98" t="s">
        <v>211</v>
      </c>
      <c r="H44" s="90"/>
      <c r="I44" s="90"/>
    </row>
    <row r="45" spans="1:9" ht="18" customHeight="1">
      <c r="A45" s="96" t="s">
        <v>363</v>
      </c>
      <c r="B45" s="97" t="s">
        <v>364</v>
      </c>
      <c r="C45" s="98" t="s">
        <v>365</v>
      </c>
      <c r="D45" s="98" t="s">
        <v>361</v>
      </c>
      <c r="E45" s="98" t="s">
        <v>362</v>
      </c>
      <c r="F45" s="98" t="s">
        <v>210</v>
      </c>
      <c r="G45" s="98" t="s">
        <v>211</v>
      </c>
      <c r="H45" s="90"/>
      <c r="I45" s="90"/>
    </row>
    <row r="46" spans="1:9" ht="18" customHeight="1">
      <c r="A46" s="96" t="s">
        <v>366</v>
      </c>
      <c r="B46" s="97" t="s">
        <v>367</v>
      </c>
      <c r="C46" s="98" t="s">
        <v>368</v>
      </c>
      <c r="D46" s="98" t="s">
        <v>361</v>
      </c>
      <c r="E46" s="98" t="s">
        <v>362</v>
      </c>
      <c r="F46" s="98" t="s">
        <v>210</v>
      </c>
      <c r="G46" s="98" t="s">
        <v>211</v>
      </c>
      <c r="H46" s="90"/>
      <c r="I46" s="90"/>
    </row>
    <row r="47" spans="1:9" ht="18" customHeight="1">
      <c r="A47" s="96" t="s">
        <v>369</v>
      </c>
      <c r="B47" s="97" t="s">
        <v>370</v>
      </c>
      <c r="C47" s="98" t="s">
        <v>371</v>
      </c>
      <c r="D47" s="98" t="s">
        <v>372</v>
      </c>
      <c r="E47" s="98" t="s">
        <v>373</v>
      </c>
      <c r="F47" s="98" t="s">
        <v>210</v>
      </c>
      <c r="G47" s="98" t="s">
        <v>211</v>
      </c>
      <c r="H47" s="90"/>
      <c r="I47" s="90"/>
    </row>
    <row r="48" spans="1:9" ht="18" customHeight="1">
      <c r="A48" s="96" t="s">
        <v>374</v>
      </c>
      <c r="B48" s="97" t="s">
        <v>375</v>
      </c>
      <c r="C48" s="98" t="s">
        <v>376</v>
      </c>
      <c r="D48" s="98" t="s">
        <v>377</v>
      </c>
      <c r="E48" s="98" t="s">
        <v>378</v>
      </c>
      <c r="F48" s="98" t="s">
        <v>239</v>
      </c>
      <c r="G48" s="98" t="s">
        <v>211</v>
      </c>
      <c r="H48" s="90"/>
      <c r="I48" s="90"/>
    </row>
    <row r="49" spans="1:9" ht="18" customHeight="1">
      <c r="A49" s="96" t="s">
        <v>379</v>
      </c>
      <c r="B49" s="97" t="s">
        <v>380</v>
      </c>
      <c r="C49" s="98" t="s">
        <v>381</v>
      </c>
      <c r="D49" s="98" t="s">
        <v>377</v>
      </c>
      <c r="E49" s="98" t="s">
        <v>378</v>
      </c>
      <c r="F49" s="98" t="s">
        <v>231</v>
      </c>
      <c r="G49" s="98" t="s">
        <v>211</v>
      </c>
      <c r="H49" s="90"/>
      <c r="I49" s="90"/>
    </row>
    <row r="50" spans="1:9" ht="18" customHeight="1">
      <c r="A50" s="96" t="s">
        <v>382</v>
      </c>
      <c r="B50" s="97" t="s">
        <v>383</v>
      </c>
      <c r="C50" s="98" t="s">
        <v>384</v>
      </c>
      <c r="D50" s="98" t="s">
        <v>377</v>
      </c>
      <c r="E50" s="98" t="s">
        <v>378</v>
      </c>
      <c r="F50" s="98" t="s">
        <v>231</v>
      </c>
      <c r="G50" s="98" t="s">
        <v>211</v>
      </c>
      <c r="H50" s="90"/>
      <c r="I50" s="90"/>
    </row>
    <row r="51" spans="1:9" ht="18" customHeight="1">
      <c r="A51" s="96" t="s">
        <v>385</v>
      </c>
      <c r="B51" s="97" t="s">
        <v>386</v>
      </c>
      <c r="C51" s="98" t="s">
        <v>387</v>
      </c>
      <c r="D51" s="98" t="s">
        <v>377</v>
      </c>
      <c r="E51" s="98" t="s">
        <v>378</v>
      </c>
      <c r="F51" s="98" t="s">
        <v>235</v>
      </c>
      <c r="G51" s="98" t="s">
        <v>211</v>
      </c>
      <c r="H51" s="90"/>
      <c r="I51" s="90"/>
    </row>
    <row r="52" spans="1:9" ht="18" customHeight="1">
      <c r="A52" s="96" t="s">
        <v>388</v>
      </c>
      <c r="B52" s="97" t="s">
        <v>389</v>
      </c>
      <c r="C52" s="98" t="s">
        <v>390</v>
      </c>
      <c r="D52" s="98" t="s">
        <v>377</v>
      </c>
      <c r="E52" s="98" t="s">
        <v>378</v>
      </c>
      <c r="F52" s="98" t="s">
        <v>227</v>
      </c>
      <c r="G52" s="98" t="s">
        <v>211</v>
      </c>
      <c r="H52" s="90"/>
      <c r="I52" s="90"/>
    </row>
    <row r="53" spans="1:9" ht="18" customHeight="1">
      <c r="A53" s="96" t="s">
        <v>391</v>
      </c>
      <c r="B53" s="97" t="s">
        <v>392</v>
      </c>
      <c r="C53" s="98" t="s">
        <v>393</v>
      </c>
      <c r="D53" s="98" t="s">
        <v>377</v>
      </c>
      <c r="E53" s="98" t="s">
        <v>378</v>
      </c>
      <c r="F53" s="98" t="s">
        <v>329</v>
      </c>
      <c r="G53" s="98" t="s">
        <v>211</v>
      </c>
      <c r="H53" s="90"/>
      <c r="I53" s="90"/>
    </row>
    <row r="54" spans="1:9" ht="18" customHeight="1">
      <c r="A54" s="96" t="s">
        <v>394</v>
      </c>
      <c r="B54" s="97" t="s">
        <v>395</v>
      </c>
      <c r="C54" s="98" t="s">
        <v>396</v>
      </c>
      <c r="D54" s="98" t="s">
        <v>377</v>
      </c>
      <c r="E54" s="98" t="s">
        <v>378</v>
      </c>
      <c r="F54" s="98" t="s">
        <v>231</v>
      </c>
      <c r="G54" s="98" t="s">
        <v>211</v>
      </c>
      <c r="H54" s="90"/>
      <c r="I54" s="90"/>
    </row>
    <row r="55" spans="1:9" ht="18" customHeight="1">
      <c r="A55" s="96" t="s">
        <v>397</v>
      </c>
      <c r="B55" s="97" t="s">
        <v>398</v>
      </c>
      <c r="C55" s="98" t="s">
        <v>399</v>
      </c>
      <c r="D55" s="98" t="s">
        <v>377</v>
      </c>
      <c r="E55" s="98" t="s">
        <v>378</v>
      </c>
      <c r="F55" s="98" t="s">
        <v>231</v>
      </c>
      <c r="G55" s="98" t="s">
        <v>211</v>
      </c>
      <c r="H55" s="90"/>
      <c r="I55" s="90"/>
    </row>
    <row r="56" spans="1:9" ht="18" customHeight="1">
      <c r="A56" s="96" t="s">
        <v>400</v>
      </c>
      <c r="B56" s="97" t="s">
        <v>401</v>
      </c>
      <c r="C56" s="98" t="s">
        <v>402</v>
      </c>
      <c r="D56" s="98" t="s">
        <v>377</v>
      </c>
      <c r="E56" s="98" t="s">
        <v>378</v>
      </c>
      <c r="F56" s="98" t="s">
        <v>227</v>
      </c>
      <c r="G56" s="98" t="s">
        <v>211</v>
      </c>
      <c r="H56" s="90"/>
      <c r="I56" s="90"/>
    </row>
    <row r="57" spans="1:9" ht="18" customHeight="1">
      <c r="A57" s="96" t="s">
        <v>403</v>
      </c>
      <c r="B57" s="97" t="s">
        <v>404</v>
      </c>
      <c r="C57" s="98" t="s">
        <v>405</v>
      </c>
      <c r="D57" s="98" t="s">
        <v>406</v>
      </c>
      <c r="E57" s="98" t="s">
        <v>407</v>
      </c>
      <c r="F57" s="98" t="s">
        <v>239</v>
      </c>
      <c r="G57" s="98" t="s">
        <v>211</v>
      </c>
      <c r="H57" s="90"/>
      <c r="I57" s="90"/>
    </row>
    <row r="58" spans="1:9" ht="18" customHeight="1">
      <c r="A58" s="96" t="s">
        <v>408</v>
      </c>
      <c r="B58" s="97" t="s">
        <v>409</v>
      </c>
      <c r="C58" s="98" t="s">
        <v>410</v>
      </c>
      <c r="D58" s="98" t="s">
        <v>406</v>
      </c>
      <c r="E58" s="98" t="s">
        <v>407</v>
      </c>
      <c r="F58" s="98" t="s">
        <v>235</v>
      </c>
      <c r="G58" s="98" t="s">
        <v>211</v>
      </c>
      <c r="H58" s="90"/>
      <c r="I58" s="90"/>
    </row>
    <row r="59" spans="1:9" ht="18" customHeight="1">
      <c r="A59" s="96" t="s">
        <v>411</v>
      </c>
      <c r="B59" s="97" t="s">
        <v>412</v>
      </c>
      <c r="C59" s="98" t="s">
        <v>413</v>
      </c>
      <c r="D59" s="98" t="s">
        <v>406</v>
      </c>
      <c r="E59" s="98" t="s">
        <v>407</v>
      </c>
      <c r="F59" s="98" t="s">
        <v>239</v>
      </c>
      <c r="G59" s="98" t="s">
        <v>211</v>
      </c>
      <c r="H59" s="90"/>
      <c r="I59" s="90"/>
    </row>
    <row r="60" spans="1:9" ht="18" customHeight="1">
      <c r="A60" s="96" t="s">
        <v>414</v>
      </c>
      <c r="B60" s="97" t="s">
        <v>415</v>
      </c>
      <c r="C60" s="98" t="s">
        <v>416</v>
      </c>
      <c r="D60" s="98" t="s">
        <v>417</v>
      </c>
      <c r="E60" s="98" t="s">
        <v>418</v>
      </c>
      <c r="F60" s="98" t="s">
        <v>231</v>
      </c>
      <c r="G60" s="98" t="s">
        <v>211</v>
      </c>
      <c r="H60" s="90"/>
      <c r="I60" s="90"/>
    </row>
    <row r="61" spans="1:9" ht="18" customHeight="1">
      <c r="A61" s="96" t="s">
        <v>419</v>
      </c>
      <c r="B61" s="97" t="s">
        <v>420</v>
      </c>
      <c r="C61" s="98" t="s">
        <v>421</v>
      </c>
      <c r="D61" s="98" t="s">
        <v>422</v>
      </c>
      <c r="E61" s="98" t="s">
        <v>423</v>
      </c>
      <c r="F61" s="98" t="s">
        <v>424</v>
      </c>
      <c r="G61" s="98" t="s">
        <v>211</v>
      </c>
      <c r="H61" s="90"/>
      <c r="I61" s="90"/>
    </row>
    <row r="62" spans="1:9" ht="18" customHeight="1">
      <c r="A62" s="96" t="s">
        <v>425</v>
      </c>
      <c r="B62" s="97" t="s">
        <v>426</v>
      </c>
      <c r="C62" s="98" t="s">
        <v>427</v>
      </c>
      <c r="D62" s="98" t="s">
        <v>422</v>
      </c>
      <c r="E62" s="98" t="s">
        <v>423</v>
      </c>
      <c r="F62" s="98" t="s">
        <v>424</v>
      </c>
      <c r="G62" s="98" t="s">
        <v>211</v>
      </c>
      <c r="H62" s="90"/>
      <c r="I62" s="90"/>
    </row>
    <row r="63" spans="1:9" ht="18" customHeight="1">
      <c r="A63" s="96" t="s">
        <v>428</v>
      </c>
      <c r="B63" s="97" t="s">
        <v>429</v>
      </c>
      <c r="C63" s="98" t="s">
        <v>430</v>
      </c>
      <c r="D63" s="98" t="s">
        <v>431</v>
      </c>
      <c r="E63" s="98" t="s">
        <v>432</v>
      </c>
      <c r="F63" s="98" t="s">
        <v>424</v>
      </c>
      <c r="G63" s="98" t="s">
        <v>211</v>
      </c>
      <c r="H63" s="90"/>
      <c r="I63" s="90"/>
    </row>
    <row r="64" spans="1:9" ht="18" customHeight="1">
      <c r="A64" s="96" t="s">
        <v>433</v>
      </c>
      <c r="B64" s="97" t="s">
        <v>434</v>
      </c>
      <c r="C64" s="98" t="s">
        <v>435</v>
      </c>
      <c r="D64" s="98" t="s">
        <v>431</v>
      </c>
      <c r="E64" s="98" t="s">
        <v>432</v>
      </c>
      <c r="F64" s="98" t="s">
        <v>424</v>
      </c>
      <c r="G64" s="98" t="s">
        <v>211</v>
      </c>
      <c r="H64" s="90"/>
      <c r="I64" s="90"/>
    </row>
    <row r="65" spans="1:9" ht="18" customHeight="1">
      <c r="A65" s="96" t="s">
        <v>436</v>
      </c>
      <c r="B65" s="97" t="s">
        <v>437</v>
      </c>
      <c r="C65" s="98" t="s">
        <v>438</v>
      </c>
      <c r="D65" s="98" t="s">
        <v>431</v>
      </c>
      <c r="E65" s="98" t="s">
        <v>432</v>
      </c>
      <c r="F65" s="98" t="s">
        <v>424</v>
      </c>
      <c r="G65" s="98" t="s">
        <v>211</v>
      </c>
      <c r="H65" s="90"/>
      <c r="I65" s="90"/>
    </row>
    <row r="66" spans="1:9" ht="18" customHeight="1">
      <c r="A66" s="96" t="s">
        <v>439</v>
      </c>
      <c r="B66" s="97" t="s">
        <v>440</v>
      </c>
      <c r="C66" s="98" t="s">
        <v>210</v>
      </c>
      <c r="D66" s="98" t="s">
        <v>441</v>
      </c>
      <c r="E66" s="98" t="s">
        <v>442</v>
      </c>
      <c r="F66" s="98" t="s">
        <v>210</v>
      </c>
      <c r="G66" s="98" t="s">
        <v>211</v>
      </c>
      <c r="H66" s="90"/>
      <c r="I66" s="90"/>
    </row>
    <row r="67" spans="1:9" ht="18" customHeight="1">
      <c r="A67" s="96" t="s">
        <v>443</v>
      </c>
      <c r="B67" s="97" t="s">
        <v>444</v>
      </c>
      <c r="C67" s="98" t="s">
        <v>445</v>
      </c>
      <c r="D67" s="98" t="s">
        <v>446</v>
      </c>
      <c r="E67" s="98" t="s">
        <v>447</v>
      </c>
      <c r="F67" s="98" t="s">
        <v>210</v>
      </c>
      <c r="G67" s="98" t="s">
        <v>211</v>
      </c>
      <c r="H67" s="90"/>
      <c r="I67" s="90"/>
    </row>
    <row r="68" spans="1:9" ht="18" customHeight="1">
      <c r="A68" s="96" t="s">
        <v>448</v>
      </c>
      <c r="B68" s="97" t="s">
        <v>449</v>
      </c>
      <c r="C68" s="98" t="s">
        <v>450</v>
      </c>
      <c r="D68" s="98" t="s">
        <v>451</v>
      </c>
      <c r="E68" s="98" t="s">
        <v>452</v>
      </c>
      <c r="F68" s="98" t="s">
        <v>453</v>
      </c>
      <c r="G68" s="98" t="s">
        <v>454</v>
      </c>
      <c r="H68" s="90"/>
      <c r="I68" s="90"/>
    </row>
    <row r="69" spans="1:9" ht="18" customHeight="1">
      <c r="A69" s="96" t="s">
        <v>455</v>
      </c>
      <c r="B69" s="97" t="s">
        <v>456</v>
      </c>
      <c r="C69" s="98" t="s">
        <v>457</v>
      </c>
      <c r="D69" s="98" t="s">
        <v>451</v>
      </c>
      <c r="E69" s="98" t="s">
        <v>452</v>
      </c>
      <c r="F69" s="98" t="s">
        <v>453</v>
      </c>
      <c r="G69" s="98" t="s">
        <v>454</v>
      </c>
      <c r="H69" s="90"/>
      <c r="I69" s="90"/>
    </row>
    <row r="70" spans="1:9" ht="18" customHeight="1">
      <c r="A70" s="96" t="s">
        <v>458</v>
      </c>
      <c r="B70" s="97" t="s">
        <v>459</v>
      </c>
      <c r="C70" s="98" t="s">
        <v>460</v>
      </c>
      <c r="D70" s="98" t="s">
        <v>461</v>
      </c>
      <c r="E70" s="98" t="s">
        <v>462</v>
      </c>
      <c r="F70" s="98" t="s">
        <v>453</v>
      </c>
      <c r="G70" s="98" t="s">
        <v>454</v>
      </c>
      <c r="H70" s="90"/>
      <c r="I70" s="90"/>
    </row>
    <row r="71" spans="1:9" ht="18" customHeight="1">
      <c r="A71" s="96" t="s">
        <v>463</v>
      </c>
      <c r="B71" s="97" t="s">
        <v>464</v>
      </c>
      <c r="C71" s="98" t="s">
        <v>465</v>
      </c>
      <c r="D71" s="98" t="s">
        <v>461</v>
      </c>
      <c r="E71" s="98" t="s">
        <v>462</v>
      </c>
      <c r="F71" s="98" t="s">
        <v>453</v>
      </c>
      <c r="G71" s="98" t="s">
        <v>454</v>
      </c>
      <c r="H71" s="90"/>
      <c r="I71" s="90"/>
    </row>
    <row r="72" spans="1:9" ht="18" customHeight="1">
      <c r="A72" s="96" t="s">
        <v>466</v>
      </c>
      <c r="B72" s="97" t="s">
        <v>467</v>
      </c>
      <c r="C72" s="98" t="s">
        <v>468</v>
      </c>
      <c r="D72" s="98" t="s">
        <v>469</v>
      </c>
      <c r="E72" s="98" t="s">
        <v>470</v>
      </c>
      <c r="F72" s="98" t="e">
        <v>#N/A</v>
      </c>
      <c r="G72" s="98" t="s">
        <v>211</v>
      </c>
      <c r="H72" s="90"/>
      <c r="I72" s="90"/>
    </row>
    <row r="73" spans="1:9" ht="18" customHeight="1">
      <c r="A73" s="96" t="s">
        <v>471</v>
      </c>
      <c r="B73" s="97" t="s">
        <v>472</v>
      </c>
      <c r="C73" s="98" t="s">
        <v>473</v>
      </c>
      <c r="D73" s="98" t="s">
        <v>474</v>
      </c>
      <c r="E73" s="98" t="s">
        <v>475</v>
      </c>
      <c r="F73" s="98" t="s">
        <v>476</v>
      </c>
      <c r="G73" s="98" t="s">
        <v>211</v>
      </c>
      <c r="H73" s="90"/>
      <c r="I73" s="90"/>
    </row>
    <row r="74" spans="1:9" ht="18" customHeight="1">
      <c r="A74" s="96" t="s">
        <v>477</v>
      </c>
      <c r="B74" s="97" t="s">
        <v>478</v>
      </c>
      <c r="C74" s="98" t="s">
        <v>479</v>
      </c>
      <c r="D74" s="98" t="s">
        <v>474</v>
      </c>
      <c r="E74" s="98" t="s">
        <v>475</v>
      </c>
      <c r="F74" s="98" t="s">
        <v>476</v>
      </c>
      <c r="G74" s="98" t="s">
        <v>211</v>
      </c>
      <c r="H74" s="90"/>
      <c r="I74" s="90"/>
    </row>
    <row r="75" spans="1:9" ht="18" customHeight="1">
      <c r="A75" s="96" t="s">
        <v>480</v>
      </c>
      <c r="B75" s="97" t="s">
        <v>481</v>
      </c>
      <c r="C75" s="98" t="s">
        <v>482</v>
      </c>
      <c r="D75" s="98" t="s">
        <v>474</v>
      </c>
      <c r="E75" s="98" t="s">
        <v>475</v>
      </c>
      <c r="F75" s="98" t="s">
        <v>476</v>
      </c>
      <c r="G75" s="98" t="s">
        <v>211</v>
      </c>
      <c r="H75" s="90"/>
      <c r="I75" s="90"/>
    </row>
    <row r="76" spans="1:9" ht="18" customHeight="1">
      <c r="A76" s="96" t="s">
        <v>483</v>
      </c>
      <c r="B76" s="97" t="s">
        <v>484</v>
      </c>
      <c r="C76" s="98" t="s">
        <v>485</v>
      </c>
      <c r="D76" s="98" t="s">
        <v>474</v>
      </c>
      <c r="E76" s="98" t="s">
        <v>475</v>
      </c>
      <c r="F76" s="98" t="s">
        <v>476</v>
      </c>
      <c r="G76" s="98" t="s">
        <v>211</v>
      </c>
      <c r="H76" s="90"/>
      <c r="I76" s="90"/>
    </row>
    <row r="77" spans="1:9" ht="18" customHeight="1">
      <c r="A77" s="96" t="s">
        <v>486</v>
      </c>
      <c r="B77" s="97" t="s">
        <v>487</v>
      </c>
      <c r="C77" s="98" t="s">
        <v>488</v>
      </c>
      <c r="D77" s="98" t="s">
        <v>474</v>
      </c>
      <c r="E77" s="98" t="s">
        <v>475</v>
      </c>
      <c r="F77" s="98" t="s">
        <v>476</v>
      </c>
      <c r="G77" s="98" t="s">
        <v>211</v>
      </c>
      <c r="H77" s="90"/>
      <c r="I77" s="90"/>
    </row>
    <row r="78" spans="1:9" ht="18" customHeight="1">
      <c r="A78" s="96" t="s">
        <v>489</v>
      </c>
      <c r="B78" s="97" t="s">
        <v>490</v>
      </c>
      <c r="C78" s="98" t="s">
        <v>491</v>
      </c>
      <c r="D78" s="98" t="s">
        <v>492</v>
      </c>
      <c r="E78" s="98" t="s">
        <v>493</v>
      </c>
      <c r="F78" s="98" t="s">
        <v>494</v>
      </c>
      <c r="G78" s="98" t="s">
        <v>211</v>
      </c>
      <c r="H78" s="90"/>
      <c r="I78" s="90"/>
    </row>
    <row r="79" spans="1:9" ht="18" customHeight="1">
      <c r="A79" s="96" t="s">
        <v>495</v>
      </c>
      <c r="B79" s="97" t="s">
        <v>496</v>
      </c>
      <c r="C79" s="98" t="s">
        <v>497</v>
      </c>
      <c r="D79" s="98" t="s">
        <v>498</v>
      </c>
      <c r="E79" s="98" t="s">
        <v>499</v>
      </c>
      <c r="F79" s="98" t="s">
        <v>476</v>
      </c>
      <c r="G79" s="98" t="s">
        <v>211</v>
      </c>
      <c r="H79" s="90"/>
      <c r="I79" s="90"/>
    </row>
    <row r="80" spans="1:9" ht="18" customHeight="1">
      <c r="A80" s="96" t="s">
        <v>500</v>
      </c>
      <c r="B80" s="97" t="s">
        <v>501</v>
      </c>
      <c r="C80" s="98" t="s">
        <v>502</v>
      </c>
      <c r="D80" s="98" t="s">
        <v>498</v>
      </c>
      <c r="E80" s="98" t="s">
        <v>499</v>
      </c>
      <c r="F80" s="98" t="s">
        <v>476</v>
      </c>
      <c r="G80" s="98" t="s">
        <v>211</v>
      </c>
      <c r="H80" s="90"/>
      <c r="I80" s="90"/>
    </row>
    <row r="81" spans="1:9" ht="18" customHeight="1">
      <c r="A81" s="96" t="s">
        <v>503</v>
      </c>
      <c r="B81" s="97" t="s">
        <v>504</v>
      </c>
      <c r="C81" s="98" t="s">
        <v>505</v>
      </c>
      <c r="D81" s="98" t="s">
        <v>498</v>
      </c>
      <c r="E81" s="98" t="s">
        <v>499</v>
      </c>
      <c r="F81" s="98" t="s">
        <v>476</v>
      </c>
      <c r="G81" s="98" t="s">
        <v>211</v>
      </c>
      <c r="H81" s="90"/>
      <c r="I81" s="90"/>
    </row>
    <row r="82" spans="1:9" ht="18" customHeight="1">
      <c r="A82" s="96" t="s">
        <v>506</v>
      </c>
      <c r="B82" s="97" t="s">
        <v>507</v>
      </c>
      <c r="C82" s="98" t="s">
        <v>508</v>
      </c>
      <c r="D82" s="98" t="s">
        <v>509</v>
      </c>
      <c r="E82" s="98" t="s">
        <v>510</v>
      </c>
      <c r="F82" s="98" t="s">
        <v>476</v>
      </c>
      <c r="G82" s="98" t="s">
        <v>211</v>
      </c>
      <c r="H82" s="90"/>
      <c r="I82" s="90"/>
    </row>
    <row r="83" spans="1:9" ht="18" customHeight="1">
      <c r="A83" s="96" t="s">
        <v>511</v>
      </c>
      <c r="B83" s="97" t="s">
        <v>512</v>
      </c>
      <c r="C83" s="98" t="s">
        <v>513</v>
      </c>
      <c r="D83" s="98" t="s">
        <v>514</v>
      </c>
      <c r="E83" s="98" t="s">
        <v>515</v>
      </c>
      <c r="F83" s="98" t="s">
        <v>424</v>
      </c>
      <c r="G83" s="98" t="s">
        <v>211</v>
      </c>
      <c r="H83" s="90"/>
      <c r="I83" s="90"/>
    </row>
    <row r="84" spans="1:9" ht="18" customHeight="1">
      <c r="A84" s="96" t="s">
        <v>516</v>
      </c>
      <c r="B84" s="97" t="s">
        <v>517</v>
      </c>
      <c r="C84" s="98" t="s">
        <v>518</v>
      </c>
      <c r="D84" s="98" t="s">
        <v>514</v>
      </c>
      <c r="E84" s="98" t="s">
        <v>515</v>
      </c>
      <c r="F84" s="98" t="s">
        <v>424</v>
      </c>
      <c r="G84" s="98" t="s">
        <v>211</v>
      </c>
      <c r="H84" s="90"/>
      <c r="I84" s="90"/>
    </row>
    <row r="85" spans="1:9" ht="18" customHeight="1">
      <c r="A85" s="96" t="s">
        <v>519</v>
      </c>
      <c r="B85" s="97" t="s">
        <v>520</v>
      </c>
      <c r="C85" s="98" t="s">
        <v>521</v>
      </c>
      <c r="D85" s="98" t="s">
        <v>514</v>
      </c>
      <c r="E85" s="98" t="s">
        <v>515</v>
      </c>
      <c r="F85" s="98" t="s">
        <v>424</v>
      </c>
      <c r="G85" s="98" t="s">
        <v>211</v>
      </c>
      <c r="H85" s="90"/>
      <c r="I85" s="90"/>
    </row>
    <row r="86" spans="1:9" ht="18" customHeight="1">
      <c r="A86" s="96" t="s">
        <v>522</v>
      </c>
      <c r="B86" s="97" t="s">
        <v>523</v>
      </c>
      <c r="C86" s="98" t="s">
        <v>524</v>
      </c>
      <c r="D86" s="98" t="s">
        <v>525</v>
      </c>
      <c r="E86" s="98" t="s">
        <v>526</v>
      </c>
      <c r="F86" s="98" t="s">
        <v>424</v>
      </c>
      <c r="G86" s="98" t="s">
        <v>211</v>
      </c>
      <c r="H86" s="90"/>
      <c r="I86" s="90"/>
    </row>
    <row r="87" spans="1:9" ht="18" customHeight="1">
      <c r="A87" s="96" t="s">
        <v>527</v>
      </c>
      <c r="B87" s="97" t="s">
        <v>528</v>
      </c>
      <c r="C87" s="98" t="s">
        <v>529</v>
      </c>
      <c r="D87" s="98" t="s">
        <v>525</v>
      </c>
      <c r="E87" s="98" t="s">
        <v>526</v>
      </c>
      <c r="F87" s="98" t="s">
        <v>424</v>
      </c>
      <c r="G87" s="98" t="s">
        <v>211</v>
      </c>
      <c r="H87" s="90"/>
      <c r="I87" s="90"/>
    </row>
    <row r="88" spans="1:9" ht="18" customHeight="1">
      <c r="A88" s="96" t="s">
        <v>530</v>
      </c>
      <c r="B88" s="97" t="s">
        <v>531</v>
      </c>
      <c r="C88" s="98" t="s">
        <v>532</v>
      </c>
      <c r="D88" s="98" t="s">
        <v>525</v>
      </c>
      <c r="E88" s="98" t="s">
        <v>526</v>
      </c>
      <c r="F88" s="98" t="s">
        <v>424</v>
      </c>
      <c r="G88" s="98" t="s">
        <v>211</v>
      </c>
      <c r="H88" s="90"/>
      <c r="I88" s="90"/>
    </row>
    <row r="89" spans="1:9" ht="18" customHeight="1">
      <c r="A89" s="96" t="s">
        <v>533</v>
      </c>
      <c r="B89" s="97" t="s">
        <v>534</v>
      </c>
      <c r="C89" s="98" t="s">
        <v>535</v>
      </c>
      <c r="D89" s="98" t="s">
        <v>536</v>
      </c>
      <c r="E89" s="98" t="s">
        <v>537</v>
      </c>
      <c r="F89" s="98" t="s">
        <v>286</v>
      </c>
      <c r="G89" s="98" t="s">
        <v>211</v>
      </c>
      <c r="H89" s="90"/>
      <c r="I89" s="90"/>
    </row>
    <row r="90" spans="1:9" ht="18" customHeight="1">
      <c r="A90" s="96" t="s">
        <v>538</v>
      </c>
      <c r="B90" s="97" t="s">
        <v>539</v>
      </c>
      <c r="C90" s="98" t="s">
        <v>540</v>
      </c>
      <c r="D90" s="98" t="s">
        <v>536</v>
      </c>
      <c r="E90" s="98" t="s">
        <v>537</v>
      </c>
      <c r="F90" s="98" t="s">
        <v>286</v>
      </c>
      <c r="G90" s="98" t="s">
        <v>211</v>
      </c>
      <c r="H90" s="90"/>
      <c r="I90" s="90"/>
    </row>
    <row r="91" spans="1:9" ht="18" customHeight="1">
      <c r="A91" s="96" t="s">
        <v>541</v>
      </c>
      <c r="B91" s="97" t="s">
        <v>542</v>
      </c>
      <c r="C91" s="98" t="s">
        <v>543</v>
      </c>
      <c r="D91" s="98" t="s">
        <v>544</v>
      </c>
      <c r="E91" s="98" t="s">
        <v>545</v>
      </c>
      <c r="F91" s="98" t="s">
        <v>239</v>
      </c>
      <c r="G91" s="98" t="s">
        <v>211</v>
      </c>
      <c r="H91" s="90"/>
      <c r="I91" s="90"/>
    </row>
    <row r="92" spans="1:9" ht="18" customHeight="1">
      <c r="A92" s="96" t="s">
        <v>546</v>
      </c>
      <c r="B92" s="97" t="s">
        <v>547</v>
      </c>
      <c r="C92" s="98" t="s">
        <v>548</v>
      </c>
      <c r="D92" s="98" t="s">
        <v>544</v>
      </c>
      <c r="E92" s="98" t="s">
        <v>545</v>
      </c>
      <c r="F92" s="98" t="s">
        <v>231</v>
      </c>
      <c r="G92" s="98" t="s">
        <v>211</v>
      </c>
      <c r="H92" s="90"/>
      <c r="I92" s="90"/>
    </row>
    <row r="93" spans="1:9" ht="18" customHeight="1">
      <c r="A93" s="96" t="s">
        <v>549</v>
      </c>
      <c r="B93" s="97" t="s">
        <v>550</v>
      </c>
      <c r="C93" s="98" t="s">
        <v>551</v>
      </c>
      <c r="D93" s="98" t="s">
        <v>544</v>
      </c>
      <c r="E93" s="98" t="s">
        <v>545</v>
      </c>
      <c r="F93" s="98" t="s">
        <v>231</v>
      </c>
      <c r="G93" s="98" t="s">
        <v>211</v>
      </c>
      <c r="H93" s="90"/>
      <c r="I93" s="90"/>
    </row>
    <row r="94" spans="1:9" ht="18" customHeight="1">
      <c r="A94" s="96" t="s">
        <v>552</v>
      </c>
      <c r="B94" s="97" t="s">
        <v>553</v>
      </c>
      <c r="C94" s="98" t="s">
        <v>554</v>
      </c>
      <c r="D94" s="98" t="s">
        <v>544</v>
      </c>
      <c r="E94" s="98" t="s">
        <v>545</v>
      </c>
      <c r="F94" s="98" t="s">
        <v>239</v>
      </c>
      <c r="G94" s="98" t="s">
        <v>211</v>
      </c>
      <c r="H94" s="90"/>
      <c r="I94" s="90"/>
    </row>
    <row r="95" spans="1:9" ht="18" customHeight="1">
      <c r="A95" s="96" t="s">
        <v>555</v>
      </c>
      <c r="B95" s="97" t="s">
        <v>556</v>
      </c>
      <c r="C95" s="98" t="s">
        <v>557</v>
      </c>
      <c r="D95" s="98" t="s">
        <v>544</v>
      </c>
      <c r="E95" s="98" t="s">
        <v>545</v>
      </c>
      <c r="F95" s="98" t="s">
        <v>558</v>
      </c>
      <c r="G95" s="98" t="s">
        <v>211</v>
      </c>
      <c r="H95" s="90"/>
      <c r="I95" s="90"/>
    </row>
    <row r="96" spans="1:9" ht="18" customHeight="1">
      <c r="A96" s="96" t="s">
        <v>559</v>
      </c>
      <c r="B96" s="97" t="s">
        <v>560</v>
      </c>
      <c r="C96" s="98" t="s">
        <v>561</v>
      </c>
      <c r="D96" s="98" t="s">
        <v>544</v>
      </c>
      <c r="E96" s="98" t="s">
        <v>545</v>
      </c>
      <c r="F96" s="98" t="s">
        <v>231</v>
      </c>
      <c r="G96" s="98" t="s">
        <v>211</v>
      </c>
      <c r="H96" s="90"/>
      <c r="I96" s="90"/>
    </row>
    <row r="97" spans="1:9" ht="18" customHeight="1">
      <c r="A97" s="96" t="s">
        <v>562</v>
      </c>
      <c r="B97" s="97" t="s">
        <v>563</v>
      </c>
      <c r="C97" s="98" t="s">
        <v>564</v>
      </c>
      <c r="D97" s="98" t="s">
        <v>544</v>
      </c>
      <c r="E97" s="98" t="s">
        <v>545</v>
      </c>
      <c r="F97" s="98" t="s">
        <v>231</v>
      </c>
      <c r="G97" s="98" t="s">
        <v>211</v>
      </c>
      <c r="H97" s="90"/>
      <c r="I97" s="90"/>
    </row>
    <row r="98" spans="1:9" ht="18" customHeight="1">
      <c r="A98" s="96" t="s">
        <v>565</v>
      </c>
      <c r="B98" s="97" t="s">
        <v>566</v>
      </c>
      <c r="C98" s="98" t="s">
        <v>567</v>
      </c>
      <c r="D98" s="98" t="s">
        <v>544</v>
      </c>
      <c r="E98" s="98" t="s">
        <v>545</v>
      </c>
      <c r="F98" s="98" t="s">
        <v>231</v>
      </c>
      <c r="G98" s="98" t="s">
        <v>211</v>
      </c>
      <c r="H98" s="90"/>
      <c r="I98" s="90"/>
    </row>
    <row r="99" spans="1:9" ht="18" customHeight="1">
      <c r="A99" s="96" t="s">
        <v>568</v>
      </c>
      <c r="B99" s="97" t="s">
        <v>569</v>
      </c>
      <c r="C99" s="98" t="s">
        <v>570</v>
      </c>
      <c r="D99" s="98" t="s">
        <v>571</v>
      </c>
      <c r="E99" s="98" t="s">
        <v>572</v>
      </c>
      <c r="F99" s="98" t="s">
        <v>286</v>
      </c>
      <c r="G99" s="98" t="s">
        <v>211</v>
      </c>
      <c r="H99" s="90"/>
      <c r="I99" s="90"/>
    </row>
    <row r="100" spans="1:9" ht="18" customHeight="1">
      <c r="A100" s="96" t="s">
        <v>573</v>
      </c>
      <c r="B100" s="97" t="s">
        <v>574</v>
      </c>
      <c r="C100" s="98" t="s">
        <v>575</v>
      </c>
      <c r="D100" s="98" t="s">
        <v>571</v>
      </c>
      <c r="E100" s="98" t="s">
        <v>572</v>
      </c>
      <c r="F100" s="98" t="s">
        <v>286</v>
      </c>
      <c r="G100" s="98" t="s">
        <v>211</v>
      </c>
      <c r="H100" s="90"/>
      <c r="I100" s="90"/>
    </row>
    <row r="101" spans="1:9" ht="18" customHeight="1">
      <c r="A101" s="96" t="s">
        <v>576</v>
      </c>
      <c r="B101" s="97" t="s">
        <v>577</v>
      </c>
      <c r="C101" s="98" t="s">
        <v>578</v>
      </c>
      <c r="D101" s="98" t="s">
        <v>571</v>
      </c>
      <c r="E101" s="98" t="s">
        <v>572</v>
      </c>
      <c r="F101" s="98" t="s">
        <v>286</v>
      </c>
      <c r="G101" s="98" t="s">
        <v>211</v>
      </c>
      <c r="H101" s="90"/>
      <c r="I101" s="90"/>
    </row>
    <row r="102" spans="1:9" ht="18" customHeight="1">
      <c r="A102" s="96" t="s">
        <v>579</v>
      </c>
      <c r="B102" s="97" t="s">
        <v>580</v>
      </c>
      <c r="C102" s="98" t="s">
        <v>532</v>
      </c>
      <c r="D102" s="98" t="s">
        <v>581</v>
      </c>
      <c r="E102" s="98" t="s">
        <v>582</v>
      </c>
      <c r="F102" s="98" t="s">
        <v>424</v>
      </c>
      <c r="G102" s="98" t="s">
        <v>211</v>
      </c>
      <c r="H102" s="90"/>
      <c r="I102" s="90"/>
    </row>
    <row r="103" spans="1:9" ht="18" customHeight="1">
      <c r="A103" s="96" t="s">
        <v>583</v>
      </c>
      <c r="B103" s="97" t="s">
        <v>584</v>
      </c>
      <c r="C103" s="98" t="s">
        <v>524</v>
      </c>
      <c r="D103" s="98" t="s">
        <v>581</v>
      </c>
      <c r="E103" s="98" t="s">
        <v>582</v>
      </c>
      <c r="F103" s="98" t="s">
        <v>424</v>
      </c>
      <c r="G103" s="98" t="s">
        <v>211</v>
      </c>
      <c r="H103" s="90"/>
      <c r="I103" s="90"/>
    </row>
    <row r="104" spans="1:9" ht="18" customHeight="1">
      <c r="A104" s="96" t="s">
        <v>585</v>
      </c>
      <c r="B104" s="97" t="s">
        <v>586</v>
      </c>
      <c r="C104" s="98" t="s">
        <v>529</v>
      </c>
      <c r="D104" s="98" t="s">
        <v>581</v>
      </c>
      <c r="E104" s="98" t="s">
        <v>582</v>
      </c>
      <c r="F104" s="98" t="s">
        <v>424</v>
      </c>
      <c r="G104" s="98" t="s">
        <v>211</v>
      </c>
      <c r="H104" s="90"/>
      <c r="I104" s="90"/>
    </row>
    <row r="105" spans="1:9" ht="18" customHeight="1">
      <c r="A105" s="96" t="s">
        <v>587</v>
      </c>
      <c r="B105" s="97" t="s">
        <v>588</v>
      </c>
      <c r="C105" s="98" t="s">
        <v>513</v>
      </c>
      <c r="D105" s="98" t="s">
        <v>581</v>
      </c>
      <c r="E105" s="98" t="s">
        <v>582</v>
      </c>
      <c r="F105" s="98" t="s">
        <v>424</v>
      </c>
      <c r="G105" s="98" t="s">
        <v>211</v>
      </c>
      <c r="H105" s="90"/>
      <c r="I105" s="90"/>
    </row>
    <row r="106" spans="1:9" ht="18" customHeight="1">
      <c r="A106" s="96" t="s">
        <v>589</v>
      </c>
      <c r="B106" s="97" t="s">
        <v>590</v>
      </c>
      <c r="C106" s="98" t="s">
        <v>518</v>
      </c>
      <c r="D106" s="98" t="s">
        <v>581</v>
      </c>
      <c r="E106" s="98" t="s">
        <v>582</v>
      </c>
      <c r="F106" s="98" t="s">
        <v>424</v>
      </c>
      <c r="G106" s="98" t="s">
        <v>211</v>
      </c>
      <c r="H106" s="90"/>
      <c r="I106" s="90"/>
    </row>
    <row r="107" spans="1:9" ht="18" customHeight="1">
      <c r="A107" s="96" t="s">
        <v>591</v>
      </c>
      <c r="B107" s="97" t="s">
        <v>592</v>
      </c>
      <c r="C107" s="98" t="s">
        <v>593</v>
      </c>
      <c r="D107" s="98" t="s">
        <v>594</v>
      </c>
      <c r="E107" s="98" t="s">
        <v>595</v>
      </c>
      <c r="F107" s="98" t="s">
        <v>210</v>
      </c>
      <c r="G107" s="98" t="s">
        <v>211</v>
      </c>
      <c r="H107" s="90"/>
      <c r="I107" s="90"/>
    </row>
    <row r="108" spans="1:9" ht="18" customHeight="1">
      <c r="A108" s="96" t="s">
        <v>596</v>
      </c>
      <c r="B108" s="97" t="s">
        <v>597</v>
      </c>
      <c r="C108" s="98" t="s">
        <v>598</v>
      </c>
      <c r="D108" s="98" t="s">
        <v>594</v>
      </c>
      <c r="E108" s="98" t="s">
        <v>595</v>
      </c>
      <c r="F108" s="98" t="s">
        <v>210</v>
      </c>
      <c r="G108" s="98" t="s">
        <v>211</v>
      </c>
      <c r="H108" s="90"/>
      <c r="I108" s="90"/>
    </row>
    <row r="109" spans="1:9" ht="18" customHeight="1">
      <c r="A109" s="96" t="s">
        <v>599</v>
      </c>
      <c r="B109" s="97" t="s">
        <v>600</v>
      </c>
      <c r="C109" s="98" t="s">
        <v>601</v>
      </c>
      <c r="D109" s="98" t="s">
        <v>602</v>
      </c>
      <c r="E109" s="98" t="s">
        <v>603</v>
      </c>
      <c r="F109" s="98" t="s">
        <v>286</v>
      </c>
      <c r="G109" s="98" t="s">
        <v>211</v>
      </c>
      <c r="H109" s="90"/>
      <c r="I109" s="90"/>
    </row>
    <row r="110" spans="1:9" ht="18" customHeight="1">
      <c r="A110" s="96" t="s">
        <v>604</v>
      </c>
      <c r="B110" s="97" t="s">
        <v>605</v>
      </c>
      <c r="C110" s="98" t="s">
        <v>606</v>
      </c>
      <c r="D110" s="98" t="s">
        <v>602</v>
      </c>
      <c r="E110" s="98" t="s">
        <v>603</v>
      </c>
      <c r="F110" s="98" t="s">
        <v>231</v>
      </c>
      <c r="G110" s="98" t="s">
        <v>211</v>
      </c>
      <c r="H110" s="90"/>
      <c r="I110" s="90"/>
    </row>
    <row r="111" spans="1:9" ht="18" customHeight="1">
      <c r="A111" s="96" t="s">
        <v>607</v>
      </c>
      <c r="B111" s="97" t="s">
        <v>608</v>
      </c>
      <c r="C111" s="98" t="s">
        <v>609</v>
      </c>
      <c r="D111" s="98" t="s">
        <v>602</v>
      </c>
      <c r="E111" s="98" t="s">
        <v>603</v>
      </c>
      <c r="F111" s="98" t="s">
        <v>286</v>
      </c>
      <c r="G111" s="98" t="s">
        <v>211</v>
      </c>
      <c r="H111" s="90"/>
      <c r="I111" s="90"/>
    </row>
    <row r="112" spans="1:9" ht="18" customHeight="1">
      <c r="A112" s="96" t="s">
        <v>610</v>
      </c>
      <c r="B112" s="97" t="s">
        <v>611</v>
      </c>
      <c r="C112" s="98" t="s">
        <v>612</v>
      </c>
      <c r="D112" s="98" t="s">
        <v>602</v>
      </c>
      <c r="E112" s="98" t="s">
        <v>603</v>
      </c>
      <c r="F112" s="98" t="s">
        <v>353</v>
      </c>
      <c r="G112" s="98" t="s">
        <v>211</v>
      </c>
      <c r="H112" s="90"/>
      <c r="I112" s="90"/>
    </row>
    <row r="113" spans="1:9" ht="18" customHeight="1">
      <c r="A113" s="96" t="s">
        <v>613</v>
      </c>
      <c r="B113" s="97" t="s">
        <v>614</v>
      </c>
      <c r="C113" s="98" t="s">
        <v>615</v>
      </c>
      <c r="D113" s="98" t="s">
        <v>602</v>
      </c>
      <c r="E113" s="98" t="s">
        <v>603</v>
      </c>
      <c r="F113" s="98" t="s">
        <v>231</v>
      </c>
      <c r="G113" s="98" t="s">
        <v>211</v>
      </c>
      <c r="H113" s="90"/>
      <c r="I113" s="90"/>
    </row>
    <row r="114" spans="1:9" ht="18" customHeight="1">
      <c r="A114" s="96" t="s">
        <v>616</v>
      </c>
      <c r="B114" s="97" t="s">
        <v>617</v>
      </c>
      <c r="C114" s="98" t="s">
        <v>618</v>
      </c>
      <c r="D114" s="98" t="s">
        <v>602</v>
      </c>
      <c r="E114" s="98" t="s">
        <v>603</v>
      </c>
      <c r="F114" s="98" t="s">
        <v>286</v>
      </c>
      <c r="G114" s="98" t="s">
        <v>211</v>
      </c>
      <c r="H114" s="90"/>
      <c r="I114" s="90"/>
    </row>
    <row r="115" spans="1:9" ht="18" customHeight="1">
      <c r="A115" s="96" t="s">
        <v>619</v>
      </c>
      <c r="B115" s="97" t="s">
        <v>620</v>
      </c>
      <c r="C115" s="98" t="s">
        <v>621</v>
      </c>
      <c r="D115" s="98" t="s">
        <v>602</v>
      </c>
      <c r="E115" s="98" t="s">
        <v>603</v>
      </c>
      <c r="F115" s="98" t="s">
        <v>353</v>
      </c>
      <c r="G115" s="98" t="s">
        <v>211</v>
      </c>
      <c r="H115" s="90"/>
      <c r="I115" s="90"/>
    </row>
    <row r="116" spans="1:9" ht="18" customHeight="1">
      <c r="A116" s="96" t="s">
        <v>622</v>
      </c>
      <c r="B116" s="97" t="s">
        <v>623</v>
      </c>
      <c r="C116" s="98" t="s">
        <v>624</v>
      </c>
      <c r="D116" s="98" t="s">
        <v>602</v>
      </c>
      <c r="E116" s="98" t="s">
        <v>603</v>
      </c>
      <c r="F116" s="98" t="s">
        <v>227</v>
      </c>
      <c r="G116" s="98" t="s">
        <v>211</v>
      </c>
      <c r="H116" s="90"/>
      <c r="I116" s="90"/>
    </row>
    <row r="117" spans="1:9" ht="18" customHeight="1">
      <c r="A117" s="96" t="s">
        <v>625</v>
      </c>
      <c r="B117" s="97" t="s">
        <v>626</v>
      </c>
      <c r="C117" s="98" t="s">
        <v>627</v>
      </c>
      <c r="D117" s="98" t="s">
        <v>602</v>
      </c>
      <c r="E117" s="98" t="s">
        <v>603</v>
      </c>
      <c r="F117" s="98" t="s">
        <v>239</v>
      </c>
      <c r="G117" s="98" t="s">
        <v>211</v>
      </c>
      <c r="H117" s="90"/>
      <c r="I117" s="90"/>
    </row>
    <row r="118" spans="1:9" ht="18" customHeight="1">
      <c r="A118" s="96" t="s">
        <v>628</v>
      </c>
      <c r="B118" s="97" t="s">
        <v>629</v>
      </c>
      <c r="C118" s="98" t="s">
        <v>630</v>
      </c>
      <c r="D118" s="98" t="s">
        <v>602</v>
      </c>
      <c r="E118" s="98" t="s">
        <v>603</v>
      </c>
      <c r="F118" s="98" t="s">
        <v>329</v>
      </c>
      <c r="G118" s="98" t="s">
        <v>211</v>
      </c>
      <c r="H118" s="90"/>
      <c r="I118" s="90"/>
    </row>
    <row r="119" spans="1:9" ht="18" customHeight="1">
      <c r="A119" s="96" t="s">
        <v>631</v>
      </c>
      <c r="B119" s="97" t="s">
        <v>632</v>
      </c>
      <c r="C119" s="98" t="s">
        <v>633</v>
      </c>
      <c r="D119" s="98" t="s">
        <v>602</v>
      </c>
      <c r="E119" s="98" t="s">
        <v>603</v>
      </c>
      <c r="F119" s="98" t="s">
        <v>231</v>
      </c>
      <c r="G119" s="98" t="s">
        <v>211</v>
      </c>
      <c r="H119" s="90"/>
      <c r="I119" s="90"/>
    </row>
    <row r="120" spans="1:9" ht="18" customHeight="1">
      <c r="A120" s="96" t="s">
        <v>634</v>
      </c>
      <c r="B120" s="97" t="s">
        <v>635</v>
      </c>
      <c r="C120" s="98" t="s">
        <v>636</v>
      </c>
      <c r="D120" s="98" t="s">
        <v>602</v>
      </c>
      <c r="E120" s="98" t="s">
        <v>603</v>
      </c>
      <c r="F120" s="98" t="s">
        <v>227</v>
      </c>
      <c r="G120" s="98" t="s">
        <v>211</v>
      </c>
      <c r="H120" s="90"/>
      <c r="I120" s="90"/>
    </row>
    <row r="121" spans="1:9" ht="18" customHeight="1">
      <c r="A121" s="96" t="s">
        <v>637</v>
      </c>
      <c r="B121" s="97" t="s">
        <v>638</v>
      </c>
      <c r="C121" s="98" t="s">
        <v>639</v>
      </c>
      <c r="D121" s="98" t="s">
        <v>602</v>
      </c>
      <c r="E121" s="98" t="s">
        <v>603</v>
      </c>
      <c r="F121" s="98" t="s">
        <v>286</v>
      </c>
      <c r="G121" s="98" t="s">
        <v>211</v>
      </c>
      <c r="H121" s="90"/>
      <c r="I121" s="90"/>
    </row>
    <row r="122" spans="1:9" ht="18" customHeight="1">
      <c r="A122" s="96" t="s">
        <v>640</v>
      </c>
      <c r="B122" s="97" t="s">
        <v>641</v>
      </c>
      <c r="C122" s="98" t="s">
        <v>642</v>
      </c>
      <c r="D122" s="98" t="s">
        <v>602</v>
      </c>
      <c r="E122" s="98" t="s">
        <v>603</v>
      </c>
      <c r="F122" s="98" t="s">
        <v>286</v>
      </c>
      <c r="G122" s="98" t="s">
        <v>211</v>
      </c>
      <c r="H122" s="90"/>
      <c r="I122" s="90"/>
    </row>
    <row r="123" spans="1:9" ht="18" customHeight="1">
      <c r="A123" s="96" t="s">
        <v>643</v>
      </c>
      <c r="B123" s="97" t="s">
        <v>644</v>
      </c>
      <c r="C123" s="98" t="s">
        <v>645</v>
      </c>
      <c r="D123" s="98" t="s">
        <v>602</v>
      </c>
      <c r="E123" s="98" t="s">
        <v>603</v>
      </c>
      <c r="F123" s="98" t="s">
        <v>286</v>
      </c>
      <c r="G123" s="98" t="s">
        <v>211</v>
      </c>
      <c r="H123" s="90"/>
      <c r="I123" s="90"/>
    </row>
    <row r="124" spans="1:9" ht="18" customHeight="1">
      <c r="A124" s="96" t="s">
        <v>646</v>
      </c>
      <c r="B124" s="97" t="s">
        <v>647</v>
      </c>
      <c r="C124" s="98" t="s">
        <v>648</v>
      </c>
      <c r="D124" s="98" t="s">
        <v>649</v>
      </c>
      <c r="E124" s="98" t="s">
        <v>650</v>
      </c>
      <c r="F124" s="98" t="s">
        <v>286</v>
      </c>
      <c r="G124" s="98" t="s">
        <v>211</v>
      </c>
      <c r="H124" s="90"/>
      <c r="I124" s="90"/>
    </row>
    <row r="125" spans="1:9" ht="18" customHeight="1">
      <c r="A125" s="96" t="s">
        <v>651</v>
      </c>
      <c r="B125" s="97" t="s">
        <v>652</v>
      </c>
      <c r="C125" s="98" t="s">
        <v>653</v>
      </c>
      <c r="D125" s="98" t="s">
        <v>649</v>
      </c>
      <c r="E125" s="98" t="s">
        <v>650</v>
      </c>
      <c r="F125" s="98" t="s">
        <v>286</v>
      </c>
      <c r="G125" s="98" t="s">
        <v>211</v>
      </c>
      <c r="H125" s="90"/>
      <c r="I125" s="90"/>
    </row>
    <row r="126" spans="1:9" ht="18" customHeight="1">
      <c r="A126" s="96" t="s">
        <v>654</v>
      </c>
      <c r="B126" s="97" t="s">
        <v>655</v>
      </c>
      <c r="C126" s="98" t="s">
        <v>656</v>
      </c>
      <c r="D126" s="98" t="s">
        <v>649</v>
      </c>
      <c r="E126" s="98" t="s">
        <v>650</v>
      </c>
      <c r="F126" s="98" t="s">
        <v>231</v>
      </c>
      <c r="G126" s="98" t="s">
        <v>211</v>
      </c>
      <c r="H126" s="90"/>
      <c r="I126" s="90"/>
    </row>
    <row r="127" spans="1:9" ht="18" customHeight="1">
      <c r="A127" s="96" t="s">
        <v>657</v>
      </c>
      <c r="B127" s="97" t="s">
        <v>658</v>
      </c>
      <c r="C127" s="98" t="s">
        <v>659</v>
      </c>
      <c r="D127" s="98" t="s">
        <v>649</v>
      </c>
      <c r="E127" s="98" t="s">
        <v>650</v>
      </c>
      <c r="F127" s="98" t="s">
        <v>353</v>
      </c>
      <c r="G127" s="98" t="s">
        <v>211</v>
      </c>
      <c r="H127" s="90"/>
      <c r="I127" s="90"/>
    </row>
    <row r="128" spans="1:9" ht="18" customHeight="1">
      <c r="A128" s="96" t="s">
        <v>660</v>
      </c>
      <c r="B128" s="97" t="s">
        <v>661</v>
      </c>
      <c r="C128" s="98" t="s">
        <v>662</v>
      </c>
      <c r="D128" s="98" t="s">
        <v>649</v>
      </c>
      <c r="E128" s="98" t="s">
        <v>650</v>
      </c>
      <c r="F128" s="98" t="s">
        <v>329</v>
      </c>
      <c r="G128" s="98" t="s">
        <v>211</v>
      </c>
      <c r="H128" s="90"/>
      <c r="I128" s="90"/>
    </row>
    <row r="129" spans="1:9" ht="18" customHeight="1">
      <c r="A129" s="96" t="s">
        <v>663</v>
      </c>
      <c r="B129" s="97" t="s">
        <v>664</v>
      </c>
      <c r="C129" s="98" t="s">
        <v>665</v>
      </c>
      <c r="D129" s="98" t="s">
        <v>666</v>
      </c>
      <c r="E129" s="98" t="s">
        <v>667</v>
      </c>
      <c r="F129" s="98" t="s">
        <v>231</v>
      </c>
      <c r="G129" s="98" t="s">
        <v>211</v>
      </c>
      <c r="H129" s="90"/>
      <c r="I129" s="90"/>
    </row>
    <row r="130" spans="1:9" ht="18" customHeight="1">
      <c r="A130" s="96" t="s">
        <v>668</v>
      </c>
      <c r="B130" s="97" t="s">
        <v>669</v>
      </c>
      <c r="C130" s="98" t="s">
        <v>670</v>
      </c>
      <c r="D130" s="98" t="s">
        <v>666</v>
      </c>
      <c r="E130" s="98" t="s">
        <v>667</v>
      </c>
      <c r="F130" s="98" t="s">
        <v>231</v>
      </c>
      <c r="G130" s="98" t="s">
        <v>211</v>
      </c>
      <c r="H130" s="90"/>
      <c r="I130" s="90"/>
    </row>
    <row r="131" spans="1:9" ht="18" customHeight="1">
      <c r="A131" s="96" t="s">
        <v>671</v>
      </c>
      <c r="B131" s="97" t="s">
        <v>672</v>
      </c>
      <c r="C131" s="98" t="s">
        <v>673</v>
      </c>
      <c r="D131" s="98" t="s">
        <v>666</v>
      </c>
      <c r="E131" s="98" t="s">
        <v>667</v>
      </c>
      <c r="F131" s="98" t="s">
        <v>231</v>
      </c>
      <c r="G131" s="98" t="s">
        <v>211</v>
      </c>
      <c r="H131" s="90"/>
      <c r="I131" s="90"/>
    </row>
    <row r="132" spans="1:9" ht="18" customHeight="1">
      <c r="A132" s="96" t="s">
        <v>674</v>
      </c>
      <c r="B132" s="97" t="s">
        <v>675</v>
      </c>
      <c r="C132" s="98" t="s">
        <v>676</v>
      </c>
      <c r="D132" s="98" t="s">
        <v>666</v>
      </c>
      <c r="E132" s="98" t="s">
        <v>667</v>
      </c>
      <c r="F132" s="98" t="s">
        <v>231</v>
      </c>
      <c r="G132" s="98" t="s">
        <v>211</v>
      </c>
      <c r="H132" s="90"/>
      <c r="I132" s="90"/>
    </row>
    <row r="133" spans="1:9" ht="18" customHeight="1">
      <c r="A133" s="96" t="s">
        <v>677</v>
      </c>
      <c r="B133" s="97" t="s">
        <v>678</v>
      </c>
      <c r="C133" s="98" t="s">
        <v>679</v>
      </c>
      <c r="D133" s="98" t="s">
        <v>666</v>
      </c>
      <c r="E133" s="98" t="s">
        <v>667</v>
      </c>
      <c r="F133" s="98" t="s">
        <v>231</v>
      </c>
      <c r="G133" s="98" t="s">
        <v>211</v>
      </c>
      <c r="H133" s="90"/>
      <c r="I133" s="90"/>
    </row>
    <row r="134" spans="1:9" ht="18" customHeight="1">
      <c r="A134" s="96" t="s">
        <v>680</v>
      </c>
      <c r="B134" s="97" t="s">
        <v>681</v>
      </c>
      <c r="C134" s="98" t="s">
        <v>682</v>
      </c>
      <c r="D134" s="98" t="s">
        <v>666</v>
      </c>
      <c r="E134" s="98" t="s">
        <v>667</v>
      </c>
      <c r="F134" s="98" t="s">
        <v>227</v>
      </c>
      <c r="G134" s="98" t="s">
        <v>211</v>
      </c>
      <c r="H134" s="90"/>
      <c r="I134" s="90"/>
    </row>
    <row r="135" spans="1:9" ht="18" customHeight="1">
      <c r="A135" s="96" t="s">
        <v>683</v>
      </c>
      <c r="B135" s="97" t="s">
        <v>684</v>
      </c>
      <c r="C135" s="98" t="s">
        <v>685</v>
      </c>
      <c r="D135" s="98" t="s">
        <v>666</v>
      </c>
      <c r="E135" s="98" t="s">
        <v>667</v>
      </c>
      <c r="F135" s="98" t="s">
        <v>227</v>
      </c>
      <c r="G135" s="98" t="s">
        <v>211</v>
      </c>
      <c r="H135" s="90"/>
      <c r="I135" s="90"/>
    </row>
    <row r="136" spans="1:9" ht="18" customHeight="1">
      <c r="A136" s="96" t="s">
        <v>686</v>
      </c>
      <c r="B136" s="97" t="s">
        <v>687</v>
      </c>
      <c r="C136" s="98" t="s">
        <v>688</v>
      </c>
      <c r="D136" s="98" t="s">
        <v>666</v>
      </c>
      <c r="E136" s="98" t="s">
        <v>667</v>
      </c>
      <c r="F136" s="98" t="s">
        <v>227</v>
      </c>
      <c r="G136" s="98" t="s">
        <v>211</v>
      </c>
      <c r="H136" s="90"/>
      <c r="I136" s="90"/>
    </row>
    <row r="137" spans="1:9" ht="18" customHeight="1">
      <c r="A137" s="96" t="s">
        <v>689</v>
      </c>
      <c r="B137" s="97" t="s">
        <v>690</v>
      </c>
      <c r="C137" s="98" t="s">
        <v>691</v>
      </c>
      <c r="D137" s="98" t="s">
        <v>666</v>
      </c>
      <c r="E137" s="98" t="s">
        <v>667</v>
      </c>
      <c r="F137" s="98" t="s">
        <v>227</v>
      </c>
      <c r="G137" s="98" t="s">
        <v>211</v>
      </c>
      <c r="H137" s="90"/>
      <c r="I137" s="90"/>
    </row>
    <row r="138" spans="1:9" ht="18" customHeight="1">
      <c r="A138" s="96" t="s">
        <v>692</v>
      </c>
      <c r="B138" s="97" t="s">
        <v>693</v>
      </c>
      <c r="C138" s="98" t="s">
        <v>235</v>
      </c>
      <c r="D138" s="98" t="s">
        <v>666</v>
      </c>
      <c r="E138" s="98" t="s">
        <v>667</v>
      </c>
      <c r="F138" s="98" t="s">
        <v>235</v>
      </c>
      <c r="G138" s="98" t="s">
        <v>211</v>
      </c>
      <c r="H138" s="90"/>
      <c r="I138" s="90"/>
    </row>
    <row r="139" spans="1:9" ht="18" customHeight="1">
      <c r="A139" s="96" t="s">
        <v>694</v>
      </c>
      <c r="B139" s="97" t="s">
        <v>695</v>
      </c>
      <c r="C139" s="98" t="s">
        <v>696</v>
      </c>
      <c r="D139" s="98" t="s">
        <v>666</v>
      </c>
      <c r="E139" s="98" t="s">
        <v>667</v>
      </c>
      <c r="F139" s="98" t="s">
        <v>239</v>
      </c>
      <c r="G139" s="98" t="s">
        <v>211</v>
      </c>
      <c r="H139" s="90"/>
      <c r="I139" s="90"/>
    </row>
    <row r="140" spans="1:9" ht="18" customHeight="1">
      <c r="A140" s="96" t="s">
        <v>697</v>
      </c>
      <c r="B140" s="97" t="s">
        <v>698</v>
      </c>
      <c r="C140" s="98" t="s">
        <v>699</v>
      </c>
      <c r="D140" s="98" t="s">
        <v>700</v>
      </c>
      <c r="E140" s="98" t="s">
        <v>701</v>
      </c>
      <c r="F140" s="98" t="s">
        <v>453</v>
      </c>
      <c r="G140" s="98" t="s">
        <v>454</v>
      </c>
      <c r="H140" s="90"/>
      <c r="I140" s="90"/>
    </row>
    <row r="141" spans="1:9" ht="18" customHeight="1">
      <c r="A141" s="96" t="s">
        <v>702</v>
      </c>
      <c r="B141" s="97" t="s">
        <v>703</v>
      </c>
      <c r="C141" s="98" t="s">
        <v>704</v>
      </c>
      <c r="D141" s="98" t="s">
        <v>705</v>
      </c>
      <c r="E141" s="98" t="s">
        <v>706</v>
      </c>
      <c r="F141" s="98" t="s">
        <v>453</v>
      </c>
      <c r="G141" s="98" t="s">
        <v>454</v>
      </c>
      <c r="H141" s="90"/>
      <c r="I141" s="90"/>
    </row>
    <row r="142" spans="1:9" ht="18" customHeight="1">
      <c r="A142" s="96" t="s">
        <v>707</v>
      </c>
      <c r="B142" s="97" t="s">
        <v>708</v>
      </c>
      <c r="C142" s="98" t="s">
        <v>532</v>
      </c>
      <c r="D142" s="98" t="s">
        <v>709</v>
      </c>
      <c r="E142" s="98" t="s">
        <v>710</v>
      </c>
      <c r="F142" s="98" t="s">
        <v>424</v>
      </c>
      <c r="G142" s="98" t="s">
        <v>211</v>
      </c>
      <c r="H142" s="90"/>
      <c r="I142" s="90"/>
    </row>
    <row r="143" spans="1:9" ht="18" customHeight="1">
      <c r="A143" s="96" t="s">
        <v>711</v>
      </c>
      <c r="B143" s="97" t="s">
        <v>712</v>
      </c>
      <c r="C143" s="98" t="s">
        <v>518</v>
      </c>
      <c r="D143" s="98" t="s">
        <v>709</v>
      </c>
      <c r="E143" s="98" t="s">
        <v>710</v>
      </c>
      <c r="F143" s="98" t="s">
        <v>424</v>
      </c>
      <c r="G143" s="98" t="s">
        <v>211</v>
      </c>
      <c r="H143" s="90"/>
      <c r="I143" s="90"/>
    </row>
    <row r="144" spans="1:9" ht="18" customHeight="1">
      <c r="A144" s="96" t="s">
        <v>713</v>
      </c>
      <c r="B144" s="97" t="s">
        <v>714</v>
      </c>
      <c r="C144" s="98" t="s">
        <v>521</v>
      </c>
      <c r="D144" s="98" t="s">
        <v>709</v>
      </c>
      <c r="E144" s="98" t="s">
        <v>710</v>
      </c>
      <c r="F144" s="98" t="s">
        <v>424</v>
      </c>
      <c r="G144" s="98" t="s">
        <v>211</v>
      </c>
      <c r="H144" s="90"/>
      <c r="I144" s="90"/>
    </row>
    <row r="145" spans="1:9" ht="18" customHeight="1">
      <c r="A145" s="96" t="s">
        <v>715</v>
      </c>
      <c r="B145" s="97" t="s">
        <v>716</v>
      </c>
      <c r="C145" s="98" t="s">
        <v>717</v>
      </c>
      <c r="D145" s="98" t="s">
        <v>709</v>
      </c>
      <c r="E145" s="98" t="s">
        <v>710</v>
      </c>
      <c r="F145" s="98" t="s">
        <v>424</v>
      </c>
      <c r="G145" s="98" t="s">
        <v>211</v>
      </c>
      <c r="H145" s="90"/>
      <c r="I145" s="90"/>
    </row>
    <row r="146" spans="1:9" ht="18" customHeight="1">
      <c r="A146" s="96" t="s">
        <v>718</v>
      </c>
      <c r="B146" s="97" t="s">
        <v>719</v>
      </c>
      <c r="C146" s="98" t="s">
        <v>720</v>
      </c>
      <c r="D146" s="98" t="s">
        <v>709</v>
      </c>
      <c r="E146" s="98" t="s">
        <v>710</v>
      </c>
      <c r="F146" s="98" t="s">
        <v>424</v>
      </c>
      <c r="G146" s="98" t="s">
        <v>211</v>
      </c>
      <c r="H146" s="90"/>
      <c r="I146" s="90"/>
    </row>
    <row r="147" spans="1:9" ht="18" customHeight="1">
      <c r="A147" s="96" t="s">
        <v>721</v>
      </c>
      <c r="B147" s="97" t="s">
        <v>722</v>
      </c>
      <c r="C147" s="98" t="s">
        <v>723</v>
      </c>
      <c r="D147" s="98" t="s">
        <v>709</v>
      </c>
      <c r="E147" s="98" t="s">
        <v>710</v>
      </c>
      <c r="F147" s="98" t="s">
        <v>424</v>
      </c>
      <c r="G147" s="98" t="s">
        <v>211</v>
      </c>
      <c r="H147" s="90"/>
      <c r="I147" s="90"/>
    </row>
    <row r="148" spans="1:9" ht="18" customHeight="1">
      <c r="A148" s="96" t="s">
        <v>724</v>
      </c>
      <c r="B148" s="97" t="s">
        <v>725</v>
      </c>
      <c r="C148" s="98" t="s">
        <v>513</v>
      </c>
      <c r="D148" s="98" t="s">
        <v>709</v>
      </c>
      <c r="E148" s="98" t="s">
        <v>710</v>
      </c>
      <c r="F148" s="98" t="s">
        <v>424</v>
      </c>
      <c r="G148" s="98" t="s">
        <v>211</v>
      </c>
      <c r="H148" s="90"/>
      <c r="I148" s="90"/>
    </row>
    <row r="149" spans="1:9" ht="18" customHeight="1">
      <c r="A149" s="96" t="s">
        <v>726</v>
      </c>
      <c r="B149" s="97" t="s">
        <v>727</v>
      </c>
      <c r="C149" s="98" t="s">
        <v>728</v>
      </c>
      <c r="D149" s="98" t="s">
        <v>709</v>
      </c>
      <c r="E149" s="98" t="s">
        <v>710</v>
      </c>
      <c r="F149" s="98" t="s">
        <v>424</v>
      </c>
      <c r="G149" s="98" t="s">
        <v>211</v>
      </c>
      <c r="H149" s="90"/>
      <c r="I149" s="90"/>
    </row>
    <row r="150" spans="1:9" ht="18" customHeight="1">
      <c r="A150" s="96" t="s">
        <v>729</v>
      </c>
      <c r="B150" s="97" t="s">
        <v>730</v>
      </c>
      <c r="C150" s="98" t="s">
        <v>731</v>
      </c>
      <c r="D150" s="98" t="s">
        <v>709</v>
      </c>
      <c r="E150" s="98" t="s">
        <v>710</v>
      </c>
      <c r="F150" s="98" t="s">
        <v>424</v>
      </c>
      <c r="G150" s="98" t="s">
        <v>211</v>
      </c>
      <c r="H150" s="90"/>
      <c r="I150" s="90"/>
    </row>
    <row r="151" spans="1:9" ht="18" customHeight="1">
      <c r="A151" s="96" t="s">
        <v>732</v>
      </c>
      <c r="B151" s="97" t="s">
        <v>733</v>
      </c>
      <c r="C151" s="98" t="s">
        <v>734</v>
      </c>
      <c r="D151" s="98" t="s">
        <v>709</v>
      </c>
      <c r="E151" s="98" t="s">
        <v>710</v>
      </c>
      <c r="F151" s="98" t="s">
        <v>424</v>
      </c>
      <c r="G151" s="98" t="s">
        <v>211</v>
      </c>
      <c r="H151" s="90"/>
      <c r="I151" s="90"/>
    </row>
    <row r="152" spans="1:9" ht="18" customHeight="1">
      <c r="A152" s="96" t="s">
        <v>735</v>
      </c>
      <c r="B152" s="97" t="s">
        <v>736</v>
      </c>
      <c r="C152" s="98" t="s">
        <v>450</v>
      </c>
      <c r="D152" s="98" t="s">
        <v>737</v>
      </c>
      <c r="E152" s="98" t="s">
        <v>738</v>
      </c>
      <c r="F152" s="98" t="s">
        <v>453</v>
      </c>
      <c r="G152" s="98" t="s">
        <v>454</v>
      </c>
      <c r="H152" s="90"/>
      <c r="I152" s="90"/>
    </row>
    <row r="153" spans="1:9" ht="18" customHeight="1">
      <c r="A153" s="96" t="s">
        <v>739</v>
      </c>
      <c r="B153" s="97" t="s">
        <v>740</v>
      </c>
      <c r="C153" s="98" t="s">
        <v>741</v>
      </c>
      <c r="D153" s="98" t="s">
        <v>737</v>
      </c>
      <c r="E153" s="98" t="s">
        <v>738</v>
      </c>
      <c r="F153" s="98" t="s">
        <v>453</v>
      </c>
      <c r="G153" s="98" t="s">
        <v>454</v>
      </c>
      <c r="H153" s="90"/>
      <c r="I153" s="90"/>
    </row>
    <row r="154" spans="1:9" ht="18" customHeight="1">
      <c r="A154" s="96" t="s">
        <v>742</v>
      </c>
      <c r="B154" s="97" t="s">
        <v>743</v>
      </c>
      <c r="C154" s="98" t="s">
        <v>457</v>
      </c>
      <c r="D154" s="98" t="s">
        <v>737</v>
      </c>
      <c r="E154" s="98" t="s">
        <v>738</v>
      </c>
      <c r="F154" s="98" t="s">
        <v>453</v>
      </c>
      <c r="G154" s="98" t="s">
        <v>454</v>
      </c>
      <c r="H154" s="90"/>
      <c r="I154" s="90"/>
    </row>
    <row r="155" spans="1:9" ht="18" customHeight="1">
      <c r="A155" s="96" t="s">
        <v>744</v>
      </c>
      <c r="B155" s="97" t="s">
        <v>745</v>
      </c>
      <c r="C155" s="98" t="s">
        <v>746</v>
      </c>
      <c r="D155" s="98" t="s">
        <v>737</v>
      </c>
      <c r="E155" s="98" t="s">
        <v>738</v>
      </c>
      <c r="F155" s="98" t="s">
        <v>453</v>
      </c>
      <c r="G155" s="98" t="s">
        <v>454</v>
      </c>
      <c r="H155" s="90"/>
      <c r="I155" s="90"/>
    </row>
    <row r="156" spans="1:9" ht="18" customHeight="1">
      <c r="A156" s="96" t="s">
        <v>747</v>
      </c>
      <c r="B156" s="97" t="s">
        <v>748</v>
      </c>
      <c r="C156" s="98" t="s">
        <v>749</v>
      </c>
      <c r="D156" s="98" t="s">
        <v>750</v>
      </c>
      <c r="E156" s="98" t="s">
        <v>751</v>
      </c>
      <c r="F156" s="98" t="s">
        <v>329</v>
      </c>
      <c r="G156" s="98" t="s">
        <v>211</v>
      </c>
      <c r="H156" s="90"/>
      <c r="I156" s="90"/>
    </row>
    <row r="157" spans="1:9" ht="18" customHeight="1">
      <c r="A157" s="96" t="s">
        <v>752</v>
      </c>
      <c r="B157" s="97" t="s">
        <v>753</v>
      </c>
      <c r="C157" s="98" t="s">
        <v>754</v>
      </c>
      <c r="D157" s="98" t="s">
        <v>755</v>
      </c>
      <c r="E157" s="98" t="s">
        <v>756</v>
      </c>
      <c r="F157" s="98" t="s">
        <v>231</v>
      </c>
      <c r="G157" s="98" t="s">
        <v>211</v>
      </c>
      <c r="H157" s="90"/>
      <c r="I157" s="90"/>
    </row>
    <row r="158" spans="1:9" ht="18" customHeight="1">
      <c r="A158" s="96" t="s">
        <v>757</v>
      </c>
      <c r="B158" s="97" t="s">
        <v>758</v>
      </c>
      <c r="C158" s="98" t="s">
        <v>759</v>
      </c>
      <c r="D158" s="98" t="s">
        <v>755</v>
      </c>
      <c r="E158" s="98" t="s">
        <v>756</v>
      </c>
      <c r="F158" s="98" t="s">
        <v>227</v>
      </c>
      <c r="G158" s="98" t="s">
        <v>211</v>
      </c>
      <c r="H158" s="90"/>
      <c r="I158" s="90"/>
    </row>
    <row r="159" spans="1:9" ht="18" customHeight="1">
      <c r="A159" s="96" t="s">
        <v>760</v>
      </c>
      <c r="B159" s="97" t="s">
        <v>761</v>
      </c>
      <c r="C159" s="98" t="s">
        <v>762</v>
      </c>
      <c r="D159" s="98" t="s">
        <v>763</v>
      </c>
      <c r="E159" s="98" t="s">
        <v>764</v>
      </c>
      <c r="F159" s="98" t="s">
        <v>329</v>
      </c>
      <c r="G159" s="98" t="s">
        <v>211</v>
      </c>
      <c r="H159" s="90"/>
      <c r="I159" s="90"/>
    </row>
    <row r="160" spans="1:9" ht="18" customHeight="1">
      <c r="A160" s="96" t="s">
        <v>765</v>
      </c>
      <c r="B160" s="97" t="s">
        <v>766</v>
      </c>
      <c r="C160" s="98" t="s">
        <v>767</v>
      </c>
      <c r="D160" s="98" t="s">
        <v>763</v>
      </c>
      <c r="E160" s="98" t="s">
        <v>764</v>
      </c>
      <c r="F160" s="98" t="s">
        <v>231</v>
      </c>
      <c r="G160" s="98" t="s">
        <v>211</v>
      </c>
      <c r="H160" s="90"/>
      <c r="I160" s="90"/>
    </row>
    <row r="161" spans="1:9" ht="18" customHeight="1">
      <c r="A161" s="96" t="s">
        <v>768</v>
      </c>
      <c r="B161" s="97" t="s">
        <v>769</v>
      </c>
      <c r="C161" s="98" t="s">
        <v>770</v>
      </c>
      <c r="D161" s="98" t="s">
        <v>763</v>
      </c>
      <c r="E161" s="98" t="s">
        <v>764</v>
      </c>
      <c r="F161" s="98" t="s">
        <v>231</v>
      </c>
      <c r="G161" s="98" t="s">
        <v>211</v>
      </c>
      <c r="H161" s="90"/>
      <c r="I161" s="90"/>
    </row>
    <row r="162" spans="1:9" ht="18" customHeight="1">
      <c r="A162" s="96" t="s">
        <v>771</v>
      </c>
      <c r="B162" s="97" t="s">
        <v>772</v>
      </c>
      <c r="C162" s="98" t="s">
        <v>773</v>
      </c>
      <c r="D162" s="98" t="s">
        <v>763</v>
      </c>
      <c r="E162" s="98" t="s">
        <v>764</v>
      </c>
      <c r="F162" s="98" t="s">
        <v>231</v>
      </c>
      <c r="G162" s="98" t="s">
        <v>211</v>
      </c>
      <c r="H162" s="90"/>
      <c r="I162" s="90"/>
    </row>
    <row r="163" spans="1:9" ht="18" customHeight="1">
      <c r="A163" s="96" t="s">
        <v>774</v>
      </c>
      <c r="B163" s="97" t="s">
        <v>775</v>
      </c>
      <c r="C163" s="98" t="s">
        <v>776</v>
      </c>
      <c r="D163" s="98" t="s">
        <v>763</v>
      </c>
      <c r="E163" s="98" t="s">
        <v>764</v>
      </c>
      <c r="F163" s="98" t="s">
        <v>231</v>
      </c>
      <c r="G163" s="98" t="s">
        <v>211</v>
      </c>
      <c r="H163" s="90"/>
      <c r="I163" s="90"/>
    </row>
    <row r="164" spans="1:9" ht="18" customHeight="1">
      <c r="A164" s="96" t="s">
        <v>777</v>
      </c>
      <c r="B164" s="97" t="s">
        <v>778</v>
      </c>
      <c r="C164" s="98" t="s">
        <v>779</v>
      </c>
      <c r="D164" s="98" t="s">
        <v>780</v>
      </c>
      <c r="E164" s="98" t="s">
        <v>781</v>
      </c>
      <c r="F164" s="98" t="s">
        <v>338</v>
      </c>
      <c r="G164" s="98" t="s">
        <v>211</v>
      </c>
      <c r="H164" s="90"/>
      <c r="I164" s="90"/>
    </row>
    <row r="165" spans="1:9" ht="18" customHeight="1">
      <c r="A165" s="96" t="s">
        <v>782</v>
      </c>
      <c r="B165" s="97" t="s">
        <v>783</v>
      </c>
      <c r="C165" s="98" t="s">
        <v>784</v>
      </c>
      <c r="D165" s="98" t="s">
        <v>780</v>
      </c>
      <c r="E165" s="98" t="s">
        <v>781</v>
      </c>
      <c r="F165" s="98" t="s">
        <v>338</v>
      </c>
      <c r="G165" s="98" t="s">
        <v>211</v>
      </c>
      <c r="H165" s="90"/>
      <c r="I165" s="90"/>
    </row>
    <row r="166" spans="1:9" ht="18" customHeight="1">
      <c r="A166" s="96" t="s">
        <v>785</v>
      </c>
      <c r="B166" s="97" t="s">
        <v>786</v>
      </c>
      <c r="C166" s="98" t="s">
        <v>787</v>
      </c>
      <c r="D166" s="98" t="s">
        <v>780</v>
      </c>
      <c r="E166" s="98" t="s">
        <v>781</v>
      </c>
      <c r="F166" s="98" t="s">
        <v>210</v>
      </c>
      <c r="G166" s="98" t="s">
        <v>211</v>
      </c>
      <c r="H166" s="90"/>
      <c r="I166" s="90"/>
    </row>
    <row r="167" spans="1:9" ht="18" customHeight="1">
      <c r="A167" s="96" t="s">
        <v>788</v>
      </c>
      <c r="B167" s="97" t="s">
        <v>789</v>
      </c>
      <c r="C167" s="98" t="s">
        <v>790</v>
      </c>
      <c r="D167" s="98" t="s">
        <v>791</v>
      </c>
      <c r="E167" s="98" t="s">
        <v>792</v>
      </c>
      <c r="F167" s="98" t="s">
        <v>453</v>
      </c>
      <c r="G167" s="98" t="s">
        <v>454</v>
      </c>
      <c r="H167" s="90"/>
      <c r="I167" s="90"/>
    </row>
    <row r="168" spans="1:9" ht="18" customHeight="1">
      <c r="A168" s="96" t="s">
        <v>793</v>
      </c>
      <c r="B168" s="97" t="s">
        <v>794</v>
      </c>
      <c r="C168" s="98" t="s">
        <v>795</v>
      </c>
      <c r="D168" s="98" t="s">
        <v>796</v>
      </c>
      <c r="E168" s="98" t="s">
        <v>797</v>
      </c>
      <c r="F168" s="98" t="s">
        <v>231</v>
      </c>
      <c r="G168" s="98" t="s">
        <v>211</v>
      </c>
      <c r="H168" s="90"/>
      <c r="I168" s="90"/>
    </row>
    <row r="169" spans="1:9" ht="18" customHeight="1">
      <c r="A169" s="96" t="s">
        <v>798</v>
      </c>
      <c r="B169" s="97" t="s">
        <v>799</v>
      </c>
      <c r="C169" s="98" t="s">
        <v>800</v>
      </c>
      <c r="D169" s="98" t="s">
        <v>796</v>
      </c>
      <c r="E169" s="98" t="s">
        <v>797</v>
      </c>
      <c r="F169" s="98" t="s">
        <v>239</v>
      </c>
      <c r="G169" s="98" t="s">
        <v>211</v>
      </c>
      <c r="H169" s="90"/>
      <c r="I169" s="90"/>
    </row>
    <row r="170" spans="1:9" ht="18" customHeight="1">
      <c r="A170" s="96" t="s">
        <v>801</v>
      </c>
      <c r="B170" s="97" t="s">
        <v>802</v>
      </c>
      <c r="C170" s="98" t="s">
        <v>803</v>
      </c>
      <c r="D170" s="98" t="s">
        <v>796</v>
      </c>
      <c r="E170" s="98" t="s">
        <v>797</v>
      </c>
      <c r="F170" s="98" t="s">
        <v>286</v>
      </c>
      <c r="G170" s="98" t="s">
        <v>211</v>
      </c>
      <c r="H170" s="90"/>
      <c r="I170" s="90"/>
    </row>
    <row r="171" spans="1:9" ht="18" customHeight="1">
      <c r="A171" s="96" t="s">
        <v>804</v>
      </c>
      <c r="B171" s="97" t="s">
        <v>805</v>
      </c>
      <c r="C171" s="98" t="s">
        <v>806</v>
      </c>
      <c r="D171" s="98" t="s">
        <v>796</v>
      </c>
      <c r="E171" s="98" t="s">
        <v>797</v>
      </c>
      <c r="F171" s="98" t="s">
        <v>231</v>
      </c>
      <c r="G171" s="98" t="s">
        <v>211</v>
      </c>
      <c r="H171" s="90"/>
      <c r="I171" s="90"/>
    </row>
    <row r="172" spans="1:9" ht="18" customHeight="1">
      <c r="A172" s="96" t="s">
        <v>807</v>
      </c>
      <c r="B172" s="97" t="s">
        <v>808</v>
      </c>
      <c r="C172" s="98" t="s">
        <v>809</v>
      </c>
      <c r="D172" s="98" t="s">
        <v>796</v>
      </c>
      <c r="E172" s="98" t="s">
        <v>797</v>
      </c>
      <c r="F172" s="98" t="s">
        <v>286</v>
      </c>
      <c r="G172" s="98" t="s">
        <v>211</v>
      </c>
      <c r="H172" s="90"/>
      <c r="I172" s="90"/>
    </row>
    <row r="173" spans="1:9" ht="18" customHeight="1">
      <c r="A173" s="96" t="s">
        <v>810</v>
      </c>
      <c r="B173" s="97" t="s">
        <v>811</v>
      </c>
      <c r="C173" s="98" t="s">
        <v>812</v>
      </c>
      <c r="D173" s="98" t="s">
        <v>796</v>
      </c>
      <c r="E173" s="98" t="s">
        <v>797</v>
      </c>
      <c r="F173" s="98" t="s">
        <v>353</v>
      </c>
      <c r="G173" s="98" t="s">
        <v>211</v>
      </c>
      <c r="H173" s="90"/>
      <c r="I173" s="90"/>
    </row>
    <row r="174" spans="1:9" ht="18" customHeight="1">
      <c r="A174" s="96" t="s">
        <v>813</v>
      </c>
      <c r="B174" s="97" t="s">
        <v>814</v>
      </c>
      <c r="C174" s="98" t="s">
        <v>815</v>
      </c>
      <c r="D174" s="98" t="s">
        <v>796</v>
      </c>
      <c r="E174" s="98" t="s">
        <v>797</v>
      </c>
      <c r="F174" s="98" t="s">
        <v>231</v>
      </c>
      <c r="G174" s="98" t="s">
        <v>211</v>
      </c>
      <c r="H174" s="90"/>
      <c r="I174" s="90"/>
    </row>
    <row r="175" spans="1:9" ht="18" customHeight="1">
      <c r="A175" s="96" t="s">
        <v>816</v>
      </c>
      <c r="B175" s="97" t="s">
        <v>817</v>
      </c>
      <c r="C175" s="98" t="s">
        <v>818</v>
      </c>
      <c r="D175" s="98" t="s">
        <v>796</v>
      </c>
      <c r="E175" s="98" t="s">
        <v>797</v>
      </c>
      <c r="F175" s="98" t="s">
        <v>227</v>
      </c>
      <c r="G175" s="98" t="s">
        <v>211</v>
      </c>
      <c r="H175" s="90"/>
      <c r="I175" s="90"/>
    </row>
    <row r="176" spans="1:9" ht="18" customHeight="1">
      <c r="A176" s="96" t="s">
        <v>819</v>
      </c>
      <c r="B176" s="97" t="s">
        <v>820</v>
      </c>
      <c r="C176" s="98" t="s">
        <v>821</v>
      </c>
      <c r="D176" s="98" t="s">
        <v>796</v>
      </c>
      <c r="E176" s="98" t="s">
        <v>797</v>
      </c>
      <c r="F176" s="98" t="s">
        <v>353</v>
      </c>
      <c r="G176" s="98" t="s">
        <v>211</v>
      </c>
      <c r="H176" s="90"/>
      <c r="I176" s="90"/>
    </row>
    <row r="177" spans="1:9" ht="18" customHeight="1">
      <c r="A177" s="96" t="s">
        <v>822</v>
      </c>
      <c r="B177" s="97" t="s">
        <v>823</v>
      </c>
      <c r="C177" s="98" t="s">
        <v>824</v>
      </c>
      <c r="D177" s="98" t="s">
        <v>796</v>
      </c>
      <c r="E177" s="98" t="s">
        <v>797</v>
      </c>
      <c r="F177" s="98" t="s">
        <v>286</v>
      </c>
      <c r="G177" s="98" t="s">
        <v>211</v>
      </c>
      <c r="H177" s="90"/>
      <c r="I177" s="90"/>
    </row>
    <row r="178" spans="1:9" ht="18" customHeight="1">
      <c r="A178" s="96" t="s">
        <v>825</v>
      </c>
      <c r="B178" s="97" t="s">
        <v>826</v>
      </c>
      <c r="C178" s="98" t="s">
        <v>827</v>
      </c>
      <c r="D178" s="98" t="s">
        <v>796</v>
      </c>
      <c r="E178" s="98" t="s">
        <v>797</v>
      </c>
      <c r="F178" s="98" t="s">
        <v>231</v>
      </c>
      <c r="G178" s="98" t="s">
        <v>211</v>
      </c>
      <c r="H178" s="90"/>
      <c r="I178" s="90"/>
    </row>
    <row r="179" spans="1:9" ht="18" customHeight="1">
      <c r="A179" s="96" t="s">
        <v>828</v>
      </c>
      <c r="B179" s="97" t="s">
        <v>829</v>
      </c>
      <c r="C179" s="98" t="s">
        <v>830</v>
      </c>
      <c r="D179" s="98" t="s">
        <v>796</v>
      </c>
      <c r="E179" s="98" t="s">
        <v>797</v>
      </c>
      <c r="F179" s="98" t="s">
        <v>239</v>
      </c>
      <c r="G179" s="98" t="s">
        <v>211</v>
      </c>
      <c r="H179" s="90"/>
      <c r="I179" s="90"/>
    </row>
    <row r="180" spans="1:9" ht="18" customHeight="1">
      <c r="A180" s="96" t="s">
        <v>831</v>
      </c>
      <c r="B180" s="97" t="s">
        <v>832</v>
      </c>
      <c r="C180" s="98" t="s">
        <v>833</v>
      </c>
      <c r="D180" s="98" t="s">
        <v>796</v>
      </c>
      <c r="E180" s="98" t="s">
        <v>797</v>
      </c>
      <c r="F180" s="98" t="s">
        <v>231</v>
      </c>
      <c r="G180" s="98" t="s">
        <v>211</v>
      </c>
      <c r="H180" s="90"/>
      <c r="I180" s="90"/>
    </row>
    <row r="181" spans="1:9" ht="18" customHeight="1">
      <c r="A181" s="96" t="s">
        <v>834</v>
      </c>
      <c r="B181" s="97" t="s">
        <v>835</v>
      </c>
      <c r="C181" s="98" t="s">
        <v>836</v>
      </c>
      <c r="D181" s="98" t="s">
        <v>796</v>
      </c>
      <c r="E181" s="98" t="s">
        <v>797</v>
      </c>
      <c r="F181" s="98" t="s">
        <v>231</v>
      </c>
      <c r="G181" s="98" t="s">
        <v>211</v>
      </c>
      <c r="H181" s="90"/>
      <c r="I181" s="90"/>
    </row>
    <row r="182" spans="1:9" ht="18" customHeight="1">
      <c r="A182" s="96" t="s">
        <v>837</v>
      </c>
      <c r="B182" s="97" t="s">
        <v>838</v>
      </c>
      <c r="C182" s="98" t="s">
        <v>839</v>
      </c>
      <c r="D182" s="98" t="s">
        <v>796</v>
      </c>
      <c r="E182" s="98" t="s">
        <v>797</v>
      </c>
      <c r="F182" s="98" t="s">
        <v>227</v>
      </c>
      <c r="G182" s="98" t="s">
        <v>211</v>
      </c>
      <c r="H182" s="90"/>
      <c r="I182" s="90"/>
    </row>
    <row r="183" spans="1:9" ht="18" customHeight="1">
      <c r="A183" s="96" t="s">
        <v>840</v>
      </c>
      <c r="B183" s="97" t="s">
        <v>841</v>
      </c>
      <c r="C183" s="98" t="s">
        <v>842</v>
      </c>
      <c r="D183" s="98" t="s">
        <v>796</v>
      </c>
      <c r="E183" s="98" t="s">
        <v>797</v>
      </c>
      <c r="F183" s="98" t="s">
        <v>231</v>
      </c>
      <c r="G183" s="98" t="s">
        <v>211</v>
      </c>
      <c r="H183" s="90"/>
      <c r="I183" s="90"/>
    </row>
    <row r="184" spans="1:9" ht="18" customHeight="1">
      <c r="A184" s="96" t="s">
        <v>843</v>
      </c>
      <c r="B184" s="97" t="s">
        <v>844</v>
      </c>
      <c r="C184" s="98" t="s">
        <v>845</v>
      </c>
      <c r="D184" s="98" t="s">
        <v>796</v>
      </c>
      <c r="E184" s="98" t="s">
        <v>797</v>
      </c>
      <c r="F184" s="98" t="s">
        <v>231</v>
      </c>
      <c r="G184" s="98" t="s">
        <v>211</v>
      </c>
      <c r="H184" s="90"/>
      <c r="I184" s="90"/>
    </row>
    <row r="185" spans="1:9" ht="18" customHeight="1">
      <c r="A185" s="96" t="s">
        <v>846</v>
      </c>
      <c r="B185" s="97" t="s">
        <v>847</v>
      </c>
      <c r="C185" s="98" t="s">
        <v>848</v>
      </c>
      <c r="D185" s="98" t="s">
        <v>796</v>
      </c>
      <c r="E185" s="98" t="s">
        <v>797</v>
      </c>
      <c r="F185" s="98" t="s">
        <v>227</v>
      </c>
      <c r="G185" s="98" t="s">
        <v>211</v>
      </c>
      <c r="H185" s="90"/>
      <c r="I185" s="90"/>
    </row>
    <row r="186" spans="1:9" ht="18" customHeight="1">
      <c r="A186" s="96" t="s">
        <v>849</v>
      </c>
      <c r="B186" s="97" t="s">
        <v>850</v>
      </c>
      <c r="C186" s="98" t="s">
        <v>851</v>
      </c>
      <c r="D186" s="98" t="s">
        <v>852</v>
      </c>
      <c r="E186" s="98" t="s">
        <v>853</v>
      </c>
      <c r="F186" s="98" t="s">
        <v>227</v>
      </c>
      <c r="G186" s="98" t="s">
        <v>211</v>
      </c>
      <c r="H186" s="90"/>
      <c r="I186" s="90"/>
    </row>
    <row r="187" spans="1:9" ht="18" customHeight="1">
      <c r="A187" s="96" t="s">
        <v>854</v>
      </c>
      <c r="B187" s="97" t="s">
        <v>855</v>
      </c>
      <c r="C187" s="98" t="s">
        <v>856</v>
      </c>
      <c r="D187" s="98" t="s">
        <v>852</v>
      </c>
      <c r="E187" s="98" t="s">
        <v>853</v>
      </c>
      <c r="F187" s="98" t="s">
        <v>231</v>
      </c>
      <c r="G187" s="98" t="s">
        <v>211</v>
      </c>
      <c r="H187" s="90"/>
      <c r="I187" s="90"/>
    </row>
    <row r="188" spans="1:9" ht="18" customHeight="1">
      <c r="A188" s="96" t="s">
        <v>857</v>
      </c>
      <c r="B188" s="97" t="s">
        <v>858</v>
      </c>
      <c r="C188" s="98" t="s">
        <v>859</v>
      </c>
      <c r="D188" s="98" t="s">
        <v>852</v>
      </c>
      <c r="E188" s="98" t="s">
        <v>853</v>
      </c>
      <c r="F188" s="98" t="s">
        <v>231</v>
      </c>
      <c r="G188" s="98" t="s">
        <v>211</v>
      </c>
      <c r="H188" s="90"/>
      <c r="I188" s="90"/>
    </row>
    <row r="189" spans="1:9" ht="18" customHeight="1">
      <c r="A189" s="96" t="s">
        <v>860</v>
      </c>
      <c r="B189" s="97" t="s">
        <v>861</v>
      </c>
      <c r="C189" s="98" t="s">
        <v>862</v>
      </c>
      <c r="D189" s="98" t="s">
        <v>852</v>
      </c>
      <c r="E189" s="98" t="s">
        <v>853</v>
      </c>
      <c r="F189" s="98" t="s">
        <v>239</v>
      </c>
      <c r="G189" s="98" t="s">
        <v>211</v>
      </c>
      <c r="H189" s="90"/>
      <c r="I189" s="90"/>
    </row>
    <row r="190" spans="1:9" ht="18" customHeight="1">
      <c r="A190" s="96" t="s">
        <v>863</v>
      </c>
      <c r="B190" s="97" t="s">
        <v>864</v>
      </c>
      <c r="C190" s="98" t="s">
        <v>865</v>
      </c>
      <c r="D190" s="98" t="s">
        <v>852</v>
      </c>
      <c r="E190" s="98" t="s">
        <v>853</v>
      </c>
      <c r="F190" s="98" t="s">
        <v>286</v>
      </c>
      <c r="G190" s="98" t="s">
        <v>211</v>
      </c>
      <c r="H190" s="90"/>
      <c r="I190" s="90"/>
    </row>
    <row r="191" spans="1:9" ht="18" customHeight="1">
      <c r="A191" s="96" t="s">
        <v>866</v>
      </c>
      <c r="B191" s="97" t="s">
        <v>867</v>
      </c>
      <c r="C191" s="98" t="s">
        <v>868</v>
      </c>
      <c r="D191" s="98" t="s">
        <v>852</v>
      </c>
      <c r="E191" s="98" t="s">
        <v>853</v>
      </c>
      <c r="F191" s="98" t="s">
        <v>286</v>
      </c>
      <c r="G191" s="98" t="s">
        <v>211</v>
      </c>
      <c r="H191" s="90"/>
      <c r="I191" s="90"/>
    </row>
    <row r="192" spans="1:9" ht="18" customHeight="1">
      <c r="A192" s="96" t="s">
        <v>869</v>
      </c>
      <c r="B192" s="97" t="s">
        <v>870</v>
      </c>
      <c r="C192" s="98" t="s">
        <v>871</v>
      </c>
      <c r="D192" s="98" t="s">
        <v>852</v>
      </c>
      <c r="E192" s="98" t="s">
        <v>853</v>
      </c>
      <c r="F192" s="98" t="s">
        <v>231</v>
      </c>
      <c r="G192" s="98" t="s">
        <v>211</v>
      </c>
      <c r="H192" s="90"/>
      <c r="I192" s="90"/>
    </row>
    <row r="193" spans="1:9" ht="18" customHeight="1">
      <c r="A193" s="96" t="s">
        <v>872</v>
      </c>
      <c r="B193" s="97" t="s">
        <v>873</v>
      </c>
      <c r="C193" s="98" t="s">
        <v>874</v>
      </c>
      <c r="D193" s="98" t="s">
        <v>852</v>
      </c>
      <c r="E193" s="98" t="s">
        <v>853</v>
      </c>
      <c r="F193" s="98" t="s">
        <v>231</v>
      </c>
      <c r="G193" s="98" t="s">
        <v>211</v>
      </c>
      <c r="H193" s="90"/>
      <c r="I193" s="90"/>
    </row>
    <row r="194" spans="1:9" ht="18" customHeight="1">
      <c r="A194" s="96" t="s">
        <v>875</v>
      </c>
      <c r="B194" s="97" t="s">
        <v>876</v>
      </c>
      <c r="C194" s="98" t="s">
        <v>877</v>
      </c>
      <c r="D194" s="98" t="s">
        <v>852</v>
      </c>
      <c r="E194" s="98" t="s">
        <v>853</v>
      </c>
      <c r="F194" s="98" t="s">
        <v>231</v>
      </c>
      <c r="G194" s="98" t="s">
        <v>211</v>
      </c>
      <c r="H194" s="90"/>
      <c r="I194" s="90"/>
    </row>
    <row r="195" spans="1:9" ht="18" customHeight="1">
      <c r="A195" s="96" t="s">
        <v>878</v>
      </c>
      <c r="B195" s="97" t="s">
        <v>879</v>
      </c>
      <c r="C195" s="98" t="s">
        <v>880</v>
      </c>
      <c r="D195" s="98" t="s">
        <v>852</v>
      </c>
      <c r="E195" s="98" t="s">
        <v>853</v>
      </c>
      <c r="F195" s="98" t="s">
        <v>235</v>
      </c>
      <c r="G195" s="98" t="s">
        <v>211</v>
      </c>
      <c r="H195" s="90"/>
      <c r="I195" s="90"/>
    </row>
    <row r="196" spans="1:9" ht="18" customHeight="1">
      <c r="A196" s="96" t="s">
        <v>881</v>
      </c>
      <c r="B196" s="97" t="s">
        <v>882</v>
      </c>
      <c r="C196" s="98" t="s">
        <v>883</v>
      </c>
      <c r="D196" s="98" t="s">
        <v>852</v>
      </c>
      <c r="E196" s="98" t="s">
        <v>853</v>
      </c>
      <c r="F196" s="98" t="s">
        <v>235</v>
      </c>
      <c r="G196" s="98" t="s">
        <v>211</v>
      </c>
      <c r="H196" s="90"/>
      <c r="I196" s="90"/>
    </row>
    <row r="197" spans="1:9" ht="18" customHeight="1">
      <c r="A197" s="96" t="s">
        <v>884</v>
      </c>
      <c r="B197" s="97" t="s">
        <v>885</v>
      </c>
      <c r="C197" s="98" t="s">
        <v>886</v>
      </c>
      <c r="D197" s="98" t="s">
        <v>852</v>
      </c>
      <c r="E197" s="98" t="s">
        <v>853</v>
      </c>
      <c r="F197" s="98" t="s">
        <v>231</v>
      </c>
      <c r="G197" s="98" t="s">
        <v>211</v>
      </c>
      <c r="H197" s="90"/>
      <c r="I197" s="90"/>
    </row>
    <row r="198" spans="1:9" ht="18" customHeight="1">
      <c r="A198" s="96" t="s">
        <v>887</v>
      </c>
      <c r="B198" s="97" t="s">
        <v>888</v>
      </c>
      <c r="C198" s="98" t="s">
        <v>889</v>
      </c>
      <c r="D198" s="98" t="s">
        <v>852</v>
      </c>
      <c r="E198" s="98" t="s">
        <v>853</v>
      </c>
      <c r="F198" s="98" t="s">
        <v>231</v>
      </c>
      <c r="G198" s="98" t="s">
        <v>211</v>
      </c>
      <c r="H198" s="90"/>
      <c r="I198" s="90"/>
    </row>
    <row r="199" spans="1:9" ht="18" customHeight="1">
      <c r="A199" s="96" t="s">
        <v>890</v>
      </c>
      <c r="B199" s="97" t="s">
        <v>891</v>
      </c>
      <c r="C199" s="98" t="s">
        <v>892</v>
      </c>
      <c r="D199" s="98" t="s">
        <v>852</v>
      </c>
      <c r="E199" s="98" t="s">
        <v>853</v>
      </c>
      <c r="F199" s="98" t="s">
        <v>353</v>
      </c>
      <c r="G199" s="98" t="s">
        <v>211</v>
      </c>
      <c r="H199" s="90"/>
      <c r="I199" s="90"/>
    </row>
    <row r="200" spans="1:9" ht="18" customHeight="1">
      <c r="A200" s="96" t="s">
        <v>893</v>
      </c>
      <c r="B200" s="97" t="s">
        <v>894</v>
      </c>
      <c r="C200" s="98" t="s">
        <v>895</v>
      </c>
      <c r="D200" s="98" t="s">
        <v>852</v>
      </c>
      <c r="E200" s="98" t="s">
        <v>853</v>
      </c>
      <c r="F200" s="98" t="s">
        <v>231</v>
      </c>
      <c r="G200" s="98" t="s">
        <v>211</v>
      </c>
      <c r="H200" s="90"/>
      <c r="I200" s="90"/>
    </row>
    <row r="201" spans="1:9" ht="18" customHeight="1">
      <c r="A201" s="96" t="s">
        <v>896</v>
      </c>
      <c r="B201" s="97" t="s">
        <v>897</v>
      </c>
      <c r="C201" s="98" t="s">
        <v>898</v>
      </c>
      <c r="D201" s="98" t="s">
        <v>852</v>
      </c>
      <c r="E201" s="98" t="s">
        <v>853</v>
      </c>
      <c r="F201" s="98" t="s">
        <v>231</v>
      </c>
      <c r="G201" s="98" t="s">
        <v>211</v>
      </c>
      <c r="H201" s="90"/>
      <c r="I201" s="90"/>
    </row>
    <row r="202" spans="1:9" ht="18" customHeight="1">
      <c r="A202" s="96" t="s">
        <v>899</v>
      </c>
      <c r="B202" s="97" t="s">
        <v>900</v>
      </c>
      <c r="C202" s="98" t="s">
        <v>901</v>
      </c>
      <c r="D202" s="98" t="s">
        <v>852</v>
      </c>
      <c r="E202" s="98" t="s">
        <v>853</v>
      </c>
      <c r="F202" s="98" t="s">
        <v>227</v>
      </c>
      <c r="G202" s="98" t="s">
        <v>211</v>
      </c>
      <c r="H202" s="90"/>
      <c r="I202" s="90"/>
    </row>
    <row r="203" spans="1:9" ht="18" customHeight="1">
      <c r="A203" s="96" t="s">
        <v>902</v>
      </c>
      <c r="B203" s="97" t="s">
        <v>903</v>
      </c>
      <c r="C203" s="98" t="s">
        <v>904</v>
      </c>
      <c r="D203" s="98" t="s">
        <v>852</v>
      </c>
      <c r="E203" s="98" t="s">
        <v>853</v>
      </c>
      <c r="F203" s="98" t="s">
        <v>231</v>
      </c>
      <c r="G203" s="98" t="s">
        <v>211</v>
      </c>
      <c r="H203" s="90"/>
      <c r="I203" s="90"/>
    </row>
    <row r="204" spans="1:9" ht="18" customHeight="1">
      <c r="A204" s="96" t="s">
        <v>905</v>
      </c>
      <c r="B204" s="97" t="s">
        <v>906</v>
      </c>
      <c r="C204" s="98" t="s">
        <v>907</v>
      </c>
      <c r="D204" s="98" t="s">
        <v>852</v>
      </c>
      <c r="E204" s="98" t="s">
        <v>853</v>
      </c>
      <c r="F204" s="98" t="s">
        <v>227</v>
      </c>
      <c r="G204" s="98" t="s">
        <v>211</v>
      </c>
      <c r="H204" s="90"/>
      <c r="I204" s="90"/>
    </row>
    <row r="205" spans="1:9" ht="18" customHeight="1">
      <c r="A205" s="96" t="s">
        <v>908</v>
      </c>
      <c r="B205" s="97" t="s">
        <v>909</v>
      </c>
      <c r="C205" s="98" t="s">
        <v>910</v>
      </c>
      <c r="D205" s="98" t="s">
        <v>852</v>
      </c>
      <c r="E205" s="98" t="s">
        <v>853</v>
      </c>
      <c r="F205" s="98" t="s">
        <v>227</v>
      </c>
      <c r="G205" s="98" t="s">
        <v>211</v>
      </c>
      <c r="H205" s="90"/>
      <c r="I205" s="90"/>
    </row>
    <row r="206" spans="1:9" ht="18" customHeight="1">
      <c r="A206" s="96" t="s">
        <v>911</v>
      </c>
      <c r="B206" s="97" t="s">
        <v>912</v>
      </c>
      <c r="C206" s="98" t="s">
        <v>913</v>
      </c>
      <c r="D206" s="98" t="s">
        <v>914</v>
      </c>
      <c r="E206" s="98" t="s">
        <v>915</v>
      </c>
      <c r="F206" s="98" t="s">
        <v>239</v>
      </c>
      <c r="G206" s="98" t="s">
        <v>211</v>
      </c>
      <c r="H206" s="90"/>
      <c r="I206" s="90"/>
    </row>
    <row r="207" spans="1:9" ht="18" customHeight="1">
      <c r="A207" s="96" t="s">
        <v>916</v>
      </c>
      <c r="B207" s="97" t="s">
        <v>917</v>
      </c>
      <c r="C207" s="98" t="s">
        <v>880</v>
      </c>
      <c r="D207" s="98" t="s">
        <v>914</v>
      </c>
      <c r="E207" s="98" t="s">
        <v>915</v>
      </c>
      <c r="F207" s="98" t="s">
        <v>235</v>
      </c>
      <c r="G207" s="98" t="s">
        <v>211</v>
      </c>
      <c r="H207" s="90"/>
      <c r="I207" s="90"/>
    </row>
    <row r="208" spans="1:9" ht="18" customHeight="1">
      <c r="A208" s="96" t="s">
        <v>918</v>
      </c>
      <c r="B208" s="97" t="s">
        <v>919</v>
      </c>
      <c r="C208" s="98" t="s">
        <v>883</v>
      </c>
      <c r="D208" s="98" t="s">
        <v>914</v>
      </c>
      <c r="E208" s="98" t="s">
        <v>915</v>
      </c>
      <c r="F208" s="98" t="s">
        <v>239</v>
      </c>
      <c r="G208" s="98" t="s">
        <v>211</v>
      </c>
      <c r="H208" s="90"/>
      <c r="I208" s="90"/>
    </row>
    <row r="209" spans="1:9" ht="18" customHeight="1">
      <c r="A209" s="96" t="s">
        <v>920</v>
      </c>
      <c r="B209" s="97" t="s">
        <v>921</v>
      </c>
      <c r="C209" s="98" t="s">
        <v>922</v>
      </c>
      <c r="D209" s="98" t="s">
        <v>923</v>
      </c>
      <c r="E209" s="98" t="s">
        <v>924</v>
      </c>
      <c r="F209" s="98" t="s">
        <v>227</v>
      </c>
      <c r="G209" s="98" t="s">
        <v>211</v>
      </c>
      <c r="H209" s="90"/>
      <c r="I209" s="90"/>
    </row>
    <row r="210" spans="1:9" ht="18" customHeight="1">
      <c r="A210" s="96" t="s">
        <v>925</v>
      </c>
      <c r="B210" s="97" t="s">
        <v>926</v>
      </c>
      <c r="C210" s="98" t="s">
        <v>927</v>
      </c>
      <c r="D210" s="98" t="s">
        <v>923</v>
      </c>
      <c r="E210" s="98" t="s">
        <v>924</v>
      </c>
      <c r="F210" s="98" t="s">
        <v>231</v>
      </c>
      <c r="G210" s="98" t="s">
        <v>211</v>
      </c>
      <c r="H210" s="90"/>
      <c r="I210" s="90"/>
    </row>
    <row r="211" spans="1:9" ht="18" customHeight="1">
      <c r="A211" s="96" t="s">
        <v>928</v>
      </c>
      <c r="B211" s="97" t="s">
        <v>929</v>
      </c>
      <c r="C211" s="98" t="s">
        <v>930</v>
      </c>
      <c r="D211" s="98" t="s">
        <v>923</v>
      </c>
      <c r="E211" s="98" t="s">
        <v>924</v>
      </c>
      <c r="F211" s="98" t="s">
        <v>227</v>
      </c>
      <c r="G211" s="98" t="s">
        <v>211</v>
      </c>
      <c r="H211" s="90"/>
      <c r="I211" s="90"/>
    </row>
    <row r="212" spans="1:9" ht="18" customHeight="1">
      <c r="A212" s="96" t="s">
        <v>931</v>
      </c>
      <c r="B212" s="97" t="s">
        <v>932</v>
      </c>
      <c r="C212" s="98" t="s">
        <v>933</v>
      </c>
      <c r="D212" s="98" t="s">
        <v>934</v>
      </c>
      <c r="E212" s="98" t="s">
        <v>935</v>
      </c>
      <c r="F212" s="98" t="s">
        <v>476</v>
      </c>
      <c r="G212" s="98" t="s">
        <v>211</v>
      </c>
      <c r="H212" s="90"/>
      <c r="I212" s="90"/>
    </row>
    <row r="213" spans="1:9" ht="18" customHeight="1">
      <c r="A213" s="96" t="s">
        <v>936</v>
      </c>
      <c r="B213" s="97" t="s">
        <v>937</v>
      </c>
      <c r="C213" s="98" t="s">
        <v>938</v>
      </c>
      <c r="D213" s="98" t="s">
        <v>934</v>
      </c>
      <c r="E213" s="98" t="s">
        <v>935</v>
      </c>
      <c r="F213" s="98" t="s">
        <v>476</v>
      </c>
      <c r="G213" s="98" t="s">
        <v>211</v>
      </c>
      <c r="H213" s="90"/>
      <c r="I213" s="90"/>
    </row>
    <row r="214" spans="1:9" ht="18" customHeight="1">
      <c r="A214" s="96" t="s">
        <v>939</v>
      </c>
      <c r="B214" s="97" t="s">
        <v>940</v>
      </c>
      <c r="C214" s="98" t="s">
        <v>941</v>
      </c>
      <c r="D214" s="98" t="s">
        <v>934</v>
      </c>
      <c r="E214" s="98" t="s">
        <v>935</v>
      </c>
      <c r="F214" s="98" t="s">
        <v>476</v>
      </c>
      <c r="G214" s="98" t="s">
        <v>211</v>
      </c>
      <c r="H214" s="90"/>
      <c r="I214" s="90"/>
    </row>
    <row r="215" spans="1:9" ht="18" customHeight="1">
      <c r="A215" s="96" t="s">
        <v>942</v>
      </c>
      <c r="B215" s="97" t="s">
        <v>943</v>
      </c>
      <c r="C215" s="98" t="s">
        <v>944</v>
      </c>
      <c r="D215" s="98" t="s">
        <v>934</v>
      </c>
      <c r="E215" s="98" t="s">
        <v>935</v>
      </c>
      <c r="F215" s="98" t="s">
        <v>476</v>
      </c>
      <c r="G215" s="98" t="s">
        <v>211</v>
      </c>
      <c r="H215" s="90"/>
      <c r="I215" s="90"/>
    </row>
    <row r="216" spans="1:9" ht="18" customHeight="1">
      <c r="A216" s="96" t="s">
        <v>945</v>
      </c>
      <c r="B216" s="97" t="s">
        <v>946</v>
      </c>
      <c r="C216" s="98" t="s">
        <v>947</v>
      </c>
      <c r="D216" s="98" t="s">
        <v>934</v>
      </c>
      <c r="E216" s="98" t="s">
        <v>935</v>
      </c>
      <c r="F216" s="98" t="s">
        <v>476</v>
      </c>
      <c r="G216" s="98" t="s">
        <v>211</v>
      </c>
      <c r="H216" s="90"/>
      <c r="I216" s="90"/>
    </row>
    <row r="217" spans="1:9" ht="18" customHeight="1">
      <c r="A217" s="96" t="s">
        <v>948</v>
      </c>
      <c r="B217" s="97" t="s">
        <v>949</v>
      </c>
      <c r="C217" s="98" t="s">
        <v>210</v>
      </c>
      <c r="D217" s="98" t="s">
        <v>950</v>
      </c>
      <c r="E217" s="98" t="s">
        <v>951</v>
      </c>
      <c r="F217" s="98" t="s">
        <v>210</v>
      </c>
      <c r="G217" s="98" t="s">
        <v>211</v>
      </c>
      <c r="H217" s="90"/>
      <c r="I217" s="90"/>
    </row>
    <row r="218" spans="1:9" ht="18" customHeight="1">
      <c r="A218" s="96" t="s">
        <v>952</v>
      </c>
      <c r="B218" s="97" t="s">
        <v>953</v>
      </c>
      <c r="C218" s="98" t="s">
        <v>954</v>
      </c>
      <c r="D218" s="98" t="s">
        <v>955</v>
      </c>
      <c r="E218" s="98" t="s">
        <v>956</v>
      </c>
      <c r="F218" s="98" t="s">
        <v>210</v>
      </c>
      <c r="G218" s="98" t="s">
        <v>211</v>
      </c>
      <c r="H218" s="90"/>
      <c r="I218" s="90"/>
    </row>
    <row r="219" spans="1:9" ht="18" customHeight="1">
      <c r="A219" s="96" t="s">
        <v>957</v>
      </c>
      <c r="B219" s="97" t="s">
        <v>958</v>
      </c>
      <c r="C219" s="98" t="s">
        <v>959</v>
      </c>
      <c r="D219" s="98" t="s">
        <v>955</v>
      </c>
      <c r="E219" s="98" t="s">
        <v>956</v>
      </c>
      <c r="F219" s="98" t="s">
        <v>210</v>
      </c>
      <c r="G219" s="98" t="s">
        <v>211</v>
      </c>
      <c r="H219" s="90"/>
      <c r="I219" s="90"/>
    </row>
    <row r="220" spans="1:9" ht="18" customHeight="1">
      <c r="A220" s="96" t="s">
        <v>960</v>
      </c>
      <c r="B220" s="97" t="s">
        <v>961</v>
      </c>
      <c r="C220" s="98" t="s">
        <v>962</v>
      </c>
      <c r="D220" s="98" t="s">
        <v>963</v>
      </c>
      <c r="E220" s="98" t="s">
        <v>964</v>
      </c>
      <c r="F220" s="98" t="s">
        <v>231</v>
      </c>
      <c r="G220" s="98" t="s">
        <v>211</v>
      </c>
      <c r="H220" s="90"/>
      <c r="I220" s="90"/>
    </row>
    <row r="221" spans="1:9" ht="18" customHeight="1">
      <c r="A221" s="96" t="s">
        <v>965</v>
      </c>
      <c r="B221" s="97" t="s">
        <v>966</v>
      </c>
      <c r="C221" s="98" t="s">
        <v>967</v>
      </c>
      <c r="D221" s="98" t="s">
        <v>968</v>
      </c>
      <c r="E221" s="98" t="s">
        <v>969</v>
      </c>
      <c r="F221" s="98" t="s">
        <v>476</v>
      </c>
      <c r="G221" s="98" t="s">
        <v>211</v>
      </c>
      <c r="H221" s="90"/>
      <c r="I221" s="90"/>
    </row>
    <row r="222" spans="1:9" ht="18" customHeight="1">
      <c r="A222" s="96" t="s">
        <v>970</v>
      </c>
      <c r="B222" s="97" t="s">
        <v>971</v>
      </c>
      <c r="C222" s="98" t="s">
        <v>972</v>
      </c>
      <c r="D222" s="98" t="s">
        <v>973</v>
      </c>
      <c r="E222" s="98" t="s">
        <v>974</v>
      </c>
      <c r="F222" s="98" t="s">
        <v>424</v>
      </c>
      <c r="G222" s="98" t="s">
        <v>211</v>
      </c>
      <c r="H222" s="90"/>
      <c r="I222" s="90"/>
    </row>
    <row r="223" spans="1:9" ht="18" customHeight="1">
      <c r="A223" s="96" t="s">
        <v>975</v>
      </c>
      <c r="B223" s="97" t="s">
        <v>976</v>
      </c>
      <c r="C223" s="98" t="s">
        <v>977</v>
      </c>
      <c r="D223" s="98" t="s">
        <v>978</v>
      </c>
      <c r="E223" s="98" t="s">
        <v>979</v>
      </c>
      <c r="F223" s="98" t="s">
        <v>231</v>
      </c>
      <c r="G223" s="98" t="s">
        <v>211</v>
      </c>
      <c r="H223" s="90"/>
      <c r="I223" s="90"/>
    </row>
    <row r="224" spans="1:9" ht="18" customHeight="1">
      <c r="A224" s="96" t="s">
        <v>980</v>
      </c>
      <c r="B224" s="97" t="s">
        <v>981</v>
      </c>
      <c r="C224" s="98" t="s">
        <v>982</v>
      </c>
      <c r="D224" s="98" t="s">
        <v>978</v>
      </c>
      <c r="E224" s="98" t="s">
        <v>979</v>
      </c>
      <c r="F224" s="98" t="s">
        <v>231</v>
      </c>
      <c r="G224" s="98" t="s">
        <v>211</v>
      </c>
      <c r="H224" s="90"/>
      <c r="I224" s="90"/>
    </row>
    <row r="225" spans="1:9" ht="18" customHeight="1">
      <c r="A225" s="96" t="s">
        <v>983</v>
      </c>
      <c r="B225" s="97" t="s">
        <v>984</v>
      </c>
      <c r="C225" s="98" t="s">
        <v>985</v>
      </c>
      <c r="D225" s="98" t="s">
        <v>978</v>
      </c>
      <c r="E225" s="98" t="s">
        <v>979</v>
      </c>
      <c r="F225" s="98" t="s">
        <v>231</v>
      </c>
      <c r="G225" s="98" t="s">
        <v>211</v>
      </c>
      <c r="H225" s="90"/>
      <c r="I225" s="90"/>
    </row>
    <row r="226" spans="1:9" ht="18" customHeight="1">
      <c r="A226" s="96" t="s">
        <v>986</v>
      </c>
      <c r="B226" s="97" t="s">
        <v>987</v>
      </c>
      <c r="C226" s="98" t="s">
        <v>988</v>
      </c>
      <c r="D226" s="98" t="s">
        <v>978</v>
      </c>
      <c r="E226" s="98" t="s">
        <v>979</v>
      </c>
      <c r="F226" s="98" t="s">
        <v>227</v>
      </c>
      <c r="G226" s="98" t="s">
        <v>211</v>
      </c>
      <c r="H226" s="90"/>
      <c r="I226" s="90"/>
    </row>
    <row r="227" spans="1:9" ht="18" customHeight="1">
      <c r="A227" s="96" t="s">
        <v>989</v>
      </c>
      <c r="B227" s="97" t="s">
        <v>990</v>
      </c>
      <c r="C227" s="98" t="s">
        <v>991</v>
      </c>
      <c r="D227" s="98" t="s">
        <v>978</v>
      </c>
      <c r="E227" s="98" t="s">
        <v>979</v>
      </c>
      <c r="F227" s="98" t="s">
        <v>227</v>
      </c>
      <c r="G227" s="98" t="s">
        <v>211</v>
      </c>
      <c r="H227" s="90"/>
      <c r="I227" s="90"/>
    </row>
    <row r="228" spans="1:9" ht="18" customHeight="1">
      <c r="A228" s="96" t="s">
        <v>992</v>
      </c>
      <c r="B228" s="97" t="s">
        <v>993</v>
      </c>
      <c r="C228" s="98" t="s">
        <v>994</v>
      </c>
      <c r="D228" s="98" t="s">
        <v>995</v>
      </c>
      <c r="E228" s="98" t="s">
        <v>996</v>
      </c>
      <c r="F228" s="98" t="s">
        <v>476</v>
      </c>
      <c r="G228" s="98" t="s">
        <v>211</v>
      </c>
      <c r="H228" s="90"/>
      <c r="I228" s="90"/>
    </row>
    <row r="229" spans="1:9" ht="18" customHeight="1">
      <c r="A229" s="96" t="s">
        <v>997</v>
      </c>
      <c r="B229" s="97" t="s">
        <v>998</v>
      </c>
      <c r="C229" s="98" t="s">
        <v>497</v>
      </c>
      <c r="D229" s="98" t="s">
        <v>995</v>
      </c>
      <c r="E229" s="98" t="s">
        <v>996</v>
      </c>
      <c r="F229" s="98" t="s">
        <v>476</v>
      </c>
      <c r="G229" s="98" t="s">
        <v>211</v>
      </c>
      <c r="H229" s="90"/>
      <c r="I229" s="90"/>
    </row>
    <row r="230" spans="1:9" ht="18" customHeight="1">
      <c r="A230" s="96" t="s">
        <v>999</v>
      </c>
      <c r="B230" s="97" t="s">
        <v>1000</v>
      </c>
      <c r="C230" s="98" t="s">
        <v>1001</v>
      </c>
      <c r="D230" s="98" t="s">
        <v>1002</v>
      </c>
      <c r="E230" s="98" t="s">
        <v>1003</v>
      </c>
      <c r="F230" s="98" t="s">
        <v>1004</v>
      </c>
      <c r="G230" s="98" t="s">
        <v>211</v>
      </c>
      <c r="H230" s="90"/>
      <c r="I230" s="90"/>
    </row>
    <row r="231" spans="1:9" ht="18" customHeight="1">
      <c r="A231" s="96" t="s">
        <v>1005</v>
      </c>
      <c r="B231" s="97" t="s">
        <v>1006</v>
      </c>
      <c r="C231" s="98" t="s">
        <v>1007</v>
      </c>
      <c r="D231" s="98" t="s">
        <v>1002</v>
      </c>
      <c r="E231" s="98" t="s">
        <v>1003</v>
      </c>
      <c r="F231" s="98" t="s">
        <v>1004</v>
      </c>
      <c r="G231" s="98" t="s">
        <v>211</v>
      </c>
      <c r="H231" s="90"/>
      <c r="I231" s="90"/>
    </row>
    <row r="232" spans="1:9" ht="18" customHeight="1">
      <c r="A232" s="96" t="s">
        <v>1008</v>
      </c>
      <c r="B232" s="97" t="s">
        <v>1009</v>
      </c>
      <c r="C232" s="98" t="s">
        <v>1010</v>
      </c>
      <c r="D232" s="98" t="s">
        <v>1002</v>
      </c>
      <c r="E232" s="98" t="s">
        <v>1003</v>
      </c>
      <c r="F232" s="98" t="s">
        <v>1004</v>
      </c>
      <c r="G232" s="98" t="s">
        <v>211</v>
      </c>
      <c r="H232" s="90"/>
      <c r="I232" s="90"/>
    </row>
    <row r="233" spans="1:9" ht="18" customHeight="1">
      <c r="A233" s="96" t="s">
        <v>1011</v>
      </c>
      <c r="B233" s="97" t="s">
        <v>1012</v>
      </c>
      <c r="C233" s="98" t="s">
        <v>1013</v>
      </c>
      <c r="D233" s="98" t="s">
        <v>1002</v>
      </c>
      <c r="E233" s="98" t="s">
        <v>1003</v>
      </c>
      <c r="F233" s="98" t="s">
        <v>1004</v>
      </c>
      <c r="G233" s="98" t="s">
        <v>211</v>
      </c>
      <c r="H233" s="90"/>
      <c r="I233" s="90"/>
    </row>
    <row r="234" spans="1:9" ht="18" customHeight="1">
      <c r="A234" s="96" t="s">
        <v>1014</v>
      </c>
      <c r="B234" s="97" t="s">
        <v>1015</v>
      </c>
      <c r="C234" s="98" t="s">
        <v>1016</v>
      </c>
      <c r="D234" s="98" t="s">
        <v>1002</v>
      </c>
      <c r="E234" s="98" t="s">
        <v>1003</v>
      </c>
      <c r="F234" s="98" t="s">
        <v>1004</v>
      </c>
      <c r="G234" s="98" t="s">
        <v>211</v>
      </c>
      <c r="H234" s="90"/>
      <c r="I234" s="90"/>
    </row>
    <row r="235" spans="1:9" ht="18" customHeight="1">
      <c r="A235" s="96" t="s">
        <v>1017</v>
      </c>
      <c r="B235" s="97" t="s">
        <v>1018</v>
      </c>
      <c r="C235" s="98" t="s">
        <v>1019</v>
      </c>
      <c r="D235" s="98" t="s">
        <v>1002</v>
      </c>
      <c r="E235" s="98" t="s">
        <v>1003</v>
      </c>
      <c r="F235" s="98" t="s">
        <v>1004</v>
      </c>
      <c r="G235" s="98" t="s">
        <v>211</v>
      </c>
      <c r="H235" s="90"/>
      <c r="I235" s="90"/>
    </row>
    <row r="236" spans="1:9" ht="18" customHeight="1">
      <c r="A236" s="96" t="s">
        <v>1020</v>
      </c>
      <c r="B236" s="97" t="s">
        <v>1021</v>
      </c>
      <c r="C236" s="98" t="s">
        <v>1022</v>
      </c>
      <c r="D236" s="98" t="s">
        <v>1002</v>
      </c>
      <c r="E236" s="98" t="s">
        <v>1003</v>
      </c>
      <c r="F236" s="98" t="s">
        <v>1004</v>
      </c>
      <c r="G236" s="98" t="s">
        <v>211</v>
      </c>
      <c r="H236" s="90"/>
      <c r="I236" s="90"/>
    </row>
    <row r="237" spans="1:9" ht="18" customHeight="1">
      <c r="A237" s="96" t="s">
        <v>1023</v>
      </c>
      <c r="B237" s="97" t="s">
        <v>1024</v>
      </c>
      <c r="C237" s="98" t="s">
        <v>1025</v>
      </c>
      <c r="D237" s="98" t="s">
        <v>1002</v>
      </c>
      <c r="E237" s="98" t="s">
        <v>1003</v>
      </c>
      <c r="F237" s="98" t="s">
        <v>1004</v>
      </c>
      <c r="G237" s="98" t="s">
        <v>211</v>
      </c>
      <c r="H237" s="90"/>
      <c r="I237" s="90"/>
    </row>
    <row r="238" spans="1:9" ht="18" customHeight="1">
      <c r="A238" s="96" t="s">
        <v>1026</v>
      </c>
      <c r="B238" s="97" t="s">
        <v>1027</v>
      </c>
      <c r="C238" s="98" t="s">
        <v>1028</v>
      </c>
      <c r="D238" s="98" t="s">
        <v>1029</v>
      </c>
      <c r="E238" s="98" t="s">
        <v>1030</v>
      </c>
      <c r="F238" s="98" t="s">
        <v>210</v>
      </c>
      <c r="G238" s="98" t="s">
        <v>211</v>
      </c>
      <c r="H238" s="90"/>
      <c r="I238" s="90"/>
    </row>
    <row r="239" spans="1:9" ht="18" customHeight="1">
      <c r="A239" s="96" t="s">
        <v>1031</v>
      </c>
      <c r="B239" s="97" t="s">
        <v>1032</v>
      </c>
      <c r="C239" s="98" t="s">
        <v>1033</v>
      </c>
      <c r="D239" s="98" t="s">
        <v>1029</v>
      </c>
      <c r="E239" s="98" t="s">
        <v>1030</v>
      </c>
      <c r="F239" s="98" t="s">
        <v>1034</v>
      </c>
      <c r="G239" s="98" t="s">
        <v>211</v>
      </c>
      <c r="H239" s="90"/>
      <c r="I239" s="90"/>
    </row>
    <row r="240" spans="1:9" ht="18" customHeight="1">
      <c r="A240" s="96" t="s">
        <v>1035</v>
      </c>
      <c r="B240" s="97" t="s">
        <v>1036</v>
      </c>
      <c r="C240" s="98" t="s">
        <v>532</v>
      </c>
      <c r="D240" s="98" t="s">
        <v>1037</v>
      </c>
      <c r="E240" s="98" t="s">
        <v>1038</v>
      </c>
      <c r="F240" s="98" t="s">
        <v>424</v>
      </c>
      <c r="G240" s="98" t="s">
        <v>211</v>
      </c>
      <c r="H240" s="90"/>
      <c r="I240" s="90"/>
    </row>
    <row r="241" spans="1:9" ht="18" customHeight="1">
      <c r="A241" s="96" t="s">
        <v>1039</v>
      </c>
      <c r="B241" s="97" t="s">
        <v>1040</v>
      </c>
      <c r="C241" s="98" t="s">
        <v>513</v>
      </c>
      <c r="D241" s="98" t="s">
        <v>1037</v>
      </c>
      <c r="E241" s="98" t="s">
        <v>1038</v>
      </c>
      <c r="F241" s="98" t="s">
        <v>424</v>
      </c>
      <c r="G241" s="98" t="s">
        <v>211</v>
      </c>
      <c r="H241" s="90"/>
      <c r="I241" s="90"/>
    </row>
    <row r="242" spans="1:9" ht="18" customHeight="1">
      <c r="A242" s="96" t="s">
        <v>1041</v>
      </c>
      <c r="B242" s="97" t="s">
        <v>1042</v>
      </c>
      <c r="C242" s="98" t="s">
        <v>518</v>
      </c>
      <c r="D242" s="98" t="s">
        <v>1037</v>
      </c>
      <c r="E242" s="98" t="s">
        <v>1038</v>
      </c>
      <c r="F242" s="98" t="s">
        <v>424</v>
      </c>
      <c r="G242" s="98" t="s">
        <v>211</v>
      </c>
      <c r="H242" s="90"/>
      <c r="I242" s="90"/>
    </row>
    <row r="243" spans="1:9" ht="18" customHeight="1">
      <c r="A243" s="96" t="s">
        <v>1043</v>
      </c>
      <c r="B243" s="97" t="s">
        <v>1044</v>
      </c>
      <c r="C243" s="98" t="s">
        <v>529</v>
      </c>
      <c r="D243" s="98" t="s">
        <v>1037</v>
      </c>
      <c r="E243" s="98" t="s">
        <v>1038</v>
      </c>
      <c r="F243" s="98" t="s">
        <v>424</v>
      </c>
      <c r="G243" s="98" t="s">
        <v>211</v>
      </c>
      <c r="H243" s="90"/>
      <c r="I243" s="90"/>
    </row>
    <row r="244" spans="1:9" ht="18" customHeight="1">
      <c r="A244" s="96" t="s">
        <v>1045</v>
      </c>
      <c r="B244" s="97" t="s">
        <v>1046</v>
      </c>
      <c r="C244" s="98" t="s">
        <v>521</v>
      </c>
      <c r="D244" s="98" t="s">
        <v>1037</v>
      </c>
      <c r="E244" s="98" t="s">
        <v>1038</v>
      </c>
      <c r="F244" s="98" t="s">
        <v>424</v>
      </c>
      <c r="G244" s="98" t="s">
        <v>211</v>
      </c>
      <c r="H244" s="90"/>
      <c r="I244" s="90"/>
    </row>
    <row r="245" spans="1:9" ht="18" customHeight="1">
      <c r="A245" s="96" t="s">
        <v>1047</v>
      </c>
      <c r="B245" s="97" t="s">
        <v>1048</v>
      </c>
      <c r="C245" s="98" t="s">
        <v>1049</v>
      </c>
      <c r="D245" s="98" t="s">
        <v>1037</v>
      </c>
      <c r="E245" s="98" t="s">
        <v>1038</v>
      </c>
      <c r="F245" s="98" t="s">
        <v>424</v>
      </c>
      <c r="G245" s="98" t="s">
        <v>211</v>
      </c>
      <c r="H245" s="90"/>
      <c r="I245" s="90"/>
    </row>
    <row r="246" spans="1:9" ht="18" customHeight="1">
      <c r="A246" s="96" t="s">
        <v>1050</v>
      </c>
      <c r="B246" s="97" t="s">
        <v>1051</v>
      </c>
      <c r="C246" s="98" t="s">
        <v>1052</v>
      </c>
      <c r="D246" s="98" t="s">
        <v>1037</v>
      </c>
      <c r="E246" s="98" t="s">
        <v>1038</v>
      </c>
      <c r="F246" s="98" t="s">
        <v>424</v>
      </c>
      <c r="G246" s="98" t="s">
        <v>211</v>
      </c>
      <c r="H246" s="90"/>
      <c r="I246" s="90"/>
    </row>
    <row r="247" spans="1:9" ht="18" customHeight="1">
      <c r="A247" s="96" t="s">
        <v>1053</v>
      </c>
      <c r="B247" s="97" t="s">
        <v>1054</v>
      </c>
      <c r="C247" s="98" t="s">
        <v>210</v>
      </c>
      <c r="D247" s="98" t="s">
        <v>1055</v>
      </c>
      <c r="E247" s="98" t="s">
        <v>1056</v>
      </c>
      <c r="F247" s="98" t="s">
        <v>210</v>
      </c>
      <c r="G247" s="98" t="s">
        <v>211</v>
      </c>
      <c r="H247" s="90"/>
      <c r="I247" s="90"/>
    </row>
    <row r="248" spans="1:9" ht="18" customHeight="1">
      <c r="A248" s="96" t="s">
        <v>1057</v>
      </c>
      <c r="B248" s="97" t="s">
        <v>1058</v>
      </c>
      <c r="C248" s="98" t="s">
        <v>1059</v>
      </c>
      <c r="D248" s="98" t="s">
        <v>1060</v>
      </c>
      <c r="E248" s="98" t="s">
        <v>1061</v>
      </c>
      <c r="F248" s="98" t="s">
        <v>210</v>
      </c>
      <c r="G248" s="98" t="s">
        <v>211</v>
      </c>
      <c r="H248" s="90"/>
      <c r="I248" s="90"/>
    </row>
    <row r="249" spans="1:9" ht="18" customHeight="1">
      <c r="A249" s="96" t="s">
        <v>1062</v>
      </c>
      <c r="B249" s="97" t="s">
        <v>1063</v>
      </c>
      <c r="C249" s="98" t="s">
        <v>1064</v>
      </c>
      <c r="D249" s="98" t="s">
        <v>1065</v>
      </c>
      <c r="E249" s="98" t="s">
        <v>1066</v>
      </c>
      <c r="F249" s="98" t="s">
        <v>1034</v>
      </c>
      <c r="G249" s="98" t="s">
        <v>211</v>
      </c>
      <c r="H249" s="90"/>
      <c r="I249" s="90"/>
    </row>
    <row r="250" spans="1:9" ht="18" customHeight="1">
      <c r="A250" s="96" t="s">
        <v>1067</v>
      </c>
      <c r="B250" s="97" t="s">
        <v>1068</v>
      </c>
      <c r="C250" s="98" t="s">
        <v>210</v>
      </c>
      <c r="D250" s="98" t="s">
        <v>1065</v>
      </c>
      <c r="E250" s="98" t="s">
        <v>1066</v>
      </c>
      <c r="F250" s="98" t="s">
        <v>210</v>
      </c>
      <c r="G250" s="98" t="s">
        <v>211</v>
      </c>
      <c r="H250" s="90"/>
      <c r="I250" s="90"/>
    </row>
    <row r="251" spans="1:9" ht="18" customHeight="1">
      <c r="A251" s="96" t="s">
        <v>1069</v>
      </c>
      <c r="B251" s="97" t="s">
        <v>1070</v>
      </c>
      <c r="C251" s="98" t="s">
        <v>1033</v>
      </c>
      <c r="D251" s="98" t="s">
        <v>1071</v>
      </c>
      <c r="E251" s="98" t="s">
        <v>1072</v>
      </c>
      <c r="F251" s="98" t="s">
        <v>1034</v>
      </c>
      <c r="G251" s="98" t="s">
        <v>211</v>
      </c>
      <c r="H251" s="90"/>
      <c r="I251" s="90"/>
    </row>
    <row r="252" spans="1:9" ht="18" customHeight="1">
      <c r="A252" s="96" t="s">
        <v>1073</v>
      </c>
      <c r="B252" s="97" t="s">
        <v>1074</v>
      </c>
      <c r="C252" s="98" t="s">
        <v>1028</v>
      </c>
      <c r="D252" s="98" t="s">
        <v>1071</v>
      </c>
      <c r="E252" s="98" t="s">
        <v>1072</v>
      </c>
      <c r="F252" s="98" t="s">
        <v>210</v>
      </c>
      <c r="G252" s="98" t="s">
        <v>211</v>
      </c>
      <c r="H252" s="90"/>
      <c r="I252" s="90"/>
    </row>
    <row r="253" spans="1:9" ht="18" customHeight="1">
      <c r="A253" s="96" t="s">
        <v>1075</v>
      </c>
      <c r="B253" s="97" t="s">
        <v>1076</v>
      </c>
      <c r="C253" s="98" t="s">
        <v>1077</v>
      </c>
      <c r="D253" s="98" t="s">
        <v>1071</v>
      </c>
      <c r="E253" s="98" t="s">
        <v>1072</v>
      </c>
      <c r="F253" s="98" t="s">
        <v>210</v>
      </c>
      <c r="G253" s="98" t="s">
        <v>211</v>
      </c>
      <c r="H253" s="90"/>
      <c r="I253" s="90"/>
    </row>
    <row r="254" spans="1:9" ht="18" customHeight="1">
      <c r="A254" s="96" t="s">
        <v>1078</v>
      </c>
      <c r="B254" s="97" t="s">
        <v>1079</v>
      </c>
      <c r="C254" s="98" t="s">
        <v>1080</v>
      </c>
      <c r="D254" s="98" t="s">
        <v>1071</v>
      </c>
      <c r="E254" s="98" t="s">
        <v>1072</v>
      </c>
      <c r="F254" s="98" t="s">
        <v>210</v>
      </c>
      <c r="G254" s="98" t="s">
        <v>211</v>
      </c>
      <c r="H254" s="90"/>
      <c r="I254" s="90"/>
    </row>
    <row r="255" spans="1:9" ht="18" customHeight="1">
      <c r="A255" s="96" t="s">
        <v>1081</v>
      </c>
      <c r="B255" s="97" t="s">
        <v>1082</v>
      </c>
      <c r="C255" s="98" t="s">
        <v>1083</v>
      </c>
      <c r="D255" s="98" t="s">
        <v>1084</v>
      </c>
      <c r="E255" s="98" t="s">
        <v>1085</v>
      </c>
      <c r="F255" s="98" t="s">
        <v>476</v>
      </c>
      <c r="G255" s="98" t="s">
        <v>211</v>
      </c>
      <c r="H255" s="90"/>
      <c r="I255" s="90"/>
    </row>
    <row r="256" spans="1:9" ht="18" customHeight="1">
      <c r="A256" s="96" t="s">
        <v>1086</v>
      </c>
      <c r="B256" s="97" t="s">
        <v>1087</v>
      </c>
      <c r="C256" s="98" t="s">
        <v>1088</v>
      </c>
      <c r="D256" s="98" t="s">
        <v>1084</v>
      </c>
      <c r="E256" s="98" t="s">
        <v>1085</v>
      </c>
      <c r="F256" s="98" t="s">
        <v>476</v>
      </c>
      <c r="G256" s="98" t="s">
        <v>211</v>
      </c>
      <c r="H256" s="90"/>
      <c r="I256" s="90"/>
    </row>
    <row r="257" spans="1:9" ht="18" customHeight="1">
      <c r="A257" s="96" t="s">
        <v>1089</v>
      </c>
      <c r="B257" s="97" t="s">
        <v>1090</v>
      </c>
      <c r="C257" s="98" t="s">
        <v>1091</v>
      </c>
      <c r="D257" s="98" t="s">
        <v>1092</v>
      </c>
      <c r="E257" s="98" t="s">
        <v>1093</v>
      </c>
      <c r="F257" s="98" t="s">
        <v>231</v>
      </c>
      <c r="G257" s="98" t="s">
        <v>211</v>
      </c>
      <c r="H257" s="90"/>
      <c r="I257" s="90"/>
    </row>
    <row r="258" spans="1:9" ht="18" customHeight="1">
      <c r="A258" s="96" t="s">
        <v>1094</v>
      </c>
      <c r="B258" s="97" t="s">
        <v>1095</v>
      </c>
      <c r="C258" s="98" t="s">
        <v>1096</v>
      </c>
      <c r="D258" s="98" t="s">
        <v>1092</v>
      </c>
      <c r="E258" s="98" t="s">
        <v>1093</v>
      </c>
      <c r="F258" s="98" t="s">
        <v>231</v>
      </c>
      <c r="G258" s="98" t="s">
        <v>211</v>
      </c>
      <c r="H258" s="90"/>
      <c r="I258" s="90"/>
    </row>
    <row r="259" spans="1:9" ht="18" customHeight="1">
      <c r="A259" s="96" t="s">
        <v>1097</v>
      </c>
      <c r="B259" s="97" t="s">
        <v>1098</v>
      </c>
      <c r="C259" s="98" t="s">
        <v>1099</v>
      </c>
      <c r="D259" s="98" t="s">
        <v>1092</v>
      </c>
      <c r="E259" s="98" t="s">
        <v>1093</v>
      </c>
      <c r="F259" s="98" t="s">
        <v>231</v>
      </c>
      <c r="G259" s="98" t="s">
        <v>211</v>
      </c>
      <c r="H259" s="90"/>
      <c r="I259" s="90"/>
    </row>
    <row r="260" spans="1:9" ht="18" customHeight="1">
      <c r="A260" s="96" t="s">
        <v>1100</v>
      </c>
      <c r="B260" s="97" t="s">
        <v>1101</v>
      </c>
      <c r="C260" s="98" t="s">
        <v>1102</v>
      </c>
      <c r="D260" s="98" t="s">
        <v>1092</v>
      </c>
      <c r="E260" s="98" t="s">
        <v>1093</v>
      </c>
      <c r="F260" s="98" t="s">
        <v>231</v>
      </c>
      <c r="G260" s="98" t="s">
        <v>211</v>
      </c>
      <c r="H260" s="90"/>
      <c r="I260" s="90"/>
    </row>
    <row r="261" spans="1:9" ht="18" customHeight="1">
      <c r="A261" s="96" t="s">
        <v>1103</v>
      </c>
      <c r="B261" s="97" t="s">
        <v>1104</v>
      </c>
      <c r="C261" s="98" t="s">
        <v>1105</v>
      </c>
      <c r="D261" s="98" t="s">
        <v>1092</v>
      </c>
      <c r="E261" s="98" t="s">
        <v>1093</v>
      </c>
      <c r="F261" s="98" t="s">
        <v>231</v>
      </c>
      <c r="G261" s="98" t="s">
        <v>211</v>
      </c>
      <c r="H261" s="90"/>
      <c r="I261" s="90"/>
    </row>
    <row r="262" spans="1:9" ht="18" customHeight="1">
      <c r="A262" s="96" t="s">
        <v>1106</v>
      </c>
      <c r="B262" s="97" t="s">
        <v>1107</v>
      </c>
      <c r="C262" s="98" t="s">
        <v>210</v>
      </c>
      <c r="D262" s="98" t="s">
        <v>1108</v>
      </c>
      <c r="E262" s="98" t="s">
        <v>1109</v>
      </c>
      <c r="F262" s="98" t="s">
        <v>210</v>
      </c>
      <c r="G262" s="98" t="s">
        <v>211</v>
      </c>
      <c r="H262" s="90"/>
      <c r="I262" s="90"/>
    </row>
    <row r="263" spans="1:9" ht="18" customHeight="1">
      <c r="A263" s="96" t="s">
        <v>1110</v>
      </c>
      <c r="B263" s="97" t="s">
        <v>1111</v>
      </c>
      <c r="C263" s="98" t="s">
        <v>1112</v>
      </c>
      <c r="D263" s="98" t="s">
        <v>1108</v>
      </c>
      <c r="E263" s="98" t="s">
        <v>1109</v>
      </c>
      <c r="F263" s="98" t="s">
        <v>1113</v>
      </c>
      <c r="G263" s="98" t="s">
        <v>211</v>
      </c>
      <c r="H263" s="90"/>
      <c r="I263" s="90"/>
    </row>
    <row r="264" spans="1:9" ht="18" customHeight="1">
      <c r="A264" s="96" t="s">
        <v>1114</v>
      </c>
      <c r="B264" s="97" t="s">
        <v>1115</v>
      </c>
      <c r="C264" s="98" t="s">
        <v>1116</v>
      </c>
      <c r="D264" s="98" t="s">
        <v>1108</v>
      </c>
      <c r="E264" s="98" t="s">
        <v>1109</v>
      </c>
      <c r="F264" s="98" t="s">
        <v>424</v>
      </c>
      <c r="G264" s="98" t="s">
        <v>211</v>
      </c>
      <c r="H264" s="90"/>
      <c r="I264" s="90"/>
    </row>
    <row r="265" spans="1:9" ht="18" customHeight="1">
      <c r="A265" s="96" t="s">
        <v>1117</v>
      </c>
      <c r="B265" s="97" t="s">
        <v>1118</v>
      </c>
      <c r="C265" s="98" t="s">
        <v>1119</v>
      </c>
      <c r="D265" s="98" t="s">
        <v>1108</v>
      </c>
      <c r="E265" s="98" t="s">
        <v>1109</v>
      </c>
      <c r="F265" s="98" t="s">
        <v>424</v>
      </c>
      <c r="G265" s="98" t="s">
        <v>211</v>
      </c>
      <c r="H265" s="90"/>
      <c r="I265" s="90"/>
    </row>
    <row r="266" spans="1:9" ht="18" customHeight="1">
      <c r="A266" s="96" t="s">
        <v>1120</v>
      </c>
      <c r="B266" s="97" t="s">
        <v>1121</v>
      </c>
      <c r="C266" s="98" t="s">
        <v>1122</v>
      </c>
      <c r="D266" s="98" t="s">
        <v>1108</v>
      </c>
      <c r="E266" s="98" t="s">
        <v>1109</v>
      </c>
      <c r="F266" s="98" t="s">
        <v>424</v>
      </c>
      <c r="G266" s="98" t="s">
        <v>211</v>
      </c>
      <c r="H266" s="90"/>
      <c r="I266" s="90"/>
    </row>
    <row r="267" spans="1:9" ht="18" customHeight="1">
      <c r="A267" s="96" t="s">
        <v>1123</v>
      </c>
      <c r="B267" s="97" t="s">
        <v>1124</v>
      </c>
      <c r="C267" s="98" t="s">
        <v>1125</v>
      </c>
      <c r="D267" s="98" t="s">
        <v>1108</v>
      </c>
      <c r="E267" s="98" t="s">
        <v>1109</v>
      </c>
      <c r="F267" s="98" t="s">
        <v>424</v>
      </c>
      <c r="G267" s="98" t="s">
        <v>211</v>
      </c>
      <c r="H267" s="90"/>
      <c r="I267" s="90"/>
    </row>
    <row r="268" spans="1:9" ht="18" customHeight="1">
      <c r="A268" s="96" t="s">
        <v>1126</v>
      </c>
      <c r="B268" s="97" t="s">
        <v>1127</v>
      </c>
      <c r="C268" s="98" t="s">
        <v>1128</v>
      </c>
      <c r="D268" s="98" t="s">
        <v>1129</v>
      </c>
      <c r="E268" s="98" t="s">
        <v>1130</v>
      </c>
      <c r="F268" s="98" t="s">
        <v>353</v>
      </c>
      <c r="G268" s="98" t="s">
        <v>211</v>
      </c>
      <c r="H268" s="90"/>
      <c r="I268" s="90"/>
    </row>
    <row r="269" spans="1:9" ht="18" customHeight="1">
      <c r="A269" s="96" t="s">
        <v>1131</v>
      </c>
      <c r="B269" s="97" t="s">
        <v>1132</v>
      </c>
      <c r="C269" s="98" t="s">
        <v>1133</v>
      </c>
      <c r="D269" s="98" t="s">
        <v>1129</v>
      </c>
      <c r="E269" s="98" t="s">
        <v>1130</v>
      </c>
      <c r="F269" s="98" t="s">
        <v>353</v>
      </c>
      <c r="G269" s="98" t="s">
        <v>211</v>
      </c>
      <c r="H269" s="90"/>
      <c r="I269" s="90"/>
    </row>
    <row r="270" spans="1:9" ht="18" customHeight="1">
      <c r="A270" s="96" t="s">
        <v>1134</v>
      </c>
      <c r="B270" s="97" t="s">
        <v>1135</v>
      </c>
      <c r="C270" s="98" t="s">
        <v>1136</v>
      </c>
      <c r="D270" s="98" t="s">
        <v>1137</v>
      </c>
      <c r="E270" s="98" t="s">
        <v>1138</v>
      </c>
      <c r="F270" s="98" t="s">
        <v>231</v>
      </c>
      <c r="G270" s="98" t="s">
        <v>211</v>
      </c>
      <c r="H270" s="90"/>
      <c r="I270" s="90"/>
    </row>
    <row r="271" spans="1:9" ht="18" customHeight="1">
      <c r="A271" s="96" t="s">
        <v>1139</v>
      </c>
      <c r="B271" s="97" t="s">
        <v>1140</v>
      </c>
      <c r="C271" s="98" t="s">
        <v>1141</v>
      </c>
      <c r="D271" s="98" t="s">
        <v>1137</v>
      </c>
      <c r="E271" s="98" t="s">
        <v>1138</v>
      </c>
      <c r="F271" s="98" t="s">
        <v>286</v>
      </c>
      <c r="G271" s="98" t="s">
        <v>211</v>
      </c>
      <c r="H271" s="90"/>
      <c r="I271" s="90"/>
    </row>
    <row r="272" spans="1:9" ht="18" customHeight="1">
      <c r="A272" s="96" t="s">
        <v>1142</v>
      </c>
      <c r="B272" s="97" t="s">
        <v>1143</v>
      </c>
      <c r="C272" s="98" t="s">
        <v>1144</v>
      </c>
      <c r="D272" s="98" t="s">
        <v>1137</v>
      </c>
      <c r="E272" s="98" t="s">
        <v>1138</v>
      </c>
      <c r="F272" s="98" t="s">
        <v>235</v>
      </c>
      <c r="G272" s="98" t="s">
        <v>211</v>
      </c>
      <c r="H272" s="90"/>
      <c r="I272" s="90"/>
    </row>
    <row r="273" spans="1:9" ht="18" customHeight="1">
      <c r="A273" s="96" t="s">
        <v>1145</v>
      </c>
      <c r="B273" s="97" t="s">
        <v>1146</v>
      </c>
      <c r="C273" s="98" t="s">
        <v>1147</v>
      </c>
      <c r="D273" s="98" t="s">
        <v>1137</v>
      </c>
      <c r="E273" s="98" t="s">
        <v>1138</v>
      </c>
      <c r="F273" s="98" t="s">
        <v>286</v>
      </c>
      <c r="G273" s="98" t="s">
        <v>211</v>
      </c>
      <c r="H273" s="90"/>
      <c r="I273" s="90"/>
    </row>
    <row r="274" spans="1:9" ht="18" customHeight="1">
      <c r="A274" s="96" t="s">
        <v>1148</v>
      </c>
      <c r="B274" s="97" t="s">
        <v>1149</v>
      </c>
      <c r="C274" s="98" t="s">
        <v>1150</v>
      </c>
      <c r="D274" s="98" t="s">
        <v>1137</v>
      </c>
      <c r="E274" s="98" t="s">
        <v>1138</v>
      </c>
      <c r="F274" s="98" t="s">
        <v>231</v>
      </c>
      <c r="G274" s="98" t="s">
        <v>211</v>
      </c>
      <c r="H274" s="90"/>
      <c r="I274" s="90"/>
    </row>
    <row r="275" spans="1:9" ht="18" customHeight="1">
      <c r="A275" s="96" t="s">
        <v>1151</v>
      </c>
      <c r="B275" s="97" t="s">
        <v>1152</v>
      </c>
      <c r="C275" s="98" t="s">
        <v>1153</v>
      </c>
      <c r="D275" s="98" t="s">
        <v>1137</v>
      </c>
      <c r="E275" s="98" t="s">
        <v>1138</v>
      </c>
      <c r="F275" s="98" t="s">
        <v>227</v>
      </c>
      <c r="G275" s="98" t="s">
        <v>211</v>
      </c>
      <c r="H275" s="90"/>
      <c r="I275" s="90"/>
    </row>
    <row r="276" spans="1:9" ht="18" customHeight="1">
      <c r="A276" s="96" t="s">
        <v>1154</v>
      </c>
      <c r="B276" s="97" t="s">
        <v>1155</v>
      </c>
      <c r="C276" s="98" t="s">
        <v>1156</v>
      </c>
      <c r="D276" s="98" t="s">
        <v>1137</v>
      </c>
      <c r="E276" s="98" t="s">
        <v>1138</v>
      </c>
      <c r="F276" s="98" t="s">
        <v>227</v>
      </c>
      <c r="G276" s="98" t="s">
        <v>211</v>
      </c>
      <c r="H276" s="90"/>
      <c r="I276" s="90"/>
    </row>
    <row r="277" spans="1:9" ht="18" customHeight="1">
      <c r="A277" s="96" t="s">
        <v>1157</v>
      </c>
      <c r="B277" s="97" t="s">
        <v>1158</v>
      </c>
      <c r="C277" s="98" t="s">
        <v>1159</v>
      </c>
      <c r="D277" s="98" t="s">
        <v>1137</v>
      </c>
      <c r="E277" s="98" t="s">
        <v>1138</v>
      </c>
      <c r="F277" s="98" t="s">
        <v>227</v>
      </c>
      <c r="G277" s="98" t="s">
        <v>211</v>
      </c>
      <c r="H277" s="90"/>
      <c r="I277" s="90"/>
    </row>
    <row r="278" spans="1:9" ht="18" customHeight="1">
      <c r="A278" s="96" t="s">
        <v>1160</v>
      </c>
      <c r="B278" s="97" t="s">
        <v>1161</v>
      </c>
      <c r="C278" s="98" t="s">
        <v>1162</v>
      </c>
      <c r="D278" s="98" t="s">
        <v>1137</v>
      </c>
      <c r="E278" s="98" t="s">
        <v>1138</v>
      </c>
      <c r="F278" s="98" t="s">
        <v>239</v>
      </c>
      <c r="G278" s="98" t="s">
        <v>211</v>
      </c>
      <c r="H278" s="90"/>
      <c r="I278" s="90"/>
    </row>
    <row r="279" spans="1:9" ht="18" customHeight="1">
      <c r="A279" s="96" t="s">
        <v>1163</v>
      </c>
      <c r="B279" s="97" t="s">
        <v>1164</v>
      </c>
      <c r="C279" s="98" t="s">
        <v>1165</v>
      </c>
      <c r="D279" s="98" t="s">
        <v>1137</v>
      </c>
      <c r="E279" s="98" t="s">
        <v>1138</v>
      </c>
      <c r="F279" s="98" t="s">
        <v>329</v>
      </c>
      <c r="G279" s="98" t="s">
        <v>211</v>
      </c>
      <c r="H279" s="90"/>
      <c r="I279" s="90"/>
    </row>
    <row r="280" spans="1:9" ht="18" customHeight="1">
      <c r="A280" s="96" t="s">
        <v>1166</v>
      </c>
      <c r="B280" s="97" t="s">
        <v>1167</v>
      </c>
      <c r="C280" s="98" t="s">
        <v>1168</v>
      </c>
      <c r="D280" s="98" t="s">
        <v>1137</v>
      </c>
      <c r="E280" s="98" t="s">
        <v>1138</v>
      </c>
      <c r="F280" s="98" t="s">
        <v>329</v>
      </c>
      <c r="G280" s="98" t="s">
        <v>211</v>
      </c>
      <c r="H280" s="90"/>
      <c r="I280" s="90"/>
    </row>
    <row r="281" spans="1:9" ht="18" customHeight="1">
      <c r="A281" s="96" t="s">
        <v>1169</v>
      </c>
      <c r="B281" s="97" t="s">
        <v>1170</v>
      </c>
      <c r="C281" s="98" t="s">
        <v>1171</v>
      </c>
      <c r="D281" s="98" t="s">
        <v>1137</v>
      </c>
      <c r="E281" s="98" t="s">
        <v>1138</v>
      </c>
      <c r="F281" s="98" t="s">
        <v>329</v>
      </c>
      <c r="G281" s="98" t="s">
        <v>211</v>
      </c>
      <c r="H281" s="90"/>
      <c r="I281" s="90"/>
    </row>
    <row r="282" spans="1:9" ht="18" customHeight="1">
      <c r="A282" s="96" t="s">
        <v>1172</v>
      </c>
      <c r="B282" s="97" t="s">
        <v>1173</v>
      </c>
      <c r="C282" s="98" t="s">
        <v>1174</v>
      </c>
      <c r="D282" s="98" t="s">
        <v>1137</v>
      </c>
      <c r="E282" s="98" t="s">
        <v>1138</v>
      </c>
      <c r="F282" s="98" t="s">
        <v>329</v>
      </c>
      <c r="G282" s="98" t="s">
        <v>211</v>
      </c>
      <c r="H282" s="90"/>
      <c r="I282" s="90"/>
    </row>
    <row r="283" spans="1:9" ht="18" customHeight="1">
      <c r="A283" s="96" t="s">
        <v>1175</v>
      </c>
      <c r="B283" s="97" t="s">
        <v>1176</v>
      </c>
      <c r="C283" s="98" t="s">
        <v>1177</v>
      </c>
      <c r="D283" s="98" t="s">
        <v>1137</v>
      </c>
      <c r="E283" s="98" t="s">
        <v>1138</v>
      </c>
      <c r="F283" s="98" t="s">
        <v>329</v>
      </c>
      <c r="G283" s="98" t="s">
        <v>211</v>
      </c>
      <c r="H283" s="90"/>
      <c r="I283" s="90"/>
    </row>
    <row r="284" spans="1:9" ht="18" customHeight="1">
      <c r="A284" s="96" t="s">
        <v>1178</v>
      </c>
      <c r="B284" s="97" t="s">
        <v>1179</v>
      </c>
      <c r="C284" s="98" t="s">
        <v>1180</v>
      </c>
      <c r="D284" s="98" t="s">
        <v>1137</v>
      </c>
      <c r="E284" s="98" t="s">
        <v>1138</v>
      </c>
      <c r="F284" s="98" t="s">
        <v>353</v>
      </c>
      <c r="G284" s="98" t="s">
        <v>211</v>
      </c>
      <c r="H284" s="90"/>
      <c r="I284" s="90"/>
    </row>
    <row r="285" spans="1:9" ht="18" customHeight="1">
      <c r="A285" s="96" t="s">
        <v>1181</v>
      </c>
      <c r="B285" s="97" t="s">
        <v>1182</v>
      </c>
      <c r="C285" s="98" t="s">
        <v>1183</v>
      </c>
      <c r="D285" s="98" t="s">
        <v>1137</v>
      </c>
      <c r="E285" s="98" t="s">
        <v>1138</v>
      </c>
      <c r="F285" s="98" t="s">
        <v>231</v>
      </c>
      <c r="G285" s="98" t="s">
        <v>211</v>
      </c>
      <c r="H285" s="90"/>
      <c r="I285" s="90"/>
    </row>
    <row r="286" spans="1:9" ht="18" customHeight="1">
      <c r="A286" s="96" t="s">
        <v>1184</v>
      </c>
      <c r="B286" s="97" t="s">
        <v>1185</v>
      </c>
      <c r="C286" s="98" t="s">
        <v>1186</v>
      </c>
      <c r="D286" s="98" t="s">
        <v>1137</v>
      </c>
      <c r="E286" s="98" t="s">
        <v>1138</v>
      </c>
      <c r="F286" s="98" t="s">
        <v>231</v>
      </c>
      <c r="G286" s="98" t="s">
        <v>211</v>
      </c>
      <c r="H286" s="90"/>
      <c r="I286" s="90"/>
    </row>
    <row r="287" spans="1:9" ht="18" customHeight="1">
      <c r="A287" s="96" t="s">
        <v>1187</v>
      </c>
      <c r="B287" s="97" t="s">
        <v>1188</v>
      </c>
      <c r="C287" s="98" t="s">
        <v>1189</v>
      </c>
      <c r="D287" s="98" t="s">
        <v>1137</v>
      </c>
      <c r="E287" s="98" t="s">
        <v>1138</v>
      </c>
      <c r="F287" s="98" t="s">
        <v>353</v>
      </c>
      <c r="G287" s="98" t="s">
        <v>211</v>
      </c>
      <c r="H287" s="90"/>
      <c r="I287" s="90"/>
    </row>
    <row r="288" spans="1:9" ht="18" customHeight="1">
      <c r="A288" s="96" t="s">
        <v>1190</v>
      </c>
      <c r="B288" s="97" t="s">
        <v>1191</v>
      </c>
      <c r="C288" s="98" t="s">
        <v>1192</v>
      </c>
      <c r="D288" s="98" t="s">
        <v>1137</v>
      </c>
      <c r="E288" s="98" t="s">
        <v>1138</v>
      </c>
      <c r="F288" s="98" t="s">
        <v>286</v>
      </c>
      <c r="G288" s="98" t="s">
        <v>211</v>
      </c>
      <c r="H288" s="90"/>
      <c r="I288" s="90"/>
    </row>
    <row r="289" spans="1:9" ht="18" customHeight="1">
      <c r="A289" s="96" t="s">
        <v>1193</v>
      </c>
      <c r="B289" s="97" t="s">
        <v>1194</v>
      </c>
      <c r="C289" s="98" t="s">
        <v>1195</v>
      </c>
      <c r="D289" s="98" t="s">
        <v>1137</v>
      </c>
      <c r="E289" s="98" t="s">
        <v>1138</v>
      </c>
      <c r="F289" s="98" t="s">
        <v>286</v>
      </c>
      <c r="G289" s="98" t="s">
        <v>211</v>
      </c>
      <c r="H289" s="90"/>
      <c r="I289" s="90"/>
    </row>
    <row r="290" spans="1:9" ht="18" customHeight="1">
      <c r="A290" s="96" t="s">
        <v>1196</v>
      </c>
      <c r="B290" s="97" t="s">
        <v>1197</v>
      </c>
      <c r="C290" s="98" t="s">
        <v>1198</v>
      </c>
      <c r="D290" s="98" t="s">
        <v>1137</v>
      </c>
      <c r="E290" s="98" t="s">
        <v>1138</v>
      </c>
      <c r="F290" s="98" t="s">
        <v>227</v>
      </c>
      <c r="G290" s="98" t="s">
        <v>211</v>
      </c>
      <c r="H290" s="90"/>
      <c r="I290" s="90"/>
    </row>
    <row r="291" spans="1:9" ht="18" customHeight="1">
      <c r="A291" s="96" t="s">
        <v>1199</v>
      </c>
      <c r="B291" s="97" t="s">
        <v>1200</v>
      </c>
      <c r="C291" s="98" t="s">
        <v>1201</v>
      </c>
      <c r="D291" s="98" t="s">
        <v>1137</v>
      </c>
      <c r="E291" s="98" t="s">
        <v>1138</v>
      </c>
      <c r="F291" s="98" t="s">
        <v>227</v>
      </c>
      <c r="G291" s="98" t="s">
        <v>211</v>
      </c>
      <c r="H291" s="90"/>
      <c r="I291" s="90"/>
    </row>
    <row r="292" spans="1:9" ht="18" customHeight="1">
      <c r="A292" s="96" t="s">
        <v>1202</v>
      </c>
      <c r="B292" s="97" t="s">
        <v>1203</v>
      </c>
      <c r="C292" s="98" t="s">
        <v>1204</v>
      </c>
      <c r="D292" s="98" t="s">
        <v>1137</v>
      </c>
      <c r="E292" s="98" t="s">
        <v>1138</v>
      </c>
      <c r="F292" s="98" t="s">
        <v>231</v>
      </c>
      <c r="G292" s="98" t="s">
        <v>211</v>
      </c>
      <c r="H292" s="90"/>
      <c r="I292" s="90"/>
    </row>
    <row r="293" spans="1:9" ht="18" customHeight="1">
      <c r="A293" s="96" t="s">
        <v>1205</v>
      </c>
      <c r="B293" s="97" t="s">
        <v>1206</v>
      </c>
      <c r="C293" s="98" t="s">
        <v>1207</v>
      </c>
      <c r="D293" s="98" t="s">
        <v>1137</v>
      </c>
      <c r="E293" s="98" t="s">
        <v>1138</v>
      </c>
      <c r="F293" s="98" t="s">
        <v>227</v>
      </c>
      <c r="G293" s="98" t="s">
        <v>211</v>
      </c>
      <c r="H293" s="90"/>
      <c r="I293" s="90"/>
    </row>
    <row r="294" spans="1:9" ht="18" customHeight="1">
      <c r="A294" s="96" t="s">
        <v>1208</v>
      </c>
      <c r="B294" s="97" t="s">
        <v>1209</v>
      </c>
      <c r="C294" s="98" t="s">
        <v>1210</v>
      </c>
      <c r="D294" s="98" t="s">
        <v>1137</v>
      </c>
      <c r="E294" s="98" t="s">
        <v>1138</v>
      </c>
      <c r="F294" s="98" t="s">
        <v>227</v>
      </c>
      <c r="G294" s="98" t="s">
        <v>211</v>
      </c>
      <c r="H294" s="90"/>
      <c r="I294" s="90"/>
    </row>
    <row r="295" spans="1:9" ht="18" customHeight="1">
      <c r="A295" s="96" t="s">
        <v>1211</v>
      </c>
      <c r="B295" s="97" t="s">
        <v>1212</v>
      </c>
      <c r="C295" s="98" t="s">
        <v>1213</v>
      </c>
      <c r="D295" s="98" t="s">
        <v>1214</v>
      </c>
      <c r="E295" s="98" t="s">
        <v>1215</v>
      </c>
      <c r="F295" s="98" t="s">
        <v>338</v>
      </c>
      <c r="G295" s="98" t="s">
        <v>211</v>
      </c>
      <c r="H295" s="90"/>
      <c r="I295" s="90"/>
    </row>
    <row r="296" spans="1:9" ht="18" customHeight="1">
      <c r="A296" s="96" t="s">
        <v>1216</v>
      </c>
      <c r="B296" s="97" t="s">
        <v>1217</v>
      </c>
      <c r="C296" s="98" t="s">
        <v>518</v>
      </c>
      <c r="D296" s="98" t="s">
        <v>1218</v>
      </c>
      <c r="E296" s="98" t="s">
        <v>1219</v>
      </c>
      <c r="F296" s="98" t="s">
        <v>424</v>
      </c>
      <c r="G296" s="98" t="s">
        <v>211</v>
      </c>
      <c r="H296" s="90"/>
      <c r="I296" s="90"/>
    </row>
    <row r="297" spans="1:9" ht="18" customHeight="1">
      <c r="A297" s="96" t="s">
        <v>1220</v>
      </c>
      <c r="B297" s="97" t="s">
        <v>1221</v>
      </c>
      <c r="C297" s="98" t="s">
        <v>521</v>
      </c>
      <c r="D297" s="98" t="s">
        <v>1218</v>
      </c>
      <c r="E297" s="98" t="s">
        <v>1219</v>
      </c>
      <c r="F297" s="98" t="s">
        <v>424</v>
      </c>
      <c r="G297" s="98" t="s">
        <v>211</v>
      </c>
      <c r="H297" s="90"/>
      <c r="I297" s="90"/>
    </row>
    <row r="298" spans="1:9" ht="18" customHeight="1">
      <c r="A298" s="96" t="s">
        <v>1222</v>
      </c>
      <c r="B298" s="97" t="s">
        <v>1223</v>
      </c>
      <c r="C298" s="98" t="s">
        <v>1224</v>
      </c>
      <c r="D298" s="98" t="s">
        <v>1225</v>
      </c>
      <c r="E298" s="98" t="s">
        <v>1226</v>
      </c>
      <c r="F298" s="98" t="s">
        <v>453</v>
      </c>
      <c r="G298" s="98" t="s">
        <v>454</v>
      </c>
      <c r="H298" s="90"/>
      <c r="I298" s="90"/>
    </row>
    <row r="299" spans="1:9" ht="18" customHeight="1">
      <c r="A299" s="96" t="s">
        <v>1227</v>
      </c>
      <c r="B299" s="97" t="s">
        <v>1228</v>
      </c>
      <c r="C299" s="98" t="s">
        <v>210</v>
      </c>
      <c r="D299" s="98" t="s">
        <v>1229</v>
      </c>
      <c r="E299" s="98" t="s">
        <v>1230</v>
      </c>
      <c r="F299" s="98" t="s">
        <v>210</v>
      </c>
      <c r="G299" s="98" t="s">
        <v>211</v>
      </c>
      <c r="H299" s="90"/>
      <c r="I299" s="90"/>
    </row>
    <row r="300" spans="1:9" ht="18" customHeight="1">
      <c r="A300" s="96" t="s">
        <v>1231</v>
      </c>
      <c r="B300" s="97" t="s">
        <v>1232</v>
      </c>
      <c r="C300" s="98" t="s">
        <v>1233</v>
      </c>
      <c r="D300" s="98" t="s">
        <v>1229</v>
      </c>
      <c r="E300" s="98" t="s">
        <v>1230</v>
      </c>
      <c r="F300" s="98" t="s">
        <v>424</v>
      </c>
      <c r="G300" s="98" t="s">
        <v>211</v>
      </c>
      <c r="H300" s="90"/>
      <c r="I300" s="90"/>
    </row>
    <row r="301" spans="1:9" ht="18" customHeight="1">
      <c r="A301" s="96" t="s">
        <v>1234</v>
      </c>
      <c r="B301" s="97" t="s">
        <v>1235</v>
      </c>
      <c r="C301" s="98" t="s">
        <v>1236</v>
      </c>
      <c r="D301" s="98" t="s">
        <v>1237</v>
      </c>
      <c r="E301" s="98" t="s">
        <v>1238</v>
      </c>
      <c r="F301" s="98" t="s">
        <v>424</v>
      </c>
      <c r="G301" s="98" t="s">
        <v>211</v>
      </c>
      <c r="H301" s="90"/>
      <c r="I301" s="90"/>
    </row>
    <row r="302" spans="1:9" ht="18" customHeight="1">
      <c r="A302" s="96" t="s">
        <v>1239</v>
      </c>
      <c r="B302" s="97" t="s">
        <v>1240</v>
      </c>
      <c r="C302" s="98" t="s">
        <v>1241</v>
      </c>
      <c r="D302" s="98" t="s">
        <v>1237</v>
      </c>
      <c r="E302" s="98" t="s">
        <v>1238</v>
      </c>
      <c r="F302" s="98" t="s">
        <v>424</v>
      </c>
      <c r="G302" s="98" t="s">
        <v>211</v>
      </c>
      <c r="H302" s="90"/>
      <c r="I302" s="90"/>
    </row>
    <row r="303" spans="1:9" ht="18" customHeight="1">
      <c r="A303" s="96" t="s">
        <v>1242</v>
      </c>
      <c r="B303" s="97" t="s">
        <v>1243</v>
      </c>
      <c r="C303" s="98" t="s">
        <v>1244</v>
      </c>
      <c r="D303" s="98" t="s">
        <v>1237</v>
      </c>
      <c r="E303" s="98" t="s">
        <v>1238</v>
      </c>
      <c r="F303" s="98" t="s">
        <v>424</v>
      </c>
      <c r="G303" s="98" t="s">
        <v>211</v>
      </c>
      <c r="H303" s="90"/>
      <c r="I303" s="90"/>
    </row>
    <row r="304" spans="1:9" ht="18" customHeight="1">
      <c r="A304" s="96" t="s">
        <v>1245</v>
      </c>
      <c r="B304" s="97" t="s">
        <v>1246</v>
      </c>
      <c r="C304" s="98" t="s">
        <v>1247</v>
      </c>
      <c r="D304" s="98" t="s">
        <v>1237</v>
      </c>
      <c r="E304" s="98" t="s">
        <v>1238</v>
      </c>
      <c r="F304" s="98" t="s">
        <v>424</v>
      </c>
      <c r="G304" s="98" t="s">
        <v>211</v>
      </c>
      <c r="H304" s="90"/>
      <c r="I304" s="90"/>
    </row>
    <row r="305" spans="1:9" ht="18" customHeight="1">
      <c r="A305" s="96" t="s">
        <v>1248</v>
      </c>
      <c r="B305" s="97" t="s">
        <v>1249</v>
      </c>
      <c r="C305" s="98" t="s">
        <v>1250</v>
      </c>
      <c r="D305" s="98" t="s">
        <v>1237</v>
      </c>
      <c r="E305" s="98" t="s">
        <v>1238</v>
      </c>
      <c r="F305" s="98" t="s">
        <v>424</v>
      </c>
      <c r="G305" s="98" t="s">
        <v>211</v>
      </c>
      <c r="H305" s="90"/>
      <c r="I305" s="90"/>
    </row>
    <row r="306" spans="1:9" ht="18" customHeight="1">
      <c r="A306" s="96" t="s">
        <v>1251</v>
      </c>
      <c r="B306" s="97" t="s">
        <v>1252</v>
      </c>
      <c r="C306" s="98" t="s">
        <v>1253</v>
      </c>
      <c r="D306" s="98" t="s">
        <v>1237</v>
      </c>
      <c r="E306" s="98" t="s">
        <v>1238</v>
      </c>
      <c r="F306" s="98" t="s">
        <v>424</v>
      </c>
      <c r="G306" s="98" t="s">
        <v>211</v>
      </c>
      <c r="H306" s="90"/>
      <c r="I306" s="90"/>
    </row>
    <row r="307" spans="1:9" ht="18" customHeight="1">
      <c r="A307" s="96" t="s">
        <v>1254</v>
      </c>
      <c r="B307" s="97" t="s">
        <v>1255</v>
      </c>
      <c r="C307" s="98" t="s">
        <v>1256</v>
      </c>
      <c r="D307" s="98" t="s">
        <v>1257</v>
      </c>
      <c r="E307" s="98" t="s">
        <v>1258</v>
      </c>
      <c r="F307" s="98" t="s">
        <v>424</v>
      </c>
      <c r="G307" s="98" t="s">
        <v>211</v>
      </c>
      <c r="H307" s="90"/>
      <c r="I307" s="90"/>
    </row>
    <row r="308" spans="1:9" ht="18" customHeight="1">
      <c r="A308" s="96" t="s">
        <v>1259</v>
      </c>
      <c r="B308" s="97" t="s">
        <v>1260</v>
      </c>
      <c r="C308" s="98" t="s">
        <v>1261</v>
      </c>
      <c r="D308" s="98" t="s">
        <v>1257</v>
      </c>
      <c r="E308" s="98" t="s">
        <v>1258</v>
      </c>
      <c r="F308" s="98" t="s">
        <v>424</v>
      </c>
      <c r="G308" s="98" t="s">
        <v>211</v>
      </c>
      <c r="H308" s="90"/>
      <c r="I308" s="90"/>
    </row>
    <row r="309" spans="1:9" ht="18" customHeight="1">
      <c r="A309" s="96" t="s">
        <v>1262</v>
      </c>
      <c r="B309" s="97" t="s">
        <v>1263</v>
      </c>
      <c r="C309" s="98" t="s">
        <v>1264</v>
      </c>
      <c r="D309" s="98" t="s">
        <v>1257</v>
      </c>
      <c r="E309" s="98" t="s">
        <v>1258</v>
      </c>
      <c r="F309" s="98" t="s">
        <v>424</v>
      </c>
      <c r="G309" s="98" t="s">
        <v>211</v>
      </c>
      <c r="H309" s="90"/>
      <c r="I309" s="90"/>
    </row>
    <row r="310" spans="1:9" ht="18" customHeight="1">
      <c r="A310" s="96" t="s">
        <v>1265</v>
      </c>
      <c r="B310" s="97" t="s">
        <v>1266</v>
      </c>
      <c r="C310" s="98" t="s">
        <v>1267</v>
      </c>
      <c r="D310" s="98" t="s">
        <v>1268</v>
      </c>
      <c r="E310" s="98" t="s">
        <v>1269</v>
      </c>
      <c r="F310" s="98" t="s">
        <v>1270</v>
      </c>
      <c r="G310" s="98" t="s">
        <v>211</v>
      </c>
      <c r="H310" s="90"/>
      <c r="I310" s="90"/>
    </row>
    <row r="311" spans="1:9" ht="18" customHeight="1">
      <c r="A311" s="96" t="s">
        <v>1271</v>
      </c>
      <c r="B311" s="97" t="s">
        <v>1272</v>
      </c>
      <c r="C311" s="98" t="s">
        <v>1273</v>
      </c>
      <c r="D311" s="98" t="s">
        <v>1268</v>
      </c>
      <c r="E311" s="98" t="s">
        <v>1269</v>
      </c>
      <c r="F311" s="98" t="s">
        <v>1270</v>
      </c>
      <c r="G311" s="98" t="s">
        <v>211</v>
      </c>
      <c r="H311" s="90"/>
      <c r="I311" s="90"/>
    </row>
    <row r="312" spans="1:9" ht="18" customHeight="1">
      <c r="A312" s="96" t="s">
        <v>1274</v>
      </c>
      <c r="B312" s="97" t="s">
        <v>1275</v>
      </c>
      <c r="C312" s="98" t="s">
        <v>1276</v>
      </c>
      <c r="D312" s="98" t="s">
        <v>1268</v>
      </c>
      <c r="E312" s="98" t="s">
        <v>1269</v>
      </c>
      <c r="F312" s="98" t="s">
        <v>1270</v>
      </c>
      <c r="G312" s="98" t="s">
        <v>211</v>
      </c>
      <c r="H312" s="90"/>
      <c r="I312" s="90"/>
    </row>
    <row r="313" spans="1:9" ht="18" customHeight="1">
      <c r="A313" s="96" t="s">
        <v>1277</v>
      </c>
      <c r="B313" s="97" t="s">
        <v>1278</v>
      </c>
      <c r="C313" s="98" t="s">
        <v>1279</v>
      </c>
      <c r="D313" s="98" t="s">
        <v>1268</v>
      </c>
      <c r="E313" s="98" t="s">
        <v>1269</v>
      </c>
      <c r="F313" s="98" t="s">
        <v>1270</v>
      </c>
      <c r="G313" s="98" t="s">
        <v>211</v>
      </c>
      <c r="H313" s="90"/>
      <c r="I313" s="90"/>
    </row>
    <row r="314" spans="1:9" ht="18" customHeight="1">
      <c r="A314" s="96" t="s">
        <v>1280</v>
      </c>
      <c r="B314" s="97" t="s">
        <v>1281</v>
      </c>
      <c r="C314" s="98" t="s">
        <v>1282</v>
      </c>
      <c r="D314" s="98" t="s">
        <v>1283</v>
      </c>
      <c r="E314" s="98" t="s">
        <v>1284</v>
      </c>
      <c r="F314" s="98" t="s">
        <v>476</v>
      </c>
      <c r="G314" s="98" t="s">
        <v>211</v>
      </c>
      <c r="H314" s="90"/>
      <c r="I314" s="90"/>
    </row>
    <row r="315" spans="1:9" ht="18" customHeight="1">
      <c r="A315" s="96" t="s">
        <v>1285</v>
      </c>
      <c r="B315" s="97" t="s">
        <v>1286</v>
      </c>
      <c r="C315" s="98" t="s">
        <v>1287</v>
      </c>
      <c r="D315" s="98" t="s">
        <v>1288</v>
      </c>
      <c r="E315" s="98" t="s">
        <v>1289</v>
      </c>
      <c r="F315" s="98" t="s">
        <v>453</v>
      </c>
      <c r="G315" s="98" t="s">
        <v>454</v>
      </c>
      <c r="H315" s="90"/>
      <c r="I315" s="90"/>
    </row>
    <row r="316" spans="1:9" ht="18" customHeight="1">
      <c r="A316" s="96" t="s">
        <v>1290</v>
      </c>
      <c r="B316" s="97" t="s">
        <v>1291</v>
      </c>
      <c r="C316" s="98" t="s">
        <v>1292</v>
      </c>
      <c r="D316" s="98" t="s">
        <v>1288</v>
      </c>
      <c r="E316" s="98" t="s">
        <v>1289</v>
      </c>
      <c r="F316" s="98" t="s">
        <v>453</v>
      </c>
      <c r="G316" s="98" t="s">
        <v>454</v>
      </c>
      <c r="H316" s="90"/>
      <c r="I316" s="90"/>
    </row>
    <row r="317" spans="1:9" ht="18" customHeight="1">
      <c r="A317" s="96" t="s">
        <v>1293</v>
      </c>
      <c r="B317" s="97" t="s">
        <v>1294</v>
      </c>
      <c r="C317" s="98" t="s">
        <v>1295</v>
      </c>
      <c r="D317" s="98" t="s">
        <v>1296</v>
      </c>
      <c r="E317" s="98" t="s">
        <v>1297</v>
      </c>
      <c r="F317" s="98" t="s">
        <v>227</v>
      </c>
      <c r="G317" s="98" t="s">
        <v>211</v>
      </c>
      <c r="H317" s="90"/>
      <c r="I317" s="90"/>
    </row>
    <row r="318" spans="1:9" ht="18" customHeight="1">
      <c r="A318" s="96" t="s">
        <v>1298</v>
      </c>
      <c r="B318" s="97" t="s">
        <v>1299</v>
      </c>
      <c r="C318" s="98" t="s">
        <v>1300</v>
      </c>
      <c r="D318" s="98" t="s">
        <v>1296</v>
      </c>
      <c r="E318" s="98" t="s">
        <v>1297</v>
      </c>
      <c r="F318" s="98" t="s">
        <v>329</v>
      </c>
      <c r="G318" s="98" t="s">
        <v>211</v>
      </c>
      <c r="H318" s="90"/>
      <c r="I318" s="90"/>
    </row>
    <row r="319" spans="1:9" ht="18" customHeight="1">
      <c r="A319" s="96" t="s">
        <v>1301</v>
      </c>
      <c r="B319" s="97" t="s">
        <v>1302</v>
      </c>
      <c r="C319" s="98" t="s">
        <v>1303</v>
      </c>
      <c r="D319" s="98" t="s">
        <v>1304</v>
      </c>
      <c r="E319" s="98" t="s">
        <v>1305</v>
      </c>
      <c r="F319" s="98" t="s">
        <v>221</v>
      </c>
      <c r="G319" s="98" t="s">
        <v>211</v>
      </c>
      <c r="H319" s="90"/>
      <c r="I319" s="90"/>
    </row>
    <row r="320" spans="1:9" ht="18" customHeight="1">
      <c r="A320" s="96" t="s">
        <v>1306</v>
      </c>
      <c r="B320" s="97" t="s">
        <v>1307</v>
      </c>
      <c r="C320" s="98" t="s">
        <v>1308</v>
      </c>
      <c r="D320" s="98" t="s">
        <v>1309</v>
      </c>
      <c r="E320" s="98" t="s">
        <v>1310</v>
      </c>
      <c r="F320" s="98" t="s">
        <v>1311</v>
      </c>
      <c r="G320" s="98" t="s">
        <v>211</v>
      </c>
      <c r="H320" s="90"/>
      <c r="I320" s="90"/>
    </row>
    <row r="321" spans="1:9" ht="18" customHeight="1">
      <c r="A321" s="96" t="s">
        <v>1312</v>
      </c>
      <c r="B321" s="97" t="s">
        <v>1313</v>
      </c>
      <c r="C321" s="98" t="s">
        <v>1314</v>
      </c>
      <c r="D321" s="98" t="s">
        <v>1309</v>
      </c>
      <c r="E321" s="98" t="s">
        <v>1310</v>
      </c>
      <c r="F321" s="98" t="s">
        <v>1311</v>
      </c>
      <c r="G321" s="98" t="s">
        <v>211</v>
      </c>
      <c r="H321" s="90"/>
      <c r="I321" s="90"/>
    </row>
    <row r="322" spans="1:9" ht="18" customHeight="1">
      <c r="A322" s="96" t="s">
        <v>1315</v>
      </c>
      <c r="B322" s="97" t="s">
        <v>1316</v>
      </c>
      <c r="C322" s="98" t="s">
        <v>1317</v>
      </c>
      <c r="D322" s="98" t="s">
        <v>1309</v>
      </c>
      <c r="E322" s="98" t="s">
        <v>1310</v>
      </c>
      <c r="F322" s="98" t="s">
        <v>1311</v>
      </c>
      <c r="G322" s="98" t="s">
        <v>211</v>
      </c>
      <c r="H322" s="90"/>
      <c r="I322" s="90"/>
    </row>
    <row r="323" spans="1:9" ht="18" customHeight="1">
      <c r="A323" s="96" t="s">
        <v>1318</v>
      </c>
      <c r="B323" s="97" t="s">
        <v>1319</v>
      </c>
      <c r="C323" s="98" t="s">
        <v>1320</v>
      </c>
      <c r="D323" s="98" t="s">
        <v>1321</v>
      </c>
      <c r="E323" s="98" t="s">
        <v>1322</v>
      </c>
      <c r="F323" s="98" t="s">
        <v>1311</v>
      </c>
      <c r="G323" s="98" t="s">
        <v>211</v>
      </c>
      <c r="H323" s="90"/>
      <c r="I323" s="90"/>
    </row>
    <row r="324" spans="1:9" ht="18" customHeight="1">
      <c r="A324" s="96" t="s">
        <v>1323</v>
      </c>
      <c r="B324" s="97" t="s">
        <v>1324</v>
      </c>
      <c r="C324" s="98" t="s">
        <v>1325</v>
      </c>
      <c r="D324" s="98" t="s">
        <v>1321</v>
      </c>
      <c r="E324" s="98" t="s">
        <v>1322</v>
      </c>
      <c r="F324" s="98" t="s">
        <v>1311</v>
      </c>
      <c r="G324" s="98" t="s">
        <v>211</v>
      </c>
      <c r="H324" s="90"/>
      <c r="I324" s="90"/>
    </row>
    <row r="325" spans="1:9" ht="18" customHeight="1">
      <c r="A325" s="96" t="s">
        <v>1326</v>
      </c>
      <c r="B325" s="97" t="s">
        <v>1327</v>
      </c>
      <c r="C325" s="98" t="s">
        <v>1328</v>
      </c>
      <c r="D325" s="98" t="s">
        <v>1321</v>
      </c>
      <c r="E325" s="98" t="s">
        <v>1322</v>
      </c>
      <c r="F325" s="98" t="s">
        <v>1311</v>
      </c>
      <c r="G325" s="98" t="s">
        <v>211</v>
      </c>
      <c r="H325" s="90"/>
      <c r="I325" s="90"/>
    </row>
    <row r="326" spans="1:9" ht="18" customHeight="1">
      <c r="A326" s="96" t="s">
        <v>1329</v>
      </c>
      <c r="B326" s="97" t="s">
        <v>1330</v>
      </c>
      <c r="C326" s="98" t="s">
        <v>1331</v>
      </c>
      <c r="D326" s="98" t="s">
        <v>1332</v>
      </c>
      <c r="E326" s="98" t="s">
        <v>1333</v>
      </c>
      <c r="F326" s="98" t="s">
        <v>221</v>
      </c>
      <c r="G326" s="98" t="s">
        <v>211</v>
      </c>
      <c r="H326" s="90"/>
      <c r="I326" s="90"/>
    </row>
    <row r="327" spans="1:9" ht="18" customHeight="1">
      <c r="A327" s="96" t="s">
        <v>1334</v>
      </c>
      <c r="B327" s="97" t="s">
        <v>1335</v>
      </c>
      <c r="C327" s="98" t="s">
        <v>1336</v>
      </c>
      <c r="D327" s="98" t="s">
        <v>1337</v>
      </c>
      <c r="E327" s="98" t="s">
        <v>1338</v>
      </c>
      <c r="F327" s="98" t="s">
        <v>1311</v>
      </c>
      <c r="G327" s="98" t="s">
        <v>211</v>
      </c>
      <c r="H327" s="90"/>
      <c r="I327" s="90"/>
    </row>
    <row r="328" spans="1:9" ht="18" customHeight="1">
      <c r="A328" s="96" t="s">
        <v>1339</v>
      </c>
      <c r="B328" s="97" t="s">
        <v>1340</v>
      </c>
      <c r="C328" s="98" t="s">
        <v>1341</v>
      </c>
      <c r="D328" s="98" t="s">
        <v>1337</v>
      </c>
      <c r="E328" s="98" t="s">
        <v>1338</v>
      </c>
      <c r="F328" s="98" t="s">
        <v>1311</v>
      </c>
      <c r="G328" s="98" t="s">
        <v>211</v>
      </c>
      <c r="H328" s="90"/>
      <c r="I328" s="90"/>
    </row>
    <row r="329" spans="1:9" ht="18" customHeight="1">
      <c r="A329" s="96" t="s">
        <v>1342</v>
      </c>
      <c r="B329" s="97" t="s">
        <v>1343</v>
      </c>
      <c r="C329" s="98" t="s">
        <v>1344</v>
      </c>
      <c r="D329" s="98" t="s">
        <v>1337</v>
      </c>
      <c r="E329" s="98" t="s">
        <v>1338</v>
      </c>
      <c r="F329" s="98" t="s">
        <v>1311</v>
      </c>
      <c r="G329" s="98" t="s">
        <v>211</v>
      </c>
      <c r="H329" s="90"/>
      <c r="I329" s="90"/>
    </row>
    <row r="330" spans="1:9" ht="18" customHeight="1">
      <c r="A330" s="96" t="s">
        <v>1345</v>
      </c>
      <c r="B330" s="97" t="s">
        <v>1346</v>
      </c>
      <c r="C330" s="98" t="s">
        <v>1347</v>
      </c>
      <c r="D330" s="98" t="s">
        <v>1337</v>
      </c>
      <c r="E330" s="98" t="s">
        <v>1338</v>
      </c>
      <c r="F330" s="98" t="s">
        <v>1311</v>
      </c>
      <c r="G330" s="98" t="s">
        <v>211</v>
      </c>
      <c r="H330" s="90"/>
      <c r="I330" s="90"/>
    </row>
    <row r="331" spans="1:9" ht="18" customHeight="1">
      <c r="A331" s="96" t="s">
        <v>1348</v>
      </c>
      <c r="B331" s="97" t="s">
        <v>1349</v>
      </c>
      <c r="C331" s="98" t="s">
        <v>1350</v>
      </c>
      <c r="D331" s="98" t="s">
        <v>1351</v>
      </c>
      <c r="E331" s="98" t="s">
        <v>1352</v>
      </c>
      <c r="F331" s="98" t="s">
        <v>1311</v>
      </c>
      <c r="G331" s="98" t="s">
        <v>211</v>
      </c>
      <c r="H331" s="90"/>
      <c r="I331" s="90"/>
    </row>
    <row r="332" spans="1:9" ht="18" customHeight="1">
      <c r="A332" s="96" t="s">
        <v>1353</v>
      </c>
      <c r="B332" s="97" t="s">
        <v>1354</v>
      </c>
      <c r="C332" s="98" t="s">
        <v>1355</v>
      </c>
      <c r="D332" s="98" t="s">
        <v>1351</v>
      </c>
      <c r="E332" s="98" t="s">
        <v>1352</v>
      </c>
      <c r="F332" s="98" t="s">
        <v>1311</v>
      </c>
      <c r="G332" s="98" t="s">
        <v>211</v>
      </c>
      <c r="H332" s="90"/>
      <c r="I332" s="90"/>
    </row>
    <row r="333" spans="1:9" ht="18" customHeight="1">
      <c r="A333" s="96" t="s">
        <v>1356</v>
      </c>
      <c r="B333" s="97" t="s">
        <v>1357</v>
      </c>
      <c r="C333" s="98" t="s">
        <v>1358</v>
      </c>
      <c r="D333" s="98" t="s">
        <v>1351</v>
      </c>
      <c r="E333" s="98" t="s">
        <v>1352</v>
      </c>
      <c r="F333" s="98" t="s">
        <v>1311</v>
      </c>
      <c r="G333" s="98" t="s">
        <v>211</v>
      </c>
      <c r="H333" s="90"/>
      <c r="I333" s="90"/>
    </row>
    <row r="334" spans="1:9" ht="18" customHeight="1">
      <c r="A334" s="96" t="s">
        <v>1359</v>
      </c>
      <c r="B334" s="97" t="s">
        <v>1360</v>
      </c>
      <c r="C334" s="98" t="s">
        <v>1361</v>
      </c>
      <c r="D334" s="98" t="s">
        <v>1351</v>
      </c>
      <c r="E334" s="98" t="s">
        <v>1352</v>
      </c>
      <c r="F334" s="98" t="s">
        <v>1311</v>
      </c>
      <c r="G334" s="98" t="s">
        <v>211</v>
      </c>
      <c r="H334" s="90"/>
      <c r="I334" s="90"/>
    </row>
    <row r="335" spans="1:9" ht="18" customHeight="1">
      <c r="A335" s="96" t="s">
        <v>1362</v>
      </c>
      <c r="B335" s="97" t="s">
        <v>1363</v>
      </c>
      <c r="C335" s="98" t="s">
        <v>1364</v>
      </c>
      <c r="D335" s="98" t="s">
        <v>1365</v>
      </c>
      <c r="E335" s="98" t="s">
        <v>1366</v>
      </c>
      <c r="F335" s="98" t="s">
        <v>1311</v>
      </c>
      <c r="G335" s="98" t="s">
        <v>211</v>
      </c>
      <c r="H335" s="90"/>
      <c r="I335" s="90"/>
    </row>
    <row r="336" spans="1:9" ht="18" customHeight="1">
      <c r="A336" s="96" t="s">
        <v>1367</v>
      </c>
      <c r="B336" s="97" t="s">
        <v>1368</v>
      </c>
      <c r="C336" s="98" t="s">
        <v>1369</v>
      </c>
      <c r="D336" s="98" t="s">
        <v>1370</v>
      </c>
      <c r="E336" s="98" t="s">
        <v>1371</v>
      </c>
      <c r="F336" s="98" t="s">
        <v>338</v>
      </c>
      <c r="G336" s="98" t="s">
        <v>211</v>
      </c>
      <c r="H336" s="90"/>
      <c r="I336" s="90"/>
    </row>
    <row r="337" spans="1:9" ht="18" customHeight="1">
      <c r="A337" s="96" t="s">
        <v>1372</v>
      </c>
      <c r="B337" s="97" t="s">
        <v>1373</v>
      </c>
      <c r="C337" s="98" t="s">
        <v>1374</v>
      </c>
      <c r="D337" s="98" t="s">
        <v>1370</v>
      </c>
      <c r="E337" s="98" t="s">
        <v>1371</v>
      </c>
      <c r="F337" s="98" t="s">
        <v>338</v>
      </c>
      <c r="G337" s="98" t="s">
        <v>211</v>
      </c>
      <c r="H337" s="90"/>
      <c r="I337" s="90"/>
    </row>
    <row r="338" spans="1:9" ht="18" customHeight="1">
      <c r="A338" s="96" t="s">
        <v>1375</v>
      </c>
      <c r="B338" s="97" t="s">
        <v>1376</v>
      </c>
      <c r="C338" s="98" t="s">
        <v>1377</v>
      </c>
      <c r="D338" s="98" t="s">
        <v>1378</v>
      </c>
      <c r="E338" s="98" t="s">
        <v>1379</v>
      </c>
      <c r="F338" s="98" t="s">
        <v>231</v>
      </c>
      <c r="G338" s="98" t="s">
        <v>211</v>
      </c>
      <c r="H338" s="90"/>
      <c r="I338" s="90"/>
    </row>
    <row r="339" spans="1:9" ht="18" customHeight="1">
      <c r="A339" s="96" t="s">
        <v>1380</v>
      </c>
      <c r="B339" s="97" t="s">
        <v>1381</v>
      </c>
      <c r="C339" s="98" t="s">
        <v>1382</v>
      </c>
      <c r="D339" s="98" t="s">
        <v>1378</v>
      </c>
      <c r="E339" s="98" t="s">
        <v>1379</v>
      </c>
      <c r="F339" s="98" t="s">
        <v>286</v>
      </c>
      <c r="G339" s="98" t="s">
        <v>211</v>
      </c>
      <c r="H339" s="90"/>
      <c r="I339" s="90"/>
    </row>
    <row r="340" spans="1:9" ht="18" customHeight="1">
      <c r="A340" s="96" t="s">
        <v>1383</v>
      </c>
      <c r="B340" s="97" t="s">
        <v>1384</v>
      </c>
      <c r="C340" s="98" t="s">
        <v>1385</v>
      </c>
      <c r="D340" s="98" t="s">
        <v>1378</v>
      </c>
      <c r="E340" s="98" t="s">
        <v>1379</v>
      </c>
      <c r="F340" s="98" t="s">
        <v>286</v>
      </c>
      <c r="G340" s="98" t="s">
        <v>211</v>
      </c>
      <c r="H340" s="90"/>
      <c r="I340" s="90"/>
    </row>
    <row r="341" spans="1:9" ht="18" customHeight="1">
      <c r="A341" s="96" t="s">
        <v>1386</v>
      </c>
      <c r="B341" s="97" t="s">
        <v>1387</v>
      </c>
      <c r="C341" s="98" t="s">
        <v>1388</v>
      </c>
      <c r="D341" s="98" t="s">
        <v>1378</v>
      </c>
      <c r="E341" s="98" t="s">
        <v>1379</v>
      </c>
      <c r="F341" s="98" t="s">
        <v>227</v>
      </c>
      <c r="G341" s="98" t="s">
        <v>211</v>
      </c>
      <c r="H341" s="90"/>
      <c r="I341" s="90"/>
    </row>
    <row r="342" spans="1:9" ht="18" customHeight="1">
      <c r="A342" s="96" t="s">
        <v>1389</v>
      </c>
      <c r="B342" s="97" t="s">
        <v>1390</v>
      </c>
      <c r="C342" s="98" t="s">
        <v>1391</v>
      </c>
      <c r="D342" s="98" t="s">
        <v>1378</v>
      </c>
      <c r="E342" s="98" t="s">
        <v>1379</v>
      </c>
      <c r="F342" s="98" t="s">
        <v>231</v>
      </c>
      <c r="G342" s="98" t="s">
        <v>211</v>
      </c>
      <c r="H342" s="90"/>
      <c r="I342" s="90"/>
    </row>
    <row r="343" spans="1:9" ht="18" customHeight="1">
      <c r="A343" s="96" t="s">
        <v>1392</v>
      </c>
      <c r="B343" s="97" t="s">
        <v>1393</v>
      </c>
      <c r="C343" s="98" t="s">
        <v>1394</v>
      </c>
      <c r="D343" s="98" t="s">
        <v>1378</v>
      </c>
      <c r="E343" s="98" t="s">
        <v>1379</v>
      </c>
      <c r="F343" s="98" t="s">
        <v>231</v>
      </c>
      <c r="G343" s="98" t="s">
        <v>211</v>
      </c>
      <c r="H343" s="90"/>
      <c r="I343" s="90"/>
    </row>
    <row r="344" spans="1:9" ht="18" customHeight="1">
      <c r="A344" s="96" t="s">
        <v>1395</v>
      </c>
      <c r="B344" s="97" t="s">
        <v>1396</v>
      </c>
      <c r="C344" s="98" t="s">
        <v>1397</v>
      </c>
      <c r="D344" s="98" t="s">
        <v>1378</v>
      </c>
      <c r="E344" s="98" t="s">
        <v>1379</v>
      </c>
      <c r="F344" s="98" t="s">
        <v>286</v>
      </c>
      <c r="G344" s="98" t="s">
        <v>211</v>
      </c>
      <c r="H344" s="90"/>
      <c r="I344" s="90"/>
    </row>
    <row r="345" spans="1:9" ht="18" customHeight="1">
      <c r="A345" s="96" t="s">
        <v>1398</v>
      </c>
      <c r="B345" s="97" t="s">
        <v>1399</v>
      </c>
      <c r="C345" s="98" t="s">
        <v>1400</v>
      </c>
      <c r="D345" s="98" t="s">
        <v>1378</v>
      </c>
      <c r="E345" s="98" t="s">
        <v>1379</v>
      </c>
      <c r="F345" s="98" t="s">
        <v>235</v>
      </c>
      <c r="G345" s="98" t="s">
        <v>211</v>
      </c>
      <c r="H345" s="90"/>
      <c r="I345" s="90"/>
    </row>
    <row r="346" spans="1:9" ht="18" customHeight="1">
      <c r="A346" s="96" t="s">
        <v>1401</v>
      </c>
      <c r="B346" s="97" t="s">
        <v>1402</v>
      </c>
      <c r="C346" s="98" t="s">
        <v>1403</v>
      </c>
      <c r="D346" s="98" t="s">
        <v>1378</v>
      </c>
      <c r="E346" s="98" t="s">
        <v>1379</v>
      </c>
      <c r="F346" s="98" t="s">
        <v>231</v>
      </c>
      <c r="G346" s="98" t="s">
        <v>211</v>
      </c>
      <c r="H346" s="90"/>
      <c r="I346" s="90"/>
    </row>
    <row r="347" spans="1:9" ht="18" customHeight="1">
      <c r="A347" s="96" t="s">
        <v>1404</v>
      </c>
      <c r="B347" s="97" t="s">
        <v>1405</v>
      </c>
      <c r="C347" s="98" t="s">
        <v>1406</v>
      </c>
      <c r="D347" s="98" t="s">
        <v>1378</v>
      </c>
      <c r="E347" s="98" t="s">
        <v>1379</v>
      </c>
      <c r="F347" s="98" t="s">
        <v>231</v>
      </c>
      <c r="G347" s="98" t="s">
        <v>211</v>
      </c>
      <c r="H347" s="90"/>
      <c r="I347" s="90"/>
    </row>
    <row r="348" spans="1:9" ht="18" customHeight="1">
      <c r="A348" s="96" t="s">
        <v>1407</v>
      </c>
      <c r="B348" s="97" t="s">
        <v>1408</v>
      </c>
      <c r="C348" s="98" t="s">
        <v>1409</v>
      </c>
      <c r="D348" s="98" t="s">
        <v>1378</v>
      </c>
      <c r="E348" s="98" t="s">
        <v>1379</v>
      </c>
      <c r="F348" s="98" t="s">
        <v>239</v>
      </c>
      <c r="G348" s="98" t="s">
        <v>211</v>
      </c>
      <c r="H348" s="90"/>
      <c r="I348" s="90"/>
    </row>
    <row r="349" spans="1:9" ht="18" customHeight="1">
      <c r="A349" s="96" t="s">
        <v>1410</v>
      </c>
      <c r="B349" s="97" t="s">
        <v>1411</v>
      </c>
      <c r="C349" s="98" t="s">
        <v>1412</v>
      </c>
      <c r="D349" s="98" t="s">
        <v>1378</v>
      </c>
      <c r="E349" s="98" t="s">
        <v>1379</v>
      </c>
      <c r="F349" s="98" t="s">
        <v>329</v>
      </c>
      <c r="G349" s="98" t="s">
        <v>211</v>
      </c>
      <c r="H349" s="90"/>
      <c r="I349" s="90"/>
    </row>
    <row r="350" spans="1:9" ht="18" customHeight="1">
      <c r="A350" s="96" t="s">
        <v>1413</v>
      </c>
      <c r="B350" s="97" t="s">
        <v>1414</v>
      </c>
      <c r="C350" s="98" t="s">
        <v>1415</v>
      </c>
      <c r="D350" s="98" t="s">
        <v>1378</v>
      </c>
      <c r="E350" s="98" t="s">
        <v>1379</v>
      </c>
      <c r="F350" s="98" t="s">
        <v>231</v>
      </c>
      <c r="G350" s="98" t="s">
        <v>211</v>
      </c>
      <c r="H350" s="90"/>
      <c r="I350" s="90"/>
    </row>
    <row r="351" spans="1:9" ht="18" customHeight="1">
      <c r="A351" s="96" t="s">
        <v>1416</v>
      </c>
      <c r="B351" s="97" t="s">
        <v>1417</v>
      </c>
      <c r="C351" s="98" t="s">
        <v>1418</v>
      </c>
      <c r="D351" s="98" t="s">
        <v>1378</v>
      </c>
      <c r="E351" s="98" t="s">
        <v>1379</v>
      </c>
      <c r="F351" s="98" t="s">
        <v>329</v>
      </c>
      <c r="G351" s="98" t="s">
        <v>211</v>
      </c>
      <c r="H351" s="90"/>
      <c r="I351" s="90"/>
    </row>
    <row r="352" spans="1:9" ht="18" customHeight="1">
      <c r="A352" s="96" t="s">
        <v>1419</v>
      </c>
      <c r="B352" s="97" t="s">
        <v>1420</v>
      </c>
      <c r="C352" s="98" t="s">
        <v>1421</v>
      </c>
      <c r="D352" s="98" t="s">
        <v>1378</v>
      </c>
      <c r="E352" s="98" t="s">
        <v>1379</v>
      </c>
      <c r="F352" s="98" t="s">
        <v>329</v>
      </c>
      <c r="G352" s="98" t="s">
        <v>211</v>
      </c>
      <c r="H352" s="90"/>
      <c r="I352" s="90"/>
    </row>
    <row r="353" spans="1:9" ht="18" customHeight="1">
      <c r="A353" s="96" t="s">
        <v>1422</v>
      </c>
      <c r="B353" s="97" t="s">
        <v>1423</v>
      </c>
      <c r="C353" s="98" t="s">
        <v>1424</v>
      </c>
      <c r="D353" s="98" t="s">
        <v>1378</v>
      </c>
      <c r="E353" s="98" t="s">
        <v>1379</v>
      </c>
      <c r="F353" s="98" t="s">
        <v>227</v>
      </c>
      <c r="G353" s="98" t="s">
        <v>211</v>
      </c>
      <c r="H353" s="90"/>
      <c r="I353" s="90"/>
    </row>
    <row r="354" spans="1:9" ht="18" customHeight="1">
      <c r="A354" s="96" t="s">
        <v>1425</v>
      </c>
      <c r="B354" s="97" t="s">
        <v>1426</v>
      </c>
      <c r="C354" s="98" t="s">
        <v>1427</v>
      </c>
      <c r="D354" s="98" t="s">
        <v>1378</v>
      </c>
      <c r="E354" s="98" t="s">
        <v>1379</v>
      </c>
      <c r="F354" s="98" t="s">
        <v>231</v>
      </c>
      <c r="G354" s="98" t="s">
        <v>211</v>
      </c>
      <c r="H354" s="90"/>
      <c r="I354" s="90"/>
    </row>
    <row r="355" spans="1:9" ht="18" customHeight="1">
      <c r="A355" s="96" t="s">
        <v>1428</v>
      </c>
      <c r="B355" s="97" t="s">
        <v>1429</v>
      </c>
      <c r="C355" s="98" t="s">
        <v>1430</v>
      </c>
      <c r="D355" s="98" t="s">
        <v>1378</v>
      </c>
      <c r="E355" s="98" t="s">
        <v>1379</v>
      </c>
      <c r="F355" s="98" t="s">
        <v>227</v>
      </c>
      <c r="G355" s="98" t="s">
        <v>211</v>
      </c>
      <c r="H355" s="90"/>
      <c r="I355" s="90"/>
    </row>
    <row r="356" spans="1:9" ht="18" customHeight="1">
      <c r="A356" s="96" t="s">
        <v>1431</v>
      </c>
      <c r="B356" s="97" t="s">
        <v>1432</v>
      </c>
      <c r="C356" s="98" t="s">
        <v>1433</v>
      </c>
      <c r="D356" s="98" t="s">
        <v>1378</v>
      </c>
      <c r="E356" s="98" t="s">
        <v>1379</v>
      </c>
      <c r="F356" s="98" t="s">
        <v>231</v>
      </c>
      <c r="G356" s="98" t="s">
        <v>211</v>
      </c>
      <c r="H356" s="90"/>
      <c r="I356" s="90"/>
    </row>
    <row r="357" spans="1:9" ht="18" customHeight="1">
      <c r="A357" s="96" t="s">
        <v>1434</v>
      </c>
      <c r="B357" s="97" t="s">
        <v>1435</v>
      </c>
      <c r="C357" s="98" t="s">
        <v>1436</v>
      </c>
      <c r="D357" s="98" t="s">
        <v>1378</v>
      </c>
      <c r="E357" s="98" t="s">
        <v>1379</v>
      </c>
      <c r="F357" s="98" t="s">
        <v>286</v>
      </c>
      <c r="G357" s="98" t="s">
        <v>211</v>
      </c>
      <c r="H357" s="90"/>
      <c r="I357" s="90"/>
    </row>
    <row r="358" spans="1:9" ht="18" customHeight="1">
      <c r="A358" s="96" t="s">
        <v>1437</v>
      </c>
      <c r="B358" s="97" t="s">
        <v>1438</v>
      </c>
      <c r="C358" s="98" t="s">
        <v>1439</v>
      </c>
      <c r="D358" s="98" t="s">
        <v>1378</v>
      </c>
      <c r="E358" s="98" t="s">
        <v>1379</v>
      </c>
      <c r="F358" s="98" t="s">
        <v>286</v>
      </c>
      <c r="G358" s="98" t="s">
        <v>211</v>
      </c>
      <c r="H358" s="90"/>
      <c r="I358" s="90"/>
    </row>
    <row r="359" spans="1:9" ht="18" customHeight="1">
      <c r="A359" s="96" t="s">
        <v>1440</v>
      </c>
      <c r="B359" s="97" t="s">
        <v>1441</v>
      </c>
      <c r="C359" s="98" t="s">
        <v>1442</v>
      </c>
      <c r="D359" s="98" t="s">
        <v>1378</v>
      </c>
      <c r="E359" s="98" t="s">
        <v>1379</v>
      </c>
      <c r="F359" s="98" t="s">
        <v>231</v>
      </c>
      <c r="G359" s="98" t="s">
        <v>211</v>
      </c>
      <c r="H359" s="90"/>
      <c r="I359" s="90"/>
    </row>
    <row r="360" spans="1:9" ht="18" customHeight="1">
      <c r="A360" s="96" t="s">
        <v>1443</v>
      </c>
      <c r="B360" s="97" t="s">
        <v>1444</v>
      </c>
      <c r="C360" s="98" t="s">
        <v>1445</v>
      </c>
      <c r="D360" s="98" t="s">
        <v>1378</v>
      </c>
      <c r="E360" s="98" t="s">
        <v>1379</v>
      </c>
      <c r="F360" s="98" t="s">
        <v>231</v>
      </c>
      <c r="G360" s="98" t="s">
        <v>211</v>
      </c>
      <c r="H360" s="90"/>
      <c r="I360" s="90"/>
    </row>
    <row r="361" spans="1:9" ht="18" customHeight="1">
      <c r="A361" s="96" t="s">
        <v>1446</v>
      </c>
      <c r="B361" s="97" t="s">
        <v>1447</v>
      </c>
      <c r="C361" s="98" t="s">
        <v>1448</v>
      </c>
      <c r="D361" s="98" t="s">
        <v>1449</v>
      </c>
      <c r="E361" s="98" t="s">
        <v>1450</v>
      </c>
      <c r="F361" s="98" t="s">
        <v>453</v>
      </c>
      <c r="G361" s="98" t="s">
        <v>454</v>
      </c>
      <c r="H361" s="90"/>
      <c r="I361" s="90"/>
    </row>
    <row r="362" spans="1:9" ht="18" customHeight="1">
      <c r="A362" s="96" t="s">
        <v>1451</v>
      </c>
      <c r="B362" s="97" t="s">
        <v>1452</v>
      </c>
      <c r="C362" s="98" t="s">
        <v>1453</v>
      </c>
      <c r="D362" s="98" t="s">
        <v>1454</v>
      </c>
      <c r="E362" s="98" t="s">
        <v>1455</v>
      </c>
      <c r="F362" s="98" t="s">
        <v>476</v>
      </c>
      <c r="G362" s="98" t="s">
        <v>211</v>
      </c>
      <c r="H362" s="90"/>
      <c r="I362" s="90"/>
    </row>
    <row r="363" spans="1:9" ht="18" customHeight="1">
      <c r="A363" s="96" t="s">
        <v>1456</v>
      </c>
      <c r="B363" s="97" t="s">
        <v>1457</v>
      </c>
      <c r="C363" s="98" t="s">
        <v>1458</v>
      </c>
      <c r="D363" s="98" t="s">
        <v>1459</v>
      </c>
      <c r="E363" s="98" t="s">
        <v>1460</v>
      </c>
      <c r="F363" s="98" t="s">
        <v>424</v>
      </c>
      <c r="G363" s="98" t="s">
        <v>211</v>
      </c>
      <c r="H363" s="90"/>
      <c r="I363" s="90"/>
    </row>
    <row r="364" spans="1:9" ht="18" customHeight="1">
      <c r="A364" s="96" t="s">
        <v>1461</v>
      </c>
      <c r="B364" s="97" t="s">
        <v>1462</v>
      </c>
      <c r="C364" s="98" t="s">
        <v>1463</v>
      </c>
      <c r="D364" s="98" t="s">
        <v>1459</v>
      </c>
      <c r="E364" s="98" t="s">
        <v>1460</v>
      </c>
      <c r="F364" s="98" t="s">
        <v>424</v>
      </c>
      <c r="G364" s="98" t="s">
        <v>211</v>
      </c>
      <c r="H364" s="90"/>
      <c r="I364" s="90"/>
    </row>
    <row r="365" spans="1:9" ht="18" customHeight="1">
      <c r="A365" s="96" t="s">
        <v>1464</v>
      </c>
      <c r="B365" s="97" t="s">
        <v>1465</v>
      </c>
      <c r="C365" s="98" t="s">
        <v>1466</v>
      </c>
      <c r="D365" s="98" t="s">
        <v>1459</v>
      </c>
      <c r="E365" s="98" t="s">
        <v>1460</v>
      </c>
      <c r="F365" s="98" t="s">
        <v>424</v>
      </c>
      <c r="G365" s="98" t="s">
        <v>211</v>
      </c>
      <c r="H365" s="90"/>
      <c r="I365" s="90"/>
    </row>
    <row r="366" spans="1:9" ht="18" customHeight="1">
      <c r="A366" s="96" t="s">
        <v>1467</v>
      </c>
      <c r="B366" s="97" t="s">
        <v>1468</v>
      </c>
      <c r="C366" s="98" t="s">
        <v>1469</v>
      </c>
      <c r="D366" s="98" t="s">
        <v>1470</v>
      </c>
      <c r="E366" s="98" t="s">
        <v>1471</v>
      </c>
      <c r="F366" s="98" t="s">
        <v>1472</v>
      </c>
      <c r="G366" s="98" t="s">
        <v>211</v>
      </c>
      <c r="H366" s="90"/>
      <c r="I366" s="90"/>
    </row>
    <row r="367" spans="1:9" ht="18" customHeight="1">
      <c r="A367" s="96" t="s">
        <v>1473</v>
      </c>
      <c r="B367" s="97" t="s">
        <v>1474</v>
      </c>
      <c r="C367" s="98" t="s">
        <v>218</v>
      </c>
      <c r="D367" s="98" t="s">
        <v>1470</v>
      </c>
      <c r="E367" s="98" t="s">
        <v>1471</v>
      </c>
      <c r="F367" s="98" t="s">
        <v>221</v>
      </c>
      <c r="G367" s="98" t="s">
        <v>211</v>
      </c>
      <c r="H367" s="90"/>
      <c r="I367" s="90"/>
    </row>
    <row r="368" spans="1:9" ht="18" customHeight="1">
      <c r="A368" s="96" t="s">
        <v>1475</v>
      </c>
      <c r="B368" s="97" t="s">
        <v>1476</v>
      </c>
      <c r="C368" s="98" t="s">
        <v>1477</v>
      </c>
      <c r="D368" s="98" t="s">
        <v>1478</v>
      </c>
      <c r="E368" s="98" t="s">
        <v>1479</v>
      </c>
      <c r="F368" s="98" t="s">
        <v>1480</v>
      </c>
      <c r="G368" s="98" t="s">
        <v>1481</v>
      </c>
      <c r="H368" s="90"/>
      <c r="I368" s="90"/>
    </row>
    <row r="369" spans="1:9" ht="18" customHeight="1">
      <c r="A369" s="96" t="s">
        <v>1482</v>
      </c>
      <c r="B369" s="97" t="s">
        <v>1483</v>
      </c>
      <c r="C369" s="98" t="s">
        <v>1484</v>
      </c>
      <c r="D369" s="98" t="s">
        <v>1478</v>
      </c>
      <c r="E369" s="98" t="s">
        <v>1479</v>
      </c>
      <c r="F369" s="98" t="s">
        <v>1480</v>
      </c>
      <c r="G369" s="98" t="s">
        <v>1481</v>
      </c>
      <c r="H369" s="90"/>
      <c r="I369" s="90"/>
    </row>
    <row r="370" spans="1:9" ht="18" customHeight="1">
      <c r="A370" s="96" t="s">
        <v>1485</v>
      </c>
      <c r="B370" s="97" t="s">
        <v>1486</v>
      </c>
      <c r="C370" s="98" t="s">
        <v>1487</v>
      </c>
      <c r="D370" s="98" t="s">
        <v>1478</v>
      </c>
      <c r="E370" s="98" t="s">
        <v>1479</v>
      </c>
      <c r="F370" s="98" t="s">
        <v>1488</v>
      </c>
      <c r="G370" s="98" t="s">
        <v>211</v>
      </c>
      <c r="H370" s="90"/>
      <c r="I370" s="90"/>
    </row>
    <row r="371" spans="1:9" ht="18" customHeight="1">
      <c r="A371" s="96" t="s">
        <v>1489</v>
      </c>
      <c r="B371" s="97" t="s">
        <v>1490</v>
      </c>
      <c r="C371" s="98" t="s">
        <v>353</v>
      </c>
      <c r="D371" s="98" t="s">
        <v>1491</v>
      </c>
      <c r="E371" s="98" t="s">
        <v>1492</v>
      </c>
      <c r="F371" s="98" t="s">
        <v>353</v>
      </c>
      <c r="G371" s="98" t="s">
        <v>211</v>
      </c>
      <c r="H371" s="90"/>
      <c r="I371" s="90"/>
    </row>
    <row r="372" spans="1:9" ht="18" customHeight="1">
      <c r="A372" s="96" t="s">
        <v>1493</v>
      </c>
      <c r="B372" s="97" t="s">
        <v>1494</v>
      </c>
      <c r="C372" s="98" t="s">
        <v>1495</v>
      </c>
      <c r="D372" s="98" t="s">
        <v>1491</v>
      </c>
      <c r="E372" s="98" t="s">
        <v>1492</v>
      </c>
      <c r="F372" s="98" t="s">
        <v>329</v>
      </c>
      <c r="G372" s="98" t="s">
        <v>211</v>
      </c>
      <c r="H372" s="90"/>
      <c r="I372" s="90"/>
    </row>
    <row r="373" spans="1:9" ht="18" customHeight="1">
      <c r="A373" s="96" t="s">
        <v>1496</v>
      </c>
      <c r="B373" s="97" t="s">
        <v>1497</v>
      </c>
      <c r="C373" s="98" t="s">
        <v>1498</v>
      </c>
      <c r="D373" s="98" t="s">
        <v>1491</v>
      </c>
      <c r="E373" s="98" t="s">
        <v>1492</v>
      </c>
      <c r="F373" s="98" t="s">
        <v>329</v>
      </c>
      <c r="G373" s="98" t="s">
        <v>211</v>
      </c>
      <c r="H373" s="90"/>
      <c r="I373" s="90"/>
    </row>
    <row r="374" spans="1:9" ht="18" customHeight="1">
      <c r="A374" s="96" t="s">
        <v>1499</v>
      </c>
      <c r="B374" s="97" t="s">
        <v>1500</v>
      </c>
      <c r="C374" s="98" t="s">
        <v>1501</v>
      </c>
      <c r="D374" s="98" t="s">
        <v>1491</v>
      </c>
      <c r="E374" s="98" t="s">
        <v>1492</v>
      </c>
      <c r="F374" s="98" t="s">
        <v>353</v>
      </c>
      <c r="G374" s="98" t="s">
        <v>211</v>
      </c>
      <c r="H374" s="90"/>
      <c r="I374" s="90"/>
    </row>
    <row r="375" spans="1:9" ht="18" customHeight="1">
      <c r="A375" s="96" t="s">
        <v>1502</v>
      </c>
      <c r="B375" s="97" t="s">
        <v>1503</v>
      </c>
      <c r="C375" s="98" t="s">
        <v>1504</v>
      </c>
      <c r="D375" s="98" t="s">
        <v>1505</v>
      </c>
      <c r="E375" s="98" t="s">
        <v>1506</v>
      </c>
      <c r="F375" s="98" t="s">
        <v>353</v>
      </c>
      <c r="G375" s="98" t="s">
        <v>211</v>
      </c>
      <c r="H375" s="90"/>
      <c r="I375" s="90"/>
    </row>
    <row r="376" spans="1:9" ht="18" customHeight="1">
      <c r="A376" s="96" t="s">
        <v>1507</v>
      </c>
      <c r="B376" s="97" t="s">
        <v>1508</v>
      </c>
      <c r="C376" s="98" t="s">
        <v>1509</v>
      </c>
      <c r="D376" s="98" t="s">
        <v>1505</v>
      </c>
      <c r="E376" s="98" t="s">
        <v>1506</v>
      </c>
      <c r="F376" s="98" t="s">
        <v>353</v>
      </c>
      <c r="G376" s="98" t="s">
        <v>211</v>
      </c>
      <c r="H376" s="90"/>
      <c r="I376" s="90"/>
    </row>
    <row r="377" spans="1:9" ht="18" customHeight="1">
      <c r="A377" s="96" t="s">
        <v>1510</v>
      </c>
      <c r="B377" s="97" t="s">
        <v>1511</v>
      </c>
      <c r="C377" s="98" t="s">
        <v>1512</v>
      </c>
      <c r="D377" s="98" t="s">
        <v>1513</v>
      </c>
      <c r="E377" s="98" t="s">
        <v>1514</v>
      </c>
      <c r="F377" s="98" t="s">
        <v>338</v>
      </c>
      <c r="G377" s="98" t="s">
        <v>211</v>
      </c>
      <c r="H377" s="90"/>
      <c r="I377" s="90"/>
    </row>
    <row r="378" spans="1:9" ht="18" customHeight="1">
      <c r="A378" s="96" t="s">
        <v>1515</v>
      </c>
      <c r="B378" s="97" t="s">
        <v>1516</v>
      </c>
      <c r="C378" s="98" t="s">
        <v>1517</v>
      </c>
      <c r="D378" s="98" t="s">
        <v>1518</v>
      </c>
      <c r="E378" s="98" t="s">
        <v>1519</v>
      </c>
      <c r="F378" s="98" t="s">
        <v>210</v>
      </c>
      <c r="G378" s="98" t="s">
        <v>211</v>
      </c>
      <c r="H378" s="90"/>
      <c r="I378" s="90"/>
    </row>
    <row r="379" spans="1:9" ht="18" customHeight="1">
      <c r="A379" s="96" t="s">
        <v>1520</v>
      </c>
      <c r="B379" s="97" t="s">
        <v>1521</v>
      </c>
      <c r="C379" s="98" t="s">
        <v>1522</v>
      </c>
      <c r="D379" s="98" t="s">
        <v>1518</v>
      </c>
      <c r="E379" s="98" t="s">
        <v>1519</v>
      </c>
      <c r="F379" s="98" t="s">
        <v>1113</v>
      </c>
      <c r="G379" s="98" t="s">
        <v>211</v>
      </c>
      <c r="H379" s="90"/>
      <c r="I379" s="90"/>
    </row>
    <row r="380" spans="1:9" ht="18" customHeight="1">
      <c r="A380" s="96" t="s">
        <v>1523</v>
      </c>
      <c r="B380" s="97" t="s">
        <v>1524</v>
      </c>
      <c r="C380" s="98" t="s">
        <v>1525</v>
      </c>
      <c r="D380" s="98" t="s">
        <v>1518</v>
      </c>
      <c r="E380" s="98" t="s">
        <v>1519</v>
      </c>
      <c r="F380" s="98" t="s">
        <v>1113</v>
      </c>
      <c r="G380" s="98" t="s">
        <v>211</v>
      </c>
      <c r="H380" s="90"/>
      <c r="I380" s="90"/>
    </row>
    <row r="381" spans="1:9" ht="18" customHeight="1">
      <c r="A381" s="96" t="s">
        <v>1526</v>
      </c>
      <c r="B381" s="97" t="s">
        <v>1527</v>
      </c>
      <c r="C381" s="98" t="s">
        <v>1528</v>
      </c>
      <c r="D381" s="98" t="s">
        <v>1529</v>
      </c>
      <c r="E381" s="98" t="s">
        <v>1530</v>
      </c>
      <c r="F381" s="98" t="s">
        <v>210</v>
      </c>
      <c r="G381" s="98" t="s">
        <v>211</v>
      </c>
      <c r="H381" s="90"/>
      <c r="I381" s="90"/>
    </row>
    <row r="382" spans="1:9" ht="18" customHeight="1">
      <c r="A382" s="96" t="s">
        <v>1531</v>
      </c>
      <c r="B382" s="97" t="s">
        <v>1532</v>
      </c>
      <c r="C382" s="98" t="s">
        <v>518</v>
      </c>
      <c r="D382" s="98" t="s">
        <v>1533</v>
      </c>
      <c r="E382" s="98" t="s">
        <v>1534</v>
      </c>
      <c r="F382" s="98" t="s">
        <v>424</v>
      </c>
      <c r="G382" s="98" t="s">
        <v>211</v>
      </c>
      <c r="H382" s="90"/>
      <c r="I382" s="90"/>
    </row>
    <row r="383" spans="1:9" ht="18" customHeight="1">
      <c r="A383" s="96" t="s">
        <v>1535</v>
      </c>
      <c r="B383" s="97" t="s">
        <v>1536</v>
      </c>
      <c r="C383" s="98" t="s">
        <v>521</v>
      </c>
      <c r="D383" s="98" t="s">
        <v>1533</v>
      </c>
      <c r="E383" s="98" t="s">
        <v>1534</v>
      </c>
      <c r="F383" s="98" t="s">
        <v>424</v>
      </c>
      <c r="G383" s="98" t="s">
        <v>211</v>
      </c>
      <c r="H383" s="90"/>
      <c r="I383" s="90"/>
    </row>
    <row r="384" spans="1:9" ht="18" customHeight="1">
      <c r="A384" s="96" t="s">
        <v>1537</v>
      </c>
      <c r="B384" s="97" t="s">
        <v>1538</v>
      </c>
      <c r="C384" s="98" t="s">
        <v>1539</v>
      </c>
      <c r="D384" s="98" t="s">
        <v>1540</v>
      </c>
      <c r="E384" s="98" t="s">
        <v>1541</v>
      </c>
      <c r="F384" s="98" t="s">
        <v>453</v>
      </c>
      <c r="G384" s="98" t="s">
        <v>454</v>
      </c>
      <c r="H384" s="90"/>
      <c r="I384" s="90"/>
    </row>
    <row r="385" spans="1:9" ht="18" customHeight="1">
      <c r="A385" s="96" t="s">
        <v>1542</v>
      </c>
      <c r="B385" s="97" t="s">
        <v>1543</v>
      </c>
      <c r="C385" s="98" t="s">
        <v>1544</v>
      </c>
      <c r="D385" s="98" t="s">
        <v>1540</v>
      </c>
      <c r="E385" s="98" t="s">
        <v>1541</v>
      </c>
      <c r="F385" s="98" t="s">
        <v>453</v>
      </c>
      <c r="G385" s="98" t="s">
        <v>454</v>
      </c>
      <c r="H385" s="90"/>
      <c r="I385" s="90"/>
    </row>
    <row r="386" spans="1:9" ht="18" customHeight="1">
      <c r="A386" s="96" t="s">
        <v>1545</v>
      </c>
      <c r="B386" s="97" t="s">
        <v>1546</v>
      </c>
      <c r="C386" s="98" t="s">
        <v>1547</v>
      </c>
      <c r="D386" s="98" t="s">
        <v>1548</v>
      </c>
      <c r="E386" s="98" t="s">
        <v>1549</v>
      </c>
      <c r="F386" s="98" t="s">
        <v>424</v>
      </c>
      <c r="G386" s="98" t="s">
        <v>211</v>
      </c>
      <c r="H386" s="90"/>
      <c r="I386" s="90"/>
    </row>
    <row r="387" spans="1:9" ht="18" customHeight="1">
      <c r="A387" s="96" t="s">
        <v>1550</v>
      </c>
      <c r="B387" s="97" t="s">
        <v>1551</v>
      </c>
      <c r="C387" s="98" t="s">
        <v>1552</v>
      </c>
      <c r="D387" s="98" t="s">
        <v>1548</v>
      </c>
      <c r="E387" s="98" t="s">
        <v>1549</v>
      </c>
      <c r="F387" s="98" t="s">
        <v>424</v>
      </c>
      <c r="G387" s="98" t="s">
        <v>211</v>
      </c>
      <c r="H387" s="90"/>
      <c r="I387" s="90"/>
    </row>
    <row r="388" spans="1:9" ht="18" customHeight="1">
      <c r="A388" s="96" t="s">
        <v>1553</v>
      </c>
      <c r="B388" s="97" t="s">
        <v>1554</v>
      </c>
      <c r="C388" s="98" t="s">
        <v>1555</v>
      </c>
      <c r="D388" s="98" t="s">
        <v>1548</v>
      </c>
      <c r="E388" s="98" t="s">
        <v>1549</v>
      </c>
      <c r="F388" s="98" t="s">
        <v>424</v>
      </c>
      <c r="G388" s="98" t="s">
        <v>211</v>
      </c>
      <c r="H388" s="90"/>
      <c r="I388" s="90"/>
    </row>
    <row r="389" spans="1:9" ht="18" customHeight="1">
      <c r="A389" s="96" t="s">
        <v>1556</v>
      </c>
      <c r="B389" s="97" t="s">
        <v>1557</v>
      </c>
      <c r="C389" s="98" t="s">
        <v>1558</v>
      </c>
      <c r="D389" s="98" t="s">
        <v>1548</v>
      </c>
      <c r="E389" s="98" t="s">
        <v>1549</v>
      </c>
      <c r="F389" s="98" t="s">
        <v>424</v>
      </c>
      <c r="G389" s="98" t="s">
        <v>211</v>
      </c>
      <c r="H389" s="90"/>
      <c r="I389" s="90"/>
    </row>
    <row r="390" spans="1:9" ht="18" customHeight="1">
      <c r="A390" s="96" t="s">
        <v>1559</v>
      </c>
      <c r="B390" s="97" t="s">
        <v>1560</v>
      </c>
      <c r="C390" s="98" t="s">
        <v>1561</v>
      </c>
      <c r="D390" s="98" t="s">
        <v>1548</v>
      </c>
      <c r="E390" s="98" t="s">
        <v>1549</v>
      </c>
      <c r="F390" s="98" t="s">
        <v>424</v>
      </c>
      <c r="G390" s="98" t="s">
        <v>211</v>
      </c>
      <c r="H390" s="90"/>
      <c r="I390" s="90"/>
    </row>
    <row r="391" spans="1:9" ht="18" customHeight="1">
      <c r="A391" s="96" t="s">
        <v>1562</v>
      </c>
      <c r="B391" s="97" t="s">
        <v>1563</v>
      </c>
      <c r="C391" s="98" t="s">
        <v>1564</v>
      </c>
      <c r="D391" s="98" t="s">
        <v>1565</v>
      </c>
      <c r="E391" s="98" t="s">
        <v>1566</v>
      </c>
      <c r="F391" s="98" t="s">
        <v>210</v>
      </c>
      <c r="G391" s="98" t="s">
        <v>211</v>
      </c>
      <c r="H391" s="90"/>
      <c r="I391" s="90"/>
    </row>
    <row r="392" spans="1:9" ht="18" customHeight="1">
      <c r="A392" s="96" t="s">
        <v>1567</v>
      </c>
      <c r="B392" s="97" t="s">
        <v>1568</v>
      </c>
      <c r="C392" s="98" t="s">
        <v>1569</v>
      </c>
      <c r="D392" s="98" t="s">
        <v>1570</v>
      </c>
      <c r="E392" s="98" t="s">
        <v>1571</v>
      </c>
      <c r="F392" s="98" t="s">
        <v>227</v>
      </c>
      <c r="G392" s="98" t="s">
        <v>211</v>
      </c>
      <c r="H392" s="90"/>
      <c r="I392" s="90"/>
    </row>
    <row r="393" spans="1:9" ht="18" customHeight="1">
      <c r="A393" s="96" t="s">
        <v>1572</v>
      </c>
      <c r="B393" s="97" t="s">
        <v>1573</v>
      </c>
      <c r="C393" s="98" t="s">
        <v>1574</v>
      </c>
      <c r="D393" s="98" t="s">
        <v>1570</v>
      </c>
      <c r="E393" s="98" t="s">
        <v>1571</v>
      </c>
      <c r="F393" s="98" t="s">
        <v>227</v>
      </c>
      <c r="G393" s="98" t="s">
        <v>211</v>
      </c>
      <c r="H393" s="90"/>
      <c r="I393" s="90"/>
    </row>
    <row r="394" spans="1:9" ht="18" customHeight="1">
      <c r="A394" s="96" t="s">
        <v>1575</v>
      </c>
      <c r="B394" s="97" t="s">
        <v>1576</v>
      </c>
      <c r="C394" s="98" t="s">
        <v>1577</v>
      </c>
      <c r="D394" s="98" t="s">
        <v>1570</v>
      </c>
      <c r="E394" s="98" t="s">
        <v>1571</v>
      </c>
      <c r="F394" s="98" t="s">
        <v>227</v>
      </c>
      <c r="G394" s="98" t="s">
        <v>211</v>
      </c>
      <c r="H394" s="90"/>
      <c r="I394" s="90"/>
    </row>
    <row r="395" spans="1:9" ht="18" customHeight="1">
      <c r="A395" s="96" t="s">
        <v>1578</v>
      </c>
      <c r="B395" s="97" t="s">
        <v>1579</v>
      </c>
      <c r="C395" s="98" t="s">
        <v>1580</v>
      </c>
      <c r="D395" s="98" t="s">
        <v>1570</v>
      </c>
      <c r="E395" s="98" t="s">
        <v>1571</v>
      </c>
      <c r="F395" s="98" t="s">
        <v>227</v>
      </c>
      <c r="G395" s="98" t="s">
        <v>211</v>
      </c>
      <c r="H395" s="90"/>
      <c r="I395" s="90"/>
    </row>
    <row r="396" spans="1:9" ht="18" customHeight="1">
      <c r="A396" s="96" t="s">
        <v>1581</v>
      </c>
      <c r="B396" s="97" t="s">
        <v>1582</v>
      </c>
      <c r="C396" s="98" t="s">
        <v>1583</v>
      </c>
      <c r="D396" s="98" t="s">
        <v>1570</v>
      </c>
      <c r="E396" s="98" t="s">
        <v>1571</v>
      </c>
      <c r="F396" s="98" t="s">
        <v>227</v>
      </c>
      <c r="G396" s="98" t="s">
        <v>211</v>
      </c>
      <c r="H396" s="90"/>
      <c r="I396" s="90"/>
    </row>
    <row r="397" spans="1:9" ht="18" customHeight="1">
      <c r="A397" s="96" t="s">
        <v>1584</v>
      </c>
      <c r="B397" s="97" t="s">
        <v>1585</v>
      </c>
      <c r="C397" s="98" t="s">
        <v>1586</v>
      </c>
      <c r="D397" s="98" t="s">
        <v>1570</v>
      </c>
      <c r="E397" s="98" t="s">
        <v>1571</v>
      </c>
      <c r="F397" s="98" t="s">
        <v>227</v>
      </c>
      <c r="G397" s="98" t="s">
        <v>211</v>
      </c>
      <c r="H397" s="90"/>
      <c r="I397" s="90"/>
    </row>
    <row r="398" spans="1:9" ht="18" customHeight="1">
      <c r="A398" s="96" t="s">
        <v>1587</v>
      </c>
      <c r="B398" s="97" t="s">
        <v>1588</v>
      </c>
      <c r="C398" s="98" t="s">
        <v>1589</v>
      </c>
      <c r="D398" s="98" t="s">
        <v>1570</v>
      </c>
      <c r="E398" s="98" t="s">
        <v>1571</v>
      </c>
      <c r="F398" s="98" t="s">
        <v>227</v>
      </c>
      <c r="G398" s="98" t="s">
        <v>211</v>
      </c>
      <c r="H398" s="90"/>
      <c r="I398" s="90"/>
    </row>
    <row r="399" spans="1:9" ht="18" customHeight="1">
      <c r="A399" s="96" t="s">
        <v>1590</v>
      </c>
      <c r="B399" s="97" t="s">
        <v>1591</v>
      </c>
      <c r="C399" s="98" t="s">
        <v>1592</v>
      </c>
      <c r="D399" s="98" t="s">
        <v>1570</v>
      </c>
      <c r="E399" s="98" t="s">
        <v>1571</v>
      </c>
      <c r="F399" s="98" t="s">
        <v>329</v>
      </c>
      <c r="G399" s="98" t="s">
        <v>211</v>
      </c>
      <c r="H399" s="90"/>
      <c r="I399" s="90"/>
    </row>
    <row r="400" spans="1:9" ht="18" customHeight="1">
      <c r="A400" s="96" t="s">
        <v>1593</v>
      </c>
      <c r="B400" s="97" t="s">
        <v>1594</v>
      </c>
      <c r="C400" s="98" t="s">
        <v>1595</v>
      </c>
      <c r="D400" s="98" t="s">
        <v>1570</v>
      </c>
      <c r="E400" s="98" t="s">
        <v>1571</v>
      </c>
      <c r="F400" s="98" t="s">
        <v>329</v>
      </c>
      <c r="G400" s="98" t="s">
        <v>211</v>
      </c>
      <c r="H400" s="90"/>
      <c r="I400" s="90"/>
    </row>
    <row r="401" spans="1:9" ht="18" customHeight="1">
      <c r="A401" s="96" t="s">
        <v>1596</v>
      </c>
      <c r="B401" s="97" t="s">
        <v>1597</v>
      </c>
      <c r="C401" s="98" t="s">
        <v>1598</v>
      </c>
      <c r="D401" s="98" t="s">
        <v>1570</v>
      </c>
      <c r="E401" s="98" t="s">
        <v>1571</v>
      </c>
      <c r="F401" s="98" t="s">
        <v>329</v>
      </c>
      <c r="G401" s="98" t="s">
        <v>211</v>
      </c>
      <c r="H401" s="90"/>
      <c r="I401" s="90"/>
    </row>
    <row r="402" spans="1:9" ht="18" customHeight="1">
      <c r="A402" s="96" t="s">
        <v>1599</v>
      </c>
      <c r="B402" s="97" t="s">
        <v>1600</v>
      </c>
      <c r="C402" s="98" t="s">
        <v>1601</v>
      </c>
      <c r="D402" s="98" t="s">
        <v>1570</v>
      </c>
      <c r="E402" s="98" t="s">
        <v>1571</v>
      </c>
      <c r="F402" s="98" t="s">
        <v>329</v>
      </c>
      <c r="G402" s="98" t="s">
        <v>211</v>
      </c>
      <c r="H402" s="90"/>
      <c r="I402" s="90"/>
    </row>
    <row r="403" spans="1:9" ht="18" customHeight="1">
      <c r="A403" s="96" t="s">
        <v>1602</v>
      </c>
      <c r="B403" s="97" t="s">
        <v>1603</v>
      </c>
      <c r="C403" s="98" t="s">
        <v>1604</v>
      </c>
      <c r="D403" s="98" t="s">
        <v>1570</v>
      </c>
      <c r="E403" s="98" t="s">
        <v>1571</v>
      </c>
      <c r="F403" s="98" t="s">
        <v>329</v>
      </c>
      <c r="G403" s="98" t="s">
        <v>211</v>
      </c>
      <c r="H403" s="90"/>
      <c r="I403" s="90"/>
    </row>
    <row r="404" spans="1:9" ht="18" customHeight="1">
      <c r="A404" s="96" t="s">
        <v>1605</v>
      </c>
      <c r="B404" s="97" t="s">
        <v>1606</v>
      </c>
      <c r="C404" s="98" t="s">
        <v>1607</v>
      </c>
      <c r="D404" s="98" t="s">
        <v>1570</v>
      </c>
      <c r="E404" s="98" t="s">
        <v>1571</v>
      </c>
      <c r="F404" s="98" t="s">
        <v>329</v>
      </c>
      <c r="G404" s="98" t="s">
        <v>211</v>
      </c>
      <c r="H404" s="90"/>
      <c r="I404" s="90"/>
    </row>
    <row r="405" spans="1:9" ht="18" customHeight="1">
      <c r="A405" s="96" t="s">
        <v>1608</v>
      </c>
      <c r="B405" s="97" t="s">
        <v>1609</v>
      </c>
      <c r="C405" s="98" t="s">
        <v>1610</v>
      </c>
      <c r="D405" s="98" t="s">
        <v>1611</v>
      </c>
      <c r="E405" s="98" t="s">
        <v>1612</v>
      </c>
      <c r="F405" s="98" t="s">
        <v>210</v>
      </c>
      <c r="G405" s="98" t="s">
        <v>211</v>
      </c>
      <c r="H405" s="90"/>
      <c r="I405" s="90"/>
    </row>
    <row r="406" spans="1:9" ht="18" customHeight="1">
      <c r="A406" s="96" t="s">
        <v>1613</v>
      </c>
      <c r="B406" s="97" t="s">
        <v>1614</v>
      </c>
      <c r="C406" s="98" t="s">
        <v>1615</v>
      </c>
      <c r="D406" s="98" t="s">
        <v>1616</v>
      </c>
      <c r="E406" s="98" t="s">
        <v>1617</v>
      </c>
      <c r="F406" s="98" t="s">
        <v>1270</v>
      </c>
      <c r="G406" s="98" t="s">
        <v>211</v>
      </c>
      <c r="H406" s="90"/>
      <c r="I406" s="90"/>
    </row>
    <row r="407" spans="1:9" ht="18" customHeight="1">
      <c r="A407" s="96" t="s">
        <v>1618</v>
      </c>
      <c r="B407" s="97" t="s">
        <v>1619</v>
      </c>
      <c r="C407" s="98" t="s">
        <v>1620</v>
      </c>
      <c r="D407" s="98" t="s">
        <v>1616</v>
      </c>
      <c r="E407" s="98" t="s">
        <v>1617</v>
      </c>
      <c r="F407" s="98" t="s">
        <v>1270</v>
      </c>
      <c r="G407" s="98" t="s">
        <v>211</v>
      </c>
      <c r="H407" s="90"/>
      <c r="I407" s="90"/>
    </row>
    <row r="408" spans="1:9" ht="18" customHeight="1">
      <c r="A408" s="96" t="s">
        <v>1621</v>
      </c>
      <c r="B408" s="97" t="s">
        <v>1622</v>
      </c>
      <c r="C408" s="98" t="s">
        <v>1623</v>
      </c>
      <c r="D408" s="98" t="s">
        <v>1624</v>
      </c>
      <c r="E408" s="98" t="s">
        <v>1625</v>
      </c>
      <c r="F408" s="98" t="e">
        <v>#N/A</v>
      </c>
      <c r="G408" s="98" t="s">
        <v>211</v>
      </c>
      <c r="H408" s="90"/>
      <c r="I408" s="90"/>
    </row>
    <row r="409" spans="1:9" ht="18" customHeight="1">
      <c r="A409" s="96" t="s">
        <v>1626</v>
      </c>
      <c r="B409" s="97" t="s">
        <v>1627</v>
      </c>
      <c r="C409" s="98" t="s">
        <v>1628</v>
      </c>
      <c r="D409" s="98" t="s">
        <v>1624</v>
      </c>
      <c r="E409" s="98" t="s">
        <v>1625</v>
      </c>
      <c r="F409" s="98" t="e">
        <v>#N/A</v>
      </c>
      <c r="G409" s="98" t="s">
        <v>211</v>
      </c>
      <c r="H409" s="90"/>
      <c r="I409" s="90"/>
    </row>
    <row r="410" spans="1:9" ht="18" customHeight="1">
      <c r="A410" s="96" t="s">
        <v>1629</v>
      </c>
      <c r="B410" s="97" t="s">
        <v>1630</v>
      </c>
      <c r="C410" s="98" t="s">
        <v>1631</v>
      </c>
      <c r="D410" s="98" t="s">
        <v>1624</v>
      </c>
      <c r="E410" s="98" t="s">
        <v>1625</v>
      </c>
      <c r="F410" s="98" t="e">
        <v>#N/A</v>
      </c>
      <c r="G410" s="98" t="s">
        <v>211</v>
      </c>
      <c r="H410" s="90"/>
      <c r="I410" s="90"/>
    </row>
    <row r="411" spans="1:9" ht="18" customHeight="1">
      <c r="A411" s="96" t="s">
        <v>1632</v>
      </c>
      <c r="B411" s="97" t="s">
        <v>1633</v>
      </c>
      <c r="C411" s="98" t="s">
        <v>1634</v>
      </c>
      <c r="D411" s="98" t="s">
        <v>1624</v>
      </c>
      <c r="E411" s="98" t="s">
        <v>1625</v>
      </c>
      <c r="F411" s="98" t="e">
        <v>#N/A</v>
      </c>
      <c r="G411" s="98" t="s">
        <v>211</v>
      </c>
      <c r="H411" s="90"/>
      <c r="I411" s="90"/>
    </row>
    <row r="412" spans="1:9" ht="18" customHeight="1">
      <c r="A412" s="96" t="s">
        <v>1635</v>
      </c>
      <c r="B412" s="97" t="s">
        <v>1636</v>
      </c>
      <c r="C412" s="98" t="s">
        <v>1637</v>
      </c>
      <c r="D412" s="98" t="s">
        <v>1638</v>
      </c>
      <c r="E412" s="98" t="s">
        <v>1639</v>
      </c>
      <c r="F412" s="98" t="s">
        <v>453</v>
      </c>
      <c r="G412" s="98" t="s">
        <v>454</v>
      </c>
      <c r="H412" s="90"/>
      <c r="I412" s="90"/>
    </row>
    <row r="413" spans="1:9" ht="18" customHeight="1">
      <c r="A413" s="96" t="s">
        <v>1640</v>
      </c>
      <c r="B413" s="97" t="s">
        <v>1641</v>
      </c>
      <c r="C413" s="98" t="s">
        <v>1642</v>
      </c>
      <c r="D413" s="98" t="s">
        <v>1643</v>
      </c>
      <c r="E413" s="98" t="s">
        <v>1644</v>
      </c>
      <c r="F413" s="98" t="s">
        <v>453</v>
      </c>
      <c r="G413" s="98" t="s">
        <v>454</v>
      </c>
      <c r="H413" s="90"/>
      <c r="I413" s="90"/>
    </row>
    <row r="414" spans="1:9" ht="18" customHeight="1">
      <c r="A414" s="96" t="s">
        <v>1645</v>
      </c>
      <c r="B414" s="97" t="s">
        <v>1646</v>
      </c>
      <c r="C414" s="98" t="s">
        <v>1647</v>
      </c>
      <c r="D414" s="98" t="s">
        <v>1648</v>
      </c>
      <c r="E414" s="98" t="s">
        <v>1649</v>
      </c>
      <c r="F414" s="98" t="s">
        <v>210</v>
      </c>
      <c r="G414" s="98" t="s">
        <v>211</v>
      </c>
      <c r="H414" s="90"/>
      <c r="I414" s="90"/>
    </row>
    <row r="415" spans="1:9" ht="18" customHeight="1">
      <c r="A415" s="96" t="s">
        <v>1650</v>
      </c>
      <c r="B415" s="97" t="s">
        <v>1651</v>
      </c>
      <c r="C415" s="98" t="s">
        <v>1652</v>
      </c>
      <c r="D415" s="98" t="s">
        <v>1648</v>
      </c>
      <c r="E415" s="98" t="s">
        <v>1649</v>
      </c>
      <c r="F415" s="98" t="s">
        <v>210</v>
      </c>
      <c r="G415" s="98" t="s">
        <v>211</v>
      </c>
      <c r="H415" s="90"/>
      <c r="I415" s="90"/>
    </row>
    <row r="416" spans="1:9" ht="18" customHeight="1">
      <c r="A416" s="96" t="s">
        <v>1653</v>
      </c>
      <c r="B416" s="97" t="s">
        <v>1654</v>
      </c>
      <c r="C416" s="98" t="s">
        <v>1655</v>
      </c>
      <c r="D416" s="98" t="s">
        <v>1648</v>
      </c>
      <c r="E416" s="98" t="s">
        <v>1649</v>
      </c>
      <c r="F416" s="98" t="s">
        <v>210</v>
      </c>
      <c r="G416" s="98" t="s">
        <v>211</v>
      </c>
      <c r="H416" s="90"/>
      <c r="I416" s="90"/>
    </row>
    <row r="417" spans="1:9" ht="18" customHeight="1">
      <c r="A417" s="96" t="s">
        <v>1656</v>
      </c>
      <c r="B417" s="97" t="s">
        <v>1657</v>
      </c>
      <c r="C417" s="98" t="s">
        <v>1658</v>
      </c>
      <c r="D417" s="98" t="s">
        <v>1648</v>
      </c>
      <c r="E417" s="98" t="s">
        <v>1649</v>
      </c>
      <c r="F417" s="98" t="s">
        <v>210</v>
      </c>
      <c r="G417" s="98" t="s">
        <v>211</v>
      </c>
      <c r="H417" s="90"/>
      <c r="I417" s="90"/>
    </row>
    <row r="418" spans="1:9" ht="18" customHeight="1">
      <c r="A418" s="96" t="s">
        <v>1659</v>
      </c>
      <c r="B418" s="97" t="s">
        <v>1660</v>
      </c>
      <c r="C418" s="98" t="s">
        <v>1661</v>
      </c>
      <c r="D418" s="98" t="s">
        <v>1662</v>
      </c>
      <c r="E418" s="98" t="s">
        <v>1663</v>
      </c>
      <c r="F418" s="98" t="s">
        <v>453</v>
      </c>
      <c r="G418" s="98" t="s">
        <v>454</v>
      </c>
      <c r="H418" s="90"/>
      <c r="I418" s="90"/>
    </row>
    <row r="419" spans="1:9" ht="18" customHeight="1">
      <c r="A419" s="96" t="s">
        <v>1664</v>
      </c>
      <c r="B419" s="97" t="s">
        <v>1665</v>
      </c>
      <c r="C419" s="98" t="s">
        <v>1666</v>
      </c>
      <c r="D419" s="98" t="s">
        <v>1662</v>
      </c>
      <c r="E419" s="98" t="s">
        <v>1663</v>
      </c>
      <c r="F419" s="98" t="s">
        <v>453</v>
      </c>
      <c r="G419" s="98" t="s">
        <v>454</v>
      </c>
      <c r="H419" s="90"/>
      <c r="I419" s="90"/>
    </row>
    <row r="420" spans="1:9" ht="18" customHeight="1">
      <c r="A420" s="96" t="s">
        <v>1667</v>
      </c>
      <c r="B420" s="97" t="s">
        <v>1668</v>
      </c>
      <c r="C420" s="98" t="s">
        <v>1669</v>
      </c>
      <c r="D420" s="98" t="s">
        <v>1670</v>
      </c>
      <c r="E420" s="98" t="s">
        <v>1671</v>
      </c>
      <c r="F420" s="98" t="s">
        <v>453</v>
      </c>
      <c r="G420" s="98" t="s">
        <v>454</v>
      </c>
      <c r="H420" s="90"/>
      <c r="I420" s="90"/>
    </row>
    <row r="421" spans="1:9" ht="18" customHeight="1">
      <c r="A421" s="96" t="s">
        <v>1672</v>
      </c>
      <c r="B421" s="97" t="s">
        <v>1673</v>
      </c>
      <c r="C421" s="98" t="s">
        <v>1674</v>
      </c>
      <c r="D421" s="98" t="s">
        <v>1675</v>
      </c>
      <c r="E421" s="98" t="s">
        <v>1676</v>
      </c>
      <c r="F421" s="98" t="s">
        <v>453</v>
      </c>
      <c r="G421" s="98" t="s">
        <v>454</v>
      </c>
      <c r="H421" s="90"/>
      <c r="I421" s="90"/>
    </row>
    <row r="422" spans="1:9" ht="18" customHeight="1">
      <c r="A422" s="96" t="s">
        <v>1677</v>
      </c>
      <c r="B422" s="97" t="s">
        <v>1678</v>
      </c>
      <c r="C422" s="98" t="s">
        <v>1679</v>
      </c>
      <c r="D422" s="98" t="s">
        <v>1680</v>
      </c>
      <c r="E422" s="98" t="s">
        <v>1681</v>
      </c>
      <c r="F422" s="98" t="s">
        <v>453</v>
      </c>
      <c r="G422" s="98" t="s">
        <v>454</v>
      </c>
      <c r="H422" s="90"/>
      <c r="I422" s="90"/>
    </row>
    <row r="423" spans="1:9" ht="18" customHeight="1">
      <c r="A423" s="96" t="s">
        <v>1682</v>
      </c>
      <c r="B423" s="97" t="s">
        <v>1683</v>
      </c>
      <c r="C423" s="98" t="s">
        <v>1674</v>
      </c>
      <c r="D423" s="98" t="s">
        <v>1684</v>
      </c>
      <c r="E423" s="98" t="s">
        <v>1685</v>
      </c>
      <c r="F423" s="98" t="s">
        <v>453</v>
      </c>
      <c r="G423" s="98" t="s">
        <v>454</v>
      </c>
      <c r="H423" s="90"/>
      <c r="I423" s="90"/>
    </row>
    <row r="424" spans="1:9" ht="18" customHeight="1">
      <c r="A424" s="96" t="s">
        <v>1686</v>
      </c>
      <c r="B424" s="97" t="s">
        <v>1687</v>
      </c>
      <c r="C424" s="98" t="s">
        <v>1688</v>
      </c>
      <c r="D424" s="98" t="s">
        <v>1689</v>
      </c>
      <c r="E424" s="98" t="s">
        <v>1690</v>
      </c>
      <c r="F424" s="98" t="s">
        <v>1480</v>
      </c>
      <c r="G424" s="98" t="s">
        <v>1481</v>
      </c>
      <c r="H424" s="90"/>
      <c r="I424" s="90"/>
    </row>
    <row r="425" spans="1:9" ht="18" customHeight="1">
      <c r="A425" s="96" t="s">
        <v>1691</v>
      </c>
      <c r="B425" s="97" t="s">
        <v>1692</v>
      </c>
      <c r="C425" s="98" t="s">
        <v>1693</v>
      </c>
      <c r="D425" s="98" t="s">
        <v>1689</v>
      </c>
      <c r="E425" s="98" t="s">
        <v>1690</v>
      </c>
      <c r="F425" s="98" t="s">
        <v>1480</v>
      </c>
      <c r="G425" s="98" t="s">
        <v>1481</v>
      </c>
      <c r="H425" s="90"/>
      <c r="I425" s="90"/>
    </row>
    <row r="426" spans="1:9" ht="18" customHeight="1">
      <c r="A426" s="96" t="s">
        <v>1694</v>
      </c>
      <c r="B426" s="97" t="s">
        <v>1695</v>
      </c>
      <c r="C426" s="98" t="s">
        <v>1696</v>
      </c>
      <c r="D426" s="98" t="s">
        <v>1697</v>
      </c>
      <c r="E426" s="98" t="s">
        <v>1698</v>
      </c>
      <c r="F426" s="98" t="s">
        <v>453</v>
      </c>
      <c r="G426" s="98" t="s">
        <v>454</v>
      </c>
      <c r="H426" s="90"/>
      <c r="I426" s="90"/>
    </row>
    <row r="427" spans="1:9" ht="18" customHeight="1">
      <c r="A427" s="96" t="s">
        <v>1699</v>
      </c>
      <c r="B427" s="97" t="s">
        <v>1700</v>
      </c>
      <c r="C427" s="98" t="s">
        <v>1701</v>
      </c>
      <c r="D427" s="98" t="s">
        <v>1697</v>
      </c>
      <c r="E427" s="98" t="s">
        <v>1698</v>
      </c>
      <c r="F427" s="98" t="s">
        <v>453</v>
      </c>
      <c r="G427" s="98" t="s">
        <v>454</v>
      </c>
      <c r="H427" s="90"/>
      <c r="I427" s="90"/>
    </row>
    <row r="428" spans="1:9" ht="18" customHeight="1">
      <c r="A428" s="96" t="s">
        <v>1702</v>
      </c>
      <c r="B428" s="97" t="s">
        <v>1703</v>
      </c>
      <c r="C428" s="98" t="s">
        <v>1704</v>
      </c>
      <c r="D428" s="98" t="s">
        <v>1697</v>
      </c>
      <c r="E428" s="98" t="s">
        <v>1698</v>
      </c>
      <c r="F428" s="98" t="s">
        <v>453</v>
      </c>
      <c r="G428" s="98" t="s">
        <v>454</v>
      </c>
      <c r="H428" s="90"/>
      <c r="I428" s="90"/>
    </row>
    <row r="429" spans="1:9" ht="18" customHeight="1">
      <c r="A429" s="96" t="s">
        <v>1705</v>
      </c>
      <c r="B429" s="97" t="s">
        <v>1706</v>
      </c>
      <c r="C429" s="98" t="s">
        <v>1707</v>
      </c>
      <c r="D429" s="98" t="s">
        <v>1697</v>
      </c>
      <c r="E429" s="98" t="s">
        <v>1698</v>
      </c>
      <c r="F429" s="98" t="s">
        <v>453</v>
      </c>
      <c r="G429" s="98" t="s">
        <v>454</v>
      </c>
      <c r="H429" s="90"/>
      <c r="I429" s="90"/>
    </row>
    <row r="430" spans="1:9" ht="18" customHeight="1">
      <c r="A430" s="96" t="s">
        <v>1708</v>
      </c>
      <c r="B430" s="97" t="s">
        <v>1709</v>
      </c>
      <c r="C430" s="98" t="s">
        <v>1710</v>
      </c>
      <c r="D430" s="98" t="s">
        <v>1711</v>
      </c>
      <c r="E430" s="98" t="s">
        <v>1712</v>
      </c>
      <c r="F430" s="98" t="s">
        <v>476</v>
      </c>
      <c r="G430" s="98" t="s">
        <v>211</v>
      </c>
      <c r="H430" s="90"/>
      <c r="I430" s="90"/>
    </row>
    <row r="431" spans="1:9" ht="18" customHeight="1">
      <c r="A431" s="96" t="s">
        <v>1713</v>
      </c>
      <c r="B431" s="97" t="s">
        <v>1714</v>
      </c>
      <c r="C431" s="98" t="s">
        <v>1715</v>
      </c>
      <c r="D431" s="98" t="s">
        <v>1711</v>
      </c>
      <c r="E431" s="98" t="s">
        <v>1712</v>
      </c>
      <c r="F431" s="98" t="s">
        <v>476</v>
      </c>
      <c r="G431" s="98" t="s">
        <v>211</v>
      </c>
      <c r="H431" s="90"/>
      <c r="I431" s="90"/>
    </row>
    <row r="432" spans="1:9" ht="18" customHeight="1">
      <c r="A432" s="96" t="s">
        <v>1716</v>
      </c>
      <c r="B432" s="97" t="s">
        <v>1717</v>
      </c>
      <c r="C432" s="98" t="s">
        <v>1718</v>
      </c>
      <c r="D432" s="98" t="s">
        <v>1719</v>
      </c>
      <c r="E432" s="98" t="s">
        <v>1720</v>
      </c>
      <c r="F432" s="98" t="s">
        <v>1480</v>
      </c>
      <c r="G432" s="98" t="s">
        <v>1481</v>
      </c>
      <c r="H432" s="90"/>
      <c r="I432" s="90"/>
    </row>
    <row r="433" spans="1:9" ht="18" customHeight="1">
      <c r="A433" s="96" t="s">
        <v>1721</v>
      </c>
      <c r="B433" s="97" t="s">
        <v>1722</v>
      </c>
      <c r="C433" s="98" t="s">
        <v>1723</v>
      </c>
      <c r="D433" s="98" t="s">
        <v>1719</v>
      </c>
      <c r="E433" s="98" t="s">
        <v>1720</v>
      </c>
      <c r="F433" s="98" t="s">
        <v>1480</v>
      </c>
      <c r="G433" s="98" t="s">
        <v>1481</v>
      </c>
      <c r="H433" s="90"/>
      <c r="I433" s="90"/>
    </row>
    <row r="434" spans="1:9" ht="18" customHeight="1">
      <c r="A434" s="96" t="s">
        <v>1724</v>
      </c>
      <c r="B434" s="97" t="s">
        <v>1725</v>
      </c>
      <c r="C434" s="98" t="s">
        <v>1726</v>
      </c>
      <c r="D434" s="98" t="s">
        <v>1727</v>
      </c>
      <c r="E434" s="98" t="s">
        <v>1728</v>
      </c>
      <c r="F434" s="98" t="s">
        <v>453</v>
      </c>
      <c r="G434" s="98" t="s">
        <v>454</v>
      </c>
      <c r="H434" s="90"/>
      <c r="I434" s="90"/>
    </row>
    <row r="435" spans="1:9" ht="18" customHeight="1">
      <c r="A435" s="96" t="s">
        <v>1729</v>
      </c>
      <c r="B435" s="97" t="s">
        <v>1730</v>
      </c>
      <c r="C435" s="98" t="s">
        <v>371</v>
      </c>
      <c r="D435" s="98" t="s">
        <v>1731</v>
      </c>
      <c r="E435" s="98" t="s">
        <v>1732</v>
      </c>
      <c r="F435" s="98" t="s">
        <v>210</v>
      </c>
      <c r="G435" s="98" t="s">
        <v>211</v>
      </c>
      <c r="H435" s="90"/>
      <c r="I435" s="90"/>
    </row>
    <row r="436" spans="1:9" ht="18" customHeight="1">
      <c r="A436" s="96" t="s">
        <v>1733</v>
      </c>
      <c r="B436" s="97" t="s">
        <v>1734</v>
      </c>
      <c r="C436" s="98" t="s">
        <v>1735</v>
      </c>
      <c r="D436" s="98" t="s">
        <v>1736</v>
      </c>
      <c r="E436" s="98" t="s">
        <v>1737</v>
      </c>
      <c r="F436" s="98" t="s">
        <v>453</v>
      </c>
      <c r="G436" s="98" t="s">
        <v>454</v>
      </c>
      <c r="H436" s="90"/>
      <c r="I436" s="90"/>
    </row>
    <row r="437" spans="1:9" ht="18" customHeight="1">
      <c r="A437" s="96" t="s">
        <v>1738</v>
      </c>
      <c r="B437" s="97" t="s">
        <v>1739</v>
      </c>
      <c r="C437" s="98" t="s">
        <v>1740</v>
      </c>
      <c r="D437" s="98" t="s">
        <v>1736</v>
      </c>
      <c r="E437" s="98" t="s">
        <v>1737</v>
      </c>
      <c r="F437" s="98" t="s">
        <v>453</v>
      </c>
      <c r="G437" s="98" t="s">
        <v>454</v>
      </c>
      <c r="H437" s="90"/>
      <c r="I437" s="90"/>
    </row>
    <row r="438" spans="1:9" ht="18" customHeight="1">
      <c r="A438" s="96" t="s">
        <v>1741</v>
      </c>
      <c r="B438" s="97" t="s">
        <v>1742</v>
      </c>
      <c r="C438" s="98" t="s">
        <v>1743</v>
      </c>
      <c r="D438" s="98" t="s">
        <v>1736</v>
      </c>
      <c r="E438" s="98" t="s">
        <v>1737</v>
      </c>
      <c r="F438" s="98" t="s">
        <v>453</v>
      </c>
      <c r="G438" s="98" t="s">
        <v>454</v>
      </c>
      <c r="H438" s="90"/>
      <c r="I438" s="90"/>
    </row>
    <row r="439" spans="1:9" ht="18" customHeight="1">
      <c r="A439" s="96" t="s">
        <v>1744</v>
      </c>
      <c r="B439" s="97" t="s">
        <v>1745</v>
      </c>
      <c r="C439" s="98" t="s">
        <v>1746</v>
      </c>
      <c r="D439" s="98" t="s">
        <v>1736</v>
      </c>
      <c r="E439" s="98" t="s">
        <v>1737</v>
      </c>
      <c r="F439" s="98" t="s">
        <v>453</v>
      </c>
      <c r="G439" s="98" t="s">
        <v>454</v>
      </c>
      <c r="H439" s="90"/>
      <c r="I439" s="90"/>
    </row>
    <row r="440" spans="1:9" ht="18" customHeight="1">
      <c r="A440" s="96" t="s">
        <v>1747</v>
      </c>
      <c r="B440" s="97" t="s">
        <v>1748</v>
      </c>
      <c r="C440" s="98" t="s">
        <v>1749</v>
      </c>
      <c r="D440" s="98" t="s">
        <v>1750</v>
      </c>
      <c r="E440" s="98" t="s">
        <v>1751</v>
      </c>
      <c r="F440" s="98" t="s">
        <v>1752</v>
      </c>
      <c r="G440" s="98" t="s">
        <v>211</v>
      </c>
      <c r="H440" s="90"/>
      <c r="I440" s="90"/>
    </row>
    <row r="441" spans="1:9" ht="18" customHeight="1">
      <c r="A441" s="96" t="s">
        <v>1753</v>
      </c>
      <c r="B441" s="97" t="s">
        <v>1754</v>
      </c>
      <c r="C441" s="98" t="s">
        <v>1755</v>
      </c>
      <c r="D441" s="98" t="s">
        <v>1756</v>
      </c>
      <c r="E441" s="98" t="s">
        <v>1757</v>
      </c>
      <c r="F441" s="98" t="s">
        <v>1758</v>
      </c>
      <c r="G441" s="98" t="s">
        <v>211</v>
      </c>
      <c r="H441" s="90"/>
      <c r="I441" s="90"/>
    </row>
    <row r="442" spans="1:9" ht="18" customHeight="1">
      <c r="A442" s="96" t="s">
        <v>1759</v>
      </c>
      <c r="B442" s="97" t="s">
        <v>1760</v>
      </c>
      <c r="C442" s="98" t="s">
        <v>1761</v>
      </c>
      <c r="D442" s="98" t="s">
        <v>1756</v>
      </c>
      <c r="E442" s="98" t="s">
        <v>1757</v>
      </c>
      <c r="F442" s="98" t="s">
        <v>1758</v>
      </c>
      <c r="G442" s="98" t="s">
        <v>211</v>
      </c>
      <c r="H442" s="90"/>
      <c r="I442" s="90"/>
    </row>
    <row r="443" spans="1:9" ht="18" customHeight="1">
      <c r="A443" s="96" t="s">
        <v>1762</v>
      </c>
      <c r="B443" s="97" t="s">
        <v>1763</v>
      </c>
      <c r="C443" s="98" t="s">
        <v>1764</v>
      </c>
      <c r="D443" s="98" t="s">
        <v>1765</v>
      </c>
      <c r="E443" s="98" t="s">
        <v>1766</v>
      </c>
      <c r="F443" s="98" t="s">
        <v>476</v>
      </c>
      <c r="G443" s="98" t="s">
        <v>211</v>
      </c>
      <c r="H443" s="90"/>
      <c r="I443" s="90"/>
    </row>
    <row r="444" spans="1:9" ht="18" customHeight="1">
      <c r="A444" s="96" t="s">
        <v>1767</v>
      </c>
      <c r="B444" s="97" t="s">
        <v>1768</v>
      </c>
      <c r="C444" s="98" t="s">
        <v>1769</v>
      </c>
      <c r="D444" s="98" t="s">
        <v>1770</v>
      </c>
      <c r="E444" s="98" t="s">
        <v>1771</v>
      </c>
      <c r="F444" s="98" t="s">
        <v>1311</v>
      </c>
      <c r="G444" s="98" t="s">
        <v>211</v>
      </c>
      <c r="H444" s="90"/>
      <c r="I444" s="90"/>
    </row>
    <row r="445" spans="1:9" ht="18" customHeight="1">
      <c r="A445" s="96" t="s">
        <v>1772</v>
      </c>
      <c r="B445" s="97" t="s">
        <v>1773</v>
      </c>
      <c r="C445" s="98" t="s">
        <v>1774</v>
      </c>
      <c r="D445" s="98" t="s">
        <v>1775</v>
      </c>
      <c r="E445" s="98" t="s">
        <v>1776</v>
      </c>
      <c r="F445" s="98" t="s">
        <v>476</v>
      </c>
      <c r="G445" s="98" t="s">
        <v>211</v>
      </c>
      <c r="H445" s="90"/>
      <c r="I445" s="90"/>
    </row>
    <row r="446" spans="1:9" ht="18" customHeight="1">
      <c r="A446" s="96" t="s">
        <v>1777</v>
      </c>
      <c r="B446" s="97" t="s">
        <v>1778</v>
      </c>
      <c r="C446" s="98" t="s">
        <v>1779</v>
      </c>
      <c r="D446" s="98" t="s">
        <v>1780</v>
      </c>
      <c r="E446" s="98" t="s">
        <v>1781</v>
      </c>
      <c r="F446" s="98" t="s">
        <v>476</v>
      </c>
      <c r="G446" s="98" t="s">
        <v>211</v>
      </c>
      <c r="H446" s="90"/>
      <c r="I446" s="90"/>
    </row>
    <row r="447" spans="1:9" ht="18" customHeight="1">
      <c r="A447" s="96" t="s">
        <v>1782</v>
      </c>
      <c r="B447" s="97" t="s">
        <v>1783</v>
      </c>
      <c r="C447" s="98" t="s">
        <v>1784</v>
      </c>
      <c r="D447" s="98" t="s">
        <v>1785</v>
      </c>
      <c r="E447" s="98" t="s">
        <v>1786</v>
      </c>
      <c r="F447" s="98" t="s">
        <v>1004</v>
      </c>
      <c r="G447" s="98" t="s">
        <v>211</v>
      </c>
      <c r="H447" s="90"/>
      <c r="I447" s="90"/>
    </row>
    <row r="448" spans="1:9" ht="18" customHeight="1">
      <c r="A448" s="96" t="s">
        <v>1787</v>
      </c>
      <c r="B448" s="97" t="s">
        <v>1788</v>
      </c>
      <c r="C448" s="98" t="s">
        <v>1789</v>
      </c>
      <c r="D448" s="98" t="s">
        <v>1785</v>
      </c>
      <c r="E448" s="98" t="s">
        <v>1786</v>
      </c>
      <c r="F448" s="98" t="s">
        <v>1004</v>
      </c>
      <c r="G448" s="98" t="s">
        <v>211</v>
      </c>
      <c r="H448" s="90"/>
      <c r="I448" s="90"/>
    </row>
    <row r="449" spans="1:9" ht="18" customHeight="1">
      <c r="A449" s="96" t="s">
        <v>1790</v>
      </c>
      <c r="B449" s="97" t="s">
        <v>1791</v>
      </c>
      <c r="C449" s="98" t="s">
        <v>1792</v>
      </c>
      <c r="D449" s="98" t="s">
        <v>1793</v>
      </c>
      <c r="E449" s="98" t="s">
        <v>1794</v>
      </c>
      <c r="F449" s="98" t="s">
        <v>453</v>
      </c>
      <c r="G449" s="98" t="s">
        <v>454</v>
      </c>
      <c r="H449" s="90"/>
      <c r="I449" s="90"/>
    </row>
    <row r="450" spans="1:9" ht="18" customHeight="1">
      <c r="A450" s="96" t="s">
        <v>1795</v>
      </c>
      <c r="B450" s="97" t="s">
        <v>1796</v>
      </c>
      <c r="C450" s="98" t="s">
        <v>1797</v>
      </c>
      <c r="D450" s="98" t="s">
        <v>1798</v>
      </c>
      <c r="E450" s="98" t="s">
        <v>1799</v>
      </c>
      <c r="F450" s="98" t="s">
        <v>1004</v>
      </c>
      <c r="G450" s="98" t="s">
        <v>211</v>
      </c>
      <c r="H450" s="90"/>
      <c r="I450" s="90"/>
    </row>
    <row r="451" spans="1:9" ht="18" customHeight="1">
      <c r="A451" s="96" t="s">
        <v>1800</v>
      </c>
      <c r="B451" s="97" t="s">
        <v>1801</v>
      </c>
      <c r="C451" s="98" t="s">
        <v>1802</v>
      </c>
      <c r="D451" s="98" t="s">
        <v>1803</v>
      </c>
      <c r="E451" s="98" t="s">
        <v>1804</v>
      </c>
      <c r="F451" s="98" t="s">
        <v>1004</v>
      </c>
      <c r="G451" s="98" t="s">
        <v>211</v>
      </c>
      <c r="H451" s="90"/>
      <c r="I451" s="90"/>
    </row>
    <row r="452" spans="1:9" ht="18" customHeight="1">
      <c r="A452" s="96" t="s">
        <v>1805</v>
      </c>
      <c r="B452" s="97" t="s">
        <v>1806</v>
      </c>
      <c r="C452" s="98" t="s">
        <v>1807</v>
      </c>
      <c r="D452" s="98" t="s">
        <v>1803</v>
      </c>
      <c r="E452" s="98" t="s">
        <v>1804</v>
      </c>
      <c r="F452" s="98" t="s">
        <v>1004</v>
      </c>
      <c r="G452" s="98" t="s">
        <v>211</v>
      </c>
      <c r="H452" s="90"/>
      <c r="I452" s="90"/>
    </row>
    <row r="453" spans="1:9" ht="18" customHeight="1">
      <c r="A453" s="96" t="s">
        <v>1808</v>
      </c>
      <c r="B453" s="97" t="s">
        <v>1809</v>
      </c>
      <c r="C453" s="98" t="s">
        <v>1674</v>
      </c>
      <c r="D453" s="98" t="s">
        <v>1810</v>
      </c>
      <c r="E453" s="98" t="s">
        <v>1811</v>
      </c>
      <c r="F453" s="98" t="s">
        <v>453</v>
      </c>
      <c r="G453" s="98" t="s">
        <v>454</v>
      </c>
      <c r="H453" s="90"/>
      <c r="I453" s="90"/>
    </row>
    <row r="454" spans="1:9" ht="18" customHeight="1">
      <c r="A454" s="96" t="s">
        <v>1812</v>
      </c>
      <c r="B454" s="97" t="s">
        <v>1813</v>
      </c>
      <c r="C454" s="98" t="s">
        <v>210</v>
      </c>
      <c r="D454" s="98" t="s">
        <v>1814</v>
      </c>
      <c r="E454" s="98" t="s">
        <v>1815</v>
      </c>
      <c r="F454" s="98" t="s">
        <v>210</v>
      </c>
      <c r="G454" s="98" t="s">
        <v>211</v>
      </c>
      <c r="H454" s="90"/>
      <c r="I454" s="90"/>
    </row>
    <row r="455" spans="1:9" ht="18" customHeight="1">
      <c r="A455" s="96" t="s">
        <v>1816</v>
      </c>
      <c r="B455" s="97" t="s">
        <v>1817</v>
      </c>
      <c r="C455" s="98" t="s">
        <v>1818</v>
      </c>
      <c r="D455" s="98" t="s">
        <v>1819</v>
      </c>
      <c r="E455" s="98" t="s">
        <v>1820</v>
      </c>
      <c r="F455" s="98" t="s">
        <v>210</v>
      </c>
      <c r="G455" s="98" t="s">
        <v>211</v>
      </c>
      <c r="H455" s="90"/>
      <c r="I455" s="90"/>
    </row>
    <row r="456" spans="1:9" ht="18" customHeight="1">
      <c r="A456" s="96" t="s">
        <v>1821</v>
      </c>
      <c r="B456" s="97" t="s">
        <v>1822</v>
      </c>
      <c r="C456" s="98" t="s">
        <v>1823</v>
      </c>
      <c r="D456" s="98" t="s">
        <v>1819</v>
      </c>
      <c r="E456" s="98" t="s">
        <v>1820</v>
      </c>
      <c r="F456" s="98" t="s">
        <v>338</v>
      </c>
      <c r="G456" s="98" t="s">
        <v>211</v>
      </c>
      <c r="H456" s="90"/>
      <c r="I456" s="90"/>
    </row>
    <row r="457" spans="1:9" ht="18" customHeight="1">
      <c r="A457" s="96" t="s">
        <v>1824</v>
      </c>
      <c r="B457" s="97" t="s">
        <v>1825</v>
      </c>
      <c r="C457" s="98" t="s">
        <v>1826</v>
      </c>
      <c r="D457" s="98" t="s">
        <v>1819</v>
      </c>
      <c r="E457" s="98" t="s">
        <v>1820</v>
      </c>
      <c r="F457" s="98" t="s">
        <v>338</v>
      </c>
      <c r="G457" s="98" t="s">
        <v>211</v>
      </c>
      <c r="H457" s="90"/>
      <c r="I457" s="90"/>
    </row>
    <row r="458" spans="1:9" ht="18" customHeight="1">
      <c r="A458" s="96" t="s">
        <v>1827</v>
      </c>
      <c r="B458" s="97" t="s">
        <v>1828</v>
      </c>
      <c r="C458" s="98" t="s">
        <v>1829</v>
      </c>
      <c r="D458" s="98" t="s">
        <v>1830</v>
      </c>
      <c r="E458" s="98" t="s">
        <v>1831</v>
      </c>
      <c r="F458" s="98" t="s">
        <v>476</v>
      </c>
      <c r="G458" s="98" t="s">
        <v>211</v>
      </c>
      <c r="H458" s="90"/>
      <c r="I458" s="90"/>
    </row>
    <row r="459" spans="1:9" ht="18" customHeight="1">
      <c r="A459" s="96" t="s">
        <v>1832</v>
      </c>
      <c r="B459" s="97" t="s">
        <v>1833</v>
      </c>
      <c r="C459" s="98" t="s">
        <v>1834</v>
      </c>
      <c r="D459" s="98" t="s">
        <v>1835</v>
      </c>
      <c r="E459" s="98" t="s">
        <v>1836</v>
      </c>
      <c r="F459" s="98" t="s">
        <v>476</v>
      </c>
      <c r="G459" s="98" t="s">
        <v>211</v>
      </c>
      <c r="H459" s="90"/>
      <c r="I459" s="90"/>
    </row>
    <row r="460" spans="1:9" ht="18" customHeight="1">
      <c r="A460" s="96" t="s">
        <v>1837</v>
      </c>
      <c r="B460" s="97" t="s">
        <v>1838</v>
      </c>
      <c r="C460" s="98" t="s">
        <v>1839</v>
      </c>
      <c r="D460" s="98" t="s">
        <v>1835</v>
      </c>
      <c r="E460" s="98" t="s">
        <v>1836</v>
      </c>
      <c r="F460" s="98" t="s">
        <v>476</v>
      </c>
      <c r="G460" s="98" t="s">
        <v>211</v>
      </c>
      <c r="H460" s="90"/>
      <c r="I460" s="90"/>
    </row>
    <row r="461" spans="1:9" ht="18" customHeight="1">
      <c r="A461" s="96" t="s">
        <v>1840</v>
      </c>
      <c r="B461" s="97" t="s">
        <v>1841</v>
      </c>
      <c r="C461" s="98" t="s">
        <v>1842</v>
      </c>
      <c r="D461" s="98" t="s">
        <v>1843</v>
      </c>
      <c r="E461" s="98" t="s">
        <v>1844</v>
      </c>
      <c r="F461" s="98" t="s">
        <v>476</v>
      </c>
      <c r="G461" s="98" t="s">
        <v>211</v>
      </c>
      <c r="H461" s="90"/>
      <c r="I461" s="90"/>
    </row>
    <row r="462" spans="1:9" ht="18" customHeight="1">
      <c r="A462" s="96" t="s">
        <v>1845</v>
      </c>
      <c r="B462" s="97" t="s">
        <v>1846</v>
      </c>
      <c r="C462" s="98" t="s">
        <v>210</v>
      </c>
      <c r="D462" s="98" t="s">
        <v>1847</v>
      </c>
      <c r="E462" s="98" t="s">
        <v>1848</v>
      </c>
      <c r="F462" s="98" t="s">
        <v>210</v>
      </c>
      <c r="G462" s="98" t="s">
        <v>211</v>
      </c>
      <c r="H462" s="90"/>
      <c r="I462" s="90"/>
    </row>
    <row r="463" spans="1:9" ht="18" customHeight="1">
      <c r="A463" s="96" t="s">
        <v>1849</v>
      </c>
      <c r="B463" s="97" t="s">
        <v>1850</v>
      </c>
      <c r="C463" s="98" t="s">
        <v>1851</v>
      </c>
      <c r="D463" s="98" t="s">
        <v>1852</v>
      </c>
      <c r="E463" s="98" t="s">
        <v>1853</v>
      </c>
      <c r="F463" s="98" t="s">
        <v>210</v>
      </c>
      <c r="G463" s="98" t="s">
        <v>211</v>
      </c>
      <c r="H463" s="90"/>
      <c r="I463" s="90"/>
    </row>
    <row r="464" spans="1:9" ht="18" customHeight="1">
      <c r="A464" s="96" t="s">
        <v>1854</v>
      </c>
      <c r="B464" s="97" t="s">
        <v>1855</v>
      </c>
      <c r="C464" s="98" t="s">
        <v>1856</v>
      </c>
      <c r="D464" s="98" t="s">
        <v>1857</v>
      </c>
      <c r="E464" s="98" t="s">
        <v>1858</v>
      </c>
      <c r="F464" s="98" t="s">
        <v>424</v>
      </c>
      <c r="G464" s="98" t="s">
        <v>211</v>
      </c>
      <c r="H464" s="90"/>
      <c r="I464" s="90"/>
    </row>
    <row r="465" spans="1:9" ht="18" customHeight="1">
      <c r="A465" s="96" t="s">
        <v>1859</v>
      </c>
      <c r="B465" s="97" t="s">
        <v>1860</v>
      </c>
      <c r="C465" s="98" t="s">
        <v>532</v>
      </c>
      <c r="D465" s="98" t="s">
        <v>1857</v>
      </c>
      <c r="E465" s="98" t="s">
        <v>1858</v>
      </c>
      <c r="F465" s="98" t="s">
        <v>424</v>
      </c>
      <c r="G465" s="98" t="s">
        <v>211</v>
      </c>
      <c r="H465" s="90"/>
      <c r="I465" s="90"/>
    </row>
    <row r="466" spans="1:9" ht="18" customHeight="1">
      <c r="A466" s="96" t="s">
        <v>1861</v>
      </c>
      <c r="B466" s="97" t="s">
        <v>1862</v>
      </c>
      <c r="C466" s="98" t="s">
        <v>1863</v>
      </c>
      <c r="D466" s="98" t="s">
        <v>1857</v>
      </c>
      <c r="E466" s="98" t="s">
        <v>1858</v>
      </c>
      <c r="F466" s="98" t="s">
        <v>424</v>
      </c>
      <c r="G466" s="98" t="s">
        <v>211</v>
      </c>
      <c r="H466" s="90"/>
      <c r="I466" s="90"/>
    </row>
    <row r="467" spans="1:9" ht="18" customHeight="1">
      <c r="A467" s="96" t="s">
        <v>1864</v>
      </c>
      <c r="B467" s="97" t="s">
        <v>1865</v>
      </c>
      <c r="C467" s="98" t="s">
        <v>728</v>
      </c>
      <c r="D467" s="98" t="s">
        <v>1857</v>
      </c>
      <c r="E467" s="98" t="s">
        <v>1858</v>
      </c>
      <c r="F467" s="98" t="s">
        <v>424</v>
      </c>
      <c r="G467" s="98" t="s">
        <v>211</v>
      </c>
      <c r="H467" s="90"/>
      <c r="I467" s="90"/>
    </row>
    <row r="468" spans="1:9" ht="18" customHeight="1">
      <c r="A468" s="96" t="s">
        <v>1866</v>
      </c>
      <c r="B468" s="97" t="s">
        <v>1867</v>
      </c>
      <c r="C468" s="98" t="s">
        <v>513</v>
      </c>
      <c r="D468" s="98" t="s">
        <v>1868</v>
      </c>
      <c r="E468" s="98" t="s">
        <v>1869</v>
      </c>
      <c r="F468" s="98" t="s">
        <v>424</v>
      </c>
      <c r="G468" s="98" t="s">
        <v>211</v>
      </c>
      <c r="H468" s="90"/>
      <c r="I468" s="90"/>
    </row>
    <row r="469" spans="1:9" ht="18" customHeight="1">
      <c r="A469" s="96" t="s">
        <v>1870</v>
      </c>
      <c r="B469" s="97" t="s">
        <v>1871</v>
      </c>
      <c r="C469" s="98" t="s">
        <v>532</v>
      </c>
      <c r="D469" s="98" t="s">
        <v>1872</v>
      </c>
      <c r="E469" s="98" t="s">
        <v>1873</v>
      </c>
      <c r="F469" s="98" t="s">
        <v>424</v>
      </c>
      <c r="G469" s="98" t="s">
        <v>211</v>
      </c>
      <c r="H469" s="90"/>
      <c r="I469" s="90"/>
    </row>
    <row r="470" spans="1:9" ht="18" customHeight="1">
      <c r="A470" s="96" t="s">
        <v>1874</v>
      </c>
      <c r="B470" s="97" t="s">
        <v>1875</v>
      </c>
      <c r="C470" s="98" t="s">
        <v>1876</v>
      </c>
      <c r="D470" s="98" t="s">
        <v>1872</v>
      </c>
      <c r="E470" s="98" t="s">
        <v>1873</v>
      </c>
      <c r="F470" s="98" t="s">
        <v>424</v>
      </c>
      <c r="G470" s="98" t="s">
        <v>211</v>
      </c>
      <c r="H470" s="90"/>
      <c r="I470" s="90"/>
    </row>
    <row r="471" spans="1:9" ht="18" customHeight="1">
      <c r="A471" s="96" t="s">
        <v>1877</v>
      </c>
      <c r="B471" s="97" t="s">
        <v>1878</v>
      </c>
      <c r="C471" s="98" t="s">
        <v>1879</v>
      </c>
      <c r="D471" s="98" t="s">
        <v>1872</v>
      </c>
      <c r="E471" s="98" t="s">
        <v>1873</v>
      </c>
      <c r="F471" s="98" t="s">
        <v>424</v>
      </c>
      <c r="G471" s="98" t="s">
        <v>211</v>
      </c>
      <c r="H471" s="90"/>
      <c r="I471" s="90"/>
    </row>
    <row r="472" spans="1:9" ht="18" customHeight="1">
      <c r="A472" s="96" t="s">
        <v>1880</v>
      </c>
      <c r="B472" s="97" t="s">
        <v>1881</v>
      </c>
      <c r="C472" s="98" t="s">
        <v>728</v>
      </c>
      <c r="D472" s="98" t="s">
        <v>1872</v>
      </c>
      <c r="E472" s="98" t="s">
        <v>1873</v>
      </c>
      <c r="F472" s="98" t="s">
        <v>424</v>
      </c>
      <c r="G472" s="98" t="s">
        <v>211</v>
      </c>
      <c r="H472" s="90"/>
      <c r="I472" s="90"/>
    </row>
    <row r="473" spans="1:9" ht="18" customHeight="1">
      <c r="A473" s="96" t="s">
        <v>1882</v>
      </c>
      <c r="B473" s="97" t="s">
        <v>1883</v>
      </c>
      <c r="C473" s="98" t="s">
        <v>518</v>
      </c>
      <c r="D473" s="98" t="s">
        <v>1884</v>
      </c>
      <c r="E473" s="98" t="s">
        <v>1885</v>
      </c>
      <c r="F473" s="98" t="s">
        <v>424</v>
      </c>
      <c r="G473" s="98" t="s">
        <v>211</v>
      </c>
      <c r="H473" s="90"/>
      <c r="I473" s="90"/>
    </row>
    <row r="474" spans="1:9" ht="18" customHeight="1">
      <c r="A474" s="96" t="s">
        <v>1886</v>
      </c>
      <c r="B474" s="97" t="s">
        <v>1887</v>
      </c>
      <c r="C474" s="98" t="s">
        <v>521</v>
      </c>
      <c r="D474" s="98" t="s">
        <v>1884</v>
      </c>
      <c r="E474" s="98" t="s">
        <v>1885</v>
      </c>
      <c r="F474" s="98" t="s">
        <v>424</v>
      </c>
      <c r="G474" s="98" t="s">
        <v>211</v>
      </c>
      <c r="H474" s="90"/>
      <c r="I474" s="90"/>
    </row>
    <row r="475" spans="1:9" ht="18" customHeight="1">
      <c r="A475" s="96" t="s">
        <v>1888</v>
      </c>
      <c r="B475" s="97" t="s">
        <v>1889</v>
      </c>
      <c r="C475" s="98" t="s">
        <v>1890</v>
      </c>
      <c r="D475" s="98" t="s">
        <v>1891</v>
      </c>
      <c r="E475" s="98" t="s">
        <v>1892</v>
      </c>
      <c r="F475" s="98" t="s">
        <v>476</v>
      </c>
      <c r="G475" s="98" t="s">
        <v>211</v>
      </c>
      <c r="H475" s="90"/>
      <c r="I475" s="90"/>
    </row>
    <row r="476" spans="1:9" ht="18" customHeight="1">
      <c r="A476" s="96" t="s">
        <v>1893</v>
      </c>
      <c r="B476" s="97" t="s">
        <v>1894</v>
      </c>
      <c r="C476" s="98" t="s">
        <v>1895</v>
      </c>
      <c r="D476" s="98" t="s">
        <v>1896</v>
      </c>
      <c r="E476" s="98" t="s">
        <v>1897</v>
      </c>
      <c r="F476" s="98" t="s">
        <v>424</v>
      </c>
      <c r="G476" s="98" t="s">
        <v>211</v>
      </c>
      <c r="H476" s="90"/>
      <c r="I476" s="90"/>
    </row>
    <row r="477" spans="1:9" ht="18" customHeight="1">
      <c r="A477" s="96" t="s">
        <v>1898</v>
      </c>
      <c r="B477" s="97" t="s">
        <v>1899</v>
      </c>
      <c r="C477" s="98" t="s">
        <v>1879</v>
      </c>
      <c r="D477" s="98" t="s">
        <v>1900</v>
      </c>
      <c r="E477" s="98" t="s">
        <v>1901</v>
      </c>
      <c r="F477" s="98" t="s">
        <v>424</v>
      </c>
      <c r="G477" s="98" t="s">
        <v>211</v>
      </c>
      <c r="H477" s="90"/>
      <c r="I477" s="90"/>
    </row>
    <row r="478" spans="1:9" ht="18" customHeight="1">
      <c r="A478" s="96" t="s">
        <v>1902</v>
      </c>
      <c r="B478" s="97" t="s">
        <v>1903</v>
      </c>
      <c r="C478" s="98" t="s">
        <v>1879</v>
      </c>
      <c r="D478" s="98" t="s">
        <v>1904</v>
      </c>
      <c r="E478" s="98" t="s">
        <v>1905</v>
      </c>
      <c r="F478" s="98" t="s">
        <v>424</v>
      </c>
      <c r="G478" s="98" t="s">
        <v>211</v>
      </c>
      <c r="H478" s="90"/>
      <c r="I478" s="90"/>
    </row>
    <row r="479" spans="1:9" ht="18" customHeight="1">
      <c r="A479" s="96" t="s">
        <v>1906</v>
      </c>
      <c r="B479" s="97" t="s">
        <v>1907</v>
      </c>
      <c r="C479" s="98" t="s">
        <v>1876</v>
      </c>
      <c r="D479" s="98" t="s">
        <v>1904</v>
      </c>
      <c r="E479" s="98" t="s">
        <v>1905</v>
      </c>
      <c r="F479" s="98" t="s">
        <v>424</v>
      </c>
      <c r="G479" s="98" t="s">
        <v>211</v>
      </c>
      <c r="H479" s="90"/>
      <c r="I479" s="90"/>
    </row>
    <row r="480" spans="1:9" ht="18" customHeight="1">
      <c r="A480" s="96" t="s">
        <v>1908</v>
      </c>
      <c r="B480" s="97" t="s">
        <v>1909</v>
      </c>
      <c r="C480" s="98" t="s">
        <v>513</v>
      </c>
      <c r="D480" s="98" t="s">
        <v>1904</v>
      </c>
      <c r="E480" s="98" t="s">
        <v>1905</v>
      </c>
      <c r="F480" s="98" t="s">
        <v>424</v>
      </c>
      <c r="G480" s="98" t="s">
        <v>211</v>
      </c>
      <c r="H480" s="90"/>
      <c r="I480" s="90"/>
    </row>
    <row r="481" spans="1:9" ht="18" customHeight="1">
      <c r="A481" s="96" t="s">
        <v>1910</v>
      </c>
      <c r="B481" s="97" t="s">
        <v>1911</v>
      </c>
      <c r="C481" s="98" t="s">
        <v>1912</v>
      </c>
      <c r="D481" s="98" t="s">
        <v>1904</v>
      </c>
      <c r="E481" s="98" t="s">
        <v>1905</v>
      </c>
      <c r="F481" s="98" t="s">
        <v>424</v>
      </c>
      <c r="G481" s="98" t="s">
        <v>211</v>
      </c>
      <c r="H481" s="90"/>
      <c r="I481" s="90"/>
    </row>
    <row r="482" spans="1:9" ht="18" customHeight="1">
      <c r="A482" s="96" t="s">
        <v>1913</v>
      </c>
      <c r="B482" s="97" t="s">
        <v>1914</v>
      </c>
      <c r="C482" s="98" t="s">
        <v>1915</v>
      </c>
      <c r="D482" s="98" t="s">
        <v>1904</v>
      </c>
      <c r="E482" s="98" t="s">
        <v>1905</v>
      </c>
      <c r="F482" s="98" t="s">
        <v>424</v>
      </c>
      <c r="G482" s="98" t="s">
        <v>211</v>
      </c>
      <c r="H482" s="90"/>
      <c r="I482" s="90"/>
    </row>
    <row r="483" spans="1:9" ht="18" customHeight="1">
      <c r="A483" s="96" t="s">
        <v>1916</v>
      </c>
      <c r="B483" s="97" t="s">
        <v>1917</v>
      </c>
      <c r="C483" s="98" t="s">
        <v>1918</v>
      </c>
      <c r="D483" s="98" t="s">
        <v>1919</v>
      </c>
      <c r="E483" s="98" t="s">
        <v>1920</v>
      </c>
      <c r="F483" s="98" t="s">
        <v>476</v>
      </c>
      <c r="G483" s="98" t="s">
        <v>211</v>
      </c>
      <c r="H483" s="90"/>
      <c r="I483" s="90"/>
    </row>
    <row r="484" spans="1:9" ht="18" customHeight="1">
      <c r="A484" s="96" t="s">
        <v>1921</v>
      </c>
      <c r="B484" s="97" t="s">
        <v>1922</v>
      </c>
      <c r="C484" s="98" t="s">
        <v>1923</v>
      </c>
      <c r="D484" s="98" t="s">
        <v>1924</v>
      </c>
      <c r="E484" s="98" t="s">
        <v>1925</v>
      </c>
      <c r="F484" s="98" t="s">
        <v>476</v>
      </c>
      <c r="G484" s="98" t="s">
        <v>211</v>
      </c>
      <c r="H484" s="90"/>
      <c r="I484" s="90"/>
    </row>
    <row r="485" spans="1:9" ht="18" customHeight="1">
      <c r="A485" s="96" t="s">
        <v>1926</v>
      </c>
      <c r="B485" s="97" t="s">
        <v>1927</v>
      </c>
      <c r="C485" s="98" t="s">
        <v>1928</v>
      </c>
      <c r="D485" s="98" t="s">
        <v>1924</v>
      </c>
      <c r="E485" s="98" t="s">
        <v>1925</v>
      </c>
      <c r="F485" s="98" t="s">
        <v>476</v>
      </c>
      <c r="G485" s="98" t="s">
        <v>211</v>
      </c>
      <c r="H485" s="90"/>
      <c r="I485" s="90"/>
    </row>
    <row r="486" spans="1:9" ht="18" customHeight="1">
      <c r="A486" s="96" t="s">
        <v>1929</v>
      </c>
      <c r="B486" s="97" t="s">
        <v>1930</v>
      </c>
      <c r="C486" s="98" t="s">
        <v>1931</v>
      </c>
      <c r="D486" s="98" t="s">
        <v>1932</v>
      </c>
      <c r="E486" s="98" t="s">
        <v>1933</v>
      </c>
      <c r="F486" s="98" t="s">
        <v>231</v>
      </c>
      <c r="G486" s="98" t="s">
        <v>211</v>
      </c>
      <c r="H486" s="90"/>
      <c r="I486" s="90"/>
    </row>
    <row r="487" spans="1:9" ht="18" customHeight="1">
      <c r="A487" s="96" t="s">
        <v>1934</v>
      </c>
      <c r="B487" s="97" t="s">
        <v>1935</v>
      </c>
      <c r="C487" s="98" t="s">
        <v>1936</v>
      </c>
      <c r="D487" s="98" t="s">
        <v>1932</v>
      </c>
      <c r="E487" s="98" t="s">
        <v>1933</v>
      </c>
      <c r="F487" s="98" t="s">
        <v>231</v>
      </c>
      <c r="G487" s="98" t="s">
        <v>211</v>
      </c>
      <c r="H487" s="90"/>
      <c r="I487" s="90"/>
    </row>
    <row r="488" spans="1:9" ht="18" customHeight="1">
      <c r="A488" s="96" t="s">
        <v>1937</v>
      </c>
      <c r="B488" s="97" t="s">
        <v>1938</v>
      </c>
      <c r="C488" s="98" t="s">
        <v>1939</v>
      </c>
      <c r="D488" s="98" t="s">
        <v>1932</v>
      </c>
      <c r="E488" s="98" t="s">
        <v>1933</v>
      </c>
      <c r="F488" s="98" t="s">
        <v>231</v>
      </c>
      <c r="G488" s="98" t="s">
        <v>211</v>
      </c>
      <c r="H488" s="90"/>
      <c r="I488" s="90"/>
    </row>
    <row r="489" spans="1:9" ht="18" customHeight="1">
      <c r="A489" s="96" t="s">
        <v>1940</v>
      </c>
      <c r="B489" s="97" t="s">
        <v>1941</v>
      </c>
      <c r="C489" s="98" t="s">
        <v>1942</v>
      </c>
      <c r="D489" s="98" t="s">
        <v>1932</v>
      </c>
      <c r="E489" s="98" t="s">
        <v>1933</v>
      </c>
      <c r="F489" s="98" t="s">
        <v>231</v>
      </c>
      <c r="G489" s="98" t="s">
        <v>211</v>
      </c>
      <c r="H489" s="90"/>
      <c r="I489" s="90"/>
    </row>
    <row r="490" spans="1:9" ht="18" customHeight="1">
      <c r="A490" s="96" t="s">
        <v>1943</v>
      </c>
      <c r="B490" s="97" t="s">
        <v>1944</v>
      </c>
      <c r="C490" s="98" t="s">
        <v>1945</v>
      </c>
      <c r="D490" s="98" t="s">
        <v>1932</v>
      </c>
      <c r="E490" s="98" t="s">
        <v>1933</v>
      </c>
      <c r="F490" s="98" t="s">
        <v>231</v>
      </c>
      <c r="G490" s="98" t="s">
        <v>211</v>
      </c>
      <c r="H490" s="90"/>
      <c r="I490" s="90"/>
    </row>
    <row r="491" spans="1:9" ht="18" customHeight="1">
      <c r="A491" s="96" t="s">
        <v>1946</v>
      </c>
      <c r="B491" s="97" t="s">
        <v>1947</v>
      </c>
      <c r="C491" s="98" t="s">
        <v>1948</v>
      </c>
      <c r="D491" s="98" t="s">
        <v>1932</v>
      </c>
      <c r="E491" s="98" t="s">
        <v>1933</v>
      </c>
      <c r="F491" s="98" t="s">
        <v>353</v>
      </c>
      <c r="G491" s="98" t="s">
        <v>211</v>
      </c>
      <c r="H491" s="90"/>
      <c r="I491" s="90"/>
    </row>
    <row r="492" spans="1:9" ht="18" customHeight="1">
      <c r="A492" s="96" t="s">
        <v>1949</v>
      </c>
      <c r="B492" s="97" t="s">
        <v>1950</v>
      </c>
      <c r="C492" s="98" t="s">
        <v>1951</v>
      </c>
      <c r="D492" s="98" t="s">
        <v>1932</v>
      </c>
      <c r="E492" s="98" t="s">
        <v>1933</v>
      </c>
      <c r="F492" s="98" t="s">
        <v>353</v>
      </c>
      <c r="G492" s="98" t="s">
        <v>211</v>
      </c>
      <c r="H492" s="90"/>
      <c r="I492" s="90"/>
    </row>
    <row r="493" spans="1:9" ht="18" customHeight="1">
      <c r="A493" s="96" t="s">
        <v>1952</v>
      </c>
      <c r="B493" s="97" t="s">
        <v>1953</v>
      </c>
      <c r="C493" s="98" t="s">
        <v>1954</v>
      </c>
      <c r="D493" s="98" t="s">
        <v>1932</v>
      </c>
      <c r="E493" s="98" t="s">
        <v>1933</v>
      </c>
      <c r="F493" s="98" t="s">
        <v>231</v>
      </c>
      <c r="G493" s="98" t="s">
        <v>211</v>
      </c>
      <c r="H493" s="90"/>
      <c r="I493" s="90"/>
    </row>
    <row r="494" spans="1:9" ht="18" customHeight="1">
      <c r="A494" s="96" t="s">
        <v>1955</v>
      </c>
      <c r="B494" s="97" t="s">
        <v>1956</v>
      </c>
      <c r="C494" s="98" t="s">
        <v>1957</v>
      </c>
      <c r="D494" s="98" t="s">
        <v>1932</v>
      </c>
      <c r="E494" s="98" t="s">
        <v>1933</v>
      </c>
      <c r="F494" s="98" t="s">
        <v>231</v>
      </c>
      <c r="G494" s="98" t="s">
        <v>211</v>
      </c>
      <c r="H494" s="90"/>
      <c r="I494" s="90"/>
    </row>
    <row r="495" spans="1:9" ht="18" customHeight="1">
      <c r="A495" s="96" t="s">
        <v>1958</v>
      </c>
      <c r="B495" s="97" t="s">
        <v>1959</v>
      </c>
      <c r="C495" s="98" t="s">
        <v>1960</v>
      </c>
      <c r="D495" s="98" t="s">
        <v>1932</v>
      </c>
      <c r="E495" s="98" t="s">
        <v>1933</v>
      </c>
      <c r="F495" s="98" t="s">
        <v>231</v>
      </c>
      <c r="G495" s="98" t="s">
        <v>211</v>
      </c>
      <c r="H495" s="90"/>
      <c r="I495" s="90"/>
    </row>
    <row r="496" spans="1:9" ht="18" customHeight="1">
      <c r="A496" s="96" t="s">
        <v>1961</v>
      </c>
      <c r="B496" s="97" t="s">
        <v>1962</v>
      </c>
      <c r="C496" s="98" t="s">
        <v>1963</v>
      </c>
      <c r="D496" s="98" t="s">
        <v>1932</v>
      </c>
      <c r="E496" s="98" t="s">
        <v>1933</v>
      </c>
      <c r="F496" s="98" t="s">
        <v>231</v>
      </c>
      <c r="G496" s="98" t="s">
        <v>211</v>
      </c>
      <c r="H496" s="90"/>
      <c r="I496" s="90"/>
    </row>
    <row r="497" spans="1:9" ht="18" customHeight="1">
      <c r="A497" s="96" t="s">
        <v>1964</v>
      </c>
      <c r="B497" s="97" t="s">
        <v>1965</v>
      </c>
      <c r="C497" s="98" t="s">
        <v>1966</v>
      </c>
      <c r="D497" s="98" t="s">
        <v>1932</v>
      </c>
      <c r="E497" s="98" t="s">
        <v>1933</v>
      </c>
      <c r="F497" s="98" t="s">
        <v>231</v>
      </c>
      <c r="G497" s="98" t="s">
        <v>211</v>
      </c>
      <c r="H497" s="90"/>
      <c r="I497" s="90"/>
    </row>
    <row r="498" spans="1:9" ht="18" customHeight="1">
      <c r="A498" s="96" t="s">
        <v>1967</v>
      </c>
      <c r="B498" s="97" t="s">
        <v>1968</v>
      </c>
      <c r="C498" s="98" t="s">
        <v>1969</v>
      </c>
      <c r="D498" s="98" t="s">
        <v>1932</v>
      </c>
      <c r="E498" s="98" t="s">
        <v>1933</v>
      </c>
      <c r="F498" s="98" t="s">
        <v>231</v>
      </c>
      <c r="G498" s="98" t="s">
        <v>211</v>
      </c>
      <c r="H498" s="90"/>
      <c r="I498" s="90"/>
    </row>
    <row r="499" spans="1:9" ht="18" customHeight="1">
      <c r="A499" s="96" t="s">
        <v>1970</v>
      </c>
      <c r="B499" s="97" t="s">
        <v>1971</v>
      </c>
      <c r="C499" s="98" t="s">
        <v>1972</v>
      </c>
      <c r="D499" s="98" t="s">
        <v>1932</v>
      </c>
      <c r="E499" s="98" t="s">
        <v>1933</v>
      </c>
      <c r="F499" s="98" t="s">
        <v>231</v>
      </c>
      <c r="G499" s="98" t="s">
        <v>211</v>
      </c>
      <c r="H499" s="90"/>
      <c r="I499" s="90"/>
    </row>
    <row r="500" spans="1:9" ht="18" customHeight="1">
      <c r="A500" s="96" t="s">
        <v>1973</v>
      </c>
      <c r="B500" s="97" t="s">
        <v>1974</v>
      </c>
      <c r="C500" s="98" t="s">
        <v>1975</v>
      </c>
      <c r="D500" s="98" t="s">
        <v>1932</v>
      </c>
      <c r="E500" s="98" t="s">
        <v>1933</v>
      </c>
      <c r="F500" s="98" t="s">
        <v>231</v>
      </c>
      <c r="G500" s="98" t="s">
        <v>211</v>
      </c>
      <c r="H500" s="90"/>
      <c r="I500" s="90"/>
    </row>
    <row r="501" spans="1:9" ht="18" customHeight="1">
      <c r="A501" s="96" t="s">
        <v>1976</v>
      </c>
      <c r="B501" s="97" t="s">
        <v>1977</v>
      </c>
      <c r="C501" s="98" t="s">
        <v>1978</v>
      </c>
      <c r="D501" s="98" t="s">
        <v>1932</v>
      </c>
      <c r="E501" s="98" t="s">
        <v>1933</v>
      </c>
      <c r="F501" s="98" t="s">
        <v>286</v>
      </c>
      <c r="G501" s="98" t="s">
        <v>211</v>
      </c>
      <c r="H501" s="90"/>
      <c r="I501" s="90"/>
    </row>
    <row r="502" spans="1:9" ht="18" customHeight="1">
      <c r="A502" s="96" t="s">
        <v>1979</v>
      </c>
      <c r="B502" s="97" t="s">
        <v>1980</v>
      </c>
      <c r="C502" s="98" t="s">
        <v>1981</v>
      </c>
      <c r="D502" s="98" t="s">
        <v>1932</v>
      </c>
      <c r="E502" s="98" t="s">
        <v>1933</v>
      </c>
      <c r="F502" s="98" t="s">
        <v>286</v>
      </c>
      <c r="G502" s="98" t="s">
        <v>211</v>
      </c>
      <c r="H502" s="90"/>
      <c r="I502" s="90"/>
    </row>
    <row r="503" spans="1:9" ht="18" customHeight="1">
      <c r="A503" s="96" t="s">
        <v>1982</v>
      </c>
      <c r="B503" s="97" t="s">
        <v>1983</v>
      </c>
      <c r="C503" s="98" t="s">
        <v>1984</v>
      </c>
      <c r="D503" s="98" t="s">
        <v>1932</v>
      </c>
      <c r="E503" s="98" t="s">
        <v>1933</v>
      </c>
      <c r="F503" s="98" t="s">
        <v>239</v>
      </c>
      <c r="G503" s="98" t="s">
        <v>211</v>
      </c>
      <c r="H503" s="90"/>
      <c r="I503" s="90"/>
    </row>
    <row r="504" spans="1:9" ht="18" customHeight="1">
      <c r="A504" s="96" t="s">
        <v>1985</v>
      </c>
      <c r="B504" s="97" t="s">
        <v>1986</v>
      </c>
      <c r="C504" s="98" t="s">
        <v>1987</v>
      </c>
      <c r="D504" s="98" t="s">
        <v>1932</v>
      </c>
      <c r="E504" s="98" t="s">
        <v>1933</v>
      </c>
      <c r="F504" s="98" t="s">
        <v>239</v>
      </c>
      <c r="G504" s="98" t="s">
        <v>211</v>
      </c>
      <c r="H504" s="90"/>
      <c r="I504" s="90"/>
    </row>
    <row r="505" spans="1:9" ht="18" customHeight="1">
      <c r="A505" s="96" t="s">
        <v>1988</v>
      </c>
      <c r="B505" s="97" t="s">
        <v>1989</v>
      </c>
      <c r="C505" s="98" t="s">
        <v>1990</v>
      </c>
      <c r="D505" s="98" t="s">
        <v>1932</v>
      </c>
      <c r="E505" s="98" t="s">
        <v>1933</v>
      </c>
      <c r="F505" s="98" t="s">
        <v>239</v>
      </c>
      <c r="G505" s="98" t="s">
        <v>211</v>
      </c>
      <c r="H505" s="90"/>
      <c r="I505" s="90"/>
    </row>
    <row r="506" spans="1:9" ht="18" customHeight="1">
      <c r="A506" s="96" t="s">
        <v>1991</v>
      </c>
      <c r="B506" s="97" t="s">
        <v>1992</v>
      </c>
      <c r="C506" s="98" t="s">
        <v>1993</v>
      </c>
      <c r="D506" s="98" t="s">
        <v>1932</v>
      </c>
      <c r="E506" s="98" t="s">
        <v>1933</v>
      </c>
      <c r="F506" s="98" t="s">
        <v>558</v>
      </c>
      <c r="G506" s="98" t="s">
        <v>211</v>
      </c>
      <c r="H506" s="90"/>
      <c r="I506" s="90"/>
    </row>
    <row r="507" spans="1:9" ht="18" customHeight="1">
      <c r="A507" s="96" t="s">
        <v>1994</v>
      </c>
      <c r="B507" s="97" t="s">
        <v>1995</v>
      </c>
      <c r="C507" s="98" t="s">
        <v>1996</v>
      </c>
      <c r="D507" s="98" t="s">
        <v>1932</v>
      </c>
      <c r="E507" s="98" t="s">
        <v>1933</v>
      </c>
      <c r="F507" s="98" t="s">
        <v>1997</v>
      </c>
      <c r="G507" s="98" t="s">
        <v>211</v>
      </c>
      <c r="H507" s="90"/>
      <c r="I507" s="90"/>
    </row>
    <row r="508" spans="1:9" ht="18" customHeight="1">
      <c r="A508" s="96" t="s">
        <v>1998</v>
      </c>
      <c r="B508" s="97" t="s">
        <v>1999</v>
      </c>
      <c r="C508" s="98" t="s">
        <v>2000</v>
      </c>
      <c r="D508" s="98" t="s">
        <v>1932</v>
      </c>
      <c r="E508" s="98" t="s">
        <v>1933</v>
      </c>
      <c r="F508" s="98" t="s">
        <v>2001</v>
      </c>
      <c r="G508" s="98" t="s">
        <v>211</v>
      </c>
      <c r="H508" s="90"/>
      <c r="I508" s="90"/>
    </row>
    <row r="509" spans="1:9" ht="18" customHeight="1">
      <c r="A509" s="96" t="s">
        <v>2002</v>
      </c>
      <c r="B509" s="97" t="s">
        <v>2003</v>
      </c>
      <c r="C509" s="98" t="s">
        <v>2004</v>
      </c>
      <c r="D509" s="98" t="s">
        <v>1932</v>
      </c>
      <c r="E509" s="98" t="s">
        <v>1933</v>
      </c>
      <c r="F509" s="98" t="s">
        <v>2005</v>
      </c>
      <c r="G509" s="98" t="s">
        <v>211</v>
      </c>
      <c r="H509" s="90"/>
      <c r="I509" s="90"/>
    </row>
    <row r="510" spans="1:9" ht="18" customHeight="1">
      <c r="A510" s="96" t="s">
        <v>2006</v>
      </c>
      <c r="B510" s="97" t="s">
        <v>2007</v>
      </c>
      <c r="C510" s="98" t="s">
        <v>2008</v>
      </c>
      <c r="D510" s="98" t="s">
        <v>1932</v>
      </c>
      <c r="E510" s="98" t="s">
        <v>1933</v>
      </c>
      <c r="F510" s="98" t="s">
        <v>2005</v>
      </c>
      <c r="G510" s="98" t="s">
        <v>211</v>
      </c>
      <c r="H510" s="90"/>
      <c r="I510" s="90"/>
    </row>
    <row r="511" spans="1:9" ht="18" customHeight="1">
      <c r="A511" s="96" t="s">
        <v>2009</v>
      </c>
      <c r="B511" s="97" t="s">
        <v>2010</v>
      </c>
      <c r="C511" s="98" t="s">
        <v>2011</v>
      </c>
      <c r="D511" s="98" t="s">
        <v>1932</v>
      </c>
      <c r="E511" s="98" t="s">
        <v>1933</v>
      </c>
      <c r="F511" s="98" t="s">
        <v>286</v>
      </c>
      <c r="G511" s="98" t="s">
        <v>211</v>
      </c>
      <c r="H511" s="90"/>
      <c r="I511" s="90"/>
    </row>
    <row r="512" spans="1:9" ht="18" customHeight="1">
      <c r="A512" s="96" t="s">
        <v>2012</v>
      </c>
      <c r="B512" s="97" t="s">
        <v>2013</v>
      </c>
      <c r="C512" s="98" t="s">
        <v>2014</v>
      </c>
      <c r="D512" s="98" t="s">
        <v>1932</v>
      </c>
      <c r="E512" s="98" t="s">
        <v>1933</v>
      </c>
      <c r="F512" s="98" t="s">
        <v>286</v>
      </c>
      <c r="G512" s="98" t="s">
        <v>211</v>
      </c>
      <c r="H512" s="90"/>
      <c r="I512" s="90"/>
    </row>
    <row r="513" spans="1:9" ht="18" customHeight="1">
      <c r="A513" s="96" t="s">
        <v>2015</v>
      </c>
      <c r="B513" s="97" t="s">
        <v>2016</v>
      </c>
      <c r="C513" s="98" t="s">
        <v>2017</v>
      </c>
      <c r="D513" s="98" t="s">
        <v>1932</v>
      </c>
      <c r="E513" s="98" t="s">
        <v>1933</v>
      </c>
      <c r="F513" s="98" t="s">
        <v>286</v>
      </c>
      <c r="G513" s="98" t="s">
        <v>211</v>
      </c>
      <c r="H513" s="90"/>
      <c r="I513" s="90"/>
    </row>
    <row r="514" spans="1:9" ht="18" customHeight="1">
      <c r="A514" s="96" t="s">
        <v>2018</v>
      </c>
      <c r="B514" s="97" t="s">
        <v>2019</v>
      </c>
      <c r="C514" s="98" t="s">
        <v>2020</v>
      </c>
      <c r="D514" s="98" t="s">
        <v>1932</v>
      </c>
      <c r="E514" s="98" t="s">
        <v>1933</v>
      </c>
      <c r="F514" s="98" t="s">
        <v>286</v>
      </c>
      <c r="G514" s="98" t="s">
        <v>211</v>
      </c>
      <c r="H514" s="90"/>
      <c r="I514" s="90"/>
    </row>
    <row r="515" spans="1:9" ht="18" customHeight="1">
      <c r="A515" s="96" t="s">
        <v>2021</v>
      </c>
      <c r="B515" s="97" t="s">
        <v>2022</v>
      </c>
      <c r="C515" s="98" t="s">
        <v>2023</v>
      </c>
      <c r="D515" s="98" t="s">
        <v>1932</v>
      </c>
      <c r="E515" s="98" t="s">
        <v>1933</v>
      </c>
      <c r="F515" s="98" t="s">
        <v>286</v>
      </c>
      <c r="G515" s="98" t="s">
        <v>211</v>
      </c>
      <c r="H515" s="90"/>
      <c r="I515" s="90"/>
    </row>
    <row r="516" spans="1:9" ht="18" customHeight="1">
      <c r="A516" s="96" t="s">
        <v>2024</v>
      </c>
      <c r="B516" s="97" t="s">
        <v>2025</v>
      </c>
      <c r="C516" s="98" t="s">
        <v>2026</v>
      </c>
      <c r="D516" s="98" t="s">
        <v>1932</v>
      </c>
      <c r="E516" s="98" t="s">
        <v>1933</v>
      </c>
      <c r="F516" s="98" t="s">
        <v>286</v>
      </c>
      <c r="G516" s="98" t="s">
        <v>211</v>
      </c>
      <c r="H516" s="90"/>
      <c r="I516" s="90"/>
    </row>
    <row r="517" spans="1:9" ht="18" customHeight="1">
      <c r="A517" s="96" t="s">
        <v>2027</v>
      </c>
      <c r="B517" s="97" t="s">
        <v>2028</v>
      </c>
      <c r="C517" s="98" t="s">
        <v>2029</v>
      </c>
      <c r="D517" s="98" t="s">
        <v>1932</v>
      </c>
      <c r="E517" s="98" t="s">
        <v>1933</v>
      </c>
      <c r="F517" s="98" t="s">
        <v>286</v>
      </c>
      <c r="G517" s="98" t="s">
        <v>211</v>
      </c>
      <c r="H517" s="90"/>
      <c r="I517" s="90"/>
    </row>
    <row r="518" spans="1:9" ht="18" customHeight="1">
      <c r="A518" s="96" t="s">
        <v>2030</v>
      </c>
      <c r="B518" s="97" t="s">
        <v>2031</v>
      </c>
      <c r="C518" s="98" t="s">
        <v>2032</v>
      </c>
      <c r="D518" s="98" t="s">
        <v>1932</v>
      </c>
      <c r="E518" s="98" t="s">
        <v>1933</v>
      </c>
      <c r="F518" s="98" t="s">
        <v>286</v>
      </c>
      <c r="G518" s="98" t="s">
        <v>211</v>
      </c>
      <c r="H518" s="90"/>
      <c r="I518" s="90"/>
    </row>
    <row r="519" spans="1:9" ht="18" customHeight="1">
      <c r="A519" s="96" t="s">
        <v>2033</v>
      </c>
      <c r="B519" s="96" t="s">
        <v>2034</v>
      </c>
      <c r="C519" s="98" t="s">
        <v>2035</v>
      </c>
      <c r="D519" s="98" t="s">
        <v>1932</v>
      </c>
      <c r="E519" s="98" t="s">
        <v>1933</v>
      </c>
      <c r="F519" s="98" t="s">
        <v>286</v>
      </c>
      <c r="G519" s="98" t="s">
        <v>211</v>
      </c>
      <c r="H519" s="90"/>
      <c r="I519" s="90"/>
    </row>
    <row r="520" spans="1:9" ht="18" customHeight="1">
      <c r="A520" s="96" t="s">
        <v>2036</v>
      </c>
      <c r="B520" s="96" t="s">
        <v>2037</v>
      </c>
      <c r="C520" s="98" t="s">
        <v>2038</v>
      </c>
      <c r="D520" s="98" t="s">
        <v>1932</v>
      </c>
      <c r="E520" s="98" t="s">
        <v>1933</v>
      </c>
      <c r="F520" s="98" t="s">
        <v>286</v>
      </c>
      <c r="G520" s="98" t="s">
        <v>211</v>
      </c>
      <c r="H520" s="90"/>
      <c r="I520" s="90"/>
    </row>
    <row r="521" spans="1:9" ht="18" customHeight="1">
      <c r="A521" s="96" t="s">
        <v>2039</v>
      </c>
      <c r="B521" s="96" t="s">
        <v>2040</v>
      </c>
      <c r="C521" s="98" t="s">
        <v>2041</v>
      </c>
      <c r="D521" s="98" t="s">
        <v>1932</v>
      </c>
      <c r="E521" s="98" t="s">
        <v>1933</v>
      </c>
      <c r="F521" s="98" t="s">
        <v>286</v>
      </c>
      <c r="G521" s="98" t="s">
        <v>211</v>
      </c>
      <c r="H521" s="90"/>
      <c r="I521" s="90"/>
    </row>
    <row r="522" spans="1:9" ht="18" customHeight="1">
      <c r="A522" s="96" t="s">
        <v>2042</v>
      </c>
      <c r="B522" s="96" t="s">
        <v>2043</v>
      </c>
      <c r="C522" s="98" t="s">
        <v>2044</v>
      </c>
      <c r="D522" s="98" t="s">
        <v>1932</v>
      </c>
      <c r="E522" s="98" t="s">
        <v>1933</v>
      </c>
      <c r="F522" s="98" t="s">
        <v>227</v>
      </c>
      <c r="G522" s="98" t="s">
        <v>211</v>
      </c>
      <c r="H522" s="90"/>
      <c r="I522" s="90"/>
    </row>
    <row r="523" spans="1:9" ht="18" customHeight="1">
      <c r="A523" s="96" t="s">
        <v>2045</v>
      </c>
      <c r="B523" s="96" t="s">
        <v>2046</v>
      </c>
      <c r="C523" s="98" t="s">
        <v>2047</v>
      </c>
      <c r="D523" s="98" t="s">
        <v>1932</v>
      </c>
      <c r="E523" s="98" t="s">
        <v>1933</v>
      </c>
      <c r="F523" s="98" t="s">
        <v>227</v>
      </c>
      <c r="G523" s="98" t="s">
        <v>211</v>
      </c>
      <c r="H523" s="90"/>
      <c r="I523" s="90"/>
    </row>
    <row r="524" spans="1:9" ht="18" customHeight="1">
      <c r="A524" s="96" t="s">
        <v>2048</v>
      </c>
      <c r="B524" s="96" t="s">
        <v>2049</v>
      </c>
      <c r="C524" s="98" t="s">
        <v>2050</v>
      </c>
      <c r="D524" s="98" t="s">
        <v>1932</v>
      </c>
      <c r="E524" s="98" t="s">
        <v>1933</v>
      </c>
      <c r="F524" s="98" t="s">
        <v>227</v>
      </c>
      <c r="G524" s="98" t="s">
        <v>211</v>
      </c>
      <c r="H524" s="90"/>
      <c r="I524" s="90"/>
    </row>
    <row r="525" spans="1:9" ht="18" customHeight="1">
      <c r="A525" s="96" t="s">
        <v>2051</v>
      </c>
      <c r="B525" s="96" t="s">
        <v>2052</v>
      </c>
      <c r="C525" s="98" t="s">
        <v>2053</v>
      </c>
      <c r="D525" s="98" t="s">
        <v>1932</v>
      </c>
      <c r="E525" s="98" t="s">
        <v>1933</v>
      </c>
      <c r="F525" s="98" t="s">
        <v>227</v>
      </c>
      <c r="G525" s="98" t="s">
        <v>211</v>
      </c>
      <c r="H525" s="90"/>
      <c r="I525" s="90"/>
    </row>
    <row r="526" spans="1:9" ht="18" customHeight="1">
      <c r="A526" s="96" t="s">
        <v>2054</v>
      </c>
      <c r="B526" s="96" t="s">
        <v>2055</v>
      </c>
      <c r="C526" s="98" t="s">
        <v>2056</v>
      </c>
      <c r="D526" s="98" t="s">
        <v>1932</v>
      </c>
      <c r="E526" s="98" t="s">
        <v>1933</v>
      </c>
      <c r="F526" s="98" t="s">
        <v>329</v>
      </c>
      <c r="G526" s="98" t="s">
        <v>211</v>
      </c>
      <c r="H526" s="90"/>
      <c r="I526" s="90"/>
    </row>
    <row r="527" spans="1:9" ht="18" customHeight="1">
      <c r="A527" s="96" t="s">
        <v>2057</v>
      </c>
      <c r="B527" s="96" t="s">
        <v>2058</v>
      </c>
      <c r="C527" s="98" t="s">
        <v>2059</v>
      </c>
      <c r="D527" s="98" t="s">
        <v>1932</v>
      </c>
      <c r="E527" s="98" t="s">
        <v>1933</v>
      </c>
      <c r="F527" s="98" t="s">
        <v>329</v>
      </c>
      <c r="G527" s="98" t="s">
        <v>211</v>
      </c>
      <c r="H527" s="90"/>
      <c r="I527" s="90"/>
    </row>
    <row r="528" spans="1:9" ht="18" customHeight="1">
      <c r="A528" s="96" t="s">
        <v>2060</v>
      </c>
      <c r="B528" s="96" t="s">
        <v>2061</v>
      </c>
      <c r="C528" s="98" t="s">
        <v>2062</v>
      </c>
      <c r="D528" s="98" t="s">
        <v>1932</v>
      </c>
      <c r="E528" s="98" t="s">
        <v>1933</v>
      </c>
      <c r="F528" s="98" t="s">
        <v>329</v>
      </c>
      <c r="G528" s="98" t="s">
        <v>211</v>
      </c>
      <c r="H528" s="90"/>
      <c r="I528" s="90"/>
    </row>
    <row r="529" spans="1:9" ht="18" customHeight="1">
      <c r="A529" s="96" t="s">
        <v>2063</v>
      </c>
      <c r="B529" s="96" t="s">
        <v>2064</v>
      </c>
      <c r="C529" s="98" t="s">
        <v>2065</v>
      </c>
      <c r="D529" s="98" t="s">
        <v>2066</v>
      </c>
      <c r="E529" s="98" t="s">
        <v>2067</v>
      </c>
      <c r="F529" s="98" t="s">
        <v>231</v>
      </c>
      <c r="G529" s="98" t="s">
        <v>211</v>
      </c>
      <c r="H529" s="90"/>
      <c r="I529" s="90"/>
    </row>
    <row r="530" spans="1:9" ht="18" customHeight="1">
      <c r="A530" s="96" t="s">
        <v>2068</v>
      </c>
      <c r="B530" s="96" t="s">
        <v>2069</v>
      </c>
      <c r="C530" s="98" t="s">
        <v>2070</v>
      </c>
      <c r="D530" s="98" t="s">
        <v>2066</v>
      </c>
      <c r="E530" s="98" t="s">
        <v>2067</v>
      </c>
      <c r="F530" s="98" t="s">
        <v>231</v>
      </c>
      <c r="G530" s="98" t="s">
        <v>211</v>
      </c>
      <c r="H530" s="90"/>
      <c r="I530" s="90"/>
    </row>
    <row r="531" spans="1:9" ht="18" customHeight="1">
      <c r="A531" s="96" t="s">
        <v>2071</v>
      </c>
      <c r="B531" s="96" t="s">
        <v>2072</v>
      </c>
      <c r="C531" s="98" t="s">
        <v>2073</v>
      </c>
      <c r="D531" s="98" t="s">
        <v>2066</v>
      </c>
      <c r="E531" s="98" t="s">
        <v>2067</v>
      </c>
      <c r="F531" s="98" t="s">
        <v>231</v>
      </c>
      <c r="G531" s="98" t="s">
        <v>211</v>
      </c>
      <c r="H531" s="90"/>
      <c r="I531" s="90"/>
    </row>
    <row r="532" spans="1:9" ht="18" customHeight="1">
      <c r="A532" s="96" t="s">
        <v>2074</v>
      </c>
      <c r="B532" s="96" t="s">
        <v>2075</v>
      </c>
      <c r="C532" s="98" t="s">
        <v>2076</v>
      </c>
      <c r="D532" s="98" t="s">
        <v>2066</v>
      </c>
      <c r="E532" s="98" t="s">
        <v>2067</v>
      </c>
      <c r="F532" s="98" t="s">
        <v>231</v>
      </c>
      <c r="G532" s="98" t="s">
        <v>211</v>
      </c>
      <c r="H532" s="90"/>
      <c r="I532" s="90"/>
    </row>
    <row r="533" spans="1:9" ht="18" customHeight="1">
      <c r="A533" s="96" t="s">
        <v>2077</v>
      </c>
      <c r="B533" s="96" t="s">
        <v>2078</v>
      </c>
      <c r="C533" s="98" t="s">
        <v>2079</v>
      </c>
      <c r="D533" s="98" t="s">
        <v>2066</v>
      </c>
      <c r="E533" s="98" t="s">
        <v>2067</v>
      </c>
      <c r="F533" s="98" t="s">
        <v>227</v>
      </c>
      <c r="G533" s="98" t="s">
        <v>211</v>
      </c>
      <c r="H533" s="90"/>
      <c r="I533" s="90"/>
    </row>
    <row r="534" spans="1:9" ht="18" customHeight="1">
      <c r="A534" s="96" t="s">
        <v>2080</v>
      </c>
      <c r="B534" s="96" t="s">
        <v>2081</v>
      </c>
      <c r="C534" s="98" t="s">
        <v>2082</v>
      </c>
      <c r="D534" s="98" t="s">
        <v>2066</v>
      </c>
      <c r="E534" s="98" t="s">
        <v>2067</v>
      </c>
      <c r="F534" s="98" t="s">
        <v>227</v>
      </c>
      <c r="G534" s="98" t="s">
        <v>211</v>
      </c>
      <c r="H534" s="90"/>
      <c r="I534" s="90"/>
    </row>
    <row r="535" spans="1:9" ht="18" customHeight="1">
      <c r="A535" s="96" t="s">
        <v>2083</v>
      </c>
      <c r="B535" s="96" t="s">
        <v>2084</v>
      </c>
      <c r="C535" s="98" t="s">
        <v>2085</v>
      </c>
      <c r="D535" s="98" t="s">
        <v>2066</v>
      </c>
      <c r="E535" s="98" t="s">
        <v>2067</v>
      </c>
      <c r="F535" s="98" t="s">
        <v>227</v>
      </c>
      <c r="G535" s="98" t="s">
        <v>211</v>
      </c>
      <c r="H535" s="90"/>
      <c r="I535" s="90"/>
    </row>
    <row r="536" spans="1:9" ht="18" customHeight="1">
      <c r="A536" s="96" t="s">
        <v>2086</v>
      </c>
      <c r="B536" s="96" t="s">
        <v>2087</v>
      </c>
      <c r="C536" s="98" t="s">
        <v>2088</v>
      </c>
      <c r="D536" s="98" t="s">
        <v>2066</v>
      </c>
      <c r="E536" s="98" t="s">
        <v>2067</v>
      </c>
      <c r="F536" s="98" t="s">
        <v>227</v>
      </c>
      <c r="G536" s="98" t="s">
        <v>211</v>
      </c>
      <c r="H536" s="90"/>
      <c r="I536" s="90"/>
    </row>
    <row r="537" spans="1:9" ht="18" customHeight="1">
      <c r="A537" s="96" t="s">
        <v>2089</v>
      </c>
      <c r="B537" s="96" t="s">
        <v>2090</v>
      </c>
      <c r="C537" s="98" t="s">
        <v>2091</v>
      </c>
      <c r="D537" s="98" t="s">
        <v>2066</v>
      </c>
      <c r="E537" s="98" t="s">
        <v>2067</v>
      </c>
      <c r="F537" s="98" t="s">
        <v>329</v>
      </c>
      <c r="G537" s="98" t="s">
        <v>211</v>
      </c>
      <c r="H537" s="90"/>
      <c r="I537" s="90"/>
    </row>
    <row r="538" spans="1:9" ht="18" customHeight="1">
      <c r="A538" s="96" t="s">
        <v>2092</v>
      </c>
      <c r="B538" s="96" t="s">
        <v>2093</v>
      </c>
      <c r="C538" s="98" t="s">
        <v>2094</v>
      </c>
      <c r="D538" s="98" t="s">
        <v>2066</v>
      </c>
      <c r="E538" s="98" t="s">
        <v>2067</v>
      </c>
      <c r="F538" s="98" t="s">
        <v>329</v>
      </c>
      <c r="G538" s="98" t="s">
        <v>211</v>
      </c>
      <c r="H538" s="90"/>
      <c r="I538" s="90"/>
    </row>
    <row r="539" spans="1:9" ht="18" customHeight="1">
      <c r="A539" s="96" t="s">
        <v>2095</v>
      </c>
      <c r="B539" s="96" t="s">
        <v>2096</v>
      </c>
      <c r="C539" s="98" t="s">
        <v>2097</v>
      </c>
      <c r="D539" s="98" t="s">
        <v>2066</v>
      </c>
      <c r="E539" s="98" t="s">
        <v>2067</v>
      </c>
      <c r="F539" s="98" t="s">
        <v>329</v>
      </c>
      <c r="G539" s="98" t="s">
        <v>211</v>
      </c>
      <c r="H539" s="90"/>
      <c r="I539" s="90"/>
    </row>
    <row r="540" spans="1:9" ht="18" customHeight="1">
      <c r="A540" s="96" t="s">
        <v>2098</v>
      </c>
      <c r="B540" s="96" t="s">
        <v>2099</v>
      </c>
      <c r="C540" s="98" t="s">
        <v>2100</v>
      </c>
      <c r="D540" s="98" t="s">
        <v>2066</v>
      </c>
      <c r="E540" s="98" t="s">
        <v>2067</v>
      </c>
      <c r="F540" s="98" t="s">
        <v>239</v>
      </c>
      <c r="G540" s="98" t="s">
        <v>211</v>
      </c>
      <c r="H540" s="90"/>
      <c r="I540" s="90"/>
    </row>
    <row r="541" spans="1:9" ht="18" customHeight="1">
      <c r="A541" s="96" t="s">
        <v>2101</v>
      </c>
      <c r="B541" s="96" t="s">
        <v>2102</v>
      </c>
      <c r="C541" s="98" t="s">
        <v>2103</v>
      </c>
      <c r="D541" s="98" t="s">
        <v>2066</v>
      </c>
      <c r="E541" s="98" t="s">
        <v>2067</v>
      </c>
      <c r="F541" s="98" t="s">
        <v>235</v>
      </c>
      <c r="G541" s="98" t="s">
        <v>211</v>
      </c>
      <c r="H541" s="90"/>
      <c r="I541" s="90"/>
    </row>
    <row r="542" spans="1:9" ht="18" customHeight="1">
      <c r="A542" s="96" t="s">
        <v>2104</v>
      </c>
      <c r="B542" s="96" t="s">
        <v>2105</v>
      </c>
      <c r="C542" s="98" t="s">
        <v>2106</v>
      </c>
      <c r="D542" s="98" t="s">
        <v>2066</v>
      </c>
      <c r="E542" s="98" t="s">
        <v>2067</v>
      </c>
      <c r="F542" s="98" t="s">
        <v>353</v>
      </c>
      <c r="G542" s="98" t="s">
        <v>211</v>
      </c>
      <c r="H542" s="90"/>
      <c r="I542" s="90"/>
    </row>
    <row r="543" spans="1:9" ht="18" customHeight="1">
      <c r="A543" s="96" t="s">
        <v>2107</v>
      </c>
      <c r="B543" s="96" t="s">
        <v>2108</v>
      </c>
      <c r="C543" s="98" t="s">
        <v>2109</v>
      </c>
      <c r="D543" s="98" t="s">
        <v>2066</v>
      </c>
      <c r="E543" s="98" t="s">
        <v>2067</v>
      </c>
      <c r="F543" s="98" t="s">
        <v>231</v>
      </c>
      <c r="G543" s="98" t="s">
        <v>211</v>
      </c>
      <c r="H543" s="90"/>
      <c r="I543" s="90"/>
    </row>
    <row r="544" spans="1:9" ht="18" customHeight="1">
      <c r="A544" s="96" t="s">
        <v>2110</v>
      </c>
      <c r="B544" s="96" t="s">
        <v>2111</v>
      </c>
      <c r="C544" s="98" t="s">
        <v>2112</v>
      </c>
      <c r="D544" s="98" t="s">
        <v>2113</v>
      </c>
      <c r="E544" s="98" t="s">
        <v>2114</v>
      </c>
      <c r="F544" s="98" t="s">
        <v>353</v>
      </c>
      <c r="G544" s="98" t="s">
        <v>211</v>
      </c>
      <c r="H544" s="90"/>
      <c r="I544" s="90"/>
    </row>
    <row r="545" spans="1:9" ht="18" customHeight="1">
      <c r="A545" s="96" t="s">
        <v>2115</v>
      </c>
      <c r="B545" s="96" t="s">
        <v>2116</v>
      </c>
      <c r="C545" s="98" t="s">
        <v>2117</v>
      </c>
      <c r="D545" s="98" t="s">
        <v>2113</v>
      </c>
      <c r="E545" s="98" t="s">
        <v>2114</v>
      </c>
      <c r="F545" s="98" t="s">
        <v>353</v>
      </c>
      <c r="G545" s="98" t="s">
        <v>211</v>
      </c>
      <c r="H545" s="90"/>
      <c r="I545" s="90"/>
    </row>
    <row r="546" spans="1:9" ht="18" customHeight="1">
      <c r="A546" s="96" t="s">
        <v>2118</v>
      </c>
      <c r="B546" s="96" t="s">
        <v>2119</v>
      </c>
      <c r="C546" s="98" t="s">
        <v>2120</v>
      </c>
      <c r="D546" s="98" t="s">
        <v>2113</v>
      </c>
      <c r="E546" s="98" t="s">
        <v>2114</v>
      </c>
      <c r="F546" s="98" t="s">
        <v>227</v>
      </c>
      <c r="G546" s="98" t="s">
        <v>211</v>
      </c>
      <c r="H546" s="90"/>
      <c r="I546" s="90"/>
    </row>
    <row r="547" spans="1:9" ht="18" customHeight="1">
      <c r="A547" s="96" t="s">
        <v>2121</v>
      </c>
      <c r="B547" s="96" t="s">
        <v>2122</v>
      </c>
      <c r="C547" s="98" t="s">
        <v>2123</v>
      </c>
      <c r="D547" s="98" t="s">
        <v>2113</v>
      </c>
      <c r="E547" s="98" t="s">
        <v>2114</v>
      </c>
      <c r="F547" s="98" t="s">
        <v>329</v>
      </c>
      <c r="G547" s="98" t="s">
        <v>211</v>
      </c>
      <c r="H547" s="90"/>
      <c r="I547" s="90"/>
    </row>
    <row r="548" spans="1:9" ht="18" customHeight="1">
      <c r="A548" s="96" t="s">
        <v>2124</v>
      </c>
      <c r="B548" s="96" t="s">
        <v>2125</v>
      </c>
      <c r="C548" s="98" t="s">
        <v>2126</v>
      </c>
      <c r="D548" s="98" t="s">
        <v>2113</v>
      </c>
      <c r="E548" s="98" t="s">
        <v>2114</v>
      </c>
      <c r="F548" s="98" t="s">
        <v>227</v>
      </c>
      <c r="G548" s="98" t="s">
        <v>211</v>
      </c>
      <c r="H548" s="90"/>
      <c r="I548" s="90"/>
    </row>
    <row r="549" spans="1:9" ht="18" customHeight="1">
      <c r="A549" s="96" t="s">
        <v>2127</v>
      </c>
      <c r="B549" s="96" t="s">
        <v>2128</v>
      </c>
      <c r="C549" s="98" t="s">
        <v>2129</v>
      </c>
      <c r="D549" s="98" t="s">
        <v>2113</v>
      </c>
      <c r="E549" s="98" t="s">
        <v>2114</v>
      </c>
      <c r="F549" s="98" t="s">
        <v>227</v>
      </c>
      <c r="G549" s="98" t="s">
        <v>211</v>
      </c>
      <c r="H549" s="90"/>
      <c r="I549" s="90"/>
    </row>
    <row r="550" spans="1:9" ht="18" customHeight="1">
      <c r="A550" s="96" t="s">
        <v>2130</v>
      </c>
      <c r="B550" s="96" t="s">
        <v>2131</v>
      </c>
      <c r="C550" s="98" t="s">
        <v>2132</v>
      </c>
      <c r="D550" s="98" t="s">
        <v>2113</v>
      </c>
      <c r="E550" s="98" t="s">
        <v>2114</v>
      </c>
      <c r="F550" s="98" t="s">
        <v>239</v>
      </c>
      <c r="G550" s="98" t="s">
        <v>211</v>
      </c>
      <c r="H550" s="90"/>
      <c r="I550" s="90"/>
    </row>
    <row r="551" spans="1:9" ht="18" customHeight="1">
      <c r="A551" s="96" t="s">
        <v>2133</v>
      </c>
      <c r="B551" s="96" t="s">
        <v>2134</v>
      </c>
      <c r="C551" s="98" t="s">
        <v>2135</v>
      </c>
      <c r="D551" s="98" t="s">
        <v>2113</v>
      </c>
      <c r="E551" s="98" t="s">
        <v>2114</v>
      </c>
      <c r="F551" s="98" t="s">
        <v>235</v>
      </c>
      <c r="G551" s="98" t="s">
        <v>211</v>
      </c>
      <c r="H551" s="90"/>
      <c r="I551" s="90"/>
    </row>
    <row r="552" spans="1:9" ht="18" customHeight="1">
      <c r="A552" s="96" t="s">
        <v>2136</v>
      </c>
      <c r="B552" s="96" t="s">
        <v>2137</v>
      </c>
      <c r="C552" s="98" t="s">
        <v>2138</v>
      </c>
      <c r="D552" s="98" t="s">
        <v>2139</v>
      </c>
      <c r="E552" s="98" t="s">
        <v>2140</v>
      </c>
      <c r="F552" s="98" t="s">
        <v>227</v>
      </c>
      <c r="G552" s="98" t="s">
        <v>211</v>
      </c>
      <c r="H552" s="90"/>
      <c r="I552" s="90"/>
    </row>
    <row r="553" spans="1:9" ht="18" customHeight="1">
      <c r="A553" s="96" t="s">
        <v>2141</v>
      </c>
      <c r="B553" s="96" t="s">
        <v>2142</v>
      </c>
      <c r="C553" s="98" t="s">
        <v>2143</v>
      </c>
      <c r="D553" s="98" t="s">
        <v>2139</v>
      </c>
      <c r="E553" s="98" t="s">
        <v>2140</v>
      </c>
      <c r="F553" s="98" t="s">
        <v>227</v>
      </c>
      <c r="G553" s="98" t="s">
        <v>211</v>
      </c>
      <c r="H553" s="90"/>
      <c r="I553" s="90"/>
    </row>
    <row r="554" spans="1:9" ht="18" customHeight="1">
      <c r="A554" s="96" t="s">
        <v>2144</v>
      </c>
      <c r="B554" s="96" t="s">
        <v>2145</v>
      </c>
      <c r="C554" s="98" t="s">
        <v>2146</v>
      </c>
      <c r="D554" s="98" t="s">
        <v>2139</v>
      </c>
      <c r="E554" s="98" t="s">
        <v>2140</v>
      </c>
      <c r="F554" s="98" t="s">
        <v>227</v>
      </c>
      <c r="G554" s="98" t="s">
        <v>211</v>
      </c>
      <c r="H554" s="90"/>
      <c r="I554" s="90"/>
    </row>
    <row r="555" spans="1:9" ht="18" customHeight="1">
      <c r="A555" s="96" t="s">
        <v>2147</v>
      </c>
      <c r="B555" s="96" t="s">
        <v>2148</v>
      </c>
      <c r="C555" s="98" t="s">
        <v>2149</v>
      </c>
      <c r="D555" s="98" t="s">
        <v>2139</v>
      </c>
      <c r="E555" s="98" t="s">
        <v>2140</v>
      </c>
      <c r="F555" s="98" t="s">
        <v>329</v>
      </c>
      <c r="G555" s="98" t="s">
        <v>211</v>
      </c>
      <c r="H555" s="90"/>
      <c r="I555" s="90"/>
    </row>
    <row r="556" spans="1:9" ht="18" customHeight="1">
      <c r="A556" s="96" t="s">
        <v>2150</v>
      </c>
      <c r="B556" s="96" t="s">
        <v>2151</v>
      </c>
      <c r="C556" s="98" t="s">
        <v>2152</v>
      </c>
      <c r="D556" s="98" t="s">
        <v>2153</v>
      </c>
      <c r="E556" s="98" t="s">
        <v>2154</v>
      </c>
      <c r="F556" s="98" t="s">
        <v>231</v>
      </c>
      <c r="G556" s="98" t="s">
        <v>211</v>
      </c>
      <c r="H556" s="90"/>
      <c r="I556" s="90"/>
    </row>
    <row r="557" spans="1:9" ht="18" customHeight="1">
      <c r="A557" s="96" t="s">
        <v>2155</v>
      </c>
      <c r="B557" s="96" t="s">
        <v>2156</v>
      </c>
      <c r="C557" s="98" t="s">
        <v>2157</v>
      </c>
      <c r="D557" s="98" t="s">
        <v>2153</v>
      </c>
      <c r="E557" s="98" t="s">
        <v>2154</v>
      </c>
      <c r="F557" s="98" t="s">
        <v>231</v>
      </c>
      <c r="G557" s="98" t="s">
        <v>211</v>
      </c>
      <c r="H557" s="90"/>
      <c r="I557" s="90"/>
    </row>
    <row r="558" spans="1:9" ht="18" customHeight="1">
      <c r="A558" s="96" t="s">
        <v>2158</v>
      </c>
      <c r="B558" s="96" t="s">
        <v>2159</v>
      </c>
      <c r="C558" s="98" t="s">
        <v>2160</v>
      </c>
      <c r="D558" s="98" t="s">
        <v>2153</v>
      </c>
      <c r="E558" s="98" t="s">
        <v>2154</v>
      </c>
      <c r="F558" s="98" t="s">
        <v>227</v>
      </c>
      <c r="G558" s="98" t="s">
        <v>211</v>
      </c>
      <c r="H558" s="90"/>
      <c r="I558" s="90"/>
    </row>
    <row r="559" spans="1:9" ht="18" customHeight="1">
      <c r="A559" s="96" t="s">
        <v>2161</v>
      </c>
      <c r="B559" s="96" t="s">
        <v>2162</v>
      </c>
      <c r="C559" s="98" t="s">
        <v>2163</v>
      </c>
      <c r="D559" s="98" t="s">
        <v>2153</v>
      </c>
      <c r="E559" s="98" t="s">
        <v>2154</v>
      </c>
      <c r="F559" s="98" t="s">
        <v>353</v>
      </c>
      <c r="G559" s="98" t="s">
        <v>211</v>
      </c>
      <c r="H559" s="90"/>
      <c r="I559" s="90"/>
    </row>
    <row r="560" spans="1:9" ht="18" customHeight="1">
      <c r="A560" s="96" t="s">
        <v>2164</v>
      </c>
      <c r="B560" s="96" t="s">
        <v>2165</v>
      </c>
      <c r="C560" s="98" t="s">
        <v>2166</v>
      </c>
      <c r="D560" s="98" t="s">
        <v>2153</v>
      </c>
      <c r="E560" s="98" t="s">
        <v>2154</v>
      </c>
      <c r="F560" s="98" t="s">
        <v>227</v>
      </c>
      <c r="G560" s="98" t="s">
        <v>211</v>
      </c>
      <c r="H560" s="90"/>
      <c r="I560" s="90"/>
    </row>
    <row r="561" spans="1:9" ht="18" customHeight="1">
      <c r="A561" s="96" t="s">
        <v>2167</v>
      </c>
      <c r="B561" s="96" t="s">
        <v>2168</v>
      </c>
      <c r="C561" s="98" t="s">
        <v>2169</v>
      </c>
      <c r="D561" s="98" t="s">
        <v>2153</v>
      </c>
      <c r="E561" s="98" t="s">
        <v>2154</v>
      </c>
      <c r="F561" s="98" t="s">
        <v>231</v>
      </c>
      <c r="G561" s="98" t="s">
        <v>211</v>
      </c>
      <c r="H561" s="90"/>
      <c r="I561" s="90"/>
    </row>
    <row r="562" spans="1:9" ht="18" customHeight="1">
      <c r="A562" s="96" t="s">
        <v>2170</v>
      </c>
      <c r="B562" s="96" t="s">
        <v>2171</v>
      </c>
      <c r="C562" s="98" t="s">
        <v>2172</v>
      </c>
      <c r="D562" s="98" t="s">
        <v>2153</v>
      </c>
      <c r="E562" s="98" t="s">
        <v>2154</v>
      </c>
      <c r="F562" s="98" t="s">
        <v>231</v>
      </c>
      <c r="G562" s="98" t="s">
        <v>211</v>
      </c>
      <c r="H562" s="90"/>
      <c r="I562" s="90"/>
    </row>
    <row r="563" spans="1:9" ht="18" customHeight="1">
      <c r="A563" s="96" t="s">
        <v>2173</v>
      </c>
      <c r="B563" s="96" t="s">
        <v>2174</v>
      </c>
      <c r="C563" s="98" t="s">
        <v>2175</v>
      </c>
      <c r="D563" s="98" t="s">
        <v>2153</v>
      </c>
      <c r="E563" s="98" t="s">
        <v>2154</v>
      </c>
      <c r="F563" s="98" t="s">
        <v>239</v>
      </c>
      <c r="G563" s="98" t="s">
        <v>211</v>
      </c>
      <c r="H563" s="90"/>
      <c r="I563" s="90"/>
    </row>
    <row r="564" spans="1:9" ht="18" customHeight="1">
      <c r="A564" s="96" t="s">
        <v>2176</v>
      </c>
      <c r="B564" s="96" t="s">
        <v>2177</v>
      </c>
      <c r="C564" s="98" t="s">
        <v>2178</v>
      </c>
      <c r="D564" s="98" t="s">
        <v>2153</v>
      </c>
      <c r="E564" s="98" t="s">
        <v>2154</v>
      </c>
      <c r="F564" s="98" t="s">
        <v>231</v>
      </c>
      <c r="G564" s="98" t="s">
        <v>211</v>
      </c>
      <c r="H564" s="90"/>
      <c r="I564" s="90"/>
    </row>
    <row r="565" spans="1:9" ht="18" customHeight="1">
      <c r="A565" s="96" t="s">
        <v>2179</v>
      </c>
      <c r="B565" s="96" t="s">
        <v>2180</v>
      </c>
      <c r="C565" s="98" t="s">
        <v>2181</v>
      </c>
      <c r="D565" s="98" t="s">
        <v>2153</v>
      </c>
      <c r="E565" s="98" t="s">
        <v>2154</v>
      </c>
      <c r="F565" s="98" t="s">
        <v>227</v>
      </c>
      <c r="G565" s="98" t="s">
        <v>211</v>
      </c>
      <c r="H565" s="90"/>
      <c r="I565" s="90"/>
    </row>
    <row r="566" spans="1:9" ht="18" customHeight="1">
      <c r="A566" s="96" t="s">
        <v>2182</v>
      </c>
      <c r="B566" s="96" t="s">
        <v>2183</v>
      </c>
      <c r="C566" s="98" t="s">
        <v>2184</v>
      </c>
      <c r="D566" s="98" t="s">
        <v>2185</v>
      </c>
      <c r="E566" s="98" t="s">
        <v>2186</v>
      </c>
      <c r="F566" s="98" t="s">
        <v>239</v>
      </c>
      <c r="G566" s="98" t="s">
        <v>211</v>
      </c>
      <c r="H566" s="90"/>
      <c r="I566" s="90"/>
    </row>
    <row r="567" spans="1:9" ht="18" customHeight="1">
      <c r="A567" s="96" t="s">
        <v>2187</v>
      </c>
      <c r="B567" s="96" t="s">
        <v>2188</v>
      </c>
      <c r="C567" s="98" t="s">
        <v>2189</v>
      </c>
      <c r="D567" s="98" t="s">
        <v>2190</v>
      </c>
      <c r="E567" s="98" t="s">
        <v>2191</v>
      </c>
      <c r="F567" s="98" t="s">
        <v>476</v>
      </c>
      <c r="G567" s="98" t="s">
        <v>211</v>
      </c>
      <c r="H567" s="90"/>
      <c r="I567" s="90"/>
    </row>
    <row r="568" spans="1:9" ht="18" customHeight="1">
      <c r="A568" s="96" t="s">
        <v>2192</v>
      </c>
      <c r="B568" s="96" t="s">
        <v>2193</v>
      </c>
      <c r="C568" s="98" t="s">
        <v>2194</v>
      </c>
      <c r="D568" s="98" t="s">
        <v>2190</v>
      </c>
      <c r="E568" s="98" t="s">
        <v>2191</v>
      </c>
      <c r="F568" s="98" t="s">
        <v>476</v>
      </c>
      <c r="G568" s="98" t="s">
        <v>211</v>
      </c>
      <c r="H568" s="90"/>
      <c r="I568" s="90"/>
    </row>
    <row r="569" spans="1:9" ht="18" customHeight="1">
      <c r="A569" s="96" t="s">
        <v>2195</v>
      </c>
      <c r="B569" s="96" t="s">
        <v>2196</v>
      </c>
      <c r="C569" s="98" t="s">
        <v>2197</v>
      </c>
      <c r="D569" s="98" t="s">
        <v>2190</v>
      </c>
      <c r="E569" s="98" t="s">
        <v>2191</v>
      </c>
      <c r="F569" s="98" t="s">
        <v>476</v>
      </c>
      <c r="G569" s="98" t="s">
        <v>211</v>
      </c>
      <c r="H569" s="90"/>
      <c r="I569" s="90"/>
    </row>
    <row r="570" spans="1:9" ht="18" customHeight="1">
      <c r="A570" s="96" t="s">
        <v>2198</v>
      </c>
      <c r="B570" s="96" t="s">
        <v>2199</v>
      </c>
      <c r="C570" s="98" t="s">
        <v>2200</v>
      </c>
      <c r="D570" s="98" t="s">
        <v>2190</v>
      </c>
      <c r="E570" s="98" t="s">
        <v>2191</v>
      </c>
      <c r="F570" s="98" t="s">
        <v>476</v>
      </c>
      <c r="G570" s="98" t="s">
        <v>211</v>
      </c>
      <c r="H570" s="90"/>
      <c r="I570" s="90"/>
    </row>
    <row r="571" spans="1:9" ht="18" customHeight="1">
      <c r="A571" s="96" t="s">
        <v>2201</v>
      </c>
      <c r="B571" s="96" t="s">
        <v>2202</v>
      </c>
      <c r="C571" s="98" t="s">
        <v>2203</v>
      </c>
      <c r="D571" s="98" t="s">
        <v>2190</v>
      </c>
      <c r="E571" s="98" t="s">
        <v>2191</v>
      </c>
      <c r="F571" s="98" t="s">
        <v>476</v>
      </c>
      <c r="G571" s="98" t="s">
        <v>211</v>
      </c>
      <c r="H571" s="90"/>
      <c r="I571" s="90"/>
    </row>
    <row r="572" spans="1:9" ht="18" customHeight="1">
      <c r="A572" s="96" t="s">
        <v>2204</v>
      </c>
      <c r="B572" s="96" t="s">
        <v>2205</v>
      </c>
      <c r="C572" s="98" t="s">
        <v>2206</v>
      </c>
      <c r="D572" s="98" t="s">
        <v>2190</v>
      </c>
      <c r="E572" s="98" t="s">
        <v>2191</v>
      </c>
      <c r="F572" s="98" t="s">
        <v>476</v>
      </c>
      <c r="G572" s="98" t="s">
        <v>211</v>
      </c>
      <c r="H572" s="90"/>
      <c r="I572" s="90"/>
    </row>
    <row r="573" spans="1:9" ht="18" customHeight="1">
      <c r="A573" s="96" t="s">
        <v>2207</v>
      </c>
      <c r="B573" s="96" t="s">
        <v>2208</v>
      </c>
      <c r="C573" s="98" t="s">
        <v>2209</v>
      </c>
      <c r="D573" s="98" t="s">
        <v>2190</v>
      </c>
      <c r="E573" s="98" t="s">
        <v>2191</v>
      </c>
      <c r="F573" s="98" t="s">
        <v>476</v>
      </c>
      <c r="G573" s="98" t="s">
        <v>211</v>
      </c>
      <c r="H573" s="90"/>
      <c r="I573" s="90"/>
    </row>
    <row r="574" spans="1:9" ht="18" customHeight="1">
      <c r="A574" s="96" t="s">
        <v>2210</v>
      </c>
      <c r="B574" s="96" t="s">
        <v>2211</v>
      </c>
      <c r="C574" s="98" t="s">
        <v>2212</v>
      </c>
      <c r="D574" s="98" t="s">
        <v>2190</v>
      </c>
      <c r="E574" s="98" t="s">
        <v>2191</v>
      </c>
      <c r="F574" s="98" t="s">
        <v>476</v>
      </c>
      <c r="G574" s="98" t="s">
        <v>211</v>
      </c>
      <c r="H574" s="90"/>
      <c r="I574" s="90"/>
    </row>
    <row r="575" spans="1:9" ht="18" customHeight="1">
      <c r="A575" s="96" t="s">
        <v>2213</v>
      </c>
      <c r="B575" s="96" t="s">
        <v>2214</v>
      </c>
      <c r="C575" s="98" t="s">
        <v>2215</v>
      </c>
      <c r="D575" s="98" t="s">
        <v>2190</v>
      </c>
      <c r="E575" s="98" t="s">
        <v>2191</v>
      </c>
      <c r="F575" s="98" t="s">
        <v>476</v>
      </c>
      <c r="G575" s="98" t="s">
        <v>211</v>
      </c>
      <c r="H575" s="90"/>
      <c r="I575" s="90"/>
    </row>
    <row r="576" spans="1:9" ht="18" customHeight="1">
      <c r="A576" s="96" t="s">
        <v>2216</v>
      </c>
      <c r="B576" s="96" t="s">
        <v>2217</v>
      </c>
      <c r="C576" s="98" t="s">
        <v>994</v>
      </c>
      <c r="D576" s="98" t="s">
        <v>2190</v>
      </c>
      <c r="E576" s="98" t="s">
        <v>2191</v>
      </c>
      <c r="F576" s="98" t="s">
        <v>476</v>
      </c>
      <c r="G576" s="98" t="s">
        <v>211</v>
      </c>
      <c r="H576" s="90"/>
      <c r="I576" s="90"/>
    </row>
    <row r="577" spans="1:9" ht="18" customHeight="1">
      <c r="A577" s="96" t="s">
        <v>2218</v>
      </c>
      <c r="B577" s="96" t="s">
        <v>2219</v>
      </c>
      <c r="C577" s="98" t="s">
        <v>2220</v>
      </c>
      <c r="D577" s="98" t="s">
        <v>2190</v>
      </c>
      <c r="E577" s="98" t="s">
        <v>2191</v>
      </c>
      <c r="F577" s="98" t="s">
        <v>476</v>
      </c>
      <c r="G577" s="98" t="s">
        <v>211</v>
      </c>
      <c r="H577" s="90"/>
      <c r="I577" s="90"/>
    </row>
    <row r="578" spans="1:9" ht="18" customHeight="1">
      <c r="A578" s="96" t="s">
        <v>2221</v>
      </c>
      <c r="B578" s="96" t="s">
        <v>2222</v>
      </c>
      <c r="C578" s="98" t="s">
        <v>2223</v>
      </c>
      <c r="D578" s="98" t="s">
        <v>2190</v>
      </c>
      <c r="E578" s="98" t="s">
        <v>2191</v>
      </c>
      <c r="F578" s="98" t="s">
        <v>476</v>
      </c>
      <c r="G578" s="98" t="s">
        <v>211</v>
      </c>
      <c r="H578" s="90"/>
      <c r="I578" s="90"/>
    </row>
    <row r="579" spans="1:9" ht="18" customHeight="1">
      <c r="A579" s="96" t="s">
        <v>2224</v>
      </c>
      <c r="B579" s="96" t="s">
        <v>2225</v>
      </c>
      <c r="C579" s="98" t="s">
        <v>2226</v>
      </c>
      <c r="D579" s="98" t="s">
        <v>2190</v>
      </c>
      <c r="E579" s="98" t="s">
        <v>2191</v>
      </c>
      <c r="F579" s="98" t="s">
        <v>476</v>
      </c>
      <c r="G579" s="98" t="s">
        <v>211</v>
      </c>
      <c r="H579" s="90"/>
      <c r="I579" s="90"/>
    </row>
    <row r="580" spans="1:9" ht="18" customHeight="1">
      <c r="A580" s="96" t="s">
        <v>2227</v>
      </c>
      <c r="B580" s="96" t="s">
        <v>2228</v>
      </c>
      <c r="C580" s="98" t="s">
        <v>2229</v>
      </c>
      <c r="D580" s="98" t="s">
        <v>2190</v>
      </c>
      <c r="E580" s="98" t="s">
        <v>2191</v>
      </c>
      <c r="F580" s="98" t="s">
        <v>476</v>
      </c>
      <c r="G580" s="98" t="s">
        <v>211</v>
      </c>
      <c r="H580" s="90"/>
      <c r="I580" s="90"/>
    </row>
    <row r="581" spans="1:9" ht="18" customHeight="1">
      <c r="A581" s="96" t="s">
        <v>2230</v>
      </c>
      <c r="B581" s="96" t="s">
        <v>2231</v>
      </c>
      <c r="C581" s="98" t="s">
        <v>2232</v>
      </c>
      <c r="D581" s="98" t="s">
        <v>2190</v>
      </c>
      <c r="E581" s="98" t="s">
        <v>2191</v>
      </c>
      <c r="F581" s="98" t="s">
        <v>476</v>
      </c>
      <c r="G581" s="98" t="s">
        <v>211</v>
      </c>
      <c r="H581" s="90"/>
      <c r="I581" s="90"/>
    </row>
    <row r="582" spans="1:9" ht="18" customHeight="1">
      <c r="A582" s="96" t="s">
        <v>2233</v>
      </c>
      <c r="B582" s="96" t="s">
        <v>2234</v>
      </c>
      <c r="C582" s="98" t="s">
        <v>1064</v>
      </c>
      <c r="D582" s="98" t="s">
        <v>2235</v>
      </c>
      <c r="E582" s="98" t="s">
        <v>2236</v>
      </c>
      <c r="F582" s="98" t="s">
        <v>1034</v>
      </c>
      <c r="G582" s="98" t="s">
        <v>211</v>
      </c>
      <c r="H582" s="90"/>
      <c r="I582" s="90"/>
    </row>
    <row r="583" spans="1:9" ht="18" customHeight="1">
      <c r="A583" s="96" t="s">
        <v>2237</v>
      </c>
      <c r="B583" s="96" t="s">
        <v>2238</v>
      </c>
      <c r="C583" s="98" t="s">
        <v>2239</v>
      </c>
      <c r="D583" s="98" t="s">
        <v>2235</v>
      </c>
      <c r="E583" s="98" t="s">
        <v>2236</v>
      </c>
      <c r="F583" s="98" t="s">
        <v>1034</v>
      </c>
      <c r="G583" s="98" t="s">
        <v>211</v>
      </c>
      <c r="H583" s="90"/>
      <c r="I583" s="90"/>
    </row>
    <row r="584" spans="1:9" ht="18" customHeight="1">
      <c r="A584" s="96" t="s">
        <v>2240</v>
      </c>
      <c r="B584" s="96" t="s">
        <v>2241</v>
      </c>
      <c r="C584" s="98" t="s">
        <v>210</v>
      </c>
      <c r="D584" s="98" t="s">
        <v>2242</v>
      </c>
      <c r="E584" s="98" t="s">
        <v>2243</v>
      </c>
      <c r="F584" s="98" t="s">
        <v>210</v>
      </c>
      <c r="G584" s="98" t="s">
        <v>211</v>
      </c>
      <c r="H584" s="90"/>
      <c r="I584" s="90"/>
    </row>
    <row r="585" spans="1:9" ht="18" customHeight="1">
      <c r="A585" s="96" t="s">
        <v>2244</v>
      </c>
      <c r="B585" s="96" t="s">
        <v>2245</v>
      </c>
      <c r="C585" s="98" t="s">
        <v>2246</v>
      </c>
      <c r="D585" s="98" t="s">
        <v>2242</v>
      </c>
      <c r="E585" s="98" t="s">
        <v>2243</v>
      </c>
      <c r="F585" s="98" t="s">
        <v>210</v>
      </c>
      <c r="G585" s="98" t="s">
        <v>211</v>
      </c>
      <c r="H585" s="90"/>
      <c r="I585" s="90"/>
    </row>
    <row r="586" spans="1:9" ht="18" customHeight="1">
      <c r="A586" s="96" t="s">
        <v>2247</v>
      </c>
      <c r="B586" s="96" t="s">
        <v>2248</v>
      </c>
      <c r="C586" s="98" t="s">
        <v>2249</v>
      </c>
      <c r="D586" s="98" t="s">
        <v>2242</v>
      </c>
      <c r="E586" s="98" t="s">
        <v>2243</v>
      </c>
      <c r="F586" s="98" t="s">
        <v>338</v>
      </c>
      <c r="G586" s="98" t="s">
        <v>211</v>
      </c>
      <c r="H586" s="90"/>
      <c r="I586" s="90"/>
    </row>
    <row r="587" spans="1:9" ht="18" customHeight="1">
      <c r="A587" s="96" t="s">
        <v>2250</v>
      </c>
      <c r="B587" s="96" t="s">
        <v>2251</v>
      </c>
      <c r="C587" s="98" t="s">
        <v>1028</v>
      </c>
      <c r="D587" s="98" t="s">
        <v>2252</v>
      </c>
      <c r="E587" s="98" t="s">
        <v>2253</v>
      </c>
      <c r="F587" s="98" t="s">
        <v>210</v>
      </c>
      <c r="G587" s="98" t="s">
        <v>211</v>
      </c>
      <c r="H587" s="90"/>
      <c r="I587" s="90"/>
    </row>
    <row r="588" spans="1:9" ht="18" customHeight="1">
      <c r="A588" s="96" t="s">
        <v>2254</v>
      </c>
      <c r="B588" s="96" t="s">
        <v>2255</v>
      </c>
      <c r="C588" s="98" t="s">
        <v>2197</v>
      </c>
      <c r="D588" s="98" t="s">
        <v>2256</v>
      </c>
      <c r="E588" s="98" t="s">
        <v>2257</v>
      </c>
      <c r="F588" s="98" t="s">
        <v>476</v>
      </c>
      <c r="G588" s="98" t="s">
        <v>211</v>
      </c>
      <c r="H588" s="90"/>
      <c r="I588" s="90"/>
    </row>
    <row r="589" spans="1:9" ht="18" customHeight="1">
      <c r="A589" s="96" t="s">
        <v>2258</v>
      </c>
      <c r="B589" s="96" t="s">
        <v>2259</v>
      </c>
      <c r="C589" s="98" t="s">
        <v>2200</v>
      </c>
      <c r="D589" s="98" t="s">
        <v>2256</v>
      </c>
      <c r="E589" s="98" t="s">
        <v>2257</v>
      </c>
      <c r="F589" s="98" t="s">
        <v>476</v>
      </c>
      <c r="G589" s="98" t="s">
        <v>211</v>
      </c>
      <c r="H589" s="90"/>
      <c r="I589" s="90"/>
    </row>
    <row r="590" spans="1:9" ht="18" customHeight="1">
      <c r="A590" s="96" t="s">
        <v>2260</v>
      </c>
      <c r="B590" s="96" t="s">
        <v>2261</v>
      </c>
      <c r="C590" s="98" t="s">
        <v>2262</v>
      </c>
      <c r="D590" s="98" t="s">
        <v>2256</v>
      </c>
      <c r="E590" s="98" t="s">
        <v>2257</v>
      </c>
      <c r="F590" s="98" t="s">
        <v>476</v>
      </c>
      <c r="G590" s="98" t="s">
        <v>211</v>
      </c>
      <c r="H590" s="90"/>
      <c r="I590" s="90"/>
    </row>
    <row r="591" spans="1:9" ht="18" customHeight="1">
      <c r="A591" s="96" t="s">
        <v>2263</v>
      </c>
      <c r="B591" s="96" t="s">
        <v>2264</v>
      </c>
      <c r="C591" s="98" t="s">
        <v>2265</v>
      </c>
      <c r="D591" s="98" t="s">
        <v>2266</v>
      </c>
      <c r="E591" s="98" t="s">
        <v>2267</v>
      </c>
      <c r="F591" s="98" t="s">
        <v>453</v>
      </c>
      <c r="G591" s="98" t="s">
        <v>454</v>
      </c>
      <c r="H591" s="90"/>
      <c r="I591" s="90"/>
    </row>
    <row r="592" spans="1:9" ht="18" customHeight="1">
      <c r="A592" s="96" t="s">
        <v>2268</v>
      </c>
      <c r="B592" s="96" t="s">
        <v>2269</v>
      </c>
      <c r="C592" s="98" t="s">
        <v>2270</v>
      </c>
      <c r="D592" s="98" t="s">
        <v>2271</v>
      </c>
      <c r="E592" s="98" t="s">
        <v>2272</v>
      </c>
      <c r="F592" s="98" t="s">
        <v>210</v>
      </c>
      <c r="G592" s="98" t="s">
        <v>211</v>
      </c>
      <c r="H592" s="90"/>
      <c r="I592" s="90"/>
    </row>
    <row r="593" spans="1:9" ht="18" customHeight="1">
      <c r="A593" s="96" t="s">
        <v>2273</v>
      </c>
      <c r="B593" s="96" t="s">
        <v>2274</v>
      </c>
      <c r="C593" s="98" t="s">
        <v>1064</v>
      </c>
      <c r="D593" s="98" t="s">
        <v>2271</v>
      </c>
      <c r="E593" s="98" t="s">
        <v>2272</v>
      </c>
      <c r="F593" s="98" t="s">
        <v>1034</v>
      </c>
      <c r="G593" s="98" t="s">
        <v>211</v>
      </c>
      <c r="H593" s="90"/>
      <c r="I593" s="90"/>
    </row>
    <row r="594" spans="1:9" ht="18" customHeight="1">
      <c r="A594" s="96" t="s">
        <v>2275</v>
      </c>
      <c r="B594" s="96" t="s">
        <v>2276</v>
      </c>
      <c r="C594" s="98" t="s">
        <v>2277</v>
      </c>
      <c r="D594" s="98" t="s">
        <v>2271</v>
      </c>
      <c r="E594" s="98" t="s">
        <v>2272</v>
      </c>
      <c r="F594" s="98" t="s">
        <v>338</v>
      </c>
      <c r="G594" s="98" t="s">
        <v>211</v>
      </c>
      <c r="H594" s="90"/>
      <c r="I594" s="90"/>
    </row>
    <row r="595" spans="1:9" ht="18" customHeight="1">
      <c r="A595" s="96" t="s">
        <v>2278</v>
      </c>
      <c r="B595" s="96" t="s">
        <v>2279</v>
      </c>
      <c r="C595" s="98" t="s">
        <v>2280</v>
      </c>
      <c r="D595" s="98" t="s">
        <v>2281</v>
      </c>
      <c r="E595" s="98" t="s">
        <v>2282</v>
      </c>
      <c r="F595" s="98" t="s">
        <v>231</v>
      </c>
      <c r="G595" s="98" t="s">
        <v>211</v>
      </c>
      <c r="H595" s="90"/>
      <c r="I595" s="90"/>
    </row>
    <row r="596" spans="1:9" ht="18" customHeight="1">
      <c r="A596" s="96" t="s">
        <v>2283</v>
      </c>
      <c r="B596" s="96" t="s">
        <v>2284</v>
      </c>
      <c r="C596" s="98" t="s">
        <v>2285</v>
      </c>
      <c r="D596" s="98" t="s">
        <v>2281</v>
      </c>
      <c r="E596" s="98" t="s">
        <v>2282</v>
      </c>
      <c r="F596" s="98" t="s">
        <v>231</v>
      </c>
      <c r="G596" s="98" t="s">
        <v>211</v>
      </c>
      <c r="H596" s="90"/>
      <c r="I596" s="90"/>
    </row>
    <row r="597" spans="1:9" ht="18" customHeight="1">
      <c r="A597" s="96" t="s">
        <v>2286</v>
      </c>
      <c r="B597" s="96" t="s">
        <v>2287</v>
      </c>
      <c r="C597" s="98" t="s">
        <v>2288</v>
      </c>
      <c r="D597" s="98" t="s">
        <v>2281</v>
      </c>
      <c r="E597" s="98" t="s">
        <v>2282</v>
      </c>
      <c r="F597" s="98" t="s">
        <v>231</v>
      </c>
      <c r="G597" s="98" t="s">
        <v>211</v>
      </c>
      <c r="H597" s="90"/>
      <c r="I597" s="90"/>
    </row>
    <row r="598" spans="1:9" ht="18" customHeight="1">
      <c r="A598" s="96" t="s">
        <v>2289</v>
      </c>
      <c r="B598" s="96" t="s">
        <v>2290</v>
      </c>
      <c r="C598" s="98" t="s">
        <v>2291</v>
      </c>
      <c r="D598" s="98" t="s">
        <v>2281</v>
      </c>
      <c r="E598" s="98" t="s">
        <v>2282</v>
      </c>
      <c r="F598" s="98" t="s">
        <v>286</v>
      </c>
      <c r="G598" s="98" t="s">
        <v>211</v>
      </c>
      <c r="H598" s="90"/>
      <c r="I598" s="90"/>
    </row>
    <row r="599" spans="1:9" ht="18" customHeight="1">
      <c r="A599" s="96" t="s">
        <v>2292</v>
      </c>
      <c r="B599" s="96" t="s">
        <v>2293</v>
      </c>
      <c r="C599" s="98" t="s">
        <v>2294</v>
      </c>
      <c r="D599" s="98" t="s">
        <v>2281</v>
      </c>
      <c r="E599" s="98" t="s">
        <v>2282</v>
      </c>
      <c r="F599" s="98" t="s">
        <v>239</v>
      </c>
      <c r="G599" s="98" t="s">
        <v>211</v>
      </c>
      <c r="H599" s="90"/>
      <c r="I599" s="90"/>
    </row>
    <row r="600" spans="1:9" ht="18" customHeight="1">
      <c r="A600" s="96" t="s">
        <v>2295</v>
      </c>
      <c r="B600" s="96" t="s">
        <v>2296</v>
      </c>
      <c r="C600" s="98" t="s">
        <v>2297</v>
      </c>
      <c r="D600" s="98" t="s">
        <v>2298</v>
      </c>
      <c r="E600" s="98" t="s">
        <v>2299</v>
      </c>
      <c r="F600" s="98" t="s">
        <v>424</v>
      </c>
      <c r="G600" s="98" t="s">
        <v>211</v>
      </c>
      <c r="H600" s="90"/>
      <c r="I600" s="90"/>
    </row>
    <row r="601" spans="1:9" ht="18" customHeight="1">
      <c r="A601" s="96" t="s">
        <v>2300</v>
      </c>
      <c r="B601" s="96" t="s">
        <v>2301</v>
      </c>
      <c r="C601" s="98" t="s">
        <v>2302</v>
      </c>
      <c r="D601" s="98" t="s">
        <v>2298</v>
      </c>
      <c r="E601" s="98" t="s">
        <v>2299</v>
      </c>
      <c r="F601" s="98" t="s">
        <v>424</v>
      </c>
      <c r="G601" s="98" t="s">
        <v>211</v>
      </c>
      <c r="H601" s="90"/>
      <c r="I601" s="90"/>
    </row>
    <row r="602" spans="1:9" ht="18" customHeight="1">
      <c r="A602" s="96" t="s">
        <v>2303</v>
      </c>
      <c r="B602" s="96" t="s">
        <v>2304</v>
      </c>
      <c r="C602" s="98" t="s">
        <v>2305</v>
      </c>
      <c r="D602" s="98" t="s">
        <v>2298</v>
      </c>
      <c r="E602" s="98" t="s">
        <v>2299</v>
      </c>
      <c r="F602" s="98" t="s">
        <v>424</v>
      </c>
      <c r="G602" s="98" t="s">
        <v>211</v>
      </c>
      <c r="H602" s="90"/>
      <c r="I602" s="90"/>
    </row>
    <row r="603" spans="1:9" ht="18" customHeight="1">
      <c r="A603" s="96" t="s">
        <v>2306</v>
      </c>
      <c r="B603" s="96" t="s">
        <v>2307</v>
      </c>
      <c r="C603" s="98" t="s">
        <v>2308</v>
      </c>
      <c r="D603" s="98" t="s">
        <v>2298</v>
      </c>
      <c r="E603" s="98" t="s">
        <v>2299</v>
      </c>
      <c r="F603" s="98" t="s">
        <v>424</v>
      </c>
      <c r="G603" s="98" t="s">
        <v>211</v>
      </c>
      <c r="H603" s="90"/>
      <c r="I603" s="90"/>
    </row>
    <row r="604" spans="1:9" ht="18" customHeight="1">
      <c r="A604" s="96" t="s">
        <v>2309</v>
      </c>
      <c r="B604" s="96" t="s">
        <v>2310</v>
      </c>
      <c r="C604" s="98" t="s">
        <v>2311</v>
      </c>
      <c r="D604" s="98" t="s">
        <v>2298</v>
      </c>
      <c r="E604" s="98" t="s">
        <v>2299</v>
      </c>
      <c r="F604" s="98" t="s">
        <v>424</v>
      </c>
      <c r="G604" s="98" t="s">
        <v>211</v>
      </c>
      <c r="H604" s="90"/>
      <c r="I604" s="90"/>
    </row>
    <row r="605" spans="1:9" ht="18" customHeight="1">
      <c r="A605" s="96" t="s">
        <v>2312</v>
      </c>
      <c r="B605" s="96" t="s">
        <v>2313</v>
      </c>
      <c r="C605" s="98" t="s">
        <v>2314</v>
      </c>
      <c r="D605" s="98" t="s">
        <v>2315</v>
      </c>
      <c r="E605" s="98" t="s">
        <v>2316</v>
      </c>
      <c r="F605" s="98" t="s">
        <v>1311</v>
      </c>
      <c r="G605" s="98" t="s">
        <v>211</v>
      </c>
      <c r="H605" s="90"/>
      <c r="I605" s="90"/>
    </row>
    <row r="606" spans="1:9" ht="18" customHeight="1">
      <c r="A606" s="96" t="s">
        <v>2317</v>
      </c>
      <c r="B606" s="96" t="s">
        <v>2318</v>
      </c>
      <c r="C606" s="98" t="s">
        <v>2319</v>
      </c>
      <c r="D606" s="98" t="s">
        <v>2320</v>
      </c>
      <c r="E606" s="98" t="s">
        <v>2321</v>
      </c>
      <c r="F606" s="98" t="s">
        <v>2322</v>
      </c>
      <c r="G606" s="98" t="s">
        <v>454</v>
      </c>
      <c r="H606" s="90"/>
      <c r="I606" s="90"/>
    </row>
    <row r="607" spans="1:9" ht="18" customHeight="1">
      <c r="A607" s="96" t="s">
        <v>2323</v>
      </c>
      <c r="B607" s="96" t="s">
        <v>2324</v>
      </c>
      <c r="C607" s="98" t="s">
        <v>521</v>
      </c>
      <c r="D607" s="98" t="s">
        <v>2325</v>
      </c>
      <c r="E607" s="98" t="s">
        <v>2326</v>
      </c>
      <c r="F607" s="98" t="s">
        <v>424</v>
      </c>
      <c r="G607" s="98" t="s">
        <v>211</v>
      </c>
      <c r="H607" s="90"/>
      <c r="I607" s="90"/>
    </row>
    <row r="608" spans="1:9" ht="18" customHeight="1">
      <c r="A608" s="96" t="s">
        <v>2327</v>
      </c>
      <c r="B608" s="96" t="s">
        <v>2328</v>
      </c>
      <c r="C608" s="98" t="s">
        <v>532</v>
      </c>
      <c r="D608" s="98" t="s">
        <v>2329</v>
      </c>
      <c r="E608" s="98" t="s">
        <v>2330</v>
      </c>
      <c r="F608" s="98" t="s">
        <v>424</v>
      </c>
      <c r="G608" s="98" t="s">
        <v>211</v>
      </c>
      <c r="H608" s="90"/>
      <c r="I608" s="90"/>
    </row>
    <row r="609" spans="1:9" ht="18" customHeight="1">
      <c r="A609" s="96" t="s">
        <v>2331</v>
      </c>
      <c r="B609" s="96" t="s">
        <v>2332</v>
      </c>
      <c r="C609" s="98" t="s">
        <v>723</v>
      </c>
      <c r="D609" s="98" t="s">
        <v>2329</v>
      </c>
      <c r="E609" s="98" t="s">
        <v>2330</v>
      </c>
      <c r="F609" s="98" t="s">
        <v>424</v>
      </c>
      <c r="G609" s="98" t="s">
        <v>211</v>
      </c>
      <c r="H609" s="90"/>
      <c r="I609" s="90"/>
    </row>
    <row r="610" spans="1:9" ht="18" customHeight="1">
      <c r="A610" s="96" t="s">
        <v>2333</v>
      </c>
      <c r="B610" s="96" t="s">
        <v>2334</v>
      </c>
      <c r="C610" s="98" t="s">
        <v>513</v>
      </c>
      <c r="D610" s="98" t="s">
        <v>2329</v>
      </c>
      <c r="E610" s="98" t="s">
        <v>2330</v>
      </c>
      <c r="F610" s="98" t="s">
        <v>424</v>
      </c>
      <c r="G610" s="98" t="s">
        <v>211</v>
      </c>
      <c r="H610" s="90"/>
      <c r="I610" s="90"/>
    </row>
    <row r="611" spans="1:9" ht="18" customHeight="1">
      <c r="A611" s="96" t="s">
        <v>2335</v>
      </c>
      <c r="B611" s="96" t="s">
        <v>2336</v>
      </c>
      <c r="C611" s="98" t="s">
        <v>2337</v>
      </c>
      <c r="D611" s="98" t="s">
        <v>2329</v>
      </c>
      <c r="E611" s="98" t="s">
        <v>2330</v>
      </c>
      <c r="F611" s="98" t="s">
        <v>424</v>
      </c>
      <c r="G611" s="98" t="s">
        <v>211</v>
      </c>
      <c r="H611" s="90"/>
      <c r="I611" s="90"/>
    </row>
    <row r="612" spans="1:9" ht="18" customHeight="1">
      <c r="A612" s="96" t="s">
        <v>2338</v>
      </c>
      <c r="B612" s="96" t="s">
        <v>2339</v>
      </c>
      <c r="C612" s="98" t="s">
        <v>518</v>
      </c>
      <c r="D612" s="98" t="s">
        <v>2329</v>
      </c>
      <c r="E612" s="98" t="s">
        <v>2330</v>
      </c>
      <c r="F612" s="98" t="s">
        <v>424</v>
      </c>
      <c r="G612" s="98" t="s">
        <v>211</v>
      </c>
      <c r="H612" s="90"/>
      <c r="I612" s="90"/>
    </row>
    <row r="613" spans="1:9" ht="18" customHeight="1">
      <c r="A613" s="96" t="s">
        <v>2340</v>
      </c>
      <c r="B613" s="96" t="s">
        <v>2341</v>
      </c>
      <c r="C613" s="98" t="s">
        <v>2342</v>
      </c>
      <c r="D613" s="98" t="s">
        <v>2329</v>
      </c>
      <c r="E613" s="98" t="s">
        <v>2330</v>
      </c>
      <c r="F613" s="98" t="s">
        <v>424</v>
      </c>
      <c r="G613" s="98" t="s">
        <v>211</v>
      </c>
      <c r="H613" s="90"/>
      <c r="I613" s="90"/>
    </row>
    <row r="614" spans="1:9" ht="18" customHeight="1">
      <c r="A614" s="96" t="s">
        <v>2343</v>
      </c>
      <c r="B614" s="96" t="s">
        <v>2344</v>
      </c>
      <c r="C614" s="98" t="s">
        <v>2345</v>
      </c>
      <c r="D614" s="98" t="s">
        <v>2329</v>
      </c>
      <c r="E614" s="98" t="s">
        <v>2330</v>
      </c>
      <c r="F614" s="98" t="s">
        <v>424</v>
      </c>
      <c r="G614" s="98" t="s">
        <v>211</v>
      </c>
      <c r="H614" s="90"/>
      <c r="I614" s="90"/>
    </row>
    <row r="615" spans="1:9" ht="18" customHeight="1">
      <c r="A615" s="96" t="s">
        <v>2346</v>
      </c>
      <c r="B615" s="96" t="s">
        <v>2347</v>
      </c>
      <c r="C615" s="98" t="s">
        <v>2348</v>
      </c>
      <c r="D615" s="98" t="s">
        <v>2329</v>
      </c>
      <c r="E615" s="98" t="s">
        <v>2330</v>
      </c>
      <c r="F615" s="98" t="s">
        <v>424</v>
      </c>
      <c r="G615" s="98" t="s">
        <v>211</v>
      </c>
      <c r="H615" s="90"/>
      <c r="I615" s="90"/>
    </row>
    <row r="616" spans="1:9" ht="18" customHeight="1">
      <c r="A616" s="96" t="s">
        <v>2349</v>
      </c>
      <c r="B616" s="96" t="s">
        <v>2350</v>
      </c>
      <c r="C616" s="98" t="s">
        <v>2351</v>
      </c>
      <c r="D616" s="98" t="s">
        <v>2352</v>
      </c>
      <c r="E616" s="98" t="s">
        <v>2353</v>
      </c>
      <c r="F616" s="98" t="s">
        <v>453</v>
      </c>
      <c r="G616" s="98" t="s">
        <v>454</v>
      </c>
      <c r="H616" s="90"/>
      <c r="I616" s="90"/>
    </row>
    <row r="617" spans="1:9" ht="18" customHeight="1">
      <c r="A617" s="96" t="s">
        <v>2354</v>
      </c>
      <c r="B617" s="96" t="s">
        <v>2355</v>
      </c>
      <c r="C617" s="98" t="s">
        <v>2356</v>
      </c>
      <c r="D617" s="98" t="s">
        <v>2357</v>
      </c>
      <c r="E617" s="98" t="s">
        <v>2358</v>
      </c>
      <c r="F617" s="98" t="s">
        <v>231</v>
      </c>
      <c r="G617" s="98" t="s">
        <v>211</v>
      </c>
      <c r="H617" s="90"/>
      <c r="I617" s="90"/>
    </row>
    <row r="618" spans="1:9" ht="18" customHeight="1">
      <c r="A618" s="96" t="s">
        <v>2359</v>
      </c>
      <c r="B618" s="96" t="s">
        <v>2360</v>
      </c>
      <c r="C618" s="98" t="s">
        <v>2361</v>
      </c>
      <c r="D618" s="98" t="s">
        <v>2357</v>
      </c>
      <c r="E618" s="98" t="s">
        <v>2358</v>
      </c>
      <c r="F618" s="98" t="s">
        <v>231</v>
      </c>
      <c r="G618" s="98" t="s">
        <v>211</v>
      </c>
      <c r="H618" s="90"/>
      <c r="I618" s="90"/>
    </row>
    <row r="619" spans="1:9" ht="18" customHeight="1">
      <c r="A619" s="96" t="s">
        <v>2362</v>
      </c>
      <c r="B619" s="96" t="s">
        <v>2363</v>
      </c>
      <c r="C619" s="98" t="s">
        <v>2364</v>
      </c>
      <c r="D619" s="98" t="s">
        <v>2357</v>
      </c>
      <c r="E619" s="98" t="s">
        <v>2358</v>
      </c>
      <c r="F619" s="98" t="s">
        <v>231</v>
      </c>
      <c r="G619" s="98" t="s">
        <v>211</v>
      </c>
      <c r="H619" s="90"/>
      <c r="I619" s="90"/>
    </row>
    <row r="620" spans="1:9" ht="18" customHeight="1">
      <c r="A620" s="96" t="s">
        <v>2365</v>
      </c>
      <c r="B620" s="96" t="s">
        <v>2366</v>
      </c>
      <c r="C620" s="98" t="s">
        <v>2367</v>
      </c>
      <c r="D620" s="98" t="s">
        <v>2357</v>
      </c>
      <c r="E620" s="98" t="s">
        <v>2358</v>
      </c>
      <c r="F620" s="98" t="s">
        <v>231</v>
      </c>
      <c r="G620" s="98" t="s">
        <v>211</v>
      </c>
      <c r="H620" s="90"/>
      <c r="I620" s="90"/>
    </row>
    <row r="621" spans="1:9" ht="18" customHeight="1">
      <c r="A621" s="96" t="s">
        <v>2368</v>
      </c>
      <c r="B621" s="96" t="s">
        <v>2369</v>
      </c>
      <c r="C621" s="98" t="s">
        <v>2370</v>
      </c>
      <c r="D621" s="98" t="s">
        <v>2357</v>
      </c>
      <c r="E621" s="98" t="s">
        <v>2358</v>
      </c>
      <c r="F621" s="98" t="s">
        <v>231</v>
      </c>
      <c r="G621" s="98" t="s">
        <v>211</v>
      </c>
      <c r="H621" s="90"/>
      <c r="I621" s="90"/>
    </row>
    <row r="622" spans="1:9" ht="18" customHeight="1">
      <c r="A622" s="96" t="s">
        <v>2371</v>
      </c>
      <c r="B622" s="96" t="s">
        <v>2372</v>
      </c>
      <c r="C622" s="98" t="s">
        <v>2373</v>
      </c>
      <c r="D622" s="98" t="s">
        <v>2357</v>
      </c>
      <c r="E622" s="98" t="s">
        <v>2358</v>
      </c>
      <c r="F622" s="98" t="s">
        <v>231</v>
      </c>
      <c r="G622" s="98" t="s">
        <v>211</v>
      </c>
      <c r="H622" s="90"/>
      <c r="I622" s="90"/>
    </row>
    <row r="623" spans="1:9" ht="18" customHeight="1">
      <c r="A623" s="96" t="s">
        <v>2374</v>
      </c>
      <c r="B623" s="96" t="s">
        <v>2375</v>
      </c>
      <c r="C623" s="98" t="s">
        <v>2376</v>
      </c>
      <c r="D623" s="98" t="s">
        <v>2357</v>
      </c>
      <c r="E623" s="98" t="s">
        <v>2358</v>
      </c>
      <c r="F623" s="98" t="s">
        <v>231</v>
      </c>
      <c r="G623" s="98" t="s">
        <v>211</v>
      </c>
      <c r="H623" s="90"/>
      <c r="I623" s="90"/>
    </row>
    <row r="624" spans="1:9" ht="18" customHeight="1">
      <c r="A624" s="96" t="s">
        <v>2377</v>
      </c>
      <c r="B624" s="96" t="s">
        <v>2378</v>
      </c>
      <c r="C624" s="98" t="s">
        <v>2379</v>
      </c>
      <c r="D624" s="98" t="s">
        <v>2357</v>
      </c>
      <c r="E624" s="98" t="s">
        <v>2358</v>
      </c>
      <c r="F624" s="98" t="s">
        <v>231</v>
      </c>
      <c r="G624" s="98" t="s">
        <v>211</v>
      </c>
      <c r="H624" s="90"/>
      <c r="I624" s="90"/>
    </row>
    <row r="625" spans="1:9" ht="18" customHeight="1">
      <c r="A625" s="96" t="s">
        <v>2380</v>
      </c>
      <c r="B625" s="96" t="s">
        <v>2381</v>
      </c>
      <c r="C625" s="98" t="s">
        <v>2382</v>
      </c>
      <c r="D625" s="98" t="s">
        <v>2357</v>
      </c>
      <c r="E625" s="98" t="s">
        <v>2358</v>
      </c>
      <c r="F625" s="98" t="s">
        <v>231</v>
      </c>
      <c r="G625" s="98" t="s">
        <v>211</v>
      </c>
      <c r="H625" s="90"/>
      <c r="I625" s="90"/>
    </row>
    <row r="626" spans="1:9" ht="18" customHeight="1">
      <c r="A626" s="96" t="s">
        <v>2383</v>
      </c>
      <c r="B626" s="96" t="s">
        <v>2384</v>
      </c>
      <c r="C626" s="98" t="s">
        <v>2385</v>
      </c>
      <c r="D626" s="98" t="s">
        <v>2357</v>
      </c>
      <c r="E626" s="98" t="s">
        <v>2358</v>
      </c>
      <c r="F626" s="98" t="s">
        <v>231</v>
      </c>
      <c r="G626" s="98" t="s">
        <v>211</v>
      </c>
      <c r="H626" s="90"/>
      <c r="I626" s="90"/>
    </row>
    <row r="627" spans="1:9" ht="18" customHeight="1">
      <c r="A627" s="96" t="s">
        <v>2386</v>
      </c>
      <c r="B627" s="96" t="s">
        <v>2387</v>
      </c>
      <c r="C627" s="98" t="s">
        <v>2388</v>
      </c>
      <c r="D627" s="98" t="s">
        <v>2389</v>
      </c>
      <c r="E627" s="98" t="s">
        <v>2390</v>
      </c>
      <c r="F627" s="98" t="s">
        <v>210</v>
      </c>
      <c r="G627" s="98" t="s">
        <v>211</v>
      </c>
      <c r="H627" s="90"/>
      <c r="I627" s="90"/>
    </row>
    <row r="628" spans="1:9" ht="18" customHeight="1">
      <c r="A628" s="96" t="s">
        <v>2391</v>
      </c>
      <c r="B628" s="96" t="s">
        <v>2392</v>
      </c>
      <c r="C628" s="98" t="s">
        <v>2356</v>
      </c>
      <c r="D628" s="98" t="s">
        <v>2393</v>
      </c>
      <c r="E628" s="98" t="s">
        <v>2394</v>
      </c>
      <c r="F628" s="98" t="s">
        <v>231</v>
      </c>
      <c r="G628" s="98" t="s">
        <v>211</v>
      </c>
      <c r="H628" s="90"/>
      <c r="I628" s="90"/>
    </row>
    <row r="629" spans="1:9" ht="18" customHeight="1">
      <c r="A629" s="96" t="s">
        <v>2395</v>
      </c>
      <c r="B629" s="96" t="s">
        <v>2396</v>
      </c>
      <c r="C629" s="98" t="s">
        <v>2361</v>
      </c>
      <c r="D629" s="98" t="s">
        <v>2393</v>
      </c>
      <c r="E629" s="98" t="s">
        <v>2394</v>
      </c>
      <c r="F629" s="98" t="s">
        <v>231</v>
      </c>
      <c r="G629" s="98" t="s">
        <v>211</v>
      </c>
      <c r="H629" s="90"/>
      <c r="I629" s="90"/>
    </row>
    <row r="630" spans="1:9" ht="18" customHeight="1">
      <c r="A630" s="96" t="s">
        <v>2397</v>
      </c>
      <c r="B630" s="96" t="s">
        <v>2398</v>
      </c>
      <c r="C630" s="98" t="s">
        <v>2364</v>
      </c>
      <c r="D630" s="98" t="s">
        <v>2393</v>
      </c>
      <c r="E630" s="98" t="s">
        <v>2394</v>
      </c>
      <c r="F630" s="98" t="s">
        <v>231</v>
      </c>
      <c r="G630" s="98" t="s">
        <v>211</v>
      </c>
      <c r="H630" s="90"/>
      <c r="I630" s="90"/>
    </row>
    <row r="631" spans="1:9" ht="18" customHeight="1">
      <c r="A631" s="96" t="s">
        <v>2399</v>
      </c>
      <c r="B631" s="96" t="s">
        <v>2400</v>
      </c>
      <c r="C631" s="98" t="s">
        <v>2367</v>
      </c>
      <c r="D631" s="98" t="s">
        <v>2393</v>
      </c>
      <c r="E631" s="98" t="s">
        <v>2394</v>
      </c>
      <c r="F631" s="98" t="s">
        <v>231</v>
      </c>
      <c r="G631" s="98" t="s">
        <v>211</v>
      </c>
      <c r="H631" s="90"/>
      <c r="I631" s="90"/>
    </row>
    <row r="632" spans="1:9" ht="18" customHeight="1">
      <c r="A632" s="96" t="s">
        <v>2401</v>
      </c>
      <c r="B632" s="96" t="s">
        <v>2402</v>
      </c>
      <c r="C632" s="98" t="s">
        <v>2370</v>
      </c>
      <c r="D632" s="98" t="s">
        <v>2393</v>
      </c>
      <c r="E632" s="98" t="s">
        <v>2394</v>
      </c>
      <c r="F632" s="98" t="s">
        <v>231</v>
      </c>
      <c r="G632" s="98" t="s">
        <v>211</v>
      </c>
      <c r="H632" s="90"/>
      <c r="I632" s="90"/>
    </row>
    <row r="633" spans="1:9" ht="18" customHeight="1">
      <c r="A633" s="96" t="s">
        <v>2403</v>
      </c>
      <c r="B633" s="96" t="s">
        <v>2404</v>
      </c>
      <c r="C633" s="98" t="s">
        <v>2373</v>
      </c>
      <c r="D633" s="98" t="s">
        <v>2393</v>
      </c>
      <c r="E633" s="98" t="s">
        <v>2394</v>
      </c>
      <c r="F633" s="98" t="s">
        <v>231</v>
      </c>
      <c r="G633" s="98" t="s">
        <v>211</v>
      </c>
      <c r="H633" s="90"/>
      <c r="I633" s="90"/>
    </row>
    <row r="634" spans="1:9" ht="18" customHeight="1">
      <c r="A634" s="96" t="s">
        <v>2405</v>
      </c>
      <c r="B634" s="96" t="s">
        <v>2406</v>
      </c>
      <c r="C634" s="98" t="s">
        <v>2376</v>
      </c>
      <c r="D634" s="98" t="s">
        <v>2393</v>
      </c>
      <c r="E634" s="98" t="s">
        <v>2394</v>
      </c>
      <c r="F634" s="98" t="s">
        <v>231</v>
      </c>
      <c r="G634" s="98" t="s">
        <v>211</v>
      </c>
      <c r="H634" s="90"/>
      <c r="I634" s="90"/>
    </row>
    <row r="635" spans="1:9" ht="18" customHeight="1">
      <c r="A635" s="96" t="s">
        <v>2407</v>
      </c>
      <c r="B635" s="96" t="s">
        <v>2408</v>
      </c>
      <c r="C635" s="98" t="s">
        <v>2379</v>
      </c>
      <c r="D635" s="98" t="s">
        <v>2393</v>
      </c>
      <c r="E635" s="98" t="s">
        <v>2394</v>
      </c>
      <c r="F635" s="98" t="s">
        <v>231</v>
      </c>
      <c r="G635" s="98" t="s">
        <v>211</v>
      </c>
      <c r="H635" s="90"/>
      <c r="I635" s="90"/>
    </row>
    <row r="636" spans="1:9" ht="18" customHeight="1">
      <c r="A636" s="96" t="s">
        <v>2409</v>
      </c>
      <c r="B636" s="96" t="s">
        <v>2410</v>
      </c>
      <c r="C636" s="98" t="s">
        <v>2382</v>
      </c>
      <c r="D636" s="98" t="s">
        <v>2393</v>
      </c>
      <c r="E636" s="98" t="s">
        <v>2394</v>
      </c>
      <c r="F636" s="98" t="s">
        <v>231</v>
      </c>
      <c r="G636" s="98" t="s">
        <v>211</v>
      </c>
      <c r="H636" s="90"/>
      <c r="I636" s="90"/>
    </row>
    <row r="637" spans="1:9" ht="18" customHeight="1">
      <c r="A637" s="96" t="s">
        <v>2411</v>
      </c>
      <c r="B637" s="96" t="s">
        <v>2412</v>
      </c>
      <c r="C637" s="98" t="s">
        <v>2385</v>
      </c>
      <c r="D637" s="98" t="s">
        <v>2393</v>
      </c>
      <c r="E637" s="98" t="s">
        <v>2394</v>
      </c>
      <c r="F637" s="98" t="s">
        <v>231</v>
      </c>
      <c r="G637" s="98" t="s">
        <v>211</v>
      </c>
      <c r="H637" s="90"/>
      <c r="I637" s="90"/>
    </row>
    <row r="638" spans="1:9" ht="18" customHeight="1">
      <c r="A638" s="96" t="s">
        <v>2413</v>
      </c>
      <c r="B638" s="96" t="s">
        <v>2414</v>
      </c>
      <c r="C638" s="98" t="s">
        <v>2415</v>
      </c>
      <c r="D638" s="98" t="s">
        <v>2416</v>
      </c>
      <c r="E638" s="98" t="s">
        <v>2417</v>
      </c>
      <c r="F638" s="98" t="s">
        <v>1311</v>
      </c>
      <c r="G638" s="98" t="s">
        <v>211</v>
      </c>
      <c r="H638" s="90"/>
      <c r="I638" s="90"/>
    </row>
    <row r="639" spans="1:9" ht="18" customHeight="1">
      <c r="A639" s="96" t="s">
        <v>2418</v>
      </c>
      <c r="B639" s="96" t="s">
        <v>2419</v>
      </c>
      <c r="C639" s="98" t="s">
        <v>2420</v>
      </c>
      <c r="D639" s="98" t="s">
        <v>2416</v>
      </c>
      <c r="E639" s="98" t="s">
        <v>2417</v>
      </c>
      <c r="F639" s="98" t="s">
        <v>1311</v>
      </c>
      <c r="G639" s="98" t="s">
        <v>211</v>
      </c>
      <c r="H639" s="90"/>
      <c r="I639" s="90"/>
    </row>
    <row r="640" spans="1:9" ht="18" customHeight="1">
      <c r="A640" s="96" t="s">
        <v>2421</v>
      </c>
      <c r="B640" s="96" t="s">
        <v>2422</v>
      </c>
      <c r="C640" s="98" t="s">
        <v>2423</v>
      </c>
      <c r="D640" s="98" t="s">
        <v>2416</v>
      </c>
      <c r="E640" s="98" t="s">
        <v>2417</v>
      </c>
      <c r="F640" s="98" t="s">
        <v>1311</v>
      </c>
      <c r="G640" s="98" t="s">
        <v>211</v>
      </c>
      <c r="H640" s="90"/>
      <c r="I640" s="90"/>
    </row>
    <row r="641" spans="1:9" ht="18" customHeight="1">
      <c r="A641" s="96" t="s">
        <v>2424</v>
      </c>
      <c r="B641" s="96" t="s">
        <v>2425</v>
      </c>
      <c r="C641" s="98" t="s">
        <v>2426</v>
      </c>
      <c r="D641" s="98" t="s">
        <v>2427</v>
      </c>
      <c r="E641" s="98" t="s">
        <v>2428</v>
      </c>
      <c r="F641" s="98" t="s">
        <v>476</v>
      </c>
      <c r="G641" s="98" t="s">
        <v>211</v>
      </c>
      <c r="H641" s="90"/>
      <c r="I641" s="90"/>
    </row>
    <row r="642" spans="1:9" ht="18" customHeight="1">
      <c r="A642" s="96" t="s">
        <v>2429</v>
      </c>
      <c r="B642" s="96" t="s">
        <v>2430</v>
      </c>
      <c r="C642" s="98" t="s">
        <v>532</v>
      </c>
      <c r="D642" s="98" t="s">
        <v>2431</v>
      </c>
      <c r="E642" s="98" t="s">
        <v>2432</v>
      </c>
      <c r="F642" s="98" t="s">
        <v>424</v>
      </c>
      <c r="G642" s="98" t="s">
        <v>211</v>
      </c>
      <c r="H642" s="90"/>
      <c r="I642" s="90"/>
    </row>
    <row r="643" spans="1:9" ht="18" customHeight="1">
      <c r="A643" s="96" t="s">
        <v>2433</v>
      </c>
      <c r="B643" s="96" t="s">
        <v>2434</v>
      </c>
      <c r="C643" s="98" t="s">
        <v>2435</v>
      </c>
      <c r="D643" s="98" t="s">
        <v>2431</v>
      </c>
      <c r="E643" s="98" t="s">
        <v>2432</v>
      </c>
      <c r="F643" s="98" t="s">
        <v>424</v>
      </c>
      <c r="G643" s="98" t="s">
        <v>211</v>
      </c>
      <c r="H643" s="90"/>
      <c r="I643" s="90"/>
    </row>
    <row r="644" spans="1:9" ht="18" customHeight="1">
      <c r="A644" s="96" t="s">
        <v>2436</v>
      </c>
      <c r="B644" s="96" t="s">
        <v>2437</v>
      </c>
      <c r="C644" s="98" t="s">
        <v>2438</v>
      </c>
      <c r="D644" s="98" t="s">
        <v>2431</v>
      </c>
      <c r="E644" s="98" t="s">
        <v>2432</v>
      </c>
      <c r="F644" s="98" t="s">
        <v>424</v>
      </c>
      <c r="G644" s="98" t="s">
        <v>211</v>
      </c>
      <c r="H644" s="90"/>
      <c r="I644" s="90"/>
    </row>
    <row r="645" spans="1:9" ht="18" customHeight="1">
      <c r="A645" s="96" t="s">
        <v>2439</v>
      </c>
      <c r="B645" s="96" t="s">
        <v>2440</v>
      </c>
      <c r="C645" s="98" t="s">
        <v>2441</v>
      </c>
      <c r="D645" s="98" t="s">
        <v>2431</v>
      </c>
      <c r="E645" s="98" t="s">
        <v>2432</v>
      </c>
      <c r="F645" s="98" t="s">
        <v>424</v>
      </c>
      <c r="G645" s="98" t="s">
        <v>211</v>
      </c>
      <c r="H645" s="90"/>
      <c r="I645" s="90"/>
    </row>
    <row r="646" spans="1:9" ht="18" customHeight="1">
      <c r="A646" s="96" t="s">
        <v>2442</v>
      </c>
      <c r="B646" s="96" t="s">
        <v>2443</v>
      </c>
      <c r="C646" s="98" t="s">
        <v>513</v>
      </c>
      <c r="D646" s="98" t="s">
        <v>2431</v>
      </c>
      <c r="E646" s="98" t="s">
        <v>2432</v>
      </c>
      <c r="F646" s="98" t="s">
        <v>424</v>
      </c>
      <c r="G646" s="98" t="s">
        <v>211</v>
      </c>
      <c r="H646" s="90"/>
      <c r="I646" s="90"/>
    </row>
    <row r="647" spans="1:9" ht="18" customHeight="1">
      <c r="A647" s="96" t="s">
        <v>2444</v>
      </c>
      <c r="B647" s="96" t="s">
        <v>2445</v>
      </c>
      <c r="C647" s="98" t="s">
        <v>518</v>
      </c>
      <c r="D647" s="98" t="s">
        <v>2446</v>
      </c>
      <c r="E647" s="98" t="s">
        <v>2447</v>
      </c>
      <c r="F647" s="98" t="s">
        <v>424</v>
      </c>
      <c r="G647" s="98" t="s">
        <v>211</v>
      </c>
      <c r="H647" s="90"/>
      <c r="I647" s="90"/>
    </row>
    <row r="648" spans="1:9" ht="18" customHeight="1">
      <c r="A648" s="96" t="s">
        <v>2448</v>
      </c>
      <c r="B648" s="96" t="s">
        <v>2449</v>
      </c>
      <c r="C648" s="98" t="s">
        <v>521</v>
      </c>
      <c r="D648" s="98" t="s">
        <v>2446</v>
      </c>
      <c r="E648" s="98" t="s">
        <v>2447</v>
      </c>
      <c r="F648" s="98" t="s">
        <v>424</v>
      </c>
      <c r="G648" s="98" t="s">
        <v>211</v>
      </c>
      <c r="H648" s="90"/>
      <c r="I648" s="90"/>
    </row>
    <row r="649" spans="1:9" ht="18" customHeight="1">
      <c r="A649" s="96" t="s">
        <v>2450</v>
      </c>
      <c r="B649" s="96" t="s">
        <v>2451</v>
      </c>
      <c r="C649" s="98" t="s">
        <v>2452</v>
      </c>
      <c r="D649" s="98" t="s">
        <v>2453</v>
      </c>
      <c r="E649" s="98" t="s">
        <v>2454</v>
      </c>
      <c r="F649" s="98" t="s">
        <v>210</v>
      </c>
      <c r="G649" s="98" t="s">
        <v>211</v>
      </c>
      <c r="H649" s="90"/>
      <c r="I649" s="90"/>
    </row>
    <row r="650" spans="1:9" ht="18" customHeight="1">
      <c r="A650" s="96" t="s">
        <v>2455</v>
      </c>
      <c r="B650" s="96" t="s">
        <v>2456</v>
      </c>
      <c r="C650" s="98" t="s">
        <v>2457</v>
      </c>
      <c r="D650" s="98" t="s">
        <v>2453</v>
      </c>
      <c r="E650" s="98" t="s">
        <v>2454</v>
      </c>
      <c r="F650" s="98" t="s">
        <v>210</v>
      </c>
      <c r="G650" s="98" t="s">
        <v>211</v>
      </c>
      <c r="H650" s="90"/>
      <c r="I650" s="90"/>
    </row>
    <row r="651" spans="1:9" ht="18" customHeight="1">
      <c r="A651" s="96" t="s">
        <v>2458</v>
      </c>
      <c r="B651" s="96" t="s">
        <v>2459</v>
      </c>
      <c r="C651" s="98" t="s">
        <v>2460</v>
      </c>
      <c r="D651" s="98" t="s">
        <v>2461</v>
      </c>
      <c r="E651" s="98" t="s">
        <v>2462</v>
      </c>
      <c r="F651" s="98" t="s">
        <v>476</v>
      </c>
      <c r="G651" s="98" t="s">
        <v>211</v>
      </c>
      <c r="H651" s="90"/>
      <c r="I651" s="90"/>
    </row>
    <row r="652" spans="1:9" ht="18" customHeight="1">
      <c r="A652" s="96" t="s">
        <v>2463</v>
      </c>
      <c r="B652" s="96" t="s">
        <v>2464</v>
      </c>
      <c r="C652" s="98" t="s">
        <v>2465</v>
      </c>
      <c r="D652" s="98" t="s">
        <v>2466</v>
      </c>
      <c r="E652" s="98" t="s">
        <v>2467</v>
      </c>
      <c r="F652" s="98" t="s">
        <v>1472</v>
      </c>
      <c r="G652" s="98" t="s">
        <v>211</v>
      </c>
      <c r="H652" s="90"/>
      <c r="I652" s="90"/>
    </row>
    <row r="653" spans="1:9" ht="18" customHeight="1">
      <c r="A653" s="96" t="s">
        <v>2468</v>
      </c>
      <c r="B653" s="96" t="s">
        <v>2469</v>
      </c>
      <c r="C653" s="98" t="s">
        <v>2470</v>
      </c>
      <c r="D653" s="98" t="s">
        <v>2471</v>
      </c>
      <c r="E653" s="98" t="s">
        <v>2472</v>
      </c>
      <c r="F653" s="98" t="s">
        <v>210</v>
      </c>
      <c r="G653" s="98" t="s">
        <v>211</v>
      </c>
      <c r="H653" s="90"/>
      <c r="I653" s="90"/>
    </row>
    <row r="654" spans="1:9" ht="18" customHeight="1">
      <c r="A654" s="96" t="s">
        <v>2473</v>
      </c>
      <c r="B654" s="96" t="s">
        <v>2474</v>
      </c>
      <c r="C654" s="98" t="s">
        <v>2475</v>
      </c>
      <c r="D654" s="98" t="s">
        <v>2476</v>
      </c>
      <c r="E654" s="98" t="s">
        <v>2477</v>
      </c>
      <c r="F654" s="98" t="s">
        <v>338</v>
      </c>
      <c r="G654" s="98" t="s">
        <v>211</v>
      </c>
      <c r="H654" s="90"/>
      <c r="I654" s="90"/>
    </row>
    <row r="655" spans="1:9" ht="18" customHeight="1">
      <c r="A655" s="96" t="s">
        <v>2478</v>
      </c>
      <c r="B655" s="96" t="s">
        <v>2479</v>
      </c>
      <c r="C655" s="98" t="s">
        <v>2480</v>
      </c>
      <c r="D655" s="98" t="s">
        <v>2481</v>
      </c>
      <c r="E655" s="98" t="s">
        <v>2482</v>
      </c>
      <c r="F655" s="98" t="s">
        <v>1270</v>
      </c>
      <c r="G655" s="98" t="s">
        <v>211</v>
      </c>
      <c r="H655" s="90"/>
      <c r="I655" s="90"/>
    </row>
    <row r="656" spans="1:9" ht="18" customHeight="1">
      <c r="A656" s="96" t="s">
        <v>2483</v>
      </c>
      <c r="B656" s="96" t="s">
        <v>2484</v>
      </c>
      <c r="C656" s="98" t="s">
        <v>2485</v>
      </c>
      <c r="D656" s="98" t="s">
        <v>2481</v>
      </c>
      <c r="E656" s="98" t="s">
        <v>2482</v>
      </c>
      <c r="F656" s="98" t="s">
        <v>1270</v>
      </c>
      <c r="G656" s="98" t="s">
        <v>211</v>
      </c>
      <c r="H656" s="90"/>
      <c r="I656" s="90"/>
    </row>
    <row r="657" spans="1:9" ht="18" customHeight="1">
      <c r="A657" s="96" t="s">
        <v>2486</v>
      </c>
      <c r="B657" s="96" t="s">
        <v>2487</v>
      </c>
      <c r="C657" s="98" t="s">
        <v>210</v>
      </c>
      <c r="D657" s="98" t="s">
        <v>2488</v>
      </c>
      <c r="E657" s="98" t="s">
        <v>2489</v>
      </c>
      <c r="F657" s="98" t="s">
        <v>210</v>
      </c>
      <c r="G657" s="98" t="s">
        <v>211</v>
      </c>
      <c r="H657" s="90"/>
      <c r="I657" s="90"/>
    </row>
    <row r="658" spans="1:9" ht="18" customHeight="1">
      <c r="A658" s="96" t="s">
        <v>2490</v>
      </c>
      <c r="B658" s="96" t="s">
        <v>2491</v>
      </c>
      <c r="C658" s="98" t="s">
        <v>2492</v>
      </c>
      <c r="D658" s="98" t="s">
        <v>2493</v>
      </c>
      <c r="E658" s="98" t="s">
        <v>2494</v>
      </c>
      <c r="F658" s="98" t="s">
        <v>453</v>
      </c>
      <c r="G658" s="98" t="s">
        <v>454</v>
      </c>
      <c r="H658" s="90"/>
      <c r="I658" s="90"/>
    </row>
    <row r="659" spans="1:9" ht="18" customHeight="1">
      <c r="A659" s="96" t="s">
        <v>2495</v>
      </c>
      <c r="B659" s="96" t="s">
        <v>2496</v>
      </c>
      <c r="C659" s="98" t="s">
        <v>2497</v>
      </c>
      <c r="D659" s="98" t="s">
        <v>2498</v>
      </c>
      <c r="E659" s="98" t="s">
        <v>2499</v>
      </c>
      <c r="F659" s="98" t="s">
        <v>453</v>
      </c>
      <c r="G659" s="98" t="s">
        <v>454</v>
      </c>
      <c r="H659" s="90"/>
      <c r="I659" s="90"/>
    </row>
    <row r="660" spans="1:9" ht="18" customHeight="1">
      <c r="A660" s="96" t="s">
        <v>2500</v>
      </c>
      <c r="B660" s="96" t="s">
        <v>2501</v>
      </c>
      <c r="C660" s="98" t="s">
        <v>2502</v>
      </c>
      <c r="D660" s="98" t="s">
        <v>2503</v>
      </c>
      <c r="E660" s="98" t="s">
        <v>2504</v>
      </c>
      <c r="F660" s="98" t="s">
        <v>210</v>
      </c>
      <c r="G660" s="98" t="s">
        <v>211</v>
      </c>
      <c r="H660" s="90"/>
      <c r="I660" s="90"/>
    </row>
    <row r="661" spans="1:9" ht="18" customHeight="1">
      <c r="A661" s="96" t="s">
        <v>2505</v>
      </c>
      <c r="B661" s="96" t="s">
        <v>2506</v>
      </c>
      <c r="C661" s="98" t="s">
        <v>210</v>
      </c>
      <c r="D661" s="98" t="s">
        <v>2507</v>
      </c>
      <c r="E661" s="98" t="s">
        <v>2508</v>
      </c>
      <c r="F661" s="98" t="s">
        <v>210</v>
      </c>
      <c r="G661" s="98" t="s">
        <v>211</v>
      </c>
      <c r="H661" s="90"/>
      <c r="I661" s="90"/>
    </row>
    <row r="662" spans="1:9" ht="18" customHeight="1">
      <c r="A662" s="96" t="s">
        <v>2509</v>
      </c>
      <c r="B662" s="96" t="s">
        <v>2510</v>
      </c>
      <c r="C662" s="98" t="s">
        <v>521</v>
      </c>
      <c r="D662" s="98" t="s">
        <v>2511</v>
      </c>
      <c r="E662" s="98" t="s">
        <v>2512</v>
      </c>
      <c r="F662" s="98" t="s">
        <v>424</v>
      </c>
      <c r="G662" s="98" t="s">
        <v>211</v>
      </c>
      <c r="H662" s="90"/>
      <c r="I662" s="90"/>
    </row>
    <row r="663" spans="1:9" ht="18" customHeight="1">
      <c r="A663" s="96" t="s">
        <v>2513</v>
      </c>
      <c r="B663" s="96" t="s">
        <v>2514</v>
      </c>
      <c r="C663" s="98" t="s">
        <v>2515</v>
      </c>
      <c r="D663" s="98" t="s">
        <v>2511</v>
      </c>
      <c r="E663" s="98" t="s">
        <v>2512</v>
      </c>
      <c r="F663" s="98" t="s">
        <v>424</v>
      </c>
      <c r="G663" s="98" t="s">
        <v>211</v>
      </c>
      <c r="H663" s="90"/>
      <c r="I663" s="90"/>
    </row>
    <row r="664" spans="1:9" ht="18" customHeight="1">
      <c r="A664" s="96" t="s">
        <v>2516</v>
      </c>
      <c r="B664" s="96" t="s">
        <v>2517</v>
      </c>
      <c r="C664" s="98" t="s">
        <v>2518</v>
      </c>
      <c r="D664" s="98" t="s">
        <v>2511</v>
      </c>
      <c r="E664" s="98" t="s">
        <v>2512</v>
      </c>
      <c r="F664" s="98" t="s">
        <v>424</v>
      </c>
      <c r="G664" s="98" t="s">
        <v>211</v>
      </c>
      <c r="H664" s="90"/>
      <c r="I664" s="90"/>
    </row>
    <row r="665" spans="1:9" ht="18" customHeight="1">
      <c r="A665" s="96" t="s">
        <v>2519</v>
      </c>
      <c r="B665" s="96" t="s">
        <v>2520</v>
      </c>
      <c r="C665" s="98" t="s">
        <v>2521</v>
      </c>
      <c r="D665" s="98" t="s">
        <v>2511</v>
      </c>
      <c r="E665" s="98" t="s">
        <v>2512</v>
      </c>
      <c r="F665" s="98" t="s">
        <v>424</v>
      </c>
      <c r="G665" s="98" t="s">
        <v>211</v>
      </c>
      <c r="H665" s="90"/>
      <c r="I665" s="90"/>
    </row>
    <row r="666" spans="1:9" ht="18" customHeight="1">
      <c r="A666" s="96" t="s">
        <v>2522</v>
      </c>
      <c r="B666" s="96" t="s">
        <v>2523</v>
      </c>
      <c r="C666" s="98" t="s">
        <v>2524</v>
      </c>
      <c r="D666" s="98" t="s">
        <v>2511</v>
      </c>
      <c r="E666" s="98" t="s">
        <v>2512</v>
      </c>
      <c r="F666" s="98" t="s">
        <v>424</v>
      </c>
      <c r="G666" s="98" t="s">
        <v>211</v>
      </c>
      <c r="H666" s="90"/>
      <c r="I666" s="90"/>
    </row>
    <row r="667" spans="1:9" ht="18" customHeight="1">
      <c r="A667" s="96" t="s">
        <v>2525</v>
      </c>
      <c r="B667" s="96" t="s">
        <v>2526</v>
      </c>
      <c r="C667" s="98" t="s">
        <v>2527</v>
      </c>
      <c r="D667" s="98" t="s">
        <v>2528</v>
      </c>
      <c r="E667" s="98" t="s">
        <v>2529</v>
      </c>
      <c r="F667" s="98" t="s">
        <v>453</v>
      </c>
      <c r="G667" s="98" t="s">
        <v>454</v>
      </c>
      <c r="H667" s="90"/>
      <c r="I667" s="90"/>
    </row>
    <row r="668" spans="1:9" ht="18" customHeight="1">
      <c r="A668" s="96" t="s">
        <v>2530</v>
      </c>
      <c r="B668" s="96" t="s">
        <v>2531</v>
      </c>
      <c r="C668" s="98" t="s">
        <v>532</v>
      </c>
      <c r="D668" s="98" t="s">
        <v>2532</v>
      </c>
      <c r="E668" s="98" t="s">
        <v>2533</v>
      </c>
      <c r="F668" s="98" t="s">
        <v>424</v>
      </c>
      <c r="G668" s="98" t="s">
        <v>211</v>
      </c>
      <c r="H668" s="90"/>
      <c r="I668" s="90"/>
    </row>
    <row r="669" spans="1:9" ht="18" customHeight="1">
      <c r="A669" s="96" t="s">
        <v>2534</v>
      </c>
      <c r="B669" s="96" t="s">
        <v>2535</v>
      </c>
      <c r="C669" s="98" t="s">
        <v>513</v>
      </c>
      <c r="D669" s="98" t="s">
        <v>2532</v>
      </c>
      <c r="E669" s="98" t="s">
        <v>2533</v>
      </c>
      <c r="F669" s="98" t="s">
        <v>424</v>
      </c>
      <c r="G669" s="98" t="s">
        <v>211</v>
      </c>
      <c r="H669" s="90"/>
      <c r="I669" s="90"/>
    </row>
    <row r="670" spans="1:9" ht="18" customHeight="1">
      <c r="A670" s="96" t="s">
        <v>2536</v>
      </c>
      <c r="B670" s="96" t="s">
        <v>2537</v>
      </c>
      <c r="C670" s="98" t="s">
        <v>2538</v>
      </c>
      <c r="D670" s="98" t="s">
        <v>2532</v>
      </c>
      <c r="E670" s="98" t="s">
        <v>2533</v>
      </c>
      <c r="F670" s="98" t="s">
        <v>424</v>
      </c>
      <c r="G670" s="98" t="s">
        <v>211</v>
      </c>
      <c r="H670" s="90"/>
      <c r="I670" s="90"/>
    </row>
    <row r="671" spans="1:9" ht="18" customHeight="1">
      <c r="A671" s="96" t="s">
        <v>2539</v>
      </c>
      <c r="B671" s="96" t="s">
        <v>2540</v>
      </c>
      <c r="C671" s="98" t="s">
        <v>2541</v>
      </c>
      <c r="D671" s="98" t="s">
        <v>2532</v>
      </c>
      <c r="E671" s="98" t="s">
        <v>2533</v>
      </c>
      <c r="F671" s="98" t="s">
        <v>424</v>
      </c>
      <c r="G671" s="98" t="s">
        <v>211</v>
      </c>
      <c r="H671" s="90"/>
      <c r="I671" s="90"/>
    </row>
    <row r="672" spans="1:9" ht="18" customHeight="1">
      <c r="A672" s="96" t="s">
        <v>2542</v>
      </c>
      <c r="B672" s="96" t="s">
        <v>2543</v>
      </c>
      <c r="C672" s="98" t="s">
        <v>529</v>
      </c>
      <c r="D672" s="98" t="s">
        <v>2532</v>
      </c>
      <c r="E672" s="98" t="s">
        <v>2533</v>
      </c>
      <c r="F672" s="98" t="s">
        <v>424</v>
      </c>
      <c r="G672" s="98" t="s">
        <v>211</v>
      </c>
      <c r="H672" s="90"/>
      <c r="I672" s="90"/>
    </row>
    <row r="673" spans="1:9" ht="18" customHeight="1">
      <c r="A673" s="96" t="s">
        <v>2544</v>
      </c>
      <c r="B673" s="96" t="s">
        <v>2545</v>
      </c>
      <c r="C673" s="98" t="s">
        <v>2546</v>
      </c>
      <c r="D673" s="98" t="s">
        <v>2547</v>
      </c>
      <c r="E673" s="98" t="s">
        <v>2548</v>
      </c>
      <c r="F673" s="98" t="s">
        <v>476</v>
      </c>
      <c r="G673" s="98" t="s">
        <v>211</v>
      </c>
      <c r="H673" s="90"/>
      <c r="I673" s="90"/>
    </row>
    <row r="674" spans="1:9" ht="18" customHeight="1">
      <c r="A674" s="96" t="s">
        <v>2549</v>
      </c>
      <c r="B674" s="96" t="s">
        <v>2550</v>
      </c>
      <c r="C674" s="98" t="s">
        <v>2551</v>
      </c>
      <c r="D674" s="98" t="s">
        <v>2547</v>
      </c>
      <c r="E674" s="98" t="s">
        <v>2548</v>
      </c>
      <c r="F674" s="98" t="s">
        <v>476</v>
      </c>
      <c r="G674" s="98" t="s">
        <v>211</v>
      </c>
      <c r="H674" s="90"/>
      <c r="I674" s="90"/>
    </row>
    <row r="675" spans="1:9" ht="18" customHeight="1">
      <c r="A675" s="96" t="s">
        <v>2552</v>
      </c>
      <c r="B675" s="96" t="s">
        <v>2553</v>
      </c>
      <c r="C675" s="98" t="s">
        <v>2554</v>
      </c>
      <c r="D675" s="98" t="s">
        <v>2547</v>
      </c>
      <c r="E675" s="98" t="s">
        <v>2548</v>
      </c>
      <c r="F675" s="98" t="s">
        <v>476</v>
      </c>
      <c r="G675" s="98" t="s">
        <v>211</v>
      </c>
      <c r="H675" s="90"/>
      <c r="I675" s="90"/>
    </row>
    <row r="676" spans="1:9" ht="18" customHeight="1">
      <c r="A676" s="96" t="s">
        <v>2555</v>
      </c>
      <c r="B676" s="96" t="s">
        <v>2556</v>
      </c>
      <c r="C676" s="98" t="s">
        <v>2557</v>
      </c>
      <c r="D676" s="98" t="s">
        <v>2558</v>
      </c>
      <c r="E676" s="98" t="s">
        <v>2559</v>
      </c>
      <c r="F676" s="98" t="s">
        <v>210</v>
      </c>
      <c r="G676" s="98" t="s">
        <v>211</v>
      </c>
      <c r="H676" s="90"/>
      <c r="I676" s="90"/>
    </row>
    <row r="677" spans="1:9" ht="18" customHeight="1">
      <c r="A677" s="96" t="s">
        <v>2560</v>
      </c>
      <c r="B677" s="96" t="s">
        <v>2561</v>
      </c>
      <c r="C677" s="98" t="s">
        <v>2562</v>
      </c>
      <c r="D677" s="98" t="s">
        <v>2558</v>
      </c>
      <c r="E677" s="98" t="s">
        <v>2559</v>
      </c>
      <c r="F677" s="98" t="s">
        <v>210</v>
      </c>
      <c r="G677" s="98" t="s">
        <v>211</v>
      </c>
      <c r="H677" s="90"/>
      <c r="I677" s="90"/>
    </row>
    <row r="678" spans="1:9" ht="18" customHeight="1">
      <c r="A678" s="96" t="s">
        <v>2563</v>
      </c>
      <c r="B678" s="96" t="s">
        <v>2564</v>
      </c>
      <c r="C678" s="98" t="s">
        <v>2565</v>
      </c>
      <c r="D678" s="98" t="s">
        <v>2566</v>
      </c>
      <c r="E678" s="98" t="s">
        <v>2567</v>
      </c>
      <c r="F678" s="98" t="s">
        <v>424</v>
      </c>
      <c r="G678" s="98" t="s">
        <v>211</v>
      </c>
      <c r="H678" s="90"/>
      <c r="I678" s="90"/>
    </row>
    <row r="679" spans="1:9" ht="18" customHeight="1">
      <c r="A679" s="96" t="s">
        <v>2568</v>
      </c>
      <c r="B679" s="96" t="s">
        <v>2569</v>
      </c>
      <c r="C679" s="98" t="s">
        <v>513</v>
      </c>
      <c r="D679" s="98" t="s">
        <v>2566</v>
      </c>
      <c r="E679" s="98" t="s">
        <v>2567</v>
      </c>
      <c r="F679" s="98" t="s">
        <v>424</v>
      </c>
      <c r="G679" s="98" t="s">
        <v>211</v>
      </c>
      <c r="H679" s="90"/>
      <c r="I679" s="90"/>
    </row>
    <row r="680" spans="1:9" ht="18" customHeight="1">
      <c r="A680" s="96" t="s">
        <v>2570</v>
      </c>
      <c r="B680" s="96" t="s">
        <v>2571</v>
      </c>
      <c r="C680" s="98" t="s">
        <v>532</v>
      </c>
      <c r="D680" s="98" t="s">
        <v>2566</v>
      </c>
      <c r="E680" s="98" t="s">
        <v>2567</v>
      </c>
      <c r="F680" s="98" t="s">
        <v>424</v>
      </c>
      <c r="G680" s="98" t="s">
        <v>211</v>
      </c>
      <c r="H680" s="90"/>
      <c r="I680" s="90"/>
    </row>
    <row r="681" spans="1:9" ht="18" customHeight="1">
      <c r="A681" s="96" t="s">
        <v>2572</v>
      </c>
      <c r="B681" s="96" t="s">
        <v>2573</v>
      </c>
      <c r="C681" s="98" t="s">
        <v>518</v>
      </c>
      <c r="D681" s="98" t="s">
        <v>2574</v>
      </c>
      <c r="E681" s="98" t="s">
        <v>2575</v>
      </c>
      <c r="F681" s="98" t="s">
        <v>424</v>
      </c>
      <c r="G681" s="98" t="s">
        <v>211</v>
      </c>
      <c r="H681" s="90"/>
      <c r="I681" s="90"/>
    </row>
    <row r="682" spans="1:9" ht="18" customHeight="1">
      <c r="A682" s="96" t="s">
        <v>2576</v>
      </c>
      <c r="B682" s="96" t="s">
        <v>2577</v>
      </c>
      <c r="C682" s="98" t="s">
        <v>2578</v>
      </c>
      <c r="D682" s="98" t="s">
        <v>2579</v>
      </c>
      <c r="E682" s="98" t="s">
        <v>2580</v>
      </c>
      <c r="F682" s="98" t="s">
        <v>210</v>
      </c>
      <c r="G682" s="98" t="s">
        <v>211</v>
      </c>
      <c r="H682" s="90"/>
      <c r="I682" s="90"/>
    </row>
    <row r="683" spans="1:9" ht="18" customHeight="1">
      <c r="A683" s="96" t="s">
        <v>2581</v>
      </c>
      <c r="B683" s="96" t="s">
        <v>2582</v>
      </c>
      <c r="C683" s="98" t="s">
        <v>2583</v>
      </c>
      <c r="D683" s="98" t="s">
        <v>2579</v>
      </c>
      <c r="E683" s="98" t="s">
        <v>2580</v>
      </c>
      <c r="F683" s="98" t="s">
        <v>210</v>
      </c>
      <c r="G683" s="98" t="s">
        <v>211</v>
      </c>
      <c r="H683" s="90"/>
      <c r="I683" s="90"/>
    </row>
    <row r="684" spans="1:9" ht="18" customHeight="1">
      <c r="A684" s="96" t="s">
        <v>2584</v>
      </c>
      <c r="B684" s="96" t="s">
        <v>2585</v>
      </c>
      <c r="C684" s="98" t="s">
        <v>2586</v>
      </c>
      <c r="D684" s="98" t="s">
        <v>2587</v>
      </c>
      <c r="E684" s="98" t="s">
        <v>2588</v>
      </c>
      <c r="F684" s="98" t="s">
        <v>424</v>
      </c>
      <c r="G684" s="98" t="s">
        <v>211</v>
      </c>
      <c r="H684" s="90"/>
      <c r="I684" s="90"/>
    </row>
    <row r="685" spans="1:9" ht="18" customHeight="1">
      <c r="A685" s="96" t="s">
        <v>2589</v>
      </c>
      <c r="B685" s="96" t="s">
        <v>2590</v>
      </c>
      <c r="C685" s="98" t="s">
        <v>2591</v>
      </c>
      <c r="D685" s="98" t="s">
        <v>2587</v>
      </c>
      <c r="E685" s="98" t="s">
        <v>2588</v>
      </c>
      <c r="F685" s="98" t="s">
        <v>424</v>
      </c>
      <c r="G685" s="98" t="s">
        <v>211</v>
      </c>
      <c r="H685" s="90"/>
      <c r="I685" s="90"/>
    </row>
    <row r="686" spans="1:9" ht="18" customHeight="1">
      <c r="A686" s="96" t="s">
        <v>2592</v>
      </c>
      <c r="B686" s="96" t="s">
        <v>2593</v>
      </c>
      <c r="C686" s="98" t="s">
        <v>2594</v>
      </c>
      <c r="D686" s="98" t="s">
        <v>2587</v>
      </c>
      <c r="E686" s="98" t="s">
        <v>2588</v>
      </c>
      <c r="F686" s="98" t="s">
        <v>424</v>
      </c>
      <c r="G686" s="98" t="s">
        <v>211</v>
      </c>
      <c r="H686" s="90"/>
      <c r="I686" s="90"/>
    </row>
    <row r="687" spans="1:9" ht="18" customHeight="1">
      <c r="A687" s="96" t="s">
        <v>2595</v>
      </c>
      <c r="B687" s="96" t="s">
        <v>2596</v>
      </c>
      <c r="C687" s="98" t="s">
        <v>2597</v>
      </c>
      <c r="D687" s="98" t="s">
        <v>2587</v>
      </c>
      <c r="E687" s="98" t="s">
        <v>2588</v>
      </c>
      <c r="F687" s="98" t="s">
        <v>424</v>
      </c>
      <c r="G687" s="98" t="s">
        <v>211</v>
      </c>
      <c r="H687" s="90"/>
      <c r="I687" s="90"/>
    </row>
    <row r="688" spans="1:9" ht="18" customHeight="1">
      <c r="A688" s="96" t="s">
        <v>2598</v>
      </c>
      <c r="B688" s="96" t="s">
        <v>2599</v>
      </c>
      <c r="C688" s="98" t="s">
        <v>2600</v>
      </c>
      <c r="D688" s="98" t="s">
        <v>2587</v>
      </c>
      <c r="E688" s="98" t="s">
        <v>2588</v>
      </c>
      <c r="F688" s="98" t="s">
        <v>424</v>
      </c>
      <c r="G688" s="98" t="s">
        <v>211</v>
      </c>
      <c r="H688" s="90"/>
      <c r="I688" s="90"/>
    </row>
    <row r="689" spans="1:9" ht="18" customHeight="1">
      <c r="A689" s="96" t="s">
        <v>2601</v>
      </c>
      <c r="B689" s="96" t="s">
        <v>2602</v>
      </c>
      <c r="C689" s="98" t="s">
        <v>518</v>
      </c>
      <c r="D689" s="98" t="s">
        <v>2603</v>
      </c>
      <c r="E689" s="98" t="s">
        <v>2604</v>
      </c>
      <c r="F689" s="98" t="s">
        <v>424</v>
      </c>
      <c r="G689" s="98" t="s">
        <v>211</v>
      </c>
      <c r="H689" s="90"/>
      <c r="I689" s="90"/>
    </row>
    <row r="690" spans="1:9" ht="18" customHeight="1">
      <c r="A690" s="96" t="s">
        <v>2605</v>
      </c>
      <c r="B690" s="96" t="s">
        <v>2606</v>
      </c>
      <c r="C690" s="98" t="s">
        <v>2607</v>
      </c>
      <c r="D690" s="98" t="s">
        <v>2608</v>
      </c>
      <c r="E690" s="98" t="s">
        <v>2609</v>
      </c>
      <c r="F690" s="98" t="s">
        <v>476</v>
      </c>
      <c r="G690" s="98" t="s">
        <v>211</v>
      </c>
      <c r="H690" s="90"/>
      <c r="I690" s="90"/>
    </row>
    <row r="691" spans="1:9" ht="18" customHeight="1">
      <c r="A691" s="96" t="s">
        <v>2610</v>
      </c>
      <c r="B691" s="96" t="s">
        <v>2611</v>
      </c>
      <c r="C691" s="98" t="s">
        <v>2612</v>
      </c>
      <c r="D691" s="98" t="s">
        <v>2608</v>
      </c>
      <c r="E691" s="98" t="s">
        <v>2609</v>
      </c>
      <c r="F691" s="98" t="s">
        <v>476</v>
      </c>
      <c r="G691" s="98" t="s">
        <v>211</v>
      </c>
      <c r="H691" s="90"/>
      <c r="I691" s="90"/>
    </row>
    <row r="692" spans="1:9" ht="18" customHeight="1">
      <c r="A692" s="96" t="s">
        <v>2613</v>
      </c>
      <c r="B692" s="96" t="s">
        <v>2614</v>
      </c>
      <c r="C692" s="98" t="s">
        <v>2615</v>
      </c>
      <c r="D692" s="98" t="s">
        <v>2608</v>
      </c>
      <c r="E692" s="98" t="s">
        <v>2609</v>
      </c>
      <c r="F692" s="98" t="s">
        <v>476</v>
      </c>
      <c r="G692" s="98" t="s">
        <v>211</v>
      </c>
      <c r="H692" s="90"/>
      <c r="I692" s="90"/>
    </row>
    <row r="693" spans="1:9" ht="18" customHeight="1">
      <c r="A693" s="96" t="s">
        <v>2616</v>
      </c>
      <c r="B693" s="96" t="s">
        <v>2617</v>
      </c>
      <c r="C693" s="98" t="s">
        <v>2618</v>
      </c>
      <c r="D693" s="98" t="s">
        <v>2608</v>
      </c>
      <c r="E693" s="98" t="s">
        <v>2609</v>
      </c>
      <c r="F693" s="98" t="s">
        <v>476</v>
      </c>
      <c r="G693" s="98" t="s">
        <v>211</v>
      </c>
      <c r="H693" s="90"/>
      <c r="I693" s="90"/>
    </row>
    <row r="694" spans="1:9" ht="18" customHeight="1">
      <c r="A694" s="96" t="s">
        <v>2619</v>
      </c>
      <c r="B694" s="96" t="s">
        <v>2620</v>
      </c>
      <c r="C694" s="98" t="s">
        <v>2621</v>
      </c>
      <c r="D694" s="98" t="s">
        <v>2608</v>
      </c>
      <c r="E694" s="98" t="s">
        <v>2609</v>
      </c>
      <c r="F694" s="98" t="s">
        <v>476</v>
      </c>
      <c r="G694" s="98" t="s">
        <v>211</v>
      </c>
      <c r="H694" s="90"/>
      <c r="I694" s="90"/>
    </row>
    <row r="695" spans="1:9" ht="18" customHeight="1">
      <c r="A695" s="96" t="s">
        <v>2622</v>
      </c>
      <c r="B695" s="96" t="s">
        <v>2623</v>
      </c>
      <c r="C695" s="98" t="s">
        <v>2624</v>
      </c>
      <c r="D695" s="98" t="s">
        <v>2608</v>
      </c>
      <c r="E695" s="98" t="s">
        <v>2609</v>
      </c>
      <c r="F695" s="98" t="s">
        <v>476</v>
      </c>
      <c r="G695" s="98" t="s">
        <v>211</v>
      </c>
      <c r="H695" s="90"/>
      <c r="I695" s="90"/>
    </row>
    <row r="696" spans="1:9" ht="18" customHeight="1">
      <c r="A696" s="96" t="s">
        <v>2625</v>
      </c>
      <c r="B696" s="96" t="s">
        <v>2626</v>
      </c>
      <c r="C696" s="98" t="s">
        <v>2627</v>
      </c>
      <c r="D696" s="98" t="s">
        <v>2608</v>
      </c>
      <c r="E696" s="98" t="s">
        <v>2609</v>
      </c>
      <c r="F696" s="98" t="s">
        <v>476</v>
      </c>
      <c r="G696" s="98" t="s">
        <v>211</v>
      </c>
      <c r="H696" s="90"/>
      <c r="I696" s="90"/>
    </row>
    <row r="697" spans="1:9" ht="18" customHeight="1">
      <c r="A697" s="96" t="s">
        <v>2628</v>
      </c>
      <c r="B697" s="96" t="s">
        <v>2629</v>
      </c>
      <c r="C697" s="98" t="s">
        <v>2630</v>
      </c>
      <c r="D697" s="98" t="s">
        <v>2608</v>
      </c>
      <c r="E697" s="98" t="s">
        <v>2609</v>
      </c>
      <c r="F697" s="98" t="s">
        <v>476</v>
      </c>
      <c r="G697" s="98" t="s">
        <v>211</v>
      </c>
      <c r="H697" s="90"/>
      <c r="I697" s="90"/>
    </row>
    <row r="698" spans="1:9" ht="18" customHeight="1">
      <c r="A698" s="96" t="s">
        <v>2631</v>
      </c>
      <c r="B698" s="96" t="s">
        <v>2632</v>
      </c>
      <c r="C698" s="98" t="s">
        <v>2633</v>
      </c>
      <c r="D698" s="98" t="s">
        <v>2608</v>
      </c>
      <c r="E698" s="98" t="s">
        <v>2609</v>
      </c>
      <c r="F698" s="98" t="s">
        <v>476</v>
      </c>
      <c r="G698" s="98" t="s">
        <v>211</v>
      </c>
      <c r="H698" s="90"/>
      <c r="I698" s="90"/>
    </row>
    <row r="699" spans="1:9" ht="18" customHeight="1">
      <c r="A699" s="96" t="s">
        <v>2634</v>
      </c>
      <c r="B699" s="96" t="s">
        <v>2635</v>
      </c>
      <c r="C699" s="98" t="s">
        <v>2636</v>
      </c>
      <c r="D699" s="98" t="s">
        <v>2608</v>
      </c>
      <c r="E699" s="98" t="s">
        <v>2609</v>
      </c>
      <c r="F699" s="98" t="s">
        <v>476</v>
      </c>
      <c r="G699" s="98" t="s">
        <v>211</v>
      </c>
      <c r="H699" s="90"/>
      <c r="I699" s="90"/>
    </row>
    <row r="700" spans="1:9" ht="18" customHeight="1">
      <c r="A700" s="96" t="s">
        <v>2637</v>
      </c>
      <c r="B700" s="96" t="s">
        <v>2638</v>
      </c>
      <c r="C700" s="98" t="s">
        <v>2639</v>
      </c>
      <c r="D700" s="98" t="s">
        <v>2608</v>
      </c>
      <c r="E700" s="98" t="s">
        <v>2609</v>
      </c>
      <c r="F700" s="98" t="s">
        <v>476</v>
      </c>
      <c r="G700" s="98" t="s">
        <v>211</v>
      </c>
      <c r="H700" s="90"/>
      <c r="I700" s="90"/>
    </row>
    <row r="701" spans="1:9" ht="18" customHeight="1">
      <c r="A701" s="96" t="s">
        <v>2640</v>
      </c>
      <c r="B701" s="96" t="s">
        <v>2641</v>
      </c>
      <c r="C701" s="98" t="s">
        <v>2642</v>
      </c>
      <c r="D701" s="98" t="s">
        <v>2643</v>
      </c>
      <c r="E701" s="98" t="s">
        <v>2644</v>
      </c>
      <c r="F701" s="98" t="s">
        <v>453</v>
      </c>
      <c r="G701" s="98" t="s">
        <v>454</v>
      </c>
      <c r="H701" s="90"/>
      <c r="I701" s="90"/>
    </row>
    <row r="702" spans="1:9" ht="18" customHeight="1">
      <c r="A702" s="96" t="s">
        <v>2645</v>
      </c>
      <c r="B702" s="96" t="s">
        <v>2646</v>
      </c>
      <c r="C702" s="98" t="s">
        <v>2647</v>
      </c>
      <c r="D702" s="98" t="s">
        <v>2643</v>
      </c>
      <c r="E702" s="98" t="s">
        <v>2644</v>
      </c>
      <c r="F702" s="98" t="s">
        <v>453</v>
      </c>
      <c r="G702" s="98" t="s">
        <v>454</v>
      </c>
      <c r="H702" s="90"/>
      <c r="I702" s="90"/>
    </row>
    <row r="703" spans="1:9" ht="18" customHeight="1">
      <c r="A703" s="96" t="s">
        <v>2648</v>
      </c>
      <c r="B703" s="96" t="s">
        <v>2649</v>
      </c>
      <c r="C703" s="98" t="s">
        <v>2650</v>
      </c>
      <c r="D703" s="98" t="s">
        <v>2651</v>
      </c>
      <c r="E703" s="98" t="s">
        <v>2652</v>
      </c>
      <c r="F703" s="98" t="s">
        <v>453</v>
      </c>
      <c r="G703" s="98" t="s">
        <v>454</v>
      </c>
      <c r="H703" s="90"/>
      <c r="I703" s="90"/>
    </row>
    <row r="704" spans="1:9" ht="18" customHeight="1">
      <c r="A704" s="96" t="s">
        <v>2653</v>
      </c>
      <c r="B704" s="96" t="s">
        <v>2654</v>
      </c>
      <c r="C704" s="98" t="s">
        <v>2655</v>
      </c>
      <c r="D704" s="98" t="s">
        <v>2656</v>
      </c>
      <c r="E704" s="98" t="s">
        <v>2657</v>
      </c>
      <c r="F704" s="98" t="s">
        <v>453</v>
      </c>
      <c r="G704" s="98" t="s">
        <v>454</v>
      </c>
      <c r="H704" s="90"/>
      <c r="I704" s="90"/>
    </row>
    <row r="705" spans="1:9" ht="18" customHeight="1">
      <c r="A705" s="96" t="s">
        <v>2658</v>
      </c>
      <c r="B705" s="96" t="s">
        <v>2659</v>
      </c>
      <c r="C705" s="98" t="s">
        <v>2660</v>
      </c>
      <c r="D705" s="98" t="s">
        <v>2661</v>
      </c>
      <c r="E705" s="98" t="s">
        <v>2662</v>
      </c>
      <c r="F705" s="98" t="s">
        <v>1004</v>
      </c>
      <c r="G705" s="98" t="s">
        <v>211</v>
      </c>
      <c r="H705" s="90"/>
      <c r="I705" s="90"/>
    </row>
    <row r="706" spans="1:9" ht="18" customHeight="1">
      <c r="A706" s="96" t="s">
        <v>2663</v>
      </c>
      <c r="B706" s="96" t="s">
        <v>2664</v>
      </c>
      <c r="C706" s="98" t="s">
        <v>2665</v>
      </c>
      <c r="D706" s="98" t="s">
        <v>2666</v>
      </c>
      <c r="E706" s="98" t="s">
        <v>2667</v>
      </c>
      <c r="F706" s="98" t="s">
        <v>1004</v>
      </c>
      <c r="G706" s="98" t="s">
        <v>211</v>
      </c>
      <c r="H706" s="90"/>
      <c r="I706" s="90"/>
    </row>
    <row r="707" spans="1:9" ht="18" customHeight="1">
      <c r="A707" s="96" t="s">
        <v>2668</v>
      </c>
      <c r="B707" s="96" t="s">
        <v>2669</v>
      </c>
      <c r="C707" s="98" t="s">
        <v>2670</v>
      </c>
      <c r="D707" s="98" t="s">
        <v>2666</v>
      </c>
      <c r="E707" s="98" t="s">
        <v>2667</v>
      </c>
      <c r="F707" s="98" t="s">
        <v>1004</v>
      </c>
      <c r="G707" s="98" t="s">
        <v>211</v>
      </c>
      <c r="H707" s="90"/>
      <c r="I707" s="90"/>
    </row>
    <row r="708" spans="1:9" ht="18" customHeight="1">
      <c r="A708" s="96" t="s">
        <v>2671</v>
      </c>
      <c r="B708" s="96" t="s">
        <v>2672</v>
      </c>
      <c r="C708" s="98" t="s">
        <v>2673</v>
      </c>
      <c r="D708" s="98" t="s">
        <v>2666</v>
      </c>
      <c r="E708" s="98" t="s">
        <v>2667</v>
      </c>
      <c r="F708" s="98" t="s">
        <v>1004</v>
      </c>
      <c r="G708" s="98" t="s">
        <v>211</v>
      </c>
      <c r="H708" s="90"/>
      <c r="I708" s="90"/>
    </row>
    <row r="709" spans="1:9" ht="18" customHeight="1">
      <c r="A709" s="96" t="s">
        <v>2674</v>
      </c>
      <c r="B709" s="96" t="s">
        <v>2675</v>
      </c>
      <c r="C709" s="98" t="s">
        <v>2676</v>
      </c>
      <c r="D709" s="98" t="s">
        <v>2666</v>
      </c>
      <c r="E709" s="98" t="s">
        <v>2667</v>
      </c>
      <c r="F709" s="98" t="s">
        <v>1004</v>
      </c>
      <c r="G709" s="98" t="s">
        <v>211</v>
      </c>
      <c r="H709" s="90"/>
      <c r="I709" s="90"/>
    </row>
    <row r="710" spans="1:9" ht="18" customHeight="1">
      <c r="A710" s="96" t="s">
        <v>2677</v>
      </c>
      <c r="B710" s="96" t="s">
        <v>2678</v>
      </c>
      <c r="C710" s="98" t="s">
        <v>2679</v>
      </c>
      <c r="D710" s="98" t="s">
        <v>2680</v>
      </c>
      <c r="E710" s="98" t="s">
        <v>2681</v>
      </c>
      <c r="F710" s="98" t="s">
        <v>210</v>
      </c>
      <c r="G710" s="98" t="s">
        <v>211</v>
      </c>
      <c r="H710" s="90"/>
      <c r="I710" s="90"/>
    </row>
    <row r="711" spans="1:9" ht="18" customHeight="1">
      <c r="A711" s="96" t="s">
        <v>2682</v>
      </c>
      <c r="B711" s="96" t="s">
        <v>2683</v>
      </c>
      <c r="C711" s="98" t="s">
        <v>2684</v>
      </c>
      <c r="D711" s="98" t="s">
        <v>2680</v>
      </c>
      <c r="E711" s="98" t="s">
        <v>2681</v>
      </c>
      <c r="F711" s="98" t="s">
        <v>210</v>
      </c>
      <c r="G711" s="98" t="s">
        <v>211</v>
      </c>
      <c r="H711" s="90"/>
      <c r="I711" s="90"/>
    </row>
    <row r="712" spans="1:9" ht="18" customHeight="1">
      <c r="A712" s="96" t="s">
        <v>2685</v>
      </c>
      <c r="B712" s="96" t="s">
        <v>2686</v>
      </c>
      <c r="C712" s="98" t="s">
        <v>2687</v>
      </c>
      <c r="D712" s="98" t="s">
        <v>2688</v>
      </c>
      <c r="E712" s="98" t="s">
        <v>2689</v>
      </c>
      <c r="F712" s="98" t="s">
        <v>424</v>
      </c>
      <c r="G712" s="98" t="s">
        <v>211</v>
      </c>
      <c r="H712" s="90"/>
      <c r="I712" s="90"/>
    </row>
    <row r="713" spans="1:9" ht="18" customHeight="1">
      <c r="A713" s="96" t="s">
        <v>2690</v>
      </c>
      <c r="B713" s="96" t="s">
        <v>2691</v>
      </c>
      <c r="C713" s="98" t="s">
        <v>2692</v>
      </c>
      <c r="D713" s="98" t="s">
        <v>2693</v>
      </c>
      <c r="E713" s="98" t="s">
        <v>2694</v>
      </c>
      <c r="F713" s="98" t="s">
        <v>453</v>
      </c>
      <c r="G713" s="98" t="s">
        <v>454</v>
      </c>
      <c r="H713" s="90"/>
      <c r="I713" s="90"/>
    </row>
    <row r="714" spans="1:9" ht="18" customHeight="1">
      <c r="A714" s="96" t="s">
        <v>2695</v>
      </c>
      <c r="B714" s="96" t="s">
        <v>2696</v>
      </c>
      <c r="C714" s="98" t="s">
        <v>2697</v>
      </c>
      <c r="D714" s="98" t="s">
        <v>2698</v>
      </c>
      <c r="E714" s="98" t="s">
        <v>2699</v>
      </c>
      <c r="F714" s="98" t="s">
        <v>2700</v>
      </c>
      <c r="G714" s="98" t="s">
        <v>211</v>
      </c>
      <c r="H714" s="90"/>
      <c r="I714" s="90"/>
    </row>
    <row r="715" spans="1:9" ht="18" customHeight="1">
      <c r="A715" s="96" t="s">
        <v>2701</v>
      </c>
      <c r="B715" s="96" t="s">
        <v>2702</v>
      </c>
      <c r="C715" s="98" t="s">
        <v>2703</v>
      </c>
      <c r="D715" s="98" t="s">
        <v>2698</v>
      </c>
      <c r="E715" s="98" t="s">
        <v>2699</v>
      </c>
      <c r="F715" s="98" t="s">
        <v>2700</v>
      </c>
      <c r="G715" s="98" t="s">
        <v>211</v>
      </c>
      <c r="H715" s="90"/>
      <c r="I715" s="90"/>
    </row>
    <row r="716" spans="1:9" ht="18" customHeight="1">
      <c r="A716" s="96" t="s">
        <v>2704</v>
      </c>
      <c r="B716" s="96" t="s">
        <v>2705</v>
      </c>
      <c r="C716" s="98" t="s">
        <v>2706</v>
      </c>
      <c r="D716" s="98" t="s">
        <v>2698</v>
      </c>
      <c r="E716" s="98" t="s">
        <v>2699</v>
      </c>
      <c r="F716" s="98" t="s">
        <v>2700</v>
      </c>
      <c r="G716" s="98" t="s">
        <v>211</v>
      </c>
      <c r="H716" s="90"/>
      <c r="I716" s="90"/>
    </row>
    <row r="717" spans="1:9" ht="18" customHeight="1">
      <c r="A717" s="96" t="s">
        <v>2707</v>
      </c>
      <c r="B717" s="96" t="s">
        <v>2708</v>
      </c>
      <c r="C717" s="98" t="s">
        <v>2709</v>
      </c>
      <c r="D717" s="98" t="s">
        <v>2710</v>
      </c>
      <c r="E717" s="98" t="s">
        <v>2711</v>
      </c>
      <c r="F717" s="98" t="s">
        <v>210</v>
      </c>
      <c r="G717" s="98" t="s">
        <v>211</v>
      </c>
      <c r="H717" s="90"/>
      <c r="I717" s="90"/>
    </row>
    <row r="718" spans="1:9" ht="18" customHeight="1">
      <c r="A718" s="96" t="s">
        <v>2712</v>
      </c>
      <c r="B718" s="96" t="s">
        <v>2713</v>
      </c>
      <c r="C718" s="98" t="s">
        <v>2714</v>
      </c>
      <c r="D718" s="98" t="s">
        <v>2710</v>
      </c>
      <c r="E718" s="98" t="s">
        <v>2711</v>
      </c>
      <c r="F718" s="98" t="s">
        <v>210</v>
      </c>
      <c r="G718" s="98" t="s">
        <v>211</v>
      </c>
      <c r="H718" s="90"/>
      <c r="I718" s="90"/>
    </row>
    <row r="719" spans="1:9" ht="18" customHeight="1">
      <c r="A719" s="96" t="s">
        <v>2715</v>
      </c>
      <c r="B719" s="96" t="s">
        <v>2716</v>
      </c>
      <c r="C719" s="98" t="s">
        <v>2717</v>
      </c>
      <c r="D719" s="98" t="s">
        <v>2710</v>
      </c>
      <c r="E719" s="98" t="s">
        <v>2711</v>
      </c>
      <c r="F719" s="98" t="s">
        <v>210</v>
      </c>
      <c r="G719" s="98" t="s">
        <v>211</v>
      </c>
      <c r="H719" s="90"/>
      <c r="I719" s="90"/>
    </row>
    <row r="720" spans="1:9" ht="18" customHeight="1">
      <c r="A720" s="96" t="s">
        <v>2718</v>
      </c>
      <c r="B720" s="96" t="s">
        <v>2719</v>
      </c>
      <c r="C720" s="98" t="s">
        <v>2720</v>
      </c>
      <c r="D720" s="98" t="s">
        <v>2710</v>
      </c>
      <c r="E720" s="98" t="s">
        <v>2711</v>
      </c>
      <c r="F720" s="98" t="s">
        <v>210</v>
      </c>
      <c r="G720" s="98" t="s">
        <v>211</v>
      </c>
      <c r="H720" s="90"/>
      <c r="I720" s="90"/>
    </row>
    <row r="721" spans="1:9" ht="18" customHeight="1">
      <c r="A721" s="96" t="s">
        <v>2721</v>
      </c>
      <c r="B721" s="96" t="s">
        <v>2722</v>
      </c>
      <c r="C721" s="98" t="s">
        <v>2723</v>
      </c>
      <c r="D721" s="98" t="s">
        <v>2724</v>
      </c>
      <c r="E721" s="98" t="s">
        <v>2725</v>
      </c>
      <c r="F721" s="98" t="s">
        <v>1270</v>
      </c>
      <c r="G721" s="98" t="s">
        <v>211</v>
      </c>
      <c r="H721" s="90"/>
      <c r="I721" s="90"/>
    </row>
    <row r="722" spans="1:9" ht="18" customHeight="1">
      <c r="A722" s="96" t="s">
        <v>2726</v>
      </c>
      <c r="B722" s="96" t="s">
        <v>2727</v>
      </c>
      <c r="C722" s="98" t="s">
        <v>2728</v>
      </c>
      <c r="D722" s="98" t="s">
        <v>2724</v>
      </c>
      <c r="E722" s="98" t="s">
        <v>2725</v>
      </c>
      <c r="F722" s="98" t="s">
        <v>1270</v>
      </c>
      <c r="G722" s="98" t="s">
        <v>211</v>
      </c>
      <c r="H722" s="90"/>
      <c r="I722" s="90"/>
    </row>
    <row r="723" spans="1:9" ht="18" customHeight="1">
      <c r="A723" s="96" t="s">
        <v>2729</v>
      </c>
      <c r="B723" s="96" t="s">
        <v>2730</v>
      </c>
      <c r="C723" s="98" t="s">
        <v>2731</v>
      </c>
      <c r="D723" s="98" t="s">
        <v>2724</v>
      </c>
      <c r="E723" s="98" t="s">
        <v>2725</v>
      </c>
      <c r="F723" s="98" t="s">
        <v>1270</v>
      </c>
      <c r="G723" s="98" t="s">
        <v>211</v>
      </c>
      <c r="H723" s="90"/>
      <c r="I723" s="90"/>
    </row>
    <row r="724" spans="1:9" ht="18" customHeight="1">
      <c r="A724" s="96" t="s">
        <v>2732</v>
      </c>
      <c r="B724" s="96" t="s">
        <v>2733</v>
      </c>
      <c r="C724" s="98" t="s">
        <v>2734</v>
      </c>
      <c r="D724" s="98" t="s">
        <v>2724</v>
      </c>
      <c r="E724" s="98" t="s">
        <v>2725</v>
      </c>
      <c r="F724" s="98" t="s">
        <v>1270</v>
      </c>
      <c r="G724" s="98" t="s">
        <v>211</v>
      </c>
      <c r="H724" s="90"/>
      <c r="I724" s="90"/>
    </row>
    <row r="725" spans="1:9" ht="18" customHeight="1">
      <c r="A725" s="96" t="s">
        <v>2735</v>
      </c>
      <c r="B725" s="96" t="s">
        <v>2736</v>
      </c>
      <c r="C725" s="98" t="s">
        <v>218</v>
      </c>
      <c r="D725" s="98" t="s">
        <v>2737</v>
      </c>
      <c r="E725" s="98" t="s">
        <v>2738</v>
      </c>
      <c r="F725" s="98" t="s">
        <v>221</v>
      </c>
      <c r="G725" s="98" t="s">
        <v>211</v>
      </c>
      <c r="H725" s="90"/>
      <c r="I725" s="90"/>
    </row>
    <row r="726" spans="1:9" ht="18" customHeight="1">
      <c r="A726" s="96" t="s">
        <v>2739</v>
      </c>
      <c r="B726" s="96" t="s">
        <v>2740</v>
      </c>
      <c r="C726" s="98" t="s">
        <v>2741</v>
      </c>
      <c r="D726" s="98" t="s">
        <v>2742</v>
      </c>
      <c r="E726" s="98" t="s">
        <v>2743</v>
      </c>
      <c r="F726" s="98" t="s">
        <v>227</v>
      </c>
      <c r="G726" s="98" t="s">
        <v>211</v>
      </c>
      <c r="H726" s="90"/>
      <c r="I726" s="90"/>
    </row>
    <row r="727" spans="1:9" ht="18" customHeight="1">
      <c r="A727" s="96" t="s">
        <v>2744</v>
      </c>
      <c r="B727" s="96" t="s">
        <v>2745</v>
      </c>
      <c r="C727" s="98" t="s">
        <v>2746</v>
      </c>
      <c r="D727" s="98" t="s">
        <v>2742</v>
      </c>
      <c r="E727" s="98" t="s">
        <v>2743</v>
      </c>
      <c r="F727" s="98" t="s">
        <v>227</v>
      </c>
      <c r="G727" s="98" t="s">
        <v>211</v>
      </c>
      <c r="H727" s="90"/>
      <c r="I727" s="90"/>
    </row>
    <row r="728" spans="1:9" ht="18" customHeight="1">
      <c r="A728" s="96" t="s">
        <v>2747</v>
      </c>
      <c r="B728" s="96" t="s">
        <v>2748</v>
      </c>
      <c r="C728" s="98" t="s">
        <v>2749</v>
      </c>
      <c r="D728" s="98" t="s">
        <v>2742</v>
      </c>
      <c r="E728" s="98" t="s">
        <v>2743</v>
      </c>
      <c r="F728" s="98" t="s">
        <v>227</v>
      </c>
      <c r="G728" s="98" t="s">
        <v>211</v>
      </c>
      <c r="H728" s="90"/>
      <c r="I728" s="90"/>
    </row>
    <row r="729" spans="1:9" ht="18" customHeight="1">
      <c r="A729" s="96" t="s">
        <v>2750</v>
      </c>
      <c r="B729" s="96" t="s">
        <v>2751</v>
      </c>
      <c r="C729" s="98" t="s">
        <v>2752</v>
      </c>
      <c r="D729" s="98" t="s">
        <v>2742</v>
      </c>
      <c r="E729" s="98" t="s">
        <v>2743</v>
      </c>
      <c r="F729" s="98" t="s">
        <v>227</v>
      </c>
      <c r="G729" s="98" t="s">
        <v>211</v>
      </c>
      <c r="H729" s="90"/>
      <c r="I729" s="90"/>
    </row>
    <row r="730" spans="1:9" ht="18" customHeight="1">
      <c r="A730" s="96" t="s">
        <v>2753</v>
      </c>
      <c r="B730" s="96" t="s">
        <v>2754</v>
      </c>
      <c r="C730" s="98" t="s">
        <v>329</v>
      </c>
      <c r="D730" s="98" t="s">
        <v>2742</v>
      </c>
      <c r="E730" s="98" t="s">
        <v>2743</v>
      </c>
      <c r="F730" s="98" t="s">
        <v>329</v>
      </c>
      <c r="G730" s="98" t="s">
        <v>211</v>
      </c>
      <c r="H730" s="90"/>
      <c r="I730" s="90"/>
    </row>
    <row r="731" spans="1:9" ht="18" customHeight="1">
      <c r="A731" s="96" t="s">
        <v>2755</v>
      </c>
      <c r="B731" s="96" t="s">
        <v>2756</v>
      </c>
      <c r="C731" s="98" t="s">
        <v>2757</v>
      </c>
      <c r="D731" s="98" t="s">
        <v>2742</v>
      </c>
      <c r="E731" s="98" t="s">
        <v>2743</v>
      </c>
      <c r="F731" s="98" t="s">
        <v>329</v>
      </c>
      <c r="G731" s="98" t="s">
        <v>211</v>
      </c>
      <c r="H731" s="90"/>
      <c r="I731" s="90"/>
    </row>
    <row r="732" spans="1:9" ht="18" customHeight="1">
      <c r="A732" s="96" t="s">
        <v>2758</v>
      </c>
      <c r="B732" s="96" t="s">
        <v>2759</v>
      </c>
      <c r="C732" s="98" t="s">
        <v>2760</v>
      </c>
      <c r="D732" s="98" t="s">
        <v>2742</v>
      </c>
      <c r="E732" s="98" t="s">
        <v>2743</v>
      </c>
      <c r="F732" s="98" t="s">
        <v>329</v>
      </c>
      <c r="G732" s="98" t="s">
        <v>211</v>
      </c>
      <c r="H732" s="90"/>
      <c r="I732" s="90"/>
    </row>
    <row r="733" spans="1:9" ht="18" customHeight="1">
      <c r="A733" s="96" t="s">
        <v>2761</v>
      </c>
      <c r="B733" s="96" t="s">
        <v>2762</v>
      </c>
      <c r="C733" s="98" t="s">
        <v>1498</v>
      </c>
      <c r="D733" s="98" t="s">
        <v>2742</v>
      </c>
      <c r="E733" s="98" t="s">
        <v>2743</v>
      </c>
      <c r="F733" s="98" t="s">
        <v>329</v>
      </c>
      <c r="G733" s="98" t="s">
        <v>211</v>
      </c>
      <c r="H733" s="90"/>
      <c r="I733" s="90"/>
    </row>
    <row r="734" spans="1:9" ht="18" customHeight="1">
      <c r="A734" s="96" t="s">
        <v>2763</v>
      </c>
      <c r="B734" s="96" t="s">
        <v>2764</v>
      </c>
      <c r="C734" s="98" t="s">
        <v>2765</v>
      </c>
      <c r="D734" s="98" t="s">
        <v>2742</v>
      </c>
      <c r="E734" s="98" t="s">
        <v>2743</v>
      </c>
      <c r="F734" s="98" t="s">
        <v>558</v>
      </c>
      <c r="G734" s="98" t="s">
        <v>211</v>
      </c>
      <c r="H734" s="90"/>
      <c r="I734" s="90"/>
    </row>
    <row r="735" spans="1:9" ht="18" customHeight="1">
      <c r="A735" s="96" t="s">
        <v>2766</v>
      </c>
      <c r="B735" s="96" t="s">
        <v>2767</v>
      </c>
      <c r="C735" s="98" t="s">
        <v>2768</v>
      </c>
      <c r="D735" s="98" t="s">
        <v>2742</v>
      </c>
      <c r="E735" s="98" t="s">
        <v>2743</v>
      </c>
      <c r="F735" s="98" t="s">
        <v>227</v>
      </c>
      <c r="G735" s="98" t="s">
        <v>211</v>
      </c>
      <c r="H735" s="90"/>
      <c r="I735" s="90"/>
    </row>
    <row r="736" spans="1:9" ht="18" customHeight="1">
      <c r="A736" s="96" t="s">
        <v>2769</v>
      </c>
      <c r="B736" s="96" t="s">
        <v>2770</v>
      </c>
      <c r="C736" s="98" t="s">
        <v>2771</v>
      </c>
      <c r="D736" s="98" t="s">
        <v>2742</v>
      </c>
      <c r="E736" s="98" t="s">
        <v>2743</v>
      </c>
      <c r="F736" s="98" t="s">
        <v>239</v>
      </c>
      <c r="G736" s="98" t="s">
        <v>211</v>
      </c>
      <c r="H736" s="90"/>
      <c r="I736" s="90"/>
    </row>
    <row r="737" spans="1:9" ht="18" customHeight="1">
      <c r="A737" s="96" t="s">
        <v>2772</v>
      </c>
      <c r="B737" s="96" t="s">
        <v>2773</v>
      </c>
      <c r="C737" s="98" t="s">
        <v>2774</v>
      </c>
      <c r="D737" s="98" t="s">
        <v>2742</v>
      </c>
      <c r="E737" s="98" t="s">
        <v>2743</v>
      </c>
      <c r="F737" s="98" t="s">
        <v>2001</v>
      </c>
      <c r="G737" s="98" t="s">
        <v>211</v>
      </c>
      <c r="H737" s="90"/>
      <c r="I737" s="90"/>
    </row>
    <row r="738" spans="1:9" ht="18" customHeight="1">
      <c r="A738" s="96" t="s">
        <v>2775</v>
      </c>
      <c r="B738" s="96" t="s">
        <v>2776</v>
      </c>
      <c r="C738" s="98" t="s">
        <v>2777</v>
      </c>
      <c r="D738" s="98" t="s">
        <v>2742</v>
      </c>
      <c r="E738" s="98" t="s">
        <v>2743</v>
      </c>
      <c r="F738" s="98" t="s">
        <v>2001</v>
      </c>
      <c r="G738" s="98" t="s">
        <v>211</v>
      </c>
      <c r="H738" s="90"/>
      <c r="I738" s="90"/>
    </row>
    <row r="739" spans="1:9" ht="18" customHeight="1">
      <c r="A739" s="96" t="s">
        <v>2778</v>
      </c>
      <c r="B739" s="96" t="s">
        <v>2779</v>
      </c>
      <c r="C739" s="98" t="s">
        <v>2780</v>
      </c>
      <c r="D739" s="98" t="s">
        <v>2742</v>
      </c>
      <c r="E739" s="98" t="s">
        <v>2743</v>
      </c>
      <c r="F739" s="98" t="s">
        <v>2781</v>
      </c>
      <c r="G739" s="98" t="s">
        <v>211</v>
      </c>
      <c r="H739" s="90"/>
      <c r="I739" s="90"/>
    </row>
    <row r="740" spans="1:9" ht="18" customHeight="1">
      <c r="A740" s="96" t="s">
        <v>2782</v>
      </c>
      <c r="B740" s="96" t="s">
        <v>2783</v>
      </c>
      <c r="C740" s="98" t="s">
        <v>2784</v>
      </c>
      <c r="D740" s="98" t="s">
        <v>2742</v>
      </c>
      <c r="E740" s="98" t="s">
        <v>2743</v>
      </c>
      <c r="F740" s="98" t="s">
        <v>2781</v>
      </c>
      <c r="G740" s="98" t="s">
        <v>211</v>
      </c>
      <c r="H740" s="90"/>
      <c r="I740" s="90"/>
    </row>
    <row r="741" spans="1:9" ht="18" customHeight="1">
      <c r="A741" s="96" t="s">
        <v>2785</v>
      </c>
      <c r="B741" s="96" t="s">
        <v>2786</v>
      </c>
      <c r="C741" s="98" t="s">
        <v>2787</v>
      </c>
      <c r="D741" s="98" t="s">
        <v>2742</v>
      </c>
      <c r="E741" s="98" t="s">
        <v>2743</v>
      </c>
      <c r="F741" s="98" t="s">
        <v>2001</v>
      </c>
      <c r="G741" s="98" t="s">
        <v>211</v>
      </c>
      <c r="H741" s="90"/>
      <c r="I741" s="90"/>
    </row>
    <row r="742" spans="1:9" ht="18" customHeight="1">
      <c r="A742" s="96" t="s">
        <v>2788</v>
      </c>
      <c r="B742" s="96" t="s">
        <v>2789</v>
      </c>
      <c r="C742" s="98" t="s">
        <v>2790</v>
      </c>
      <c r="D742" s="98" t="s">
        <v>2742</v>
      </c>
      <c r="E742" s="98" t="s">
        <v>2743</v>
      </c>
      <c r="F742" s="98" t="s">
        <v>239</v>
      </c>
      <c r="G742" s="98" t="s">
        <v>211</v>
      </c>
      <c r="H742" s="90"/>
      <c r="I742" s="90"/>
    </row>
    <row r="743" spans="1:9" ht="18" customHeight="1">
      <c r="A743" s="96" t="s">
        <v>2791</v>
      </c>
      <c r="B743" s="96" t="s">
        <v>2792</v>
      </c>
      <c r="C743" s="98" t="s">
        <v>2793</v>
      </c>
      <c r="D743" s="98" t="s">
        <v>2742</v>
      </c>
      <c r="E743" s="98" t="s">
        <v>2743</v>
      </c>
      <c r="F743" s="98" t="s">
        <v>227</v>
      </c>
      <c r="G743" s="98" t="s">
        <v>211</v>
      </c>
      <c r="H743" s="90"/>
      <c r="I743" s="90"/>
    </row>
    <row r="744" spans="1:9" ht="18" customHeight="1">
      <c r="A744" s="96" t="s">
        <v>2794</v>
      </c>
      <c r="B744" s="96" t="s">
        <v>2795</v>
      </c>
      <c r="C744" s="98" t="s">
        <v>2796</v>
      </c>
      <c r="D744" s="98" t="s">
        <v>2742</v>
      </c>
      <c r="E744" s="98" t="s">
        <v>2743</v>
      </c>
      <c r="F744" s="98" t="s">
        <v>227</v>
      </c>
      <c r="G744" s="98" t="s">
        <v>211</v>
      </c>
      <c r="H744" s="90"/>
      <c r="I744" s="90"/>
    </row>
    <row r="745" spans="1:9" ht="18" customHeight="1">
      <c r="A745" s="96" t="s">
        <v>2797</v>
      </c>
      <c r="B745" s="96" t="s">
        <v>2798</v>
      </c>
      <c r="C745" s="98" t="s">
        <v>2799</v>
      </c>
      <c r="D745" s="98" t="s">
        <v>2742</v>
      </c>
      <c r="E745" s="98" t="s">
        <v>2743</v>
      </c>
      <c r="F745" s="98" t="s">
        <v>329</v>
      </c>
      <c r="G745" s="98" t="s">
        <v>211</v>
      </c>
      <c r="H745" s="90"/>
      <c r="I745" s="90"/>
    </row>
    <row r="746" spans="1:9" ht="18" customHeight="1">
      <c r="A746" s="96" t="s">
        <v>2800</v>
      </c>
      <c r="B746" s="96" t="s">
        <v>2801</v>
      </c>
      <c r="C746" s="98" t="s">
        <v>2802</v>
      </c>
      <c r="D746" s="98" t="s">
        <v>2742</v>
      </c>
      <c r="E746" s="98" t="s">
        <v>2743</v>
      </c>
      <c r="F746" s="98" t="s">
        <v>329</v>
      </c>
      <c r="G746" s="98" t="s">
        <v>211</v>
      </c>
      <c r="H746" s="90"/>
      <c r="I746" s="90"/>
    </row>
    <row r="747" spans="1:9" ht="18" customHeight="1">
      <c r="A747" s="96" t="s">
        <v>2803</v>
      </c>
      <c r="B747" s="96" t="s">
        <v>2804</v>
      </c>
      <c r="C747" s="98" t="s">
        <v>2805</v>
      </c>
      <c r="D747" s="98" t="s">
        <v>2742</v>
      </c>
      <c r="E747" s="98" t="s">
        <v>2743</v>
      </c>
      <c r="F747" s="98" t="s">
        <v>329</v>
      </c>
      <c r="G747" s="98" t="s">
        <v>211</v>
      </c>
      <c r="H747" s="90"/>
      <c r="I747" s="90"/>
    </row>
    <row r="748" spans="1:9" ht="18" customHeight="1">
      <c r="A748" s="96" t="s">
        <v>2806</v>
      </c>
      <c r="B748" s="96" t="s">
        <v>2807</v>
      </c>
      <c r="C748" s="98" t="s">
        <v>2808</v>
      </c>
      <c r="D748" s="98" t="s">
        <v>2809</v>
      </c>
      <c r="E748" s="98" t="s">
        <v>2810</v>
      </c>
      <c r="F748" s="98" t="s">
        <v>1758</v>
      </c>
      <c r="G748" s="98" t="s">
        <v>211</v>
      </c>
      <c r="H748" s="90"/>
      <c r="I748" s="90"/>
    </row>
    <row r="749" spans="1:9" ht="18" customHeight="1">
      <c r="A749" s="96" t="s">
        <v>2811</v>
      </c>
      <c r="B749" s="96" t="s">
        <v>2812</v>
      </c>
      <c r="C749" s="98" t="s">
        <v>2813</v>
      </c>
      <c r="D749" s="98" t="s">
        <v>2809</v>
      </c>
      <c r="E749" s="98" t="s">
        <v>2810</v>
      </c>
      <c r="F749" s="98" t="s">
        <v>2814</v>
      </c>
      <c r="G749" s="98" t="s">
        <v>211</v>
      </c>
      <c r="H749" s="90"/>
      <c r="I749" s="90"/>
    </row>
    <row r="750" spans="1:9" ht="18" customHeight="1">
      <c r="A750" s="96" t="s">
        <v>2815</v>
      </c>
      <c r="B750" s="96" t="s">
        <v>2816</v>
      </c>
      <c r="C750" s="98" t="s">
        <v>2817</v>
      </c>
      <c r="D750" s="98" t="s">
        <v>2809</v>
      </c>
      <c r="E750" s="98" t="s">
        <v>2810</v>
      </c>
      <c r="F750" s="98" t="s">
        <v>2814</v>
      </c>
      <c r="G750" s="98" t="s">
        <v>211</v>
      </c>
      <c r="H750" s="90"/>
      <c r="I750" s="90"/>
    </row>
    <row r="751" spans="1:9" ht="18" customHeight="1">
      <c r="A751" s="96" t="s">
        <v>2818</v>
      </c>
      <c r="B751" s="96" t="s">
        <v>2819</v>
      </c>
      <c r="C751" s="98" t="s">
        <v>2270</v>
      </c>
      <c r="D751" s="98" t="s">
        <v>2820</v>
      </c>
      <c r="E751" s="98" t="s">
        <v>2821</v>
      </c>
      <c r="F751" s="98" t="s">
        <v>210</v>
      </c>
      <c r="G751" s="98" t="s">
        <v>211</v>
      </c>
      <c r="H751" s="90"/>
      <c r="I751" s="90"/>
    </row>
    <row r="752" spans="1:9" ht="18" customHeight="1">
      <c r="A752" s="96" t="s">
        <v>2822</v>
      </c>
      <c r="B752" s="96" t="s">
        <v>2823</v>
      </c>
      <c r="C752" s="98" t="s">
        <v>2824</v>
      </c>
      <c r="D752" s="98" t="s">
        <v>2825</v>
      </c>
      <c r="E752" s="98" t="s">
        <v>2826</v>
      </c>
      <c r="F752" s="98" t="s">
        <v>210</v>
      </c>
      <c r="G752" s="98" t="s">
        <v>211</v>
      </c>
      <c r="H752" s="90"/>
      <c r="I752" s="90"/>
    </row>
    <row r="753" spans="1:9" ht="18" customHeight="1">
      <c r="A753" s="96" t="s">
        <v>2827</v>
      </c>
      <c r="B753" s="96" t="s">
        <v>2828</v>
      </c>
      <c r="C753" s="98" t="s">
        <v>2829</v>
      </c>
      <c r="D753" s="98" t="s">
        <v>2830</v>
      </c>
      <c r="E753" s="98" t="s">
        <v>2831</v>
      </c>
      <c r="F753" s="98" t="s">
        <v>453</v>
      </c>
      <c r="G753" s="98" t="s">
        <v>454</v>
      </c>
      <c r="H753" s="90"/>
      <c r="I753" s="90"/>
    </row>
    <row r="754" spans="1:9" ht="18" customHeight="1">
      <c r="A754" s="96" t="s">
        <v>2832</v>
      </c>
      <c r="B754" s="96" t="s">
        <v>2833</v>
      </c>
      <c r="C754" s="98" t="s">
        <v>210</v>
      </c>
      <c r="D754" s="98" t="s">
        <v>2834</v>
      </c>
      <c r="E754" s="98" t="s">
        <v>2835</v>
      </c>
      <c r="F754" s="98" t="s">
        <v>210</v>
      </c>
      <c r="G754" s="98" t="s">
        <v>211</v>
      </c>
      <c r="H754" s="90"/>
      <c r="I754" s="90"/>
    </row>
    <row r="755" spans="1:9" ht="18" customHeight="1">
      <c r="A755" s="96" t="s">
        <v>2836</v>
      </c>
      <c r="B755" s="96" t="s">
        <v>2837</v>
      </c>
      <c r="C755" s="98" t="s">
        <v>2838</v>
      </c>
      <c r="D755" s="98" t="s">
        <v>2839</v>
      </c>
      <c r="E755" s="98" t="s">
        <v>2840</v>
      </c>
      <c r="F755" s="98" t="s">
        <v>1270</v>
      </c>
      <c r="G755" s="98" t="s">
        <v>211</v>
      </c>
      <c r="H755" s="90"/>
      <c r="I755" s="90"/>
    </row>
    <row r="756" spans="1:9" ht="18" customHeight="1">
      <c r="A756" s="96" t="s">
        <v>2841</v>
      </c>
      <c r="B756" s="96" t="s">
        <v>2842</v>
      </c>
      <c r="C756" s="98" t="s">
        <v>2843</v>
      </c>
      <c r="D756" s="98" t="s">
        <v>2839</v>
      </c>
      <c r="E756" s="98" t="s">
        <v>2840</v>
      </c>
      <c r="F756" s="98" t="s">
        <v>1270</v>
      </c>
      <c r="G756" s="98" t="s">
        <v>211</v>
      </c>
      <c r="H756" s="90"/>
      <c r="I756" s="90"/>
    </row>
    <row r="757" spans="1:9" ht="18" customHeight="1">
      <c r="A757" s="96" t="s">
        <v>2844</v>
      </c>
      <c r="B757" s="96" t="s">
        <v>2845</v>
      </c>
      <c r="C757" s="98" t="s">
        <v>2846</v>
      </c>
      <c r="D757" s="98" t="s">
        <v>2839</v>
      </c>
      <c r="E757" s="98" t="s">
        <v>2840</v>
      </c>
      <c r="F757" s="98" t="s">
        <v>1270</v>
      </c>
      <c r="G757" s="98" t="s">
        <v>211</v>
      </c>
      <c r="H757" s="90"/>
      <c r="I757" s="90"/>
    </row>
    <row r="758" spans="1:9" ht="18" customHeight="1">
      <c r="A758" s="96" t="s">
        <v>2847</v>
      </c>
      <c r="B758" s="96" t="s">
        <v>2848</v>
      </c>
      <c r="C758" s="98" t="s">
        <v>2849</v>
      </c>
      <c r="D758" s="98" t="s">
        <v>2839</v>
      </c>
      <c r="E758" s="98" t="s">
        <v>2840</v>
      </c>
      <c r="F758" s="98" t="s">
        <v>1270</v>
      </c>
      <c r="G758" s="98" t="s">
        <v>211</v>
      </c>
      <c r="H758" s="90"/>
      <c r="I758" s="90"/>
    </row>
    <row r="759" spans="1:9" ht="18" customHeight="1">
      <c r="A759" s="96" t="s">
        <v>2850</v>
      </c>
      <c r="B759" s="96" t="s">
        <v>2851</v>
      </c>
      <c r="C759" s="98" t="s">
        <v>2852</v>
      </c>
      <c r="D759" s="98" t="s">
        <v>2839</v>
      </c>
      <c r="E759" s="98" t="s">
        <v>2840</v>
      </c>
      <c r="F759" s="98" t="s">
        <v>1270</v>
      </c>
      <c r="G759" s="98" t="s">
        <v>211</v>
      </c>
      <c r="H759" s="90"/>
      <c r="I759" s="90"/>
    </row>
    <row r="760" spans="1:9" ht="18" customHeight="1">
      <c r="A760" s="96" t="s">
        <v>2853</v>
      </c>
      <c r="B760" s="96" t="s">
        <v>2854</v>
      </c>
      <c r="C760" s="98" t="s">
        <v>2855</v>
      </c>
      <c r="D760" s="98" t="s">
        <v>2839</v>
      </c>
      <c r="E760" s="98" t="s">
        <v>2840</v>
      </c>
      <c r="F760" s="98" t="s">
        <v>1270</v>
      </c>
      <c r="G760" s="98" t="s">
        <v>211</v>
      </c>
      <c r="H760" s="90"/>
      <c r="I760" s="90"/>
    </row>
    <row r="761" spans="1:9" ht="18" customHeight="1">
      <c r="A761" s="96" t="s">
        <v>2856</v>
      </c>
      <c r="B761" s="96" t="s">
        <v>2857</v>
      </c>
      <c r="C761" s="98" t="s">
        <v>2858</v>
      </c>
      <c r="D761" s="98" t="s">
        <v>2839</v>
      </c>
      <c r="E761" s="98" t="s">
        <v>2840</v>
      </c>
      <c r="F761" s="98" t="s">
        <v>1270</v>
      </c>
      <c r="G761" s="98" t="s">
        <v>211</v>
      </c>
      <c r="H761" s="90"/>
      <c r="I761" s="90"/>
    </row>
    <row r="762" spans="1:9" ht="18" customHeight="1">
      <c r="A762" s="96" t="s">
        <v>2859</v>
      </c>
      <c r="B762" s="96" t="s">
        <v>2860</v>
      </c>
      <c r="C762" s="98" t="s">
        <v>2861</v>
      </c>
      <c r="D762" s="98" t="s">
        <v>2839</v>
      </c>
      <c r="E762" s="98" t="s">
        <v>2840</v>
      </c>
      <c r="F762" s="98" t="s">
        <v>1270</v>
      </c>
      <c r="G762" s="98" t="s">
        <v>211</v>
      </c>
      <c r="H762" s="90"/>
      <c r="I762" s="90"/>
    </row>
    <row r="763" spans="1:9" ht="18" customHeight="1">
      <c r="A763" s="96" t="s">
        <v>2862</v>
      </c>
      <c r="B763" s="96" t="s">
        <v>2863</v>
      </c>
      <c r="C763" s="98" t="s">
        <v>2864</v>
      </c>
      <c r="D763" s="98" t="s">
        <v>2865</v>
      </c>
      <c r="E763" s="98" t="s">
        <v>2866</v>
      </c>
      <c r="F763" s="98" t="s">
        <v>210</v>
      </c>
      <c r="G763" s="98" t="s">
        <v>211</v>
      </c>
      <c r="H763" s="90"/>
      <c r="I763" s="90"/>
    </row>
    <row r="764" spans="1:9" ht="18" customHeight="1">
      <c r="A764" s="96" t="s">
        <v>2867</v>
      </c>
      <c r="B764" s="96" t="s">
        <v>2868</v>
      </c>
      <c r="C764" s="98" t="s">
        <v>2869</v>
      </c>
      <c r="D764" s="98" t="s">
        <v>2870</v>
      </c>
      <c r="E764" s="98" t="s">
        <v>2871</v>
      </c>
      <c r="F764" s="98" t="s">
        <v>476</v>
      </c>
      <c r="G764" s="98" t="s">
        <v>211</v>
      </c>
      <c r="H764" s="90"/>
      <c r="I764" s="90"/>
    </row>
    <row r="765" spans="1:9" ht="18" customHeight="1">
      <c r="A765" s="96" t="s">
        <v>2872</v>
      </c>
      <c r="B765" s="96" t="s">
        <v>2873</v>
      </c>
      <c r="C765" s="98" t="s">
        <v>2270</v>
      </c>
      <c r="D765" s="98" t="s">
        <v>2874</v>
      </c>
      <c r="E765" s="98" t="s">
        <v>2875</v>
      </c>
      <c r="F765" s="98" t="s">
        <v>210</v>
      </c>
      <c r="G765" s="98" t="s">
        <v>211</v>
      </c>
      <c r="H765" s="90"/>
      <c r="I765" s="90"/>
    </row>
    <row r="766" spans="1:9" ht="18" customHeight="1">
      <c r="A766" s="96" t="s">
        <v>2876</v>
      </c>
      <c r="B766" s="96" t="s">
        <v>2877</v>
      </c>
      <c r="C766" s="98" t="s">
        <v>2878</v>
      </c>
      <c r="D766" s="98" t="s">
        <v>2879</v>
      </c>
      <c r="E766" s="98" t="s">
        <v>2880</v>
      </c>
      <c r="F766" s="98" t="s">
        <v>453</v>
      </c>
      <c r="G766" s="98" t="s">
        <v>454</v>
      </c>
      <c r="H766" s="90"/>
      <c r="I766" s="90"/>
    </row>
    <row r="767" spans="1:9" ht="18" customHeight="1">
      <c r="A767" s="96" t="s">
        <v>2881</v>
      </c>
      <c r="B767" s="96" t="s">
        <v>2882</v>
      </c>
      <c r="C767" s="98" t="s">
        <v>2883</v>
      </c>
      <c r="D767" s="98" t="s">
        <v>2884</v>
      </c>
      <c r="E767" s="98" t="s">
        <v>2885</v>
      </c>
      <c r="F767" s="98" t="s">
        <v>424</v>
      </c>
      <c r="G767" s="98" t="s">
        <v>211</v>
      </c>
      <c r="H767" s="90"/>
      <c r="I767" s="90"/>
    </row>
    <row r="768" spans="1:9" ht="18" customHeight="1">
      <c r="A768" s="96" t="s">
        <v>2886</v>
      </c>
      <c r="B768" s="96" t="s">
        <v>2887</v>
      </c>
      <c r="C768" s="98" t="s">
        <v>513</v>
      </c>
      <c r="D768" s="98" t="s">
        <v>2888</v>
      </c>
      <c r="E768" s="98" t="s">
        <v>2889</v>
      </c>
      <c r="F768" s="98" t="s">
        <v>424</v>
      </c>
      <c r="G768" s="98" t="s">
        <v>211</v>
      </c>
      <c r="H768" s="90"/>
      <c r="I768" s="90"/>
    </row>
    <row r="769" spans="1:9" ht="18" customHeight="1">
      <c r="A769" s="96" t="s">
        <v>2890</v>
      </c>
      <c r="B769" s="96" t="s">
        <v>2891</v>
      </c>
      <c r="C769" s="98" t="s">
        <v>2892</v>
      </c>
      <c r="D769" s="98" t="s">
        <v>2888</v>
      </c>
      <c r="E769" s="98" t="s">
        <v>2889</v>
      </c>
      <c r="F769" s="98" t="s">
        <v>424</v>
      </c>
      <c r="G769" s="98" t="s">
        <v>211</v>
      </c>
      <c r="H769" s="90"/>
      <c r="I769" s="90"/>
    </row>
    <row r="770" spans="1:9" ht="18" customHeight="1">
      <c r="A770" s="96" t="s">
        <v>2893</v>
      </c>
      <c r="B770" s="96" t="s">
        <v>2894</v>
      </c>
      <c r="C770" s="98" t="s">
        <v>518</v>
      </c>
      <c r="D770" s="98" t="s">
        <v>2888</v>
      </c>
      <c r="E770" s="98" t="s">
        <v>2889</v>
      </c>
      <c r="F770" s="98" t="s">
        <v>424</v>
      </c>
      <c r="G770" s="98" t="s">
        <v>211</v>
      </c>
      <c r="H770" s="90"/>
      <c r="I770" s="90"/>
    </row>
    <row r="771" spans="1:9" ht="18" customHeight="1">
      <c r="A771" s="96" t="s">
        <v>2895</v>
      </c>
      <c r="B771" s="96" t="s">
        <v>2896</v>
      </c>
      <c r="C771" s="98" t="s">
        <v>521</v>
      </c>
      <c r="D771" s="98" t="s">
        <v>2888</v>
      </c>
      <c r="E771" s="98" t="s">
        <v>2889</v>
      </c>
      <c r="F771" s="98" t="s">
        <v>424</v>
      </c>
      <c r="G771" s="98" t="s">
        <v>211</v>
      </c>
      <c r="H771" s="90"/>
      <c r="I771" s="90"/>
    </row>
    <row r="772" spans="1:9" ht="18" customHeight="1">
      <c r="A772" s="96" t="s">
        <v>2897</v>
      </c>
      <c r="B772" s="96" t="s">
        <v>2898</v>
      </c>
      <c r="C772" s="98" t="s">
        <v>1912</v>
      </c>
      <c r="D772" s="98" t="s">
        <v>2888</v>
      </c>
      <c r="E772" s="98" t="s">
        <v>2889</v>
      </c>
      <c r="F772" s="98" t="s">
        <v>424</v>
      </c>
      <c r="G772" s="98" t="s">
        <v>211</v>
      </c>
      <c r="H772" s="90"/>
      <c r="I772" s="90"/>
    </row>
    <row r="773" spans="1:9" ht="18" customHeight="1">
      <c r="A773" s="96" t="s">
        <v>2899</v>
      </c>
      <c r="B773" s="96" t="s">
        <v>2900</v>
      </c>
      <c r="C773" s="98" t="s">
        <v>2618</v>
      </c>
      <c r="D773" s="98" t="s">
        <v>2901</v>
      </c>
      <c r="E773" s="98" t="s">
        <v>2902</v>
      </c>
      <c r="F773" s="98" t="s">
        <v>476</v>
      </c>
      <c r="G773" s="98" t="s">
        <v>211</v>
      </c>
      <c r="H773" s="90"/>
      <c r="I773" s="90"/>
    </row>
    <row r="774" spans="1:9" ht="18" customHeight="1">
      <c r="A774" s="96" t="s">
        <v>2903</v>
      </c>
      <c r="B774" s="96" t="s">
        <v>2904</v>
      </c>
      <c r="C774" s="98" t="s">
        <v>2905</v>
      </c>
      <c r="D774" s="98" t="s">
        <v>2901</v>
      </c>
      <c r="E774" s="98" t="s">
        <v>2902</v>
      </c>
      <c r="F774" s="98" t="s">
        <v>476</v>
      </c>
      <c r="G774" s="98" t="s">
        <v>211</v>
      </c>
      <c r="H774" s="90"/>
      <c r="I774" s="90"/>
    </row>
    <row r="775" spans="1:9" ht="18" customHeight="1">
      <c r="A775" s="96" t="s">
        <v>2906</v>
      </c>
      <c r="B775" s="96" t="s">
        <v>2907</v>
      </c>
      <c r="C775" s="98" t="s">
        <v>2908</v>
      </c>
      <c r="D775" s="98" t="s">
        <v>2909</v>
      </c>
      <c r="E775" s="98" t="s">
        <v>2910</v>
      </c>
      <c r="F775" s="98" t="s">
        <v>494</v>
      </c>
      <c r="G775" s="98" t="s">
        <v>211</v>
      </c>
      <c r="H775" s="90"/>
      <c r="I775" s="90"/>
    </row>
    <row r="776" spans="1:9" ht="18" customHeight="1">
      <c r="A776" s="96" t="s">
        <v>2911</v>
      </c>
      <c r="B776" s="96" t="s">
        <v>2912</v>
      </c>
      <c r="C776" s="98" t="s">
        <v>2913</v>
      </c>
      <c r="D776" s="98" t="s">
        <v>2914</v>
      </c>
      <c r="E776" s="98" t="s">
        <v>2915</v>
      </c>
      <c r="F776" s="98" t="s">
        <v>424</v>
      </c>
      <c r="G776" s="98" t="s">
        <v>211</v>
      </c>
      <c r="H776" s="90"/>
      <c r="I776" s="90"/>
    </row>
    <row r="777" spans="1:9" ht="18" customHeight="1">
      <c r="A777" s="96" t="s">
        <v>2916</v>
      </c>
      <c r="B777" s="96" t="s">
        <v>2917</v>
      </c>
      <c r="C777" s="98" t="s">
        <v>2918</v>
      </c>
      <c r="D777" s="98" t="s">
        <v>2914</v>
      </c>
      <c r="E777" s="98" t="s">
        <v>2915</v>
      </c>
      <c r="F777" s="98" t="s">
        <v>424</v>
      </c>
      <c r="G777" s="98" t="s">
        <v>211</v>
      </c>
      <c r="H777" s="90"/>
      <c r="I777" s="90"/>
    </row>
    <row r="778" spans="1:9" ht="18" customHeight="1">
      <c r="A778" s="96" t="s">
        <v>2919</v>
      </c>
      <c r="B778" s="96" t="s">
        <v>2920</v>
      </c>
      <c r="C778" s="98" t="s">
        <v>2921</v>
      </c>
      <c r="D778" s="98" t="s">
        <v>2922</v>
      </c>
      <c r="E778" s="98" t="s">
        <v>2923</v>
      </c>
      <c r="F778" s="98" t="s">
        <v>1311</v>
      </c>
      <c r="G778" s="98" t="s">
        <v>211</v>
      </c>
      <c r="H778" s="90"/>
      <c r="I778" s="90"/>
    </row>
    <row r="779" spans="1:9" ht="18" customHeight="1">
      <c r="A779" s="96" t="s">
        <v>2924</v>
      </c>
      <c r="B779" s="96" t="s">
        <v>2925</v>
      </c>
      <c r="C779" s="98" t="s">
        <v>2926</v>
      </c>
      <c r="D779" s="98" t="s">
        <v>2927</v>
      </c>
      <c r="E779" s="98" t="s">
        <v>2928</v>
      </c>
      <c r="F779" s="98" t="s">
        <v>453</v>
      </c>
      <c r="G779" s="98" t="s">
        <v>454</v>
      </c>
      <c r="H779" s="90"/>
      <c r="I779" s="90"/>
    </row>
    <row r="780" spans="1:9" ht="18" customHeight="1">
      <c r="A780" s="96" t="s">
        <v>2929</v>
      </c>
      <c r="B780" s="96" t="s">
        <v>2930</v>
      </c>
      <c r="C780" s="98" t="s">
        <v>2931</v>
      </c>
      <c r="D780" s="98" t="s">
        <v>2932</v>
      </c>
      <c r="E780" s="98" t="s">
        <v>2933</v>
      </c>
      <c r="F780" s="98" t="s">
        <v>476</v>
      </c>
      <c r="G780" s="98" t="s">
        <v>211</v>
      </c>
      <c r="H780" s="90"/>
      <c r="I780" s="90"/>
    </row>
    <row r="781" spans="1:9" ht="18" customHeight="1">
      <c r="A781" s="96" t="s">
        <v>2934</v>
      </c>
      <c r="B781" s="96" t="s">
        <v>2935</v>
      </c>
      <c r="C781" s="98" t="s">
        <v>2936</v>
      </c>
      <c r="D781" s="98" t="s">
        <v>2937</v>
      </c>
      <c r="E781" s="98" t="s">
        <v>2938</v>
      </c>
      <c r="F781" s="98" t="s">
        <v>476</v>
      </c>
      <c r="G781" s="98" t="s">
        <v>211</v>
      </c>
      <c r="H781" s="90"/>
      <c r="I781" s="90"/>
    </row>
    <row r="782" spans="1:9" ht="18" customHeight="1">
      <c r="A782" s="96" t="s">
        <v>2939</v>
      </c>
      <c r="B782" s="96" t="s">
        <v>2940</v>
      </c>
      <c r="C782" s="98" t="s">
        <v>2941</v>
      </c>
      <c r="D782" s="98" t="s">
        <v>2937</v>
      </c>
      <c r="E782" s="98" t="s">
        <v>2938</v>
      </c>
      <c r="F782" s="98" t="s">
        <v>476</v>
      </c>
      <c r="G782" s="98" t="s">
        <v>211</v>
      </c>
      <c r="H782" s="90"/>
      <c r="I782" s="90"/>
    </row>
    <row r="783" spans="1:9" ht="18" customHeight="1">
      <c r="A783" s="96" t="s">
        <v>2942</v>
      </c>
      <c r="B783" s="96" t="s">
        <v>2943</v>
      </c>
      <c r="C783" s="98" t="s">
        <v>2944</v>
      </c>
      <c r="D783" s="98" t="s">
        <v>2937</v>
      </c>
      <c r="E783" s="98" t="s">
        <v>2938</v>
      </c>
      <c r="F783" s="98" t="s">
        <v>476</v>
      </c>
      <c r="G783" s="98" t="s">
        <v>211</v>
      </c>
      <c r="H783" s="90"/>
      <c r="I783" s="90"/>
    </row>
    <row r="784" spans="1:9" ht="18" customHeight="1">
      <c r="A784" s="96" t="s">
        <v>2945</v>
      </c>
      <c r="B784" s="96" t="s">
        <v>2946</v>
      </c>
      <c r="C784" s="98" t="s">
        <v>2947</v>
      </c>
      <c r="D784" s="98" t="s">
        <v>2948</v>
      </c>
      <c r="E784" s="98" t="s">
        <v>2949</v>
      </c>
      <c r="F784" s="98" t="s">
        <v>476</v>
      </c>
      <c r="G784" s="98" t="s">
        <v>211</v>
      </c>
      <c r="H784" s="90"/>
      <c r="I784" s="90"/>
    </row>
    <row r="785" spans="1:9" ht="18" customHeight="1">
      <c r="A785" s="96" t="s">
        <v>2950</v>
      </c>
      <c r="B785" s="96" t="s">
        <v>2951</v>
      </c>
      <c r="C785" s="98" t="s">
        <v>2952</v>
      </c>
      <c r="D785" s="98" t="s">
        <v>2948</v>
      </c>
      <c r="E785" s="98" t="s">
        <v>2949</v>
      </c>
      <c r="F785" s="98" t="s">
        <v>476</v>
      </c>
      <c r="G785" s="98" t="s">
        <v>211</v>
      </c>
      <c r="H785" s="90"/>
      <c r="I785" s="90"/>
    </row>
    <row r="786" spans="1:9" ht="18" customHeight="1">
      <c r="A786" s="96" t="s">
        <v>2953</v>
      </c>
      <c r="B786" s="96" t="s">
        <v>2954</v>
      </c>
      <c r="C786" s="98" t="s">
        <v>2955</v>
      </c>
      <c r="D786" s="98" t="s">
        <v>2948</v>
      </c>
      <c r="E786" s="98" t="s">
        <v>2949</v>
      </c>
      <c r="F786" s="98" t="s">
        <v>476</v>
      </c>
      <c r="G786" s="98" t="s">
        <v>211</v>
      </c>
      <c r="H786" s="90"/>
      <c r="I786" s="90"/>
    </row>
    <row r="787" spans="1:9" ht="18" customHeight="1">
      <c r="A787" s="96" t="s">
        <v>2956</v>
      </c>
      <c r="B787" s="96" t="s">
        <v>2957</v>
      </c>
      <c r="C787" s="98" t="s">
        <v>2958</v>
      </c>
      <c r="D787" s="98" t="s">
        <v>2948</v>
      </c>
      <c r="E787" s="98" t="s">
        <v>2949</v>
      </c>
      <c r="F787" s="98" t="s">
        <v>476</v>
      </c>
      <c r="G787" s="98" t="s">
        <v>211</v>
      </c>
      <c r="H787" s="90"/>
      <c r="I787" s="90"/>
    </row>
    <row r="788" spans="1:9" ht="18" customHeight="1">
      <c r="A788" s="96" t="s">
        <v>2959</v>
      </c>
      <c r="B788" s="96" t="s">
        <v>2960</v>
      </c>
      <c r="C788" s="98" t="s">
        <v>2961</v>
      </c>
      <c r="D788" s="98" t="s">
        <v>2948</v>
      </c>
      <c r="E788" s="98" t="s">
        <v>2949</v>
      </c>
      <c r="F788" s="98" t="s">
        <v>476</v>
      </c>
      <c r="G788" s="98" t="s">
        <v>211</v>
      </c>
      <c r="H788" s="90"/>
      <c r="I788" s="90"/>
    </row>
    <row r="789" spans="1:9" ht="18" customHeight="1">
      <c r="A789" s="96" t="s">
        <v>2962</v>
      </c>
      <c r="B789" s="96" t="s">
        <v>2963</v>
      </c>
      <c r="C789" s="98" t="s">
        <v>2964</v>
      </c>
      <c r="D789" s="98" t="s">
        <v>2948</v>
      </c>
      <c r="E789" s="98" t="s">
        <v>2949</v>
      </c>
      <c r="F789" s="98" t="s">
        <v>476</v>
      </c>
      <c r="G789" s="98" t="s">
        <v>211</v>
      </c>
      <c r="H789" s="90"/>
      <c r="I789" s="90"/>
    </row>
    <row r="790" spans="1:9" ht="18" customHeight="1">
      <c r="A790" s="96" t="s">
        <v>2965</v>
      </c>
      <c r="B790" s="96" t="s">
        <v>2966</v>
      </c>
      <c r="C790" s="98" t="s">
        <v>2967</v>
      </c>
      <c r="D790" s="98" t="s">
        <v>2948</v>
      </c>
      <c r="E790" s="98" t="s">
        <v>2949</v>
      </c>
      <c r="F790" s="98" t="s">
        <v>476</v>
      </c>
      <c r="G790" s="98" t="s">
        <v>211</v>
      </c>
      <c r="H790" s="90"/>
      <c r="I790" s="90"/>
    </row>
    <row r="791" spans="1:9" ht="18" customHeight="1">
      <c r="A791" s="96" t="s">
        <v>2968</v>
      </c>
      <c r="B791" s="96" t="s">
        <v>2969</v>
      </c>
      <c r="C791" s="98" t="s">
        <v>2970</v>
      </c>
      <c r="D791" s="98" t="s">
        <v>2948</v>
      </c>
      <c r="E791" s="98" t="s">
        <v>2949</v>
      </c>
      <c r="F791" s="98" t="s">
        <v>476</v>
      </c>
      <c r="G791" s="98" t="s">
        <v>211</v>
      </c>
      <c r="H791" s="90"/>
      <c r="I791" s="90"/>
    </row>
    <row r="792" spans="1:9" ht="18" customHeight="1">
      <c r="A792" s="96" t="s">
        <v>2971</v>
      </c>
      <c r="B792" s="96" t="s">
        <v>2972</v>
      </c>
      <c r="C792" s="98" t="s">
        <v>2973</v>
      </c>
      <c r="D792" s="98" t="s">
        <v>2948</v>
      </c>
      <c r="E792" s="98" t="s">
        <v>2949</v>
      </c>
      <c r="F792" s="98" t="s">
        <v>476</v>
      </c>
      <c r="G792" s="98" t="s">
        <v>211</v>
      </c>
      <c r="H792" s="90"/>
      <c r="I792" s="90"/>
    </row>
    <row r="793" spans="1:9" ht="18" customHeight="1">
      <c r="A793" s="96" t="s">
        <v>2974</v>
      </c>
      <c r="B793" s="96" t="s">
        <v>2975</v>
      </c>
      <c r="C793" s="98" t="s">
        <v>2976</v>
      </c>
      <c r="D793" s="98" t="s">
        <v>2948</v>
      </c>
      <c r="E793" s="98" t="s">
        <v>2949</v>
      </c>
      <c r="F793" s="98" t="s">
        <v>476</v>
      </c>
      <c r="G793" s="98" t="s">
        <v>211</v>
      </c>
      <c r="H793" s="90"/>
      <c r="I793" s="90"/>
    </row>
    <row r="794" spans="1:9" ht="18" customHeight="1">
      <c r="A794" s="96" t="s">
        <v>2977</v>
      </c>
      <c r="B794" s="96" t="s">
        <v>2978</v>
      </c>
      <c r="C794" s="98" t="s">
        <v>2979</v>
      </c>
      <c r="D794" s="98" t="s">
        <v>2948</v>
      </c>
      <c r="E794" s="98" t="s">
        <v>2949</v>
      </c>
      <c r="F794" s="98" t="s">
        <v>476</v>
      </c>
      <c r="G794" s="98" t="s">
        <v>211</v>
      </c>
      <c r="H794" s="90"/>
      <c r="I794" s="90"/>
    </row>
    <row r="795" spans="1:9" ht="18" customHeight="1">
      <c r="A795" s="96" t="s">
        <v>2980</v>
      </c>
      <c r="B795" s="96" t="s">
        <v>2981</v>
      </c>
      <c r="C795" s="98" t="s">
        <v>2982</v>
      </c>
      <c r="D795" s="98" t="s">
        <v>2948</v>
      </c>
      <c r="E795" s="98" t="s">
        <v>2949</v>
      </c>
      <c r="F795" s="98" t="s">
        <v>476</v>
      </c>
      <c r="G795" s="98" t="s">
        <v>211</v>
      </c>
      <c r="H795" s="90"/>
      <c r="I795" s="90"/>
    </row>
    <row r="796" spans="1:9" ht="18" customHeight="1">
      <c r="A796" s="96" t="s">
        <v>2983</v>
      </c>
      <c r="B796" s="96" t="s">
        <v>2984</v>
      </c>
      <c r="C796" s="98" t="s">
        <v>2985</v>
      </c>
      <c r="D796" s="98" t="s">
        <v>2948</v>
      </c>
      <c r="E796" s="98" t="s">
        <v>2949</v>
      </c>
      <c r="F796" s="98" t="s">
        <v>476</v>
      </c>
      <c r="G796" s="98" t="s">
        <v>211</v>
      </c>
      <c r="H796" s="90"/>
      <c r="I796" s="90"/>
    </row>
    <row r="797" spans="1:9" ht="18" customHeight="1">
      <c r="A797" s="96" t="s">
        <v>2986</v>
      </c>
      <c r="B797" s="96" t="s">
        <v>2987</v>
      </c>
      <c r="C797" s="98" t="s">
        <v>2988</v>
      </c>
      <c r="D797" s="98" t="s">
        <v>2948</v>
      </c>
      <c r="E797" s="98" t="s">
        <v>2949</v>
      </c>
      <c r="F797" s="98" t="s">
        <v>476</v>
      </c>
      <c r="G797" s="98" t="s">
        <v>211</v>
      </c>
      <c r="H797" s="90"/>
      <c r="I797" s="90"/>
    </row>
    <row r="798" spans="1:9" ht="18" customHeight="1">
      <c r="A798" s="96" t="s">
        <v>2989</v>
      </c>
      <c r="B798" s="96" t="s">
        <v>2990</v>
      </c>
      <c r="C798" s="98" t="s">
        <v>2991</v>
      </c>
      <c r="D798" s="98" t="s">
        <v>2948</v>
      </c>
      <c r="E798" s="98" t="s">
        <v>2949</v>
      </c>
      <c r="F798" s="98" t="s">
        <v>476</v>
      </c>
      <c r="G798" s="98" t="s">
        <v>211</v>
      </c>
      <c r="H798" s="90"/>
      <c r="I798" s="90"/>
    </row>
    <row r="799" spans="1:9" ht="18" customHeight="1">
      <c r="A799" s="96" t="s">
        <v>2992</v>
      </c>
      <c r="B799" s="96" t="s">
        <v>2993</v>
      </c>
      <c r="C799" s="98" t="s">
        <v>2994</v>
      </c>
      <c r="D799" s="98" t="s">
        <v>2948</v>
      </c>
      <c r="E799" s="98" t="s">
        <v>2949</v>
      </c>
      <c r="F799" s="98" t="s">
        <v>476</v>
      </c>
      <c r="G799" s="98" t="s">
        <v>211</v>
      </c>
      <c r="H799" s="90"/>
      <c r="I799" s="90"/>
    </row>
    <row r="800" spans="1:9" ht="18" customHeight="1">
      <c r="A800" s="96" t="s">
        <v>2995</v>
      </c>
      <c r="B800" s="96" t="s">
        <v>2996</v>
      </c>
      <c r="C800" s="98" t="s">
        <v>2997</v>
      </c>
      <c r="D800" s="98" t="s">
        <v>2948</v>
      </c>
      <c r="E800" s="98" t="s">
        <v>2949</v>
      </c>
      <c r="F800" s="98" t="s">
        <v>476</v>
      </c>
      <c r="G800" s="98" t="s">
        <v>211</v>
      </c>
      <c r="H800" s="90"/>
      <c r="I800" s="90"/>
    </row>
    <row r="801" spans="1:9" ht="18" customHeight="1">
      <c r="A801" s="96" t="s">
        <v>2998</v>
      </c>
      <c r="B801" s="96" t="s">
        <v>2999</v>
      </c>
      <c r="C801" s="98" t="s">
        <v>532</v>
      </c>
      <c r="D801" s="98" t="s">
        <v>3000</v>
      </c>
      <c r="E801" s="98" t="s">
        <v>3001</v>
      </c>
      <c r="F801" s="98" t="s">
        <v>424</v>
      </c>
      <c r="G801" s="98" t="s">
        <v>211</v>
      </c>
      <c r="H801" s="90"/>
      <c r="I801" s="90"/>
    </row>
    <row r="802" spans="1:9" ht="18" customHeight="1">
      <c r="A802" s="96" t="s">
        <v>3002</v>
      </c>
      <c r="B802" s="96" t="s">
        <v>3003</v>
      </c>
      <c r="C802" s="98" t="s">
        <v>3004</v>
      </c>
      <c r="D802" s="98" t="s">
        <v>3000</v>
      </c>
      <c r="E802" s="98" t="s">
        <v>3001</v>
      </c>
      <c r="F802" s="98" t="s">
        <v>424</v>
      </c>
      <c r="G802" s="98" t="s">
        <v>211</v>
      </c>
      <c r="H802" s="90"/>
      <c r="I802" s="90"/>
    </row>
    <row r="803" spans="1:9" ht="18" customHeight="1">
      <c r="A803" s="96" t="s">
        <v>3005</v>
      </c>
      <c r="B803" s="96" t="s">
        <v>3006</v>
      </c>
      <c r="C803" s="96" t="s">
        <v>1912</v>
      </c>
      <c r="D803" s="96" t="s">
        <v>3000</v>
      </c>
      <c r="E803" s="96" t="s">
        <v>3001</v>
      </c>
      <c r="F803" s="96" t="s">
        <v>424</v>
      </c>
      <c r="G803" s="96" t="s">
        <v>211</v>
      </c>
      <c r="H803" s="90"/>
      <c r="I803" s="90"/>
    </row>
    <row r="804" spans="1:9" ht="18" customHeight="1">
      <c r="A804" s="96" t="s">
        <v>3007</v>
      </c>
      <c r="B804" s="96" t="s">
        <v>3008</v>
      </c>
      <c r="C804" s="96" t="s">
        <v>3009</v>
      </c>
      <c r="D804" s="96" t="s">
        <v>3000</v>
      </c>
      <c r="E804" s="96" t="s">
        <v>3001</v>
      </c>
      <c r="F804" s="96" t="s">
        <v>424</v>
      </c>
      <c r="G804" s="96" t="s">
        <v>211</v>
      </c>
      <c r="H804" s="90"/>
      <c r="I804" s="90"/>
    </row>
    <row r="805" spans="1:9" ht="18" customHeight="1">
      <c r="A805" s="96" t="s">
        <v>3010</v>
      </c>
      <c r="B805" s="96" t="s">
        <v>3011</v>
      </c>
      <c r="C805" s="96" t="s">
        <v>513</v>
      </c>
      <c r="D805" s="96" t="s">
        <v>3000</v>
      </c>
      <c r="E805" s="96" t="s">
        <v>3001</v>
      </c>
      <c r="F805" s="96" t="s">
        <v>424</v>
      </c>
      <c r="G805" s="96" t="s">
        <v>211</v>
      </c>
      <c r="H805" s="90"/>
      <c r="I805" s="90"/>
    </row>
    <row r="806" spans="1:9" ht="18" customHeight="1">
      <c r="A806" s="96" t="s">
        <v>3012</v>
      </c>
      <c r="B806" s="96" t="s">
        <v>3013</v>
      </c>
      <c r="C806" s="96" t="s">
        <v>1915</v>
      </c>
      <c r="D806" s="96" t="s">
        <v>3000</v>
      </c>
      <c r="E806" s="96" t="s">
        <v>3001</v>
      </c>
      <c r="F806" s="96" t="s">
        <v>424</v>
      </c>
      <c r="G806" s="96" t="s">
        <v>211</v>
      </c>
      <c r="H806" s="90"/>
      <c r="I806" s="90"/>
    </row>
    <row r="807" spans="1:9" ht="18" customHeight="1">
      <c r="A807" s="96" t="s">
        <v>3014</v>
      </c>
      <c r="B807" s="96" t="s">
        <v>3015</v>
      </c>
      <c r="C807" s="96" t="s">
        <v>210</v>
      </c>
      <c r="D807" s="96" t="s">
        <v>3016</v>
      </c>
      <c r="E807" s="96" t="s">
        <v>3017</v>
      </c>
      <c r="F807" s="96" t="s">
        <v>210</v>
      </c>
      <c r="G807" s="96" t="s">
        <v>211</v>
      </c>
      <c r="H807" s="90"/>
      <c r="I807" s="90"/>
    </row>
    <row r="808" spans="1:9" ht="18" customHeight="1">
      <c r="A808" s="96" t="s">
        <v>3018</v>
      </c>
      <c r="B808" s="96" t="s">
        <v>3019</v>
      </c>
      <c r="C808" s="96" t="s">
        <v>2212</v>
      </c>
      <c r="D808" s="96" t="s">
        <v>3020</v>
      </c>
      <c r="E808" s="96" t="s">
        <v>3021</v>
      </c>
      <c r="F808" s="96" t="s">
        <v>476</v>
      </c>
      <c r="G808" s="96" t="s">
        <v>211</v>
      </c>
      <c r="H808" s="90"/>
      <c r="I808" s="90"/>
    </row>
    <row r="809" spans="1:9" ht="18" customHeight="1">
      <c r="A809" s="96" t="s">
        <v>3022</v>
      </c>
      <c r="B809" s="96" t="s">
        <v>3023</v>
      </c>
      <c r="C809" s="96" t="s">
        <v>994</v>
      </c>
      <c r="D809" s="96" t="s">
        <v>3020</v>
      </c>
      <c r="E809" s="96" t="s">
        <v>3021</v>
      </c>
      <c r="F809" s="96" t="s">
        <v>476</v>
      </c>
      <c r="G809" s="96" t="s">
        <v>211</v>
      </c>
      <c r="H809" s="90"/>
      <c r="I809" s="90"/>
    </row>
    <row r="810" spans="1:9" ht="18" customHeight="1">
      <c r="A810" s="96" t="s">
        <v>3024</v>
      </c>
      <c r="B810" s="96" t="s">
        <v>3025</v>
      </c>
      <c r="C810" s="96" t="s">
        <v>3026</v>
      </c>
      <c r="D810" s="96" t="s">
        <v>3027</v>
      </c>
      <c r="E810" s="96" t="s">
        <v>3028</v>
      </c>
      <c r="F810" s="96" t="s">
        <v>1004</v>
      </c>
      <c r="G810" s="96" t="s">
        <v>211</v>
      </c>
      <c r="H810" s="90"/>
      <c r="I810" s="90"/>
    </row>
    <row r="811" spans="1:9" ht="18" customHeight="1">
      <c r="A811" s="96" t="s">
        <v>3029</v>
      </c>
      <c r="B811" s="96" t="s">
        <v>3030</v>
      </c>
      <c r="C811" s="96" t="s">
        <v>518</v>
      </c>
      <c r="D811" s="96" t="s">
        <v>3031</v>
      </c>
      <c r="E811" s="96" t="s">
        <v>3032</v>
      </c>
      <c r="F811" s="96" t="s">
        <v>424</v>
      </c>
      <c r="G811" s="96" t="s">
        <v>211</v>
      </c>
      <c r="H811" s="90"/>
      <c r="I811" s="90"/>
    </row>
    <row r="812" spans="1:9" ht="18" customHeight="1">
      <c r="A812" s="96" t="s">
        <v>3033</v>
      </c>
      <c r="B812" s="96" t="s">
        <v>3034</v>
      </c>
      <c r="C812" s="96" t="s">
        <v>521</v>
      </c>
      <c r="D812" s="96" t="s">
        <v>3031</v>
      </c>
      <c r="E812" s="96" t="s">
        <v>3032</v>
      </c>
      <c r="F812" s="96" t="s">
        <v>424</v>
      </c>
      <c r="G812" s="96" t="s">
        <v>211</v>
      </c>
      <c r="H812" s="90"/>
      <c r="I812" s="90"/>
    </row>
    <row r="813" spans="1:9" ht="18" customHeight="1">
      <c r="A813" s="96" t="s">
        <v>3035</v>
      </c>
      <c r="B813" s="96" t="s">
        <v>3036</v>
      </c>
      <c r="C813" s="96" t="s">
        <v>3037</v>
      </c>
      <c r="D813" s="96" t="s">
        <v>3038</v>
      </c>
      <c r="E813" s="96" t="s">
        <v>3039</v>
      </c>
      <c r="F813" s="96" t="s">
        <v>1004</v>
      </c>
      <c r="G813" s="96" t="s">
        <v>211</v>
      </c>
      <c r="H813" s="90"/>
      <c r="I813" s="90"/>
    </row>
    <row r="814" spans="1:9" ht="18" customHeight="1">
      <c r="A814" s="96" t="s">
        <v>3040</v>
      </c>
      <c r="B814" s="96" t="s">
        <v>3041</v>
      </c>
      <c r="C814" s="96" t="s">
        <v>3042</v>
      </c>
      <c r="D814" s="96" t="s">
        <v>3043</v>
      </c>
      <c r="E814" s="96" t="s">
        <v>3044</v>
      </c>
      <c r="F814" s="96" t="s">
        <v>353</v>
      </c>
      <c r="G814" s="96" t="s">
        <v>211</v>
      </c>
      <c r="H814" s="90"/>
      <c r="I814" s="90"/>
    </row>
    <row r="815" spans="1:9" ht="18" customHeight="1">
      <c r="A815" s="96" t="s">
        <v>3045</v>
      </c>
      <c r="B815" s="96" t="s">
        <v>3046</v>
      </c>
      <c r="C815" s="96" t="s">
        <v>3047</v>
      </c>
      <c r="D815" s="96" t="s">
        <v>3043</v>
      </c>
      <c r="E815" s="96" t="s">
        <v>3044</v>
      </c>
      <c r="F815" s="96" t="s">
        <v>353</v>
      </c>
      <c r="G815" s="96" t="s">
        <v>211</v>
      </c>
      <c r="H815" s="90"/>
      <c r="I815" s="90"/>
    </row>
    <row r="816" spans="1:9" ht="18" customHeight="1">
      <c r="A816" s="96" t="s">
        <v>3048</v>
      </c>
      <c r="B816" s="96" t="s">
        <v>3049</v>
      </c>
      <c r="C816" s="96" t="s">
        <v>3050</v>
      </c>
      <c r="D816" s="96" t="s">
        <v>3051</v>
      </c>
      <c r="E816" s="96" t="s">
        <v>3052</v>
      </c>
      <c r="F816" s="96" t="s">
        <v>210</v>
      </c>
      <c r="G816" s="96" t="s">
        <v>211</v>
      </c>
      <c r="H816" s="90"/>
      <c r="I816" s="90"/>
    </row>
    <row r="817" spans="1:9" ht="18" customHeight="1">
      <c r="A817" s="96" t="s">
        <v>3053</v>
      </c>
      <c r="B817" s="96" t="s">
        <v>3054</v>
      </c>
      <c r="C817" s="96" t="s">
        <v>3055</v>
      </c>
      <c r="D817" s="96" t="s">
        <v>3056</v>
      </c>
      <c r="E817" s="96" t="s">
        <v>3057</v>
      </c>
      <c r="F817" s="96" t="s">
        <v>210</v>
      </c>
      <c r="G817" s="96" t="s">
        <v>211</v>
      </c>
      <c r="H817" s="90"/>
      <c r="I817" s="90"/>
    </row>
    <row r="818" spans="1:9" ht="18" customHeight="1">
      <c r="A818" s="96" t="s">
        <v>3058</v>
      </c>
      <c r="B818" s="96" t="s">
        <v>3059</v>
      </c>
      <c r="C818" s="96" t="s">
        <v>3060</v>
      </c>
      <c r="D818" s="96" t="s">
        <v>3061</v>
      </c>
      <c r="E818" s="96" t="s">
        <v>3062</v>
      </c>
      <c r="F818" s="96" t="s">
        <v>476</v>
      </c>
      <c r="G818" s="96" t="s">
        <v>211</v>
      </c>
      <c r="H818" s="90"/>
      <c r="I818" s="90"/>
    </row>
    <row r="819" spans="1:9" ht="18" customHeight="1">
      <c r="A819" s="96" t="s">
        <v>3063</v>
      </c>
      <c r="B819" s="96" t="s">
        <v>3064</v>
      </c>
      <c r="C819" s="96" t="s">
        <v>3065</v>
      </c>
      <c r="D819" s="96" t="s">
        <v>3066</v>
      </c>
      <c r="E819" s="96" t="s">
        <v>3067</v>
      </c>
      <c r="F819" s="96" t="s">
        <v>476</v>
      </c>
      <c r="G819" s="96" t="s">
        <v>211</v>
      </c>
      <c r="H819" s="90"/>
      <c r="I819" s="90"/>
    </row>
    <row r="820" spans="1:9" ht="18" customHeight="1">
      <c r="A820" s="96" t="s">
        <v>3068</v>
      </c>
      <c r="B820" s="96" t="s">
        <v>3069</v>
      </c>
      <c r="C820" s="96" t="s">
        <v>3070</v>
      </c>
      <c r="D820" s="96" t="s">
        <v>3066</v>
      </c>
      <c r="E820" s="96" t="s">
        <v>3067</v>
      </c>
      <c r="F820" s="96" t="s">
        <v>476</v>
      </c>
      <c r="G820" s="96" t="s">
        <v>211</v>
      </c>
      <c r="H820" s="90"/>
      <c r="I820" s="90"/>
    </row>
    <row r="821" spans="1:9" ht="18" customHeight="1">
      <c r="A821" s="96" t="s">
        <v>3071</v>
      </c>
      <c r="B821" s="96" t="s">
        <v>3072</v>
      </c>
      <c r="C821" s="96" t="s">
        <v>3073</v>
      </c>
      <c r="D821" s="96" t="s">
        <v>3074</v>
      </c>
      <c r="E821" s="96" t="s">
        <v>3075</v>
      </c>
      <c r="F821" s="96" t="s">
        <v>227</v>
      </c>
      <c r="G821" s="96" t="s">
        <v>211</v>
      </c>
      <c r="H821" s="90"/>
      <c r="I821" s="90"/>
    </row>
    <row r="822" spans="1:9" ht="18" customHeight="1">
      <c r="A822" s="96" t="s">
        <v>3076</v>
      </c>
      <c r="B822" s="96" t="s">
        <v>3077</v>
      </c>
      <c r="C822" s="96" t="s">
        <v>3078</v>
      </c>
      <c r="D822" s="96" t="s">
        <v>3074</v>
      </c>
      <c r="E822" s="96" t="s">
        <v>3075</v>
      </c>
      <c r="F822" s="96" t="s">
        <v>227</v>
      </c>
      <c r="G822" s="96" t="s">
        <v>211</v>
      </c>
      <c r="H822" s="90"/>
      <c r="I822" s="90"/>
    </row>
    <row r="823" spans="1:9" ht="18" customHeight="1">
      <c r="A823" s="96" t="s">
        <v>3079</v>
      </c>
      <c r="B823" s="96" t="s">
        <v>3080</v>
      </c>
      <c r="C823" s="96" t="s">
        <v>3081</v>
      </c>
      <c r="D823" s="96" t="s">
        <v>3074</v>
      </c>
      <c r="E823" s="96" t="s">
        <v>3075</v>
      </c>
      <c r="F823" s="96" t="s">
        <v>227</v>
      </c>
      <c r="G823" s="96" t="s">
        <v>211</v>
      </c>
      <c r="H823" s="90"/>
      <c r="I823" s="90"/>
    </row>
    <row r="824" spans="1:9" ht="18" customHeight="1">
      <c r="A824" s="96" t="s">
        <v>3082</v>
      </c>
      <c r="B824" s="96" t="s">
        <v>3083</v>
      </c>
      <c r="C824" s="96" t="s">
        <v>3084</v>
      </c>
      <c r="D824" s="96" t="s">
        <v>3074</v>
      </c>
      <c r="E824" s="96" t="s">
        <v>3075</v>
      </c>
      <c r="F824" s="96" t="s">
        <v>227</v>
      </c>
      <c r="G824" s="96" t="s">
        <v>211</v>
      </c>
      <c r="H824" s="90"/>
      <c r="I824" s="90"/>
    </row>
    <row r="825" spans="1:9" ht="18" customHeight="1">
      <c r="A825" s="96" t="s">
        <v>3085</v>
      </c>
      <c r="B825" s="96" t="s">
        <v>3086</v>
      </c>
      <c r="C825" s="96" t="s">
        <v>3087</v>
      </c>
      <c r="D825" s="96" t="s">
        <v>3074</v>
      </c>
      <c r="E825" s="96" t="s">
        <v>3075</v>
      </c>
      <c r="F825" s="96" t="s">
        <v>227</v>
      </c>
      <c r="G825" s="96" t="s">
        <v>211</v>
      </c>
      <c r="H825" s="90"/>
      <c r="I825" s="90"/>
    </row>
    <row r="826" spans="1:9" ht="18" customHeight="1">
      <c r="A826" s="96" t="s">
        <v>3088</v>
      </c>
      <c r="B826" s="96" t="s">
        <v>3089</v>
      </c>
      <c r="C826" s="96" t="s">
        <v>3090</v>
      </c>
      <c r="D826" s="96" t="s">
        <v>3074</v>
      </c>
      <c r="E826" s="96" t="s">
        <v>3075</v>
      </c>
      <c r="F826" s="96" t="s">
        <v>353</v>
      </c>
      <c r="G826" s="96" t="s">
        <v>211</v>
      </c>
      <c r="H826" s="90"/>
      <c r="I826" s="90"/>
    </row>
    <row r="827" spans="1:9" ht="18" customHeight="1">
      <c r="A827" s="96" t="s">
        <v>3091</v>
      </c>
      <c r="B827" s="96" t="s">
        <v>3092</v>
      </c>
      <c r="C827" s="96" t="s">
        <v>3093</v>
      </c>
      <c r="D827" s="96" t="s">
        <v>3074</v>
      </c>
      <c r="E827" s="96" t="s">
        <v>3075</v>
      </c>
      <c r="F827" s="96" t="s">
        <v>353</v>
      </c>
      <c r="G827" s="96" t="s">
        <v>211</v>
      </c>
      <c r="H827" s="90"/>
      <c r="I827" s="90"/>
    </row>
    <row r="828" spans="1:9" ht="18" customHeight="1">
      <c r="A828" s="96" t="s">
        <v>3094</v>
      </c>
      <c r="B828" s="96" t="s">
        <v>3095</v>
      </c>
      <c r="C828" s="96" t="s">
        <v>3096</v>
      </c>
      <c r="D828" s="96" t="s">
        <v>3074</v>
      </c>
      <c r="E828" s="96" t="s">
        <v>3075</v>
      </c>
      <c r="F828" s="96" t="s">
        <v>329</v>
      </c>
      <c r="G828" s="96" t="s">
        <v>211</v>
      </c>
      <c r="H828" s="90"/>
      <c r="I828" s="90"/>
    </row>
    <row r="829" spans="1:9" ht="18" customHeight="1">
      <c r="A829" s="96" t="s">
        <v>3097</v>
      </c>
      <c r="B829" s="96" t="s">
        <v>3098</v>
      </c>
      <c r="C829" s="96" t="s">
        <v>3099</v>
      </c>
      <c r="D829" s="96" t="s">
        <v>3074</v>
      </c>
      <c r="E829" s="96" t="s">
        <v>3075</v>
      </c>
      <c r="F829" s="96" t="s">
        <v>329</v>
      </c>
      <c r="G829" s="96" t="s">
        <v>211</v>
      </c>
      <c r="H829" s="90"/>
      <c r="I829" s="90"/>
    </row>
    <row r="830" spans="1:9" ht="18" customHeight="1">
      <c r="A830" s="96" t="s">
        <v>3100</v>
      </c>
      <c r="B830" s="96" t="s">
        <v>3101</v>
      </c>
      <c r="C830" s="96" t="s">
        <v>210</v>
      </c>
      <c r="D830" s="96" t="s">
        <v>3102</v>
      </c>
      <c r="E830" s="96" t="s">
        <v>3103</v>
      </c>
      <c r="F830" s="96" t="s">
        <v>210</v>
      </c>
      <c r="G830" s="96" t="s">
        <v>211</v>
      </c>
      <c r="H830" s="90"/>
      <c r="I830" s="90"/>
    </row>
    <row r="831" spans="1:9" ht="18" customHeight="1">
      <c r="A831" s="96" t="s">
        <v>3104</v>
      </c>
      <c r="B831" s="96" t="s">
        <v>3105</v>
      </c>
      <c r="C831" s="96" t="s">
        <v>532</v>
      </c>
      <c r="D831" s="96" t="s">
        <v>3106</v>
      </c>
      <c r="E831" s="96" t="s">
        <v>3107</v>
      </c>
      <c r="F831" s="96" t="s">
        <v>424</v>
      </c>
      <c r="G831" s="96" t="s">
        <v>211</v>
      </c>
      <c r="H831" s="90"/>
      <c r="I831" s="90"/>
    </row>
    <row r="832" spans="1:9" ht="18" customHeight="1">
      <c r="A832" s="96" t="s">
        <v>3108</v>
      </c>
      <c r="B832" s="96" t="s">
        <v>3109</v>
      </c>
      <c r="C832" s="96" t="s">
        <v>3110</v>
      </c>
      <c r="D832" s="96" t="s">
        <v>3111</v>
      </c>
      <c r="E832" s="96" t="s">
        <v>3112</v>
      </c>
      <c r="F832" s="96" t="s">
        <v>424</v>
      </c>
      <c r="G832" s="96" t="s">
        <v>211</v>
      </c>
      <c r="H832" s="90"/>
      <c r="I832" s="90"/>
    </row>
    <row r="833" spans="1:9" ht="18" customHeight="1">
      <c r="A833" s="96" t="s">
        <v>3113</v>
      </c>
      <c r="B833" s="96" t="s">
        <v>3114</v>
      </c>
      <c r="C833" s="96" t="s">
        <v>3115</v>
      </c>
      <c r="D833" s="96" t="s">
        <v>3111</v>
      </c>
      <c r="E833" s="96" t="s">
        <v>3112</v>
      </c>
      <c r="F833" s="96" t="s">
        <v>424</v>
      </c>
      <c r="G833" s="96" t="s">
        <v>211</v>
      </c>
      <c r="H833" s="90"/>
      <c r="I833" s="90"/>
    </row>
    <row r="834" spans="1:9" ht="18" customHeight="1">
      <c r="A834" s="96" t="s">
        <v>3116</v>
      </c>
      <c r="B834" s="96" t="s">
        <v>3117</v>
      </c>
      <c r="C834" s="96" t="s">
        <v>518</v>
      </c>
      <c r="D834" s="96" t="s">
        <v>3111</v>
      </c>
      <c r="E834" s="96" t="s">
        <v>3112</v>
      </c>
      <c r="F834" s="96" t="s">
        <v>424</v>
      </c>
      <c r="G834" s="96" t="s">
        <v>211</v>
      </c>
      <c r="H834" s="90"/>
      <c r="I834" s="90"/>
    </row>
    <row r="835" spans="1:9" ht="18" customHeight="1">
      <c r="A835" s="96" t="s">
        <v>3118</v>
      </c>
      <c r="B835" s="96" t="s">
        <v>3119</v>
      </c>
      <c r="C835" s="96" t="s">
        <v>521</v>
      </c>
      <c r="D835" s="96" t="s">
        <v>3111</v>
      </c>
      <c r="E835" s="96" t="s">
        <v>3112</v>
      </c>
      <c r="F835" s="96" t="s">
        <v>424</v>
      </c>
      <c r="G835" s="96" t="s">
        <v>211</v>
      </c>
      <c r="H835" s="90"/>
      <c r="I835" s="90"/>
    </row>
    <row r="836" spans="1:9" ht="18" customHeight="1">
      <c r="A836" s="96" t="s">
        <v>3120</v>
      </c>
      <c r="B836" s="96" t="s">
        <v>3121</v>
      </c>
      <c r="C836" s="96" t="s">
        <v>3122</v>
      </c>
      <c r="D836" s="96" t="s">
        <v>3111</v>
      </c>
      <c r="E836" s="96" t="s">
        <v>3112</v>
      </c>
      <c r="F836" s="96" t="s">
        <v>424</v>
      </c>
      <c r="G836" s="96" t="s">
        <v>211</v>
      </c>
      <c r="H836" s="90"/>
      <c r="I836" s="90"/>
    </row>
    <row r="837" spans="1:9" ht="18" customHeight="1">
      <c r="A837" s="96" t="s">
        <v>3123</v>
      </c>
      <c r="B837" s="96" t="s">
        <v>3124</v>
      </c>
      <c r="C837" s="96" t="s">
        <v>3125</v>
      </c>
      <c r="D837" s="96" t="s">
        <v>3111</v>
      </c>
      <c r="E837" s="96" t="s">
        <v>3112</v>
      </c>
      <c r="F837" s="96" t="s">
        <v>424</v>
      </c>
      <c r="G837" s="96" t="s">
        <v>211</v>
      </c>
      <c r="H837" s="90"/>
      <c r="I837" s="90"/>
    </row>
    <row r="838" spans="1:9" ht="18" customHeight="1">
      <c r="A838" s="96" t="s">
        <v>3126</v>
      </c>
      <c r="B838" s="96" t="s">
        <v>3127</v>
      </c>
      <c r="C838" s="96" t="s">
        <v>3128</v>
      </c>
      <c r="D838" s="96" t="s">
        <v>3111</v>
      </c>
      <c r="E838" s="96" t="s">
        <v>3112</v>
      </c>
      <c r="F838" s="96" t="s">
        <v>424</v>
      </c>
      <c r="G838" s="96" t="s">
        <v>211</v>
      </c>
      <c r="H838" s="90"/>
      <c r="I838" s="90"/>
    </row>
    <row r="839" spans="1:9" ht="18" customHeight="1">
      <c r="A839" s="96" t="s">
        <v>3129</v>
      </c>
      <c r="B839" s="96" t="s">
        <v>3130</v>
      </c>
      <c r="C839" s="96" t="s">
        <v>532</v>
      </c>
      <c r="D839" s="96" t="s">
        <v>3131</v>
      </c>
      <c r="E839" s="96" t="s">
        <v>3132</v>
      </c>
      <c r="F839" s="96" t="s">
        <v>424</v>
      </c>
      <c r="G839" s="96" t="s">
        <v>211</v>
      </c>
      <c r="H839" s="90"/>
      <c r="I839" s="90"/>
    </row>
    <row r="840" spans="1:9" ht="18" customHeight="1">
      <c r="A840" s="96" t="s">
        <v>3133</v>
      </c>
      <c r="B840" s="96" t="s">
        <v>3134</v>
      </c>
      <c r="C840" s="96" t="s">
        <v>518</v>
      </c>
      <c r="D840" s="96" t="s">
        <v>3131</v>
      </c>
      <c r="E840" s="96" t="s">
        <v>3132</v>
      </c>
      <c r="F840" s="96" t="s">
        <v>424</v>
      </c>
      <c r="G840" s="96" t="s">
        <v>211</v>
      </c>
      <c r="H840" s="90"/>
      <c r="I840" s="90"/>
    </row>
    <row r="841" spans="1:9" ht="18" customHeight="1">
      <c r="A841" s="96" t="s">
        <v>3135</v>
      </c>
      <c r="B841" s="96" t="s">
        <v>3136</v>
      </c>
      <c r="C841" s="96" t="s">
        <v>521</v>
      </c>
      <c r="D841" s="96" t="s">
        <v>3131</v>
      </c>
      <c r="E841" s="96" t="s">
        <v>3132</v>
      </c>
      <c r="F841" s="96" t="s">
        <v>424</v>
      </c>
      <c r="G841" s="96" t="s">
        <v>211</v>
      </c>
      <c r="H841" s="90"/>
      <c r="I841" s="90"/>
    </row>
    <row r="842" spans="1:9" ht="18" customHeight="1">
      <c r="A842" s="96" t="s">
        <v>3137</v>
      </c>
      <c r="B842" s="96" t="s">
        <v>3138</v>
      </c>
      <c r="C842" s="96" t="s">
        <v>3139</v>
      </c>
      <c r="D842" s="96" t="s">
        <v>3140</v>
      </c>
      <c r="E842" s="96" t="s">
        <v>3141</v>
      </c>
      <c r="F842" s="96" t="s">
        <v>210</v>
      </c>
      <c r="G842" s="96" t="s">
        <v>211</v>
      </c>
      <c r="H842" s="90"/>
      <c r="I842" s="90"/>
    </row>
    <row r="843" spans="1:9" ht="18" customHeight="1">
      <c r="A843" s="96" t="s">
        <v>3142</v>
      </c>
      <c r="B843" s="96" t="s">
        <v>3143</v>
      </c>
      <c r="C843" s="96" t="s">
        <v>210</v>
      </c>
      <c r="D843" s="96" t="s">
        <v>3144</v>
      </c>
      <c r="E843" s="96" t="s">
        <v>3145</v>
      </c>
      <c r="F843" s="96" t="s">
        <v>210</v>
      </c>
      <c r="G843" s="96" t="s">
        <v>211</v>
      </c>
      <c r="H843" s="90"/>
      <c r="I843" s="90"/>
    </row>
    <row r="844" spans="1:9" ht="18" customHeight="1">
      <c r="A844" s="96" t="s">
        <v>3146</v>
      </c>
      <c r="B844" s="96" t="s">
        <v>3147</v>
      </c>
      <c r="C844" s="96" t="s">
        <v>3148</v>
      </c>
      <c r="D844" s="96" t="s">
        <v>3144</v>
      </c>
      <c r="E844" s="96" t="s">
        <v>3145</v>
      </c>
      <c r="F844" s="96" t="s">
        <v>210</v>
      </c>
      <c r="G844" s="96" t="s">
        <v>211</v>
      </c>
      <c r="H844" s="90"/>
      <c r="I844" s="90"/>
    </row>
    <row r="845" spans="1:9" ht="18" customHeight="1">
      <c r="A845" s="96" t="s">
        <v>3149</v>
      </c>
      <c r="B845" s="96" t="s">
        <v>3150</v>
      </c>
      <c r="C845" s="96" t="s">
        <v>3151</v>
      </c>
      <c r="D845" s="96" t="s">
        <v>3144</v>
      </c>
      <c r="E845" s="96" t="s">
        <v>3145</v>
      </c>
      <c r="F845" s="96" t="s">
        <v>1270</v>
      </c>
      <c r="G845" s="96" t="s">
        <v>211</v>
      </c>
      <c r="H845" s="90"/>
      <c r="I845" s="90"/>
    </row>
    <row r="846" spans="1:9" ht="18" customHeight="1">
      <c r="A846" s="96" t="s">
        <v>3152</v>
      </c>
      <c r="B846" s="96" t="s">
        <v>3153</v>
      </c>
      <c r="C846" s="96" t="s">
        <v>3154</v>
      </c>
      <c r="D846" s="96" t="s">
        <v>3144</v>
      </c>
      <c r="E846" s="96" t="s">
        <v>3145</v>
      </c>
      <c r="F846" s="96" t="s">
        <v>1270</v>
      </c>
      <c r="G846" s="96" t="s">
        <v>211</v>
      </c>
      <c r="H846" s="90"/>
      <c r="I846" s="90"/>
    </row>
    <row r="847" spans="1:9" ht="18" customHeight="1">
      <c r="A847" s="96" t="s">
        <v>3155</v>
      </c>
      <c r="B847" s="96" t="s">
        <v>3156</v>
      </c>
      <c r="C847" s="96" t="s">
        <v>3157</v>
      </c>
      <c r="D847" s="96" t="s">
        <v>3158</v>
      </c>
      <c r="E847" s="96" t="s">
        <v>3159</v>
      </c>
      <c r="F847" s="96" t="s">
        <v>1311</v>
      </c>
      <c r="G847" s="96" t="s">
        <v>211</v>
      </c>
      <c r="H847" s="90"/>
      <c r="I847" s="90"/>
    </row>
    <row r="848" spans="1:9" ht="18" customHeight="1">
      <c r="A848" s="96" t="s">
        <v>3160</v>
      </c>
      <c r="B848" s="96" t="s">
        <v>3161</v>
      </c>
      <c r="C848" s="96" t="s">
        <v>994</v>
      </c>
      <c r="D848" s="96" t="s">
        <v>3162</v>
      </c>
      <c r="E848" s="96" t="s">
        <v>3163</v>
      </c>
      <c r="F848" s="96" t="s">
        <v>476</v>
      </c>
      <c r="G848" s="96" t="s">
        <v>211</v>
      </c>
      <c r="H848" s="90"/>
      <c r="I848" s="90"/>
    </row>
    <row r="849" spans="1:9" ht="18" customHeight="1">
      <c r="A849" s="96" t="s">
        <v>3164</v>
      </c>
      <c r="B849" s="96" t="s">
        <v>3165</v>
      </c>
      <c r="C849" s="96" t="s">
        <v>502</v>
      </c>
      <c r="D849" s="96" t="s">
        <v>3162</v>
      </c>
      <c r="E849" s="96" t="s">
        <v>3163</v>
      </c>
      <c r="F849" s="96" t="s">
        <v>476</v>
      </c>
      <c r="G849" s="96" t="s">
        <v>211</v>
      </c>
      <c r="H849" s="90"/>
      <c r="I849" s="90"/>
    </row>
    <row r="850" spans="1:9" ht="18" customHeight="1">
      <c r="A850" s="96" t="s">
        <v>3166</v>
      </c>
      <c r="B850" s="96" t="s">
        <v>3167</v>
      </c>
      <c r="C850" s="96" t="s">
        <v>3168</v>
      </c>
      <c r="D850" s="96" t="s">
        <v>3162</v>
      </c>
      <c r="E850" s="96" t="s">
        <v>3163</v>
      </c>
      <c r="F850" s="96" t="s">
        <v>476</v>
      </c>
      <c r="G850" s="96" t="s">
        <v>211</v>
      </c>
      <c r="H850" s="90"/>
      <c r="I850" s="90"/>
    </row>
    <row r="851" spans="1:9" ht="18" customHeight="1">
      <c r="A851" s="96" t="s">
        <v>3169</v>
      </c>
      <c r="B851" s="96" t="s">
        <v>3170</v>
      </c>
      <c r="C851" s="96" t="s">
        <v>3171</v>
      </c>
      <c r="D851" s="96" t="s">
        <v>3172</v>
      </c>
      <c r="E851" s="96" t="s">
        <v>3173</v>
      </c>
      <c r="F851" s="96" t="s">
        <v>424</v>
      </c>
      <c r="G851" s="96" t="s">
        <v>211</v>
      </c>
      <c r="H851" s="90"/>
      <c r="I851" s="90"/>
    </row>
    <row r="852" spans="1:9" ht="18" customHeight="1">
      <c r="A852" s="96" t="s">
        <v>3174</v>
      </c>
      <c r="B852" s="96" t="s">
        <v>3175</v>
      </c>
      <c r="C852" s="96" t="s">
        <v>518</v>
      </c>
      <c r="D852" s="96" t="s">
        <v>3172</v>
      </c>
      <c r="E852" s="96" t="s">
        <v>3173</v>
      </c>
      <c r="F852" s="96" t="s">
        <v>424</v>
      </c>
      <c r="G852" s="96" t="s">
        <v>211</v>
      </c>
      <c r="H852" s="90"/>
      <c r="I852" s="90"/>
    </row>
    <row r="853" spans="1:9" ht="18" customHeight="1">
      <c r="A853" s="96" t="s">
        <v>3176</v>
      </c>
      <c r="B853" s="96" t="s">
        <v>3177</v>
      </c>
      <c r="C853" s="96" t="s">
        <v>521</v>
      </c>
      <c r="D853" s="96" t="s">
        <v>3172</v>
      </c>
      <c r="E853" s="96" t="s">
        <v>3173</v>
      </c>
      <c r="F853" s="96" t="s">
        <v>424</v>
      </c>
      <c r="G853" s="96" t="s">
        <v>211</v>
      </c>
      <c r="H853" s="90"/>
      <c r="I853" s="90"/>
    </row>
    <row r="854" spans="1:9" ht="18" customHeight="1">
      <c r="A854" s="96" t="s">
        <v>3178</v>
      </c>
      <c r="B854" s="96" t="s">
        <v>3179</v>
      </c>
      <c r="C854" s="96" t="s">
        <v>3180</v>
      </c>
      <c r="D854" s="96" t="s">
        <v>3181</v>
      </c>
      <c r="E854" s="96" t="s">
        <v>3182</v>
      </c>
      <c r="F854" s="96" t="s">
        <v>424</v>
      </c>
      <c r="G854" s="96" t="s">
        <v>211</v>
      </c>
      <c r="H854" s="90"/>
      <c r="I854" s="90"/>
    </row>
    <row r="855" spans="1:9" ht="18" customHeight="1">
      <c r="A855" s="96" t="s">
        <v>3183</v>
      </c>
      <c r="B855" s="96" t="s">
        <v>3184</v>
      </c>
      <c r="C855" s="96" t="s">
        <v>3185</v>
      </c>
      <c r="D855" s="96" t="s">
        <v>3181</v>
      </c>
      <c r="E855" s="96" t="s">
        <v>3182</v>
      </c>
      <c r="F855" s="96" t="s">
        <v>424</v>
      </c>
      <c r="G855" s="96" t="s">
        <v>211</v>
      </c>
      <c r="H855" s="90"/>
      <c r="I855" s="90"/>
    </row>
    <row r="856" spans="1:9" ht="18" customHeight="1">
      <c r="A856" s="96" t="s">
        <v>3186</v>
      </c>
      <c r="B856" s="96" t="s">
        <v>3187</v>
      </c>
      <c r="C856" s="96" t="s">
        <v>3188</v>
      </c>
      <c r="D856" s="96" t="s">
        <v>3181</v>
      </c>
      <c r="E856" s="96" t="s">
        <v>3182</v>
      </c>
      <c r="F856" s="96" t="s">
        <v>424</v>
      </c>
      <c r="G856" s="96" t="s">
        <v>211</v>
      </c>
      <c r="H856" s="90"/>
      <c r="I856" s="90"/>
    </row>
    <row r="857" spans="1:9" ht="18" customHeight="1">
      <c r="A857" s="96" t="s">
        <v>3189</v>
      </c>
      <c r="B857" s="96" t="s">
        <v>3190</v>
      </c>
      <c r="C857" s="96" t="s">
        <v>3191</v>
      </c>
      <c r="D857" s="96" t="s">
        <v>3192</v>
      </c>
      <c r="E857" s="96" t="s">
        <v>3193</v>
      </c>
      <c r="F857" s="96" t="s">
        <v>231</v>
      </c>
      <c r="G857" s="96" t="s">
        <v>211</v>
      </c>
      <c r="H857" s="90"/>
      <c r="I857" s="90"/>
    </row>
    <row r="858" spans="1:9" ht="18" customHeight="1">
      <c r="A858" s="96" t="s">
        <v>3194</v>
      </c>
      <c r="B858" s="96" t="s">
        <v>3195</v>
      </c>
      <c r="C858" s="96" t="s">
        <v>3196</v>
      </c>
      <c r="D858" s="96" t="s">
        <v>3192</v>
      </c>
      <c r="E858" s="96" t="s">
        <v>3193</v>
      </c>
      <c r="F858" s="96" t="s">
        <v>231</v>
      </c>
      <c r="G858" s="96" t="s">
        <v>211</v>
      </c>
      <c r="H858" s="90"/>
      <c r="I858" s="90"/>
    </row>
    <row r="859" spans="1:9" ht="18" customHeight="1">
      <c r="A859" s="96" t="s">
        <v>3197</v>
      </c>
      <c r="B859" s="96" t="s">
        <v>3198</v>
      </c>
      <c r="C859" s="96" t="s">
        <v>3199</v>
      </c>
      <c r="D859" s="96" t="s">
        <v>3192</v>
      </c>
      <c r="E859" s="96" t="s">
        <v>3193</v>
      </c>
      <c r="F859" s="96" t="s">
        <v>231</v>
      </c>
      <c r="G859" s="96" t="s">
        <v>211</v>
      </c>
      <c r="H859" s="90"/>
      <c r="I859" s="90"/>
    </row>
    <row r="860" spans="1:9" ht="18" customHeight="1">
      <c r="A860" s="96" t="s">
        <v>3200</v>
      </c>
      <c r="B860" s="96" t="s">
        <v>3201</v>
      </c>
      <c r="C860" s="96" t="s">
        <v>3202</v>
      </c>
      <c r="D860" s="96" t="s">
        <v>3192</v>
      </c>
      <c r="E860" s="96" t="s">
        <v>3193</v>
      </c>
      <c r="F860" s="96" t="s">
        <v>227</v>
      </c>
      <c r="G860" s="96" t="s">
        <v>211</v>
      </c>
      <c r="H860" s="90"/>
      <c r="I860" s="90"/>
    </row>
    <row r="861" spans="1:9" ht="18" customHeight="1">
      <c r="A861" s="96" t="s">
        <v>3203</v>
      </c>
      <c r="B861" s="96" t="s">
        <v>3204</v>
      </c>
      <c r="C861" s="96" t="s">
        <v>3205</v>
      </c>
      <c r="D861" s="96" t="s">
        <v>3192</v>
      </c>
      <c r="E861" s="96" t="s">
        <v>3193</v>
      </c>
      <c r="F861" s="96" t="s">
        <v>227</v>
      </c>
      <c r="G861" s="96" t="s">
        <v>211</v>
      </c>
      <c r="H861" s="90"/>
      <c r="I861" s="90"/>
    </row>
    <row r="862" spans="1:9" ht="18" customHeight="1">
      <c r="A862" s="96" t="s">
        <v>3206</v>
      </c>
      <c r="B862" s="96" t="s">
        <v>3207</v>
      </c>
      <c r="C862" s="96" t="s">
        <v>3208</v>
      </c>
      <c r="D862" s="96" t="s">
        <v>3192</v>
      </c>
      <c r="E862" s="96" t="s">
        <v>3193</v>
      </c>
      <c r="F862" s="96" t="s">
        <v>227</v>
      </c>
      <c r="G862" s="96" t="s">
        <v>211</v>
      </c>
      <c r="H862" s="90"/>
      <c r="I862" s="90"/>
    </row>
    <row r="863" spans="1:9" ht="18" customHeight="1">
      <c r="A863" s="96" t="s">
        <v>3209</v>
      </c>
      <c r="B863" s="96" t="s">
        <v>3210</v>
      </c>
      <c r="C863" s="96" t="s">
        <v>3211</v>
      </c>
      <c r="D863" s="96" t="s">
        <v>3192</v>
      </c>
      <c r="E863" s="96" t="s">
        <v>3193</v>
      </c>
      <c r="F863" s="96" t="s">
        <v>329</v>
      </c>
      <c r="G863" s="96" t="s">
        <v>211</v>
      </c>
      <c r="H863" s="90"/>
      <c r="I863" s="90"/>
    </row>
    <row r="864" spans="1:9" ht="18" customHeight="1">
      <c r="A864" s="96" t="s">
        <v>3212</v>
      </c>
      <c r="B864" s="96" t="s">
        <v>3213</v>
      </c>
      <c r="C864" s="96" t="s">
        <v>3214</v>
      </c>
      <c r="D864" s="96" t="s">
        <v>3192</v>
      </c>
      <c r="E864" s="96" t="s">
        <v>3193</v>
      </c>
      <c r="F864" s="96" t="s">
        <v>329</v>
      </c>
      <c r="G864" s="96" t="s">
        <v>211</v>
      </c>
      <c r="H864" s="90"/>
      <c r="I864" s="90"/>
    </row>
    <row r="865" spans="1:9" ht="18" customHeight="1">
      <c r="A865" s="96" t="s">
        <v>3215</v>
      </c>
      <c r="B865" s="96" t="s">
        <v>3216</v>
      </c>
      <c r="C865" s="96" t="s">
        <v>3217</v>
      </c>
      <c r="D865" s="96" t="s">
        <v>3192</v>
      </c>
      <c r="E865" s="96" t="s">
        <v>3193</v>
      </c>
      <c r="F865" s="96" t="s">
        <v>239</v>
      </c>
      <c r="G865" s="96" t="s">
        <v>211</v>
      </c>
      <c r="H865" s="90"/>
      <c r="I865" s="90"/>
    </row>
    <row r="866" spans="1:9" ht="18" customHeight="1">
      <c r="A866" s="96" t="s">
        <v>3218</v>
      </c>
      <c r="B866" s="96" t="s">
        <v>3219</v>
      </c>
      <c r="C866" s="96" t="s">
        <v>3220</v>
      </c>
      <c r="D866" s="96" t="s">
        <v>3192</v>
      </c>
      <c r="E866" s="96" t="s">
        <v>3193</v>
      </c>
      <c r="F866" s="96" t="s">
        <v>235</v>
      </c>
      <c r="G866" s="96" t="s">
        <v>211</v>
      </c>
      <c r="H866" s="90"/>
      <c r="I866" s="90"/>
    </row>
    <row r="867" spans="1:9" ht="18" customHeight="1">
      <c r="A867" s="96" t="s">
        <v>3221</v>
      </c>
      <c r="B867" s="96" t="s">
        <v>3222</v>
      </c>
      <c r="C867" s="96" t="s">
        <v>3223</v>
      </c>
      <c r="D867" s="96" t="s">
        <v>3192</v>
      </c>
      <c r="E867" s="96" t="s">
        <v>3193</v>
      </c>
      <c r="F867" s="96" t="s">
        <v>231</v>
      </c>
      <c r="G867" s="96" t="s">
        <v>211</v>
      </c>
      <c r="H867" s="90"/>
      <c r="I867" s="90"/>
    </row>
    <row r="868" spans="1:9" ht="18" customHeight="1">
      <c r="A868" s="96" t="s">
        <v>3224</v>
      </c>
      <c r="B868" s="96" t="s">
        <v>3225</v>
      </c>
      <c r="C868" s="96" t="s">
        <v>3226</v>
      </c>
      <c r="D868" s="96" t="s">
        <v>3192</v>
      </c>
      <c r="E868" s="96" t="s">
        <v>3193</v>
      </c>
      <c r="F868" s="96" t="s">
        <v>231</v>
      </c>
      <c r="G868" s="96" t="s">
        <v>211</v>
      </c>
      <c r="H868" s="90"/>
      <c r="I868" s="90"/>
    </row>
    <row r="869" spans="1:9" ht="18" customHeight="1">
      <c r="A869" s="96" t="s">
        <v>3227</v>
      </c>
      <c r="B869" s="96" t="s">
        <v>3228</v>
      </c>
      <c r="C869" s="96" t="s">
        <v>3229</v>
      </c>
      <c r="D869" s="96" t="s">
        <v>3192</v>
      </c>
      <c r="E869" s="96" t="s">
        <v>3193</v>
      </c>
      <c r="F869" s="96" t="s">
        <v>329</v>
      </c>
      <c r="G869" s="96" t="s">
        <v>211</v>
      </c>
      <c r="H869" s="90"/>
      <c r="I869" s="90"/>
    </row>
    <row r="870" spans="1:9" ht="18" customHeight="1">
      <c r="A870" s="96" t="s">
        <v>3230</v>
      </c>
      <c r="B870" s="96" t="s">
        <v>3231</v>
      </c>
      <c r="C870" s="96" t="s">
        <v>3232</v>
      </c>
      <c r="D870" s="96" t="s">
        <v>3192</v>
      </c>
      <c r="E870" s="96" t="s">
        <v>3193</v>
      </c>
      <c r="F870" s="96" t="s">
        <v>286</v>
      </c>
      <c r="G870" s="96" t="s">
        <v>211</v>
      </c>
      <c r="H870" s="90"/>
      <c r="I870" s="90"/>
    </row>
    <row r="871" spans="1:9" ht="18" customHeight="1">
      <c r="A871" s="96" t="s">
        <v>3233</v>
      </c>
      <c r="B871" s="96" t="s">
        <v>3234</v>
      </c>
      <c r="C871" s="96" t="s">
        <v>3235</v>
      </c>
      <c r="D871" s="96" t="s">
        <v>3192</v>
      </c>
      <c r="E871" s="96" t="s">
        <v>3193</v>
      </c>
      <c r="F871" s="96" t="s">
        <v>286</v>
      </c>
      <c r="G871" s="96" t="s">
        <v>211</v>
      </c>
      <c r="H871" s="90"/>
      <c r="I871" s="90"/>
    </row>
    <row r="872" spans="1:9" ht="18" customHeight="1">
      <c r="A872" s="96" t="s">
        <v>3236</v>
      </c>
      <c r="B872" s="96" t="s">
        <v>3237</v>
      </c>
      <c r="C872" s="96" t="s">
        <v>3238</v>
      </c>
      <c r="D872" s="96" t="s">
        <v>3192</v>
      </c>
      <c r="E872" s="96" t="s">
        <v>3193</v>
      </c>
      <c r="F872" s="96" t="s">
        <v>286</v>
      </c>
      <c r="G872" s="96" t="s">
        <v>211</v>
      </c>
      <c r="H872" s="90"/>
      <c r="I872" s="90"/>
    </row>
    <row r="873" spans="1:9" ht="18" customHeight="1">
      <c r="A873" s="96" t="s">
        <v>3239</v>
      </c>
      <c r="B873" s="96" t="s">
        <v>3240</v>
      </c>
      <c r="C873" s="96" t="s">
        <v>3241</v>
      </c>
      <c r="D873" s="96" t="s">
        <v>3192</v>
      </c>
      <c r="E873" s="96" t="s">
        <v>3193</v>
      </c>
      <c r="F873" s="96" t="s">
        <v>231</v>
      </c>
      <c r="G873" s="96" t="s">
        <v>211</v>
      </c>
      <c r="H873" s="90"/>
      <c r="I873" s="90"/>
    </row>
    <row r="874" spans="1:9" ht="18" customHeight="1">
      <c r="A874" s="96" t="s">
        <v>3242</v>
      </c>
      <c r="B874" s="96" t="s">
        <v>3243</v>
      </c>
      <c r="C874" s="96" t="s">
        <v>3244</v>
      </c>
      <c r="D874" s="96" t="s">
        <v>3192</v>
      </c>
      <c r="E874" s="96" t="s">
        <v>3193</v>
      </c>
      <c r="F874" s="96" t="s">
        <v>231</v>
      </c>
      <c r="G874" s="96" t="s">
        <v>211</v>
      </c>
      <c r="H874" s="90"/>
      <c r="I874" s="90"/>
    </row>
    <row r="875" spans="1:9" ht="18" customHeight="1">
      <c r="A875" s="96" t="s">
        <v>3245</v>
      </c>
      <c r="B875" s="96" t="s">
        <v>3246</v>
      </c>
      <c r="C875" s="96" t="s">
        <v>3247</v>
      </c>
      <c r="D875" s="96" t="s">
        <v>3192</v>
      </c>
      <c r="E875" s="96" t="s">
        <v>3193</v>
      </c>
      <c r="F875" s="96" t="s">
        <v>353</v>
      </c>
      <c r="G875" s="96" t="s">
        <v>211</v>
      </c>
      <c r="H875" s="90"/>
      <c r="I875" s="90"/>
    </row>
    <row r="876" spans="1:9" ht="18" customHeight="1">
      <c r="A876" s="96" t="s">
        <v>3248</v>
      </c>
      <c r="B876" s="96" t="s">
        <v>3249</v>
      </c>
      <c r="C876" s="96" t="s">
        <v>3250</v>
      </c>
      <c r="D876" s="96" t="s">
        <v>3192</v>
      </c>
      <c r="E876" s="96" t="s">
        <v>3193</v>
      </c>
      <c r="F876" s="96" t="s">
        <v>231</v>
      </c>
      <c r="G876" s="96" t="s">
        <v>211</v>
      </c>
      <c r="H876" s="90"/>
      <c r="I876" s="90"/>
    </row>
    <row r="877" spans="1:9" ht="18" customHeight="1">
      <c r="A877" s="96" t="s">
        <v>3251</v>
      </c>
      <c r="B877" s="96" t="s">
        <v>3252</v>
      </c>
      <c r="C877" s="96" t="s">
        <v>3253</v>
      </c>
      <c r="D877" s="96" t="s">
        <v>3192</v>
      </c>
      <c r="E877" s="96" t="s">
        <v>3193</v>
      </c>
      <c r="F877" s="96" t="s">
        <v>235</v>
      </c>
      <c r="G877" s="96" t="s">
        <v>211</v>
      </c>
      <c r="H877" s="90"/>
      <c r="I877" s="90"/>
    </row>
    <row r="878" spans="1:9" ht="18" customHeight="1">
      <c r="A878" s="96" t="s">
        <v>3254</v>
      </c>
      <c r="B878" s="96" t="s">
        <v>3255</v>
      </c>
      <c r="C878" s="96" t="s">
        <v>3256</v>
      </c>
      <c r="D878" s="96" t="s">
        <v>3192</v>
      </c>
      <c r="E878" s="96" t="s">
        <v>3193</v>
      </c>
      <c r="F878" s="96" t="s">
        <v>286</v>
      </c>
      <c r="G878" s="96" t="s">
        <v>211</v>
      </c>
      <c r="H878" s="90"/>
      <c r="I878" s="90"/>
    </row>
    <row r="879" spans="1:9" ht="18" customHeight="1">
      <c r="A879" s="96" t="s">
        <v>3257</v>
      </c>
      <c r="B879" s="96" t="s">
        <v>3258</v>
      </c>
      <c r="C879" s="96" t="s">
        <v>3259</v>
      </c>
      <c r="D879" s="96" t="s">
        <v>3192</v>
      </c>
      <c r="E879" s="96" t="s">
        <v>3193</v>
      </c>
      <c r="F879" s="96" t="s">
        <v>558</v>
      </c>
      <c r="G879" s="96" t="s">
        <v>211</v>
      </c>
      <c r="H879" s="90"/>
      <c r="I879" s="90"/>
    </row>
    <row r="880" spans="1:9" ht="18" customHeight="1">
      <c r="A880" s="96" t="s">
        <v>3260</v>
      </c>
      <c r="B880" s="96" t="s">
        <v>3261</v>
      </c>
      <c r="C880" s="96" t="s">
        <v>3262</v>
      </c>
      <c r="D880" s="96" t="s">
        <v>3192</v>
      </c>
      <c r="E880" s="96" t="s">
        <v>3193</v>
      </c>
      <c r="F880" s="96" t="s">
        <v>231</v>
      </c>
      <c r="G880" s="96" t="s">
        <v>211</v>
      </c>
      <c r="H880" s="90"/>
      <c r="I880" s="90"/>
    </row>
    <row r="881" spans="1:9" ht="18" customHeight="1">
      <c r="A881" s="96" t="s">
        <v>3263</v>
      </c>
      <c r="B881" s="96" t="s">
        <v>3264</v>
      </c>
      <c r="C881" s="96" t="s">
        <v>3265</v>
      </c>
      <c r="D881" s="96" t="s">
        <v>3192</v>
      </c>
      <c r="E881" s="96" t="s">
        <v>3193</v>
      </c>
      <c r="F881" s="96" t="s">
        <v>353</v>
      </c>
      <c r="G881" s="96" t="s">
        <v>211</v>
      </c>
      <c r="H881" s="90"/>
      <c r="I881" s="90"/>
    </row>
    <row r="882" spans="1:9" ht="18" customHeight="1">
      <c r="A882" s="96" t="s">
        <v>3266</v>
      </c>
      <c r="B882" s="96" t="s">
        <v>3267</v>
      </c>
      <c r="C882" s="96" t="s">
        <v>3268</v>
      </c>
      <c r="D882" s="96" t="s">
        <v>3192</v>
      </c>
      <c r="E882" s="96" t="s">
        <v>3193</v>
      </c>
      <c r="F882" s="96" t="s">
        <v>227</v>
      </c>
      <c r="G882" s="96" t="s">
        <v>211</v>
      </c>
      <c r="H882" s="90"/>
      <c r="I882" s="90"/>
    </row>
    <row r="883" spans="1:9" ht="18" customHeight="1">
      <c r="A883" s="96" t="s">
        <v>3269</v>
      </c>
      <c r="B883" s="96" t="s">
        <v>3270</v>
      </c>
      <c r="C883" s="96" t="s">
        <v>3271</v>
      </c>
      <c r="D883" s="96" t="s">
        <v>3272</v>
      </c>
      <c r="E883" s="96" t="s">
        <v>3273</v>
      </c>
      <c r="F883" s="96" t="s">
        <v>231</v>
      </c>
      <c r="G883" s="96" t="s">
        <v>211</v>
      </c>
      <c r="H883" s="90"/>
      <c r="I883" s="90"/>
    </row>
    <row r="884" spans="1:9" ht="18" customHeight="1">
      <c r="A884" s="96" t="s">
        <v>3274</v>
      </c>
      <c r="B884" s="96" t="s">
        <v>3275</v>
      </c>
      <c r="C884" s="96" t="s">
        <v>3276</v>
      </c>
      <c r="D884" s="96" t="s">
        <v>3272</v>
      </c>
      <c r="E884" s="96" t="s">
        <v>3273</v>
      </c>
      <c r="F884" s="96" t="s">
        <v>231</v>
      </c>
      <c r="G884" s="96" t="s">
        <v>211</v>
      </c>
      <c r="H884" s="90"/>
      <c r="I884" s="90"/>
    </row>
    <row r="885" spans="1:9" ht="18" customHeight="1">
      <c r="A885" s="96" t="s">
        <v>3277</v>
      </c>
      <c r="B885" s="96" t="s">
        <v>3278</v>
      </c>
      <c r="C885" s="96" t="s">
        <v>3279</v>
      </c>
      <c r="D885" s="96" t="s">
        <v>3272</v>
      </c>
      <c r="E885" s="96" t="s">
        <v>3273</v>
      </c>
      <c r="F885" s="96" t="s">
        <v>231</v>
      </c>
      <c r="G885" s="96" t="s">
        <v>211</v>
      </c>
      <c r="H885" s="90"/>
      <c r="I885" s="90"/>
    </row>
    <row r="886" spans="1:9" ht="18" customHeight="1">
      <c r="A886" s="96" t="s">
        <v>3280</v>
      </c>
      <c r="B886" s="96" t="s">
        <v>3281</v>
      </c>
      <c r="C886" s="96" t="s">
        <v>3282</v>
      </c>
      <c r="D886" s="96" t="s">
        <v>3272</v>
      </c>
      <c r="E886" s="96" t="s">
        <v>3273</v>
      </c>
      <c r="F886" s="96" t="s">
        <v>231</v>
      </c>
      <c r="G886" s="96" t="s">
        <v>211</v>
      </c>
      <c r="H886" s="90"/>
      <c r="I886" s="90"/>
    </row>
    <row r="887" spans="1:9" ht="18" customHeight="1">
      <c r="A887" s="96" t="s">
        <v>3283</v>
      </c>
      <c r="B887" s="96" t="s">
        <v>3284</v>
      </c>
      <c r="C887" s="96" t="s">
        <v>3285</v>
      </c>
      <c r="D887" s="96" t="s">
        <v>3272</v>
      </c>
      <c r="E887" s="96" t="s">
        <v>3273</v>
      </c>
      <c r="F887" s="96" t="s">
        <v>231</v>
      </c>
      <c r="G887" s="96" t="s">
        <v>211</v>
      </c>
      <c r="H887" s="90"/>
      <c r="I887" s="90"/>
    </row>
    <row r="888" spans="1:9" ht="18" customHeight="1">
      <c r="A888" s="96" t="s">
        <v>3286</v>
      </c>
      <c r="B888" s="96" t="s">
        <v>3287</v>
      </c>
      <c r="C888" s="96" t="s">
        <v>3288</v>
      </c>
      <c r="D888" s="96" t="s">
        <v>3272</v>
      </c>
      <c r="E888" s="96" t="s">
        <v>3273</v>
      </c>
      <c r="F888" s="96" t="s">
        <v>227</v>
      </c>
      <c r="G888" s="96" t="s">
        <v>211</v>
      </c>
      <c r="H888" s="90"/>
      <c r="I888" s="90"/>
    </row>
    <row r="889" spans="1:9" ht="18" customHeight="1">
      <c r="A889" s="96" t="s">
        <v>3289</v>
      </c>
      <c r="B889" s="96" t="s">
        <v>3290</v>
      </c>
      <c r="C889" s="96" t="s">
        <v>3291</v>
      </c>
      <c r="D889" s="96" t="s">
        <v>3272</v>
      </c>
      <c r="E889" s="96" t="s">
        <v>3273</v>
      </c>
      <c r="F889" s="96" t="s">
        <v>227</v>
      </c>
      <c r="G889" s="96" t="s">
        <v>211</v>
      </c>
      <c r="H889" s="90"/>
      <c r="I889" s="90"/>
    </row>
    <row r="890" spans="1:9" ht="18" customHeight="1">
      <c r="A890" s="96" t="s">
        <v>3292</v>
      </c>
      <c r="B890" s="96" t="s">
        <v>3293</v>
      </c>
      <c r="C890" s="96" t="s">
        <v>235</v>
      </c>
      <c r="D890" s="96" t="s">
        <v>3272</v>
      </c>
      <c r="E890" s="96" t="s">
        <v>3273</v>
      </c>
      <c r="F890" s="96" t="s">
        <v>235</v>
      </c>
      <c r="G890" s="96" t="s">
        <v>211</v>
      </c>
      <c r="H890" s="90"/>
      <c r="I890" s="90"/>
    </row>
    <row r="891" spans="1:9" ht="18" customHeight="1">
      <c r="A891" s="96" t="s">
        <v>3294</v>
      </c>
      <c r="B891" s="96" t="s">
        <v>3295</v>
      </c>
      <c r="C891" s="96" t="s">
        <v>696</v>
      </c>
      <c r="D891" s="96" t="s">
        <v>3272</v>
      </c>
      <c r="E891" s="96" t="s">
        <v>3273</v>
      </c>
      <c r="F891" s="96" t="s">
        <v>239</v>
      </c>
      <c r="G891" s="96" t="s">
        <v>211</v>
      </c>
      <c r="H891" s="90"/>
      <c r="I891" s="90"/>
    </row>
    <row r="892" spans="1:9" ht="18" customHeight="1">
      <c r="A892" s="96" t="s">
        <v>3296</v>
      </c>
      <c r="B892" s="96" t="s">
        <v>3297</v>
      </c>
      <c r="C892" s="96" t="s">
        <v>3298</v>
      </c>
      <c r="D892" s="96" t="s">
        <v>3272</v>
      </c>
      <c r="E892" s="96" t="s">
        <v>3273</v>
      </c>
      <c r="F892" s="96" t="s">
        <v>231</v>
      </c>
      <c r="G892" s="96" t="s">
        <v>211</v>
      </c>
      <c r="H892" s="90"/>
      <c r="I892" s="90"/>
    </row>
    <row r="893" spans="1:9" ht="18" customHeight="1">
      <c r="A893" s="96" t="s">
        <v>3299</v>
      </c>
      <c r="B893" s="96" t="s">
        <v>3300</v>
      </c>
      <c r="C893" s="96" t="s">
        <v>3301</v>
      </c>
      <c r="D893" s="96" t="s">
        <v>3272</v>
      </c>
      <c r="E893" s="96" t="s">
        <v>3273</v>
      </c>
      <c r="F893" s="96" t="s">
        <v>231</v>
      </c>
      <c r="G893" s="96" t="s">
        <v>211</v>
      </c>
      <c r="H893" s="90"/>
      <c r="I893" s="90"/>
    </row>
    <row r="894" spans="1:9" ht="18" customHeight="1">
      <c r="A894" s="96" t="s">
        <v>3302</v>
      </c>
      <c r="B894" s="96" t="s">
        <v>3303</v>
      </c>
      <c r="C894" s="96" t="s">
        <v>3304</v>
      </c>
      <c r="D894" s="96" t="s">
        <v>3272</v>
      </c>
      <c r="E894" s="96" t="s">
        <v>3273</v>
      </c>
      <c r="F894" s="96" t="s">
        <v>231</v>
      </c>
      <c r="G894" s="96" t="s">
        <v>211</v>
      </c>
      <c r="H894" s="90"/>
      <c r="I894" s="90"/>
    </row>
    <row r="895" spans="1:9" ht="18" customHeight="1">
      <c r="A895" s="96" t="s">
        <v>3305</v>
      </c>
      <c r="B895" s="96" t="s">
        <v>3306</v>
      </c>
      <c r="C895" s="96" t="s">
        <v>3307</v>
      </c>
      <c r="D895" s="96" t="s">
        <v>3308</v>
      </c>
      <c r="E895" s="96" t="s">
        <v>3309</v>
      </c>
      <c r="F895" s="96" t="s">
        <v>231</v>
      </c>
      <c r="G895" s="96" t="s">
        <v>211</v>
      </c>
      <c r="H895" s="90"/>
      <c r="I895" s="90"/>
    </row>
    <row r="896" spans="1:9" ht="18" customHeight="1">
      <c r="A896" s="96" t="s">
        <v>3310</v>
      </c>
      <c r="B896" s="96" t="s">
        <v>3311</v>
      </c>
      <c r="C896" s="96" t="s">
        <v>3312</v>
      </c>
      <c r="D896" s="96" t="s">
        <v>3313</v>
      </c>
      <c r="E896" s="96" t="s">
        <v>3314</v>
      </c>
      <c r="F896" s="96" t="s">
        <v>227</v>
      </c>
      <c r="G896" s="96" t="s">
        <v>211</v>
      </c>
      <c r="H896" s="90"/>
      <c r="I896" s="90"/>
    </row>
    <row r="897" spans="1:9" ht="18" customHeight="1">
      <c r="A897" s="96" t="s">
        <v>3315</v>
      </c>
      <c r="B897" s="96" t="s">
        <v>3316</v>
      </c>
      <c r="C897" s="96" t="s">
        <v>3317</v>
      </c>
      <c r="D897" s="96" t="s">
        <v>3313</v>
      </c>
      <c r="E897" s="96" t="s">
        <v>3314</v>
      </c>
      <c r="F897" s="96" t="s">
        <v>227</v>
      </c>
      <c r="G897" s="96" t="s">
        <v>211</v>
      </c>
      <c r="H897" s="90"/>
      <c r="I897" s="90"/>
    </row>
    <row r="898" spans="1:9" ht="18" customHeight="1">
      <c r="A898" s="96" t="s">
        <v>3318</v>
      </c>
      <c r="B898" s="96" t="s">
        <v>3319</v>
      </c>
      <c r="C898" s="96" t="s">
        <v>3320</v>
      </c>
      <c r="D898" s="96" t="s">
        <v>3313</v>
      </c>
      <c r="E898" s="96" t="s">
        <v>3314</v>
      </c>
      <c r="F898" s="96" t="s">
        <v>231</v>
      </c>
      <c r="G898" s="96" t="s">
        <v>211</v>
      </c>
      <c r="H898" s="90"/>
      <c r="I898" s="90"/>
    </row>
    <row r="899" spans="1:9" ht="18" customHeight="1">
      <c r="A899" s="96" t="s">
        <v>3321</v>
      </c>
      <c r="B899" s="96" t="s">
        <v>3322</v>
      </c>
      <c r="C899" s="96" t="s">
        <v>3323</v>
      </c>
      <c r="D899" s="96" t="s">
        <v>3313</v>
      </c>
      <c r="E899" s="96" t="s">
        <v>3314</v>
      </c>
      <c r="F899" s="96" t="s">
        <v>231</v>
      </c>
      <c r="G899" s="96" t="s">
        <v>211</v>
      </c>
      <c r="H899" s="90"/>
      <c r="I899" s="90"/>
    </row>
    <row r="900" spans="1:9" ht="18" customHeight="1">
      <c r="A900" s="96" t="s">
        <v>3324</v>
      </c>
      <c r="B900" s="96" t="s">
        <v>3325</v>
      </c>
      <c r="C900" s="96" t="s">
        <v>3326</v>
      </c>
      <c r="D900" s="96" t="s">
        <v>3313</v>
      </c>
      <c r="E900" s="96" t="s">
        <v>3314</v>
      </c>
      <c r="F900" s="96" t="s">
        <v>227</v>
      </c>
      <c r="G900" s="96" t="s">
        <v>211</v>
      </c>
      <c r="H900" s="90"/>
      <c r="I900" s="90"/>
    </row>
    <row r="901" spans="1:9" ht="18" customHeight="1">
      <c r="A901" s="96" t="s">
        <v>3327</v>
      </c>
      <c r="B901" s="96" t="s">
        <v>3328</v>
      </c>
      <c r="C901" s="96" t="s">
        <v>3329</v>
      </c>
      <c r="D901" s="96" t="s">
        <v>3313</v>
      </c>
      <c r="E901" s="96" t="s">
        <v>3314</v>
      </c>
      <c r="F901" s="96" t="s">
        <v>235</v>
      </c>
      <c r="G901" s="96" t="s">
        <v>211</v>
      </c>
      <c r="H901" s="90"/>
      <c r="I901" s="90"/>
    </row>
    <row r="902" spans="1:9" ht="18" customHeight="1">
      <c r="A902" s="96" t="s">
        <v>3330</v>
      </c>
      <c r="B902" s="96" t="s">
        <v>3331</v>
      </c>
      <c r="C902" s="96" t="s">
        <v>3332</v>
      </c>
      <c r="D902" s="96" t="s">
        <v>3313</v>
      </c>
      <c r="E902" s="96" t="s">
        <v>3314</v>
      </c>
      <c r="F902" s="96" t="s">
        <v>231</v>
      </c>
      <c r="G902" s="96" t="s">
        <v>211</v>
      </c>
      <c r="H902" s="90"/>
      <c r="I902" s="90"/>
    </row>
    <row r="903" spans="1:9" ht="18" customHeight="1">
      <c r="A903" s="96" t="s">
        <v>3333</v>
      </c>
      <c r="B903" s="96" t="s">
        <v>3334</v>
      </c>
      <c r="C903" s="96" t="s">
        <v>3335</v>
      </c>
      <c r="D903" s="96" t="s">
        <v>3313</v>
      </c>
      <c r="E903" s="96" t="s">
        <v>3314</v>
      </c>
      <c r="F903" s="96" t="s">
        <v>231</v>
      </c>
      <c r="G903" s="96" t="s">
        <v>211</v>
      </c>
      <c r="H903" s="90"/>
      <c r="I903" s="90"/>
    </row>
    <row r="904" spans="1:9" ht="18" customHeight="1">
      <c r="A904" s="96" t="s">
        <v>3336</v>
      </c>
      <c r="B904" s="96" t="s">
        <v>3337</v>
      </c>
      <c r="C904" s="96" t="s">
        <v>3338</v>
      </c>
      <c r="D904" s="96" t="s">
        <v>3313</v>
      </c>
      <c r="E904" s="96" t="s">
        <v>3314</v>
      </c>
      <c r="F904" s="96" t="s">
        <v>227</v>
      </c>
      <c r="G904" s="96" t="s">
        <v>211</v>
      </c>
      <c r="H904" s="90"/>
      <c r="I904" s="90"/>
    </row>
    <row r="905" spans="1:9" ht="18" customHeight="1">
      <c r="A905" s="96" t="s">
        <v>3339</v>
      </c>
      <c r="B905" s="96" t="s">
        <v>3340</v>
      </c>
      <c r="C905" s="96" t="s">
        <v>3341</v>
      </c>
      <c r="D905" s="96" t="s">
        <v>3313</v>
      </c>
      <c r="E905" s="96" t="s">
        <v>3314</v>
      </c>
      <c r="F905" s="96" t="s">
        <v>227</v>
      </c>
      <c r="G905" s="96" t="s">
        <v>211</v>
      </c>
      <c r="H905" s="90"/>
      <c r="I905" s="90"/>
    </row>
    <row r="906" spans="1:9" ht="18" customHeight="1">
      <c r="A906" s="96" t="s">
        <v>3342</v>
      </c>
      <c r="B906" s="96" t="s">
        <v>3343</v>
      </c>
      <c r="C906" s="96" t="s">
        <v>3344</v>
      </c>
      <c r="D906" s="96" t="s">
        <v>3313</v>
      </c>
      <c r="E906" s="96" t="s">
        <v>3314</v>
      </c>
      <c r="F906" s="96" t="s">
        <v>227</v>
      </c>
      <c r="G906" s="96" t="s">
        <v>211</v>
      </c>
      <c r="H906" s="90"/>
      <c r="I906" s="90"/>
    </row>
    <row r="907" spans="1:9" ht="18" customHeight="1">
      <c r="A907" s="96" t="s">
        <v>3345</v>
      </c>
      <c r="B907" s="96" t="s">
        <v>3346</v>
      </c>
      <c r="C907" s="96" t="s">
        <v>3347</v>
      </c>
      <c r="D907" s="96" t="s">
        <v>3313</v>
      </c>
      <c r="E907" s="96" t="s">
        <v>3314</v>
      </c>
      <c r="F907" s="96" t="s">
        <v>286</v>
      </c>
      <c r="G907" s="96" t="s">
        <v>211</v>
      </c>
      <c r="H907" s="90"/>
      <c r="I907" s="90"/>
    </row>
    <row r="908" spans="1:9" ht="18" customHeight="1">
      <c r="A908" s="96" t="s">
        <v>3348</v>
      </c>
      <c r="B908" s="96" t="s">
        <v>3349</v>
      </c>
      <c r="C908" s="96" t="s">
        <v>3350</v>
      </c>
      <c r="D908" s="96" t="s">
        <v>3313</v>
      </c>
      <c r="E908" s="96" t="s">
        <v>3314</v>
      </c>
      <c r="F908" s="96" t="s">
        <v>231</v>
      </c>
      <c r="G908" s="96" t="s">
        <v>211</v>
      </c>
      <c r="H908" s="90"/>
      <c r="I908" s="90"/>
    </row>
    <row r="909" spans="1:9" ht="18" customHeight="1">
      <c r="A909" s="96" t="s">
        <v>3351</v>
      </c>
      <c r="B909" s="96" t="s">
        <v>3352</v>
      </c>
      <c r="C909" s="96" t="s">
        <v>210</v>
      </c>
      <c r="D909" s="96" t="s">
        <v>3353</v>
      </c>
      <c r="E909" s="96" t="s">
        <v>3354</v>
      </c>
      <c r="F909" s="96" t="s">
        <v>210</v>
      </c>
      <c r="G909" s="96" t="s">
        <v>211</v>
      </c>
      <c r="H909" s="90"/>
      <c r="I909" s="90"/>
    </row>
    <row r="910" spans="1:9" ht="18" customHeight="1">
      <c r="A910" s="96" t="s">
        <v>3355</v>
      </c>
      <c r="B910" s="96" t="s">
        <v>3356</v>
      </c>
      <c r="C910" s="96" t="s">
        <v>3357</v>
      </c>
      <c r="D910" s="96" t="s">
        <v>3353</v>
      </c>
      <c r="E910" s="96" t="s">
        <v>3354</v>
      </c>
      <c r="F910" s="96" t="s">
        <v>210</v>
      </c>
      <c r="G910" s="96" t="s">
        <v>211</v>
      </c>
      <c r="H910" s="90"/>
      <c r="I910" s="90"/>
    </row>
    <row r="911" spans="1:9" ht="18" customHeight="1">
      <c r="A911" s="96" t="s">
        <v>3358</v>
      </c>
      <c r="B911" s="96" t="s">
        <v>3359</v>
      </c>
      <c r="C911" s="96" t="s">
        <v>3360</v>
      </c>
      <c r="D911" s="96" t="s">
        <v>3361</v>
      </c>
      <c r="E911" s="96" t="s">
        <v>3362</v>
      </c>
      <c r="F911" s="96" t="s">
        <v>231</v>
      </c>
      <c r="G911" s="96" t="s">
        <v>211</v>
      </c>
      <c r="H911" s="90"/>
      <c r="I911" s="90"/>
    </row>
    <row r="912" spans="1:9" ht="18" customHeight="1">
      <c r="A912" s="96" t="s">
        <v>3363</v>
      </c>
      <c r="B912" s="96" t="s">
        <v>3364</v>
      </c>
      <c r="C912" s="96" t="s">
        <v>3365</v>
      </c>
      <c r="D912" s="96" t="s">
        <v>3361</v>
      </c>
      <c r="E912" s="96" t="s">
        <v>3362</v>
      </c>
      <c r="F912" s="96" t="s">
        <v>231</v>
      </c>
      <c r="G912" s="96" t="s">
        <v>211</v>
      </c>
      <c r="H912" s="90"/>
      <c r="I912" s="90"/>
    </row>
    <row r="913" spans="1:9" ht="18" customHeight="1">
      <c r="A913" s="96" t="s">
        <v>3366</v>
      </c>
      <c r="B913" s="96" t="s">
        <v>3367</v>
      </c>
      <c r="C913" s="96" t="s">
        <v>3368</v>
      </c>
      <c r="D913" s="96" t="s">
        <v>3361</v>
      </c>
      <c r="E913" s="96" t="s">
        <v>3362</v>
      </c>
      <c r="F913" s="96" t="s">
        <v>227</v>
      </c>
      <c r="G913" s="96" t="s">
        <v>211</v>
      </c>
      <c r="H913" s="90"/>
      <c r="I913" s="90"/>
    </row>
    <row r="914" spans="1:9" ht="18" customHeight="1">
      <c r="A914" s="96" t="s">
        <v>3369</v>
      </c>
      <c r="B914" s="96" t="s">
        <v>3370</v>
      </c>
      <c r="C914" s="96" t="s">
        <v>3371</v>
      </c>
      <c r="D914" s="96" t="s">
        <v>3361</v>
      </c>
      <c r="E914" s="96" t="s">
        <v>3362</v>
      </c>
      <c r="F914" s="96" t="s">
        <v>231</v>
      </c>
      <c r="G914" s="96" t="s">
        <v>211</v>
      </c>
      <c r="H914" s="90"/>
      <c r="I914" s="90"/>
    </row>
    <row r="915" spans="1:9" ht="18" customHeight="1">
      <c r="A915" s="96" t="s">
        <v>3372</v>
      </c>
      <c r="B915" s="96" t="s">
        <v>3373</v>
      </c>
      <c r="C915" s="96" t="s">
        <v>3374</v>
      </c>
      <c r="D915" s="96" t="s">
        <v>3361</v>
      </c>
      <c r="E915" s="96" t="s">
        <v>3362</v>
      </c>
      <c r="F915" s="96" t="s">
        <v>231</v>
      </c>
      <c r="G915" s="96" t="s">
        <v>211</v>
      </c>
      <c r="H915" s="90"/>
      <c r="I915" s="90"/>
    </row>
    <row r="916" spans="1:9" ht="18" customHeight="1">
      <c r="A916" s="96" t="s">
        <v>3375</v>
      </c>
      <c r="B916" s="96" t="s">
        <v>3376</v>
      </c>
      <c r="C916" s="96" t="s">
        <v>3377</v>
      </c>
      <c r="D916" s="96" t="s">
        <v>3361</v>
      </c>
      <c r="E916" s="96" t="s">
        <v>3362</v>
      </c>
      <c r="F916" s="96" t="s">
        <v>227</v>
      </c>
      <c r="G916" s="96" t="s">
        <v>211</v>
      </c>
      <c r="H916" s="90"/>
      <c r="I916" s="90"/>
    </row>
    <row r="917" spans="1:9" ht="18" customHeight="1">
      <c r="A917" s="96" t="s">
        <v>3378</v>
      </c>
      <c r="B917" s="96" t="s">
        <v>3379</v>
      </c>
      <c r="C917" s="96" t="s">
        <v>3380</v>
      </c>
      <c r="D917" s="96" t="s">
        <v>3361</v>
      </c>
      <c r="E917" s="96" t="s">
        <v>3362</v>
      </c>
      <c r="F917" s="96" t="s">
        <v>329</v>
      </c>
      <c r="G917" s="96" t="s">
        <v>211</v>
      </c>
      <c r="H917" s="90"/>
      <c r="I917" s="90"/>
    </row>
    <row r="918" spans="1:9" ht="18" customHeight="1">
      <c r="A918" s="96" t="s">
        <v>3381</v>
      </c>
      <c r="B918" s="96" t="s">
        <v>3382</v>
      </c>
      <c r="C918" s="96" t="s">
        <v>3383</v>
      </c>
      <c r="D918" s="96" t="s">
        <v>3361</v>
      </c>
      <c r="E918" s="96" t="s">
        <v>3362</v>
      </c>
      <c r="F918" s="96" t="s">
        <v>227</v>
      </c>
      <c r="G918" s="96" t="s">
        <v>211</v>
      </c>
      <c r="H918" s="90"/>
      <c r="I918" s="90"/>
    </row>
    <row r="919" spans="1:9" ht="18" customHeight="1">
      <c r="A919" s="96" t="s">
        <v>3384</v>
      </c>
      <c r="B919" s="96" t="s">
        <v>3385</v>
      </c>
      <c r="C919" s="96" t="s">
        <v>3386</v>
      </c>
      <c r="D919" s="96" t="s">
        <v>3361</v>
      </c>
      <c r="E919" s="96" t="s">
        <v>3362</v>
      </c>
      <c r="F919" s="96" t="s">
        <v>329</v>
      </c>
      <c r="G919" s="96" t="s">
        <v>211</v>
      </c>
      <c r="H919" s="90"/>
      <c r="I919" s="90"/>
    </row>
    <row r="920" spans="1:9" ht="18" customHeight="1">
      <c r="A920" s="96" t="s">
        <v>3387</v>
      </c>
      <c r="B920" s="96" t="s">
        <v>3388</v>
      </c>
      <c r="C920" s="96" t="s">
        <v>3389</v>
      </c>
      <c r="D920" s="96" t="s">
        <v>3390</v>
      </c>
      <c r="E920" s="96" t="s">
        <v>3391</v>
      </c>
      <c r="F920" s="96" t="s">
        <v>558</v>
      </c>
      <c r="G920" s="96" t="s">
        <v>211</v>
      </c>
      <c r="H920" s="90"/>
      <c r="I920" s="90"/>
    </row>
    <row r="921" spans="1:9" ht="18" customHeight="1">
      <c r="A921" s="96" t="s">
        <v>3392</v>
      </c>
      <c r="B921" s="96" t="s">
        <v>3393</v>
      </c>
      <c r="C921" s="96" t="s">
        <v>239</v>
      </c>
      <c r="D921" s="96" t="s">
        <v>3390</v>
      </c>
      <c r="E921" s="96" t="s">
        <v>3391</v>
      </c>
      <c r="F921" s="96" t="s">
        <v>239</v>
      </c>
      <c r="G921" s="96" t="s">
        <v>211</v>
      </c>
      <c r="H921" s="90"/>
      <c r="I921" s="90"/>
    </row>
    <row r="922" spans="1:9" ht="18" customHeight="1">
      <c r="A922" s="96" t="s">
        <v>3394</v>
      </c>
      <c r="B922" s="96" t="s">
        <v>3395</v>
      </c>
      <c r="C922" s="96" t="s">
        <v>3396</v>
      </c>
      <c r="D922" s="96" t="s">
        <v>3390</v>
      </c>
      <c r="E922" s="96" t="s">
        <v>3391</v>
      </c>
      <c r="F922" s="96" t="s">
        <v>239</v>
      </c>
      <c r="G922" s="96" t="s">
        <v>211</v>
      </c>
      <c r="H922" s="90"/>
      <c r="I922" s="90"/>
    </row>
    <row r="923" spans="1:9" ht="18" customHeight="1">
      <c r="A923" s="96" t="s">
        <v>3397</v>
      </c>
      <c r="B923" s="96" t="s">
        <v>3398</v>
      </c>
      <c r="C923" s="96" t="s">
        <v>518</v>
      </c>
      <c r="D923" s="96" t="s">
        <v>3399</v>
      </c>
      <c r="E923" s="96" t="s">
        <v>3400</v>
      </c>
      <c r="F923" s="96" t="s">
        <v>424</v>
      </c>
      <c r="G923" s="96" t="s">
        <v>211</v>
      </c>
      <c r="H923" s="90"/>
      <c r="I923" s="90"/>
    </row>
    <row r="924" spans="1:9" ht="18" customHeight="1">
      <c r="A924" s="96" t="s">
        <v>3401</v>
      </c>
      <c r="B924" s="96" t="s">
        <v>3402</v>
      </c>
      <c r="C924" s="96" t="s">
        <v>521</v>
      </c>
      <c r="D924" s="96" t="s">
        <v>3399</v>
      </c>
      <c r="E924" s="96" t="s">
        <v>3400</v>
      </c>
      <c r="F924" s="96" t="s">
        <v>424</v>
      </c>
      <c r="G924" s="96" t="s">
        <v>211</v>
      </c>
      <c r="H924" s="90"/>
      <c r="I924" s="90"/>
    </row>
    <row r="925" spans="1:9" ht="18" customHeight="1">
      <c r="A925" s="96" t="s">
        <v>3403</v>
      </c>
      <c r="B925" s="96" t="s">
        <v>3404</v>
      </c>
      <c r="C925" s="96" t="s">
        <v>532</v>
      </c>
      <c r="D925" s="96" t="s">
        <v>3405</v>
      </c>
      <c r="E925" s="96" t="s">
        <v>3406</v>
      </c>
      <c r="F925" s="96" t="s">
        <v>424</v>
      </c>
      <c r="G925" s="96" t="s">
        <v>211</v>
      </c>
      <c r="H925" s="90"/>
      <c r="I925" s="90"/>
    </row>
    <row r="926" spans="1:9" ht="18" customHeight="1">
      <c r="A926" s="96" t="s">
        <v>3407</v>
      </c>
      <c r="B926" s="96" t="s">
        <v>3408</v>
      </c>
      <c r="C926" s="96" t="s">
        <v>3409</v>
      </c>
      <c r="D926" s="96" t="s">
        <v>3405</v>
      </c>
      <c r="E926" s="96" t="s">
        <v>3406</v>
      </c>
      <c r="F926" s="96" t="s">
        <v>424</v>
      </c>
      <c r="G926" s="96" t="s">
        <v>211</v>
      </c>
      <c r="H926" s="90"/>
      <c r="I926" s="90"/>
    </row>
    <row r="927" spans="1:9" ht="18" customHeight="1">
      <c r="A927" s="96" t="s">
        <v>3410</v>
      </c>
      <c r="B927" s="96" t="s">
        <v>3411</v>
      </c>
      <c r="C927" s="96" t="s">
        <v>513</v>
      </c>
      <c r="D927" s="96" t="s">
        <v>3405</v>
      </c>
      <c r="E927" s="96" t="s">
        <v>3406</v>
      </c>
      <c r="F927" s="96" t="s">
        <v>424</v>
      </c>
      <c r="G927" s="96" t="s">
        <v>211</v>
      </c>
      <c r="H927" s="90"/>
      <c r="I927" s="90"/>
    </row>
    <row r="928" spans="1:9" ht="18" customHeight="1">
      <c r="A928" s="96" t="s">
        <v>3412</v>
      </c>
      <c r="B928" s="96" t="s">
        <v>3413</v>
      </c>
      <c r="C928" s="96" t="s">
        <v>3414</v>
      </c>
      <c r="D928" s="96" t="s">
        <v>3415</v>
      </c>
      <c r="E928" s="96" t="s">
        <v>3416</v>
      </c>
      <c r="F928" s="96" t="s">
        <v>476</v>
      </c>
      <c r="G928" s="96" t="s">
        <v>211</v>
      </c>
      <c r="H928" s="90"/>
      <c r="I928" s="90"/>
    </row>
    <row r="929" spans="1:9" ht="18" customHeight="1">
      <c r="A929" s="96" t="s">
        <v>3417</v>
      </c>
      <c r="B929" s="96" t="s">
        <v>3418</v>
      </c>
      <c r="C929" s="96" t="s">
        <v>3419</v>
      </c>
      <c r="D929" s="96" t="s">
        <v>3415</v>
      </c>
      <c r="E929" s="96" t="s">
        <v>3416</v>
      </c>
      <c r="F929" s="96" t="s">
        <v>476</v>
      </c>
      <c r="G929" s="96" t="s">
        <v>211</v>
      </c>
      <c r="H929" s="90"/>
      <c r="I929" s="90"/>
    </row>
    <row r="930" spans="1:9" ht="18" customHeight="1">
      <c r="A930" s="96" t="s">
        <v>3420</v>
      </c>
      <c r="B930" s="96" t="s">
        <v>3421</v>
      </c>
      <c r="C930" s="96" t="s">
        <v>3422</v>
      </c>
      <c r="D930" s="96" t="s">
        <v>3415</v>
      </c>
      <c r="E930" s="96" t="s">
        <v>3416</v>
      </c>
      <c r="F930" s="96" t="s">
        <v>476</v>
      </c>
      <c r="G930" s="96" t="s">
        <v>211</v>
      </c>
      <c r="H930" s="90"/>
      <c r="I930" s="90"/>
    </row>
    <row r="931" spans="1:9" ht="18" customHeight="1">
      <c r="A931" s="96" t="s">
        <v>3423</v>
      </c>
      <c r="B931" s="96" t="s">
        <v>3424</v>
      </c>
      <c r="C931" s="96" t="s">
        <v>518</v>
      </c>
      <c r="D931" s="96" t="s">
        <v>3425</v>
      </c>
      <c r="E931" s="96" t="s">
        <v>3426</v>
      </c>
      <c r="F931" s="96" t="s">
        <v>424</v>
      </c>
      <c r="G931" s="96" t="s">
        <v>211</v>
      </c>
      <c r="H931" s="90"/>
      <c r="I931" s="90"/>
    </row>
    <row r="932" spans="1:9" ht="18" customHeight="1">
      <c r="A932" s="96" t="s">
        <v>3427</v>
      </c>
      <c r="B932" s="96" t="s">
        <v>3428</v>
      </c>
      <c r="C932" s="96" t="s">
        <v>521</v>
      </c>
      <c r="D932" s="96" t="s">
        <v>3425</v>
      </c>
      <c r="E932" s="96" t="s">
        <v>3426</v>
      </c>
      <c r="F932" s="96" t="s">
        <v>424</v>
      </c>
      <c r="G932" s="96" t="s">
        <v>211</v>
      </c>
      <c r="H932" s="90"/>
      <c r="I932" s="90"/>
    </row>
    <row r="933" spans="1:9" ht="18" customHeight="1">
      <c r="A933" s="96" t="s">
        <v>3429</v>
      </c>
      <c r="B933" s="96" t="s">
        <v>3430</v>
      </c>
      <c r="C933" s="96" t="s">
        <v>3125</v>
      </c>
      <c r="D933" s="96" t="s">
        <v>3425</v>
      </c>
      <c r="E933" s="96" t="s">
        <v>3426</v>
      </c>
      <c r="F933" s="96" t="s">
        <v>424</v>
      </c>
      <c r="G933" s="96" t="s">
        <v>211</v>
      </c>
      <c r="H933" s="90"/>
      <c r="I933" s="90"/>
    </row>
    <row r="934" spans="1:9" ht="18" customHeight="1">
      <c r="A934" s="96" t="s">
        <v>3431</v>
      </c>
      <c r="B934" s="96" t="s">
        <v>3432</v>
      </c>
      <c r="C934" s="96" t="s">
        <v>3122</v>
      </c>
      <c r="D934" s="96" t="s">
        <v>3425</v>
      </c>
      <c r="E934" s="96" t="s">
        <v>3426</v>
      </c>
      <c r="F934" s="96" t="s">
        <v>424</v>
      </c>
      <c r="G934" s="96" t="s">
        <v>211</v>
      </c>
      <c r="H934" s="90"/>
      <c r="I934" s="90"/>
    </row>
    <row r="935" spans="1:9" ht="18" customHeight="1">
      <c r="A935" s="96" t="s">
        <v>3433</v>
      </c>
      <c r="B935" s="96" t="s">
        <v>3434</v>
      </c>
      <c r="C935" s="96" t="s">
        <v>532</v>
      </c>
      <c r="D935" s="96" t="s">
        <v>3435</v>
      </c>
      <c r="E935" s="96" t="s">
        <v>3436</v>
      </c>
      <c r="F935" s="96" t="s">
        <v>424</v>
      </c>
      <c r="G935" s="96" t="s">
        <v>211</v>
      </c>
      <c r="H935" s="90"/>
      <c r="I935" s="90"/>
    </row>
    <row r="936" spans="1:9" ht="18" customHeight="1">
      <c r="A936" s="96" t="s">
        <v>3437</v>
      </c>
      <c r="B936" s="96" t="s">
        <v>3438</v>
      </c>
      <c r="C936" s="96" t="s">
        <v>3439</v>
      </c>
      <c r="D936" s="96" t="s">
        <v>3435</v>
      </c>
      <c r="E936" s="96" t="s">
        <v>3436</v>
      </c>
      <c r="F936" s="96" t="s">
        <v>424</v>
      </c>
      <c r="G936" s="96" t="s">
        <v>211</v>
      </c>
      <c r="H936" s="90"/>
      <c r="I936" s="90"/>
    </row>
    <row r="937" spans="1:9" ht="18" customHeight="1">
      <c r="A937" s="96" t="s">
        <v>3440</v>
      </c>
      <c r="B937" s="96" t="s">
        <v>3441</v>
      </c>
      <c r="C937" s="96" t="s">
        <v>513</v>
      </c>
      <c r="D937" s="96" t="s">
        <v>3435</v>
      </c>
      <c r="E937" s="96" t="s">
        <v>3436</v>
      </c>
      <c r="F937" s="96" t="s">
        <v>424</v>
      </c>
      <c r="G937" s="96" t="s">
        <v>211</v>
      </c>
      <c r="H937" s="90"/>
      <c r="I937" s="90"/>
    </row>
    <row r="938" spans="1:9" ht="18" customHeight="1">
      <c r="A938" s="96" t="s">
        <v>3442</v>
      </c>
      <c r="B938" s="96" t="s">
        <v>3443</v>
      </c>
      <c r="C938" s="96" t="s">
        <v>3444</v>
      </c>
      <c r="D938" s="96" t="s">
        <v>3445</v>
      </c>
      <c r="E938" s="96" t="s">
        <v>3446</v>
      </c>
      <c r="F938" s="96" t="s">
        <v>453</v>
      </c>
      <c r="G938" s="96" t="s">
        <v>3447</v>
      </c>
      <c r="H938" s="90"/>
      <c r="I938" s="90"/>
    </row>
    <row r="939" spans="1:9" ht="18" customHeight="1">
      <c r="A939" s="96" t="s">
        <v>3448</v>
      </c>
      <c r="B939" s="96" t="s">
        <v>3449</v>
      </c>
      <c r="C939" s="96" t="s">
        <v>3450</v>
      </c>
      <c r="D939" s="96" t="s">
        <v>3451</v>
      </c>
      <c r="E939" s="96" t="s">
        <v>3452</v>
      </c>
      <c r="F939" s="96" t="s">
        <v>1004</v>
      </c>
      <c r="G939" s="96" t="s">
        <v>211</v>
      </c>
      <c r="H939" s="90"/>
      <c r="I939" s="90"/>
    </row>
    <row r="940" spans="1:9" ht="18" customHeight="1">
      <c r="A940" s="96" t="s">
        <v>3453</v>
      </c>
      <c r="B940" s="96" t="s">
        <v>3454</v>
      </c>
      <c r="C940" s="96" t="s">
        <v>3455</v>
      </c>
      <c r="D940" s="96" t="s">
        <v>3451</v>
      </c>
      <c r="E940" s="96" t="s">
        <v>3452</v>
      </c>
      <c r="F940" s="96" t="s">
        <v>1004</v>
      </c>
      <c r="G940" s="96" t="s">
        <v>211</v>
      </c>
      <c r="H940" s="90"/>
      <c r="I940" s="90"/>
    </row>
    <row r="941" spans="1:9" ht="18" customHeight="1">
      <c r="A941" s="96" t="s">
        <v>3456</v>
      </c>
      <c r="B941" s="96" t="s">
        <v>3457</v>
      </c>
      <c r="C941" s="96" t="s">
        <v>3458</v>
      </c>
      <c r="D941" s="96" t="s">
        <v>3459</v>
      </c>
      <c r="E941" s="96" t="s">
        <v>3460</v>
      </c>
      <c r="F941" s="96" t="s">
        <v>286</v>
      </c>
      <c r="G941" s="96" t="s">
        <v>211</v>
      </c>
      <c r="H941" s="90"/>
      <c r="I941" s="90"/>
    </row>
    <row r="942" spans="1:9" ht="18" customHeight="1">
      <c r="A942" s="96" t="s">
        <v>3461</v>
      </c>
      <c r="B942" s="96" t="s">
        <v>3462</v>
      </c>
      <c r="C942" s="96" t="s">
        <v>3463</v>
      </c>
      <c r="D942" s="96" t="s">
        <v>3459</v>
      </c>
      <c r="E942" s="96" t="s">
        <v>3460</v>
      </c>
      <c r="F942" s="96" t="s">
        <v>558</v>
      </c>
      <c r="G942" s="96" t="s">
        <v>211</v>
      </c>
      <c r="H942" s="90"/>
      <c r="I942" s="90"/>
    </row>
    <row r="943" spans="1:9" ht="18" customHeight="1">
      <c r="A943" s="96" t="s">
        <v>3464</v>
      </c>
      <c r="B943" s="96" t="s">
        <v>3465</v>
      </c>
      <c r="C943" s="96" t="s">
        <v>3466</v>
      </c>
      <c r="D943" s="96" t="s">
        <v>3459</v>
      </c>
      <c r="E943" s="96" t="s">
        <v>3460</v>
      </c>
      <c r="F943" s="96" t="s">
        <v>353</v>
      </c>
      <c r="G943" s="96" t="s">
        <v>211</v>
      </c>
      <c r="H943" s="90"/>
      <c r="I943" s="90"/>
    </row>
    <row r="944" spans="1:9" ht="18" customHeight="1">
      <c r="A944" s="96" t="s">
        <v>3467</v>
      </c>
      <c r="B944" s="96" t="s">
        <v>3468</v>
      </c>
      <c r="C944" s="96" t="s">
        <v>3469</v>
      </c>
      <c r="D944" s="96" t="s">
        <v>3459</v>
      </c>
      <c r="E944" s="96" t="s">
        <v>3460</v>
      </c>
      <c r="F944" s="96" t="s">
        <v>286</v>
      </c>
      <c r="G944" s="96" t="s">
        <v>211</v>
      </c>
      <c r="H944" s="90"/>
      <c r="I944" s="90"/>
    </row>
    <row r="945" spans="1:9" ht="18" customHeight="1">
      <c r="A945" s="96" t="s">
        <v>3470</v>
      </c>
      <c r="B945" s="96" t="s">
        <v>3471</v>
      </c>
      <c r="C945" s="96" t="s">
        <v>3472</v>
      </c>
      <c r="D945" s="96" t="s">
        <v>3459</v>
      </c>
      <c r="E945" s="96" t="s">
        <v>3460</v>
      </c>
      <c r="F945" s="96" t="s">
        <v>286</v>
      </c>
      <c r="G945" s="96" t="s">
        <v>211</v>
      </c>
      <c r="H945" s="90"/>
      <c r="I945" s="90"/>
    </row>
    <row r="946" spans="1:9" ht="18" customHeight="1">
      <c r="A946" s="96" t="s">
        <v>3473</v>
      </c>
      <c r="B946" s="96" t="s">
        <v>3474</v>
      </c>
      <c r="C946" s="96" t="s">
        <v>3475</v>
      </c>
      <c r="D946" s="96" t="s">
        <v>3459</v>
      </c>
      <c r="E946" s="96" t="s">
        <v>3460</v>
      </c>
      <c r="F946" s="96" t="s">
        <v>227</v>
      </c>
      <c r="G946" s="96" t="s">
        <v>211</v>
      </c>
      <c r="H946" s="90"/>
      <c r="I946" s="90"/>
    </row>
    <row r="947" spans="1:9" ht="18" customHeight="1">
      <c r="A947" s="96" t="s">
        <v>3476</v>
      </c>
      <c r="B947" s="96" t="s">
        <v>3477</v>
      </c>
      <c r="C947" s="96" t="s">
        <v>3478</v>
      </c>
      <c r="D947" s="96" t="s">
        <v>3459</v>
      </c>
      <c r="E947" s="96" t="s">
        <v>3460</v>
      </c>
      <c r="F947" s="96" t="s">
        <v>235</v>
      </c>
      <c r="G947" s="96" t="s">
        <v>211</v>
      </c>
      <c r="H947" s="90"/>
      <c r="I947" s="90"/>
    </row>
    <row r="948" spans="1:9" ht="18" customHeight="1">
      <c r="A948" s="96" t="s">
        <v>3479</v>
      </c>
      <c r="B948" s="96" t="s">
        <v>3480</v>
      </c>
      <c r="C948" s="96" t="s">
        <v>3481</v>
      </c>
      <c r="D948" s="96" t="s">
        <v>3459</v>
      </c>
      <c r="E948" s="96" t="s">
        <v>3460</v>
      </c>
      <c r="F948" s="96" t="s">
        <v>231</v>
      </c>
      <c r="G948" s="96" t="s">
        <v>211</v>
      </c>
      <c r="H948" s="90"/>
      <c r="I948" s="90"/>
    </row>
    <row r="949" spans="1:9" ht="18" customHeight="1">
      <c r="A949" s="96" t="s">
        <v>3482</v>
      </c>
      <c r="B949" s="96" t="s">
        <v>3483</v>
      </c>
      <c r="C949" s="96" t="s">
        <v>3484</v>
      </c>
      <c r="D949" s="96" t="s">
        <v>3459</v>
      </c>
      <c r="E949" s="96" t="s">
        <v>3460</v>
      </c>
      <c r="F949" s="96" t="s">
        <v>231</v>
      </c>
      <c r="G949" s="96" t="s">
        <v>211</v>
      </c>
      <c r="H949" s="90"/>
      <c r="I949" s="90"/>
    </row>
    <row r="950" spans="1:9" ht="18" customHeight="1">
      <c r="A950" s="96" t="s">
        <v>3485</v>
      </c>
      <c r="B950" s="96" t="s">
        <v>3486</v>
      </c>
      <c r="C950" s="96" t="s">
        <v>3487</v>
      </c>
      <c r="D950" s="96" t="s">
        <v>3459</v>
      </c>
      <c r="E950" s="96" t="s">
        <v>3460</v>
      </c>
      <c r="F950" s="96" t="s">
        <v>235</v>
      </c>
      <c r="G950" s="96" t="s">
        <v>211</v>
      </c>
      <c r="H950" s="90"/>
      <c r="I950" s="90"/>
    </row>
    <row r="951" spans="1:9" ht="18" customHeight="1">
      <c r="A951" s="96" t="s">
        <v>3488</v>
      </c>
      <c r="B951" s="96" t="s">
        <v>3489</v>
      </c>
      <c r="C951" s="96" t="s">
        <v>3490</v>
      </c>
      <c r="D951" s="96" t="s">
        <v>3491</v>
      </c>
      <c r="E951" s="96" t="s">
        <v>3492</v>
      </c>
      <c r="F951" s="96" t="s">
        <v>353</v>
      </c>
      <c r="G951" s="96" t="s">
        <v>211</v>
      </c>
      <c r="H951" s="90"/>
      <c r="I951" s="90"/>
    </row>
    <row r="952" spans="1:9" ht="18" customHeight="1">
      <c r="A952" s="96" t="s">
        <v>3493</v>
      </c>
      <c r="B952" s="96" t="s">
        <v>3494</v>
      </c>
      <c r="C952" s="96" t="s">
        <v>3495</v>
      </c>
      <c r="D952" s="96" t="s">
        <v>3491</v>
      </c>
      <c r="E952" s="96" t="s">
        <v>3492</v>
      </c>
      <c r="F952" s="96" t="s">
        <v>353</v>
      </c>
      <c r="G952" s="96" t="s">
        <v>211</v>
      </c>
      <c r="H952" s="90"/>
      <c r="I952" s="90"/>
    </row>
    <row r="953" spans="1:9" ht="18" customHeight="1">
      <c r="A953" s="96" t="s">
        <v>3496</v>
      </c>
      <c r="B953" s="96" t="s">
        <v>3497</v>
      </c>
      <c r="C953" s="96" t="s">
        <v>3498</v>
      </c>
      <c r="D953" s="96" t="s">
        <v>3499</v>
      </c>
      <c r="E953" s="96" t="s">
        <v>3500</v>
      </c>
      <c r="F953" s="96" t="s">
        <v>329</v>
      </c>
      <c r="G953" s="96" t="s">
        <v>211</v>
      </c>
      <c r="H953" s="90"/>
      <c r="I953" s="90"/>
    </row>
    <row r="954" spans="1:9" ht="18" customHeight="1">
      <c r="A954" s="96" t="s">
        <v>3501</v>
      </c>
      <c r="B954" s="96" t="s">
        <v>3502</v>
      </c>
      <c r="C954" s="96" t="s">
        <v>3503</v>
      </c>
      <c r="D954" s="96" t="s">
        <v>3504</v>
      </c>
      <c r="E954" s="96" t="s">
        <v>3505</v>
      </c>
      <c r="F954" s="96" t="s">
        <v>231</v>
      </c>
      <c r="G954" s="96" t="s">
        <v>211</v>
      </c>
      <c r="H954" s="90"/>
      <c r="I954" s="90"/>
    </row>
    <row r="955" spans="1:9" ht="18" customHeight="1">
      <c r="A955" s="96" t="s">
        <v>3506</v>
      </c>
      <c r="B955" s="96" t="s">
        <v>3507</v>
      </c>
      <c r="C955" s="96" t="s">
        <v>3508</v>
      </c>
      <c r="D955" s="96" t="s">
        <v>3504</v>
      </c>
      <c r="E955" s="96" t="s">
        <v>3505</v>
      </c>
      <c r="F955" s="96" t="s">
        <v>231</v>
      </c>
      <c r="G955" s="96" t="s">
        <v>211</v>
      </c>
      <c r="H955" s="90"/>
      <c r="I955" s="90"/>
    </row>
    <row r="956" spans="1:9" ht="18" customHeight="1">
      <c r="A956" s="96" t="s">
        <v>3509</v>
      </c>
      <c r="B956" s="96" t="s">
        <v>3510</v>
      </c>
      <c r="C956" s="96" t="s">
        <v>3511</v>
      </c>
      <c r="D956" s="96" t="s">
        <v>3504</v>
      </c>
      <c r="E956" s="96" t="s">
        <v>3505</v>
      </c>
      <c r="F956" s="96" t="s">
        <v>231</v>
      </c>
      <c r="G956" s="96" t="s">
        <v>211</v>
      </c>
      <c r="H956" s="90"/>
      <c r="I956" s="90"/>
    </row>
    <row r="957" spans="1:9" ht="18" customHeight="1">
      <c r="A957" s="96" t="s">
        <v>3512</v>
      </c>
      <c r="B957" s="96" t="s">
        <v>3513</v>
      </c>
      <c r="C957" s="96" t="s">
        <v>3514</v>
      </c>
      <c r="D957" s="96" t="s">
        <v>3504</v>
      </c>
      <c r="E957" s="96" t="s">
        <v>3505</v>
      </c>
      <c r="F957" s="96" t="s">
        <v>231</v>
      </c>
      <c r="G957" s="96" t="s">
        <v>211</v>
      </c>
      <c r="H957" s="90"/>
      <c r="I957" s="90"/>
    </row>
    <row r="958" spans="1:9" ht="18" customHeight="1">
      <c r="A958" s="96" t="s">
        <v>3515</v>
      </c>
      <c r="B958" s="96" t="s">
        <v>3516</v>
      </c>
      <c r="C958" s="96" t="s">
        <v>3517</v>
      </c>
      <c r="D958" s="96" t="s">
        <v>3504</v>
      </c>
      <c r="E958" s="96" t="s">
        <v>3505</v>
      </c>
      <c r="F958" s="96" t="s">
        <v>231</v>
      </c>
      <c r="G958" s="96" t="s">
        <v>211</v>
      </c>
      <c r="H958" s="90"/>
      <c r="I958" s="90"/>
    </row>
    <row r="959" spans="1:9" ht="18" customHeight="1">
      <c r="A959" s="96" t="s">
        <v>3518</v>
      </c>
      <c r="B959" s="96" t="s">
        <v>3519</v>
      </c>
      <c r="C959" s="96" t="s">
        <v>3520</v>
      </c>
      <c r="D959" s="96" t="s">
        <v>3504</v>
      </c>
      <c r="E959" s="96" t="s">
        <v>3505</v>
      </c>
      <c r="F959" s="96" t="s">
        <v>231</v>
      </c>
      <c r="G959" s="96" t="s">
        <v>211</v>
      </c>
      <c r="H959" s="90"/>
      <c r="I959" s="90"/>
    </row>
    <row r="960" spans="1:9" ht="18" customHeight="1">
      <c r="A960" s="96" t="s">
        <v>3521</v>
      </c>
      <c r="B960" s="96" t="s">
        <v>3522</v>
      </c>
      <c r="C960" s="96" t="s">
        <v>3073</v>
      </c>
      <c r="D960" s="96" t="s">
        <v>3504</v>
      </c>
      <c r="E960" s="96" t="s">
        <v>3505</v>
      </c>
      <c r="F960" s="96" t="s">
        <v>227</v>
      </c>
      <c r="G960" s="96" t="s">
        <v>211</v>
      </c>
      <c r="H960" s="90"/>
      <c r="I960" s="90"/>
    </row>
    <row r="961" spans="1:9" ht="18" customHeight="1">
      <c r="A961" s="96" t="s">
        <v>3523</v>
      </c>
      <c r="B961" s="96" t="s">
        <v>3524</v>
      </c>
      <c r="C961" s="96" t="s">
        <v>3525</v>
      </c>
      <c r="D961" s="96" t="s">
        <v>3504</v>
      </c>
      <c r="E961" s="96" t="s">
        <v>3505</v>
      </c>
      <c r="F961" s="96" t="s">
        <v>227</v>
      </c>
      <c r="G961" s="96" t="s">
        <v>211</v>
      </c>
      <c r="H961" s="90"/>
      <c r="I961" s="90"/>
    </row>
    <row r="962" spans="1:9" ht="18" customHeight="1">
      <c r="A962" s="96" t="s">
        <v>3526</v>
      </c>
      <c r="B962" s="96" t="s">
        <v>3527</v>
      </c>
      <c r="C962" s="96" t="s">
        <v>3528</v>
      </c>
      <c r="D962" s="96" t="s">
        <v>3504</v>
      </c>
      <c r="E962" s="96" t="s">
        <v>3505</v>
      </c>
      <c r="F962" s="96" t="s">
        <v>227</v>
      </c>
      <c r="G962" s="96" t="s">
        <v>211</v>
      </c>
      <c r="H962" s="90"/>
      <c r="I962" s="90"/>
    </row>
    <row r="963" spans="1:9" ht="18" customHeight="1">
      <c r="A963" s="96" t="s">
        <v>3529</v>
      </c>
      <c r="B963" s="96" t="s">
        <v>3530</v>
      </c>
      <c r="C963" s="96" t="s">
        <v>3084</v>
      </c>
      <c r="D963" s="96" t="s">
        <v>3504</v>
      </c>
      <c r="E963" s="96" t="s">
        <v>3505</v>
      </c>
      <c r="F963" s="96" t="s">
        <v>227</v>
      </c>
      <c r="G963" s="96" t="s">
        <v>211</v>
      </c>
      <c r="H963" s="90"/>
      <c r="I963" s="90"/>
    </row>
    <row r="964" spans="1:9" ht="18" customHeight="1">
      <c r="A964" s="96" t="s">
        <v>3531</v>
      </c>
      <c r="B964" s="96" t="s">
        <v>3532</v>
      </c>
      <c r="C964" s="96" t="s">
        <v>3533</v>
      </c>
      <c r="D964" s="96" t="s">
        <v>3504</v>
      </c>
      <c r="E964" s="96" t="s">
        <v>3505</v>
      </c>
      <c r="F964" s="96" t="s">
        <v>227</v>
      </c>
      <c r="G964" s="96" t="s">
        <v>211</v>
      </c>
      <c r="H964" s="90"/>
      <c r="I964" s="90"/>
    </row>
    <row r="965" spans="1:9" ht="18" customHeight="1">
      <c r="A965" s="96" t="s">
        <v>3534</v>
      </c>
      <c r="B965" s="96" t="s">
        <v>3535</v>
      </c>
      <c r="C965" s="96" t="s">
        <v>3536</v>
      </c>
      <c r="D965" s="96" t="s">
        <v>3504</v>
      </c>
      <c r="E965" s="96" t="s">
        <v>3505</v>
      </c>
      <c r="F965" s="96" t="s">
        <v>227</v>
      </c>
      <c r="G965" s="96" t="s">
        <v>211</v>
      </c>
      <c r="H965" s="90"/>
      <c r="I965" s="90"/>
    </row>
    <row r="966" spans="1:9" ht="18" customHeight="1">
      <c r="A966" s="96" t="s">
        <v>3537</v>
      </c>
      <c r="B966" s="96" t="s">
        <v>3538</v>
      </c>
      <c r="C966" s="96" t="s">
        <v>3539</v>
      </c>
      <c r="D966" s="96" t="s">
        <v>3504</v>
      </c>
      <c r="E966" s="96" t="s">
        <v>3505</v>
      </c>
      <c r="F966" s="96" t="s">
        <v>329</v>
      </c>
      <c r="G966" s="96" t="s">
        <v>211</v>
      </c>
      <c r="H966" s="90"/>
      <c r="I966" s="90"/>
    </row>
    <row r="967" spans="1:9" ht="18" customHeight="1">
      <c r="A967" s="96" t="s">
        <v>3540</v>
      </c>
      <c r="B967" s="96" t="s">
        <v>3541</v>
      </c>
      <c r="C967" s="96" t="s">
        <v>3542</v>
      </c>
      <c r="D967" s="96" t="s">
        <v>3504</v>
      </c>
      <c r="E967" s="96" t="s">
        <v>3505</v>
      </c>
      <c r="F967" s="96" t="s">
        <v>329</v>
      </c>
      <c r="G967" s="96" t="s">
        <v>211</v>
      </c>
      <c r="H967" s="90"/>
      <c r="I967" s="90"/>
    </row>
    <row r="968" spans="1:9" ht="18" customHeight="1">
      <c r="A968" s="96" t="s">
        <v>3543</v>
      </c>
      <c r="B968" s="96" t="s">
        <v>3544</v>
      </c>
      <c r="C968" s="96" t="s">
        <v>3096</v>
      </c>
      <c r="D968" s="96" t="s">
        <v>3504</v>
      </c>
      <c r="E968" s="96" t="s">
        <v>3505</v>
      </c>
      <c r="F968" s="96" t="s">
        <v>329</v>
      </c>
      <c r="G968" s="96" t="s">
        <v>211</v>
      </c>
      <c r="H968" s="90"/>
      <c r="I968" s="90"/>
    </row>
    <row r="969" spans="1:9" ht="18" customHeight="1">
      <c r="A969" s="96" t="s">
        <v>3545</v>
      </c>
      <c r="B969" s="96" t="s">
        <v>3546</v>
      </c>
      <c r="C969" s="96" t="s">
        <v>3547</v>
      </c>
      <c r="D969" s="96" t="s">
        <v>3504</v>
      </c>
      <c r="E969" s="96" t="s">
        <v>3505</v>
      </c>
      <c r="F969" s="96" t="s">
        <v>329</v>
      </c>
      <c r="G969" s="96" t="s">
        <v>211</v>
      </c>
      <c r="H969" s="90"/>
      <c r="I969" s="90"/>
    </row>
    <row r="970" spans="1:9" ht="18" customHeight="1">
      <c r="A970" s="96" t="s">
        <v>3548</v>
      </c>
      <c r="B970" s="96" t="s">
        <v>3549</v>
      </c>
      <c r="C970" s="96" t="s">
        <v>3550</v>
      </c>
      <c r="D970" s="96" t="s">
        <v>3504</v>
      </c>
      <c r="E970" s="96" t="s">
        <v>3505</v>
      </c>
      <c r="F970" s="96" t="s">
        <v>329</v>
      </c>
      <c r="G970" s="96" t="s">
        <v>211</v>
      </c>
      <c r="H970" s="90"/>
      <c r="I970" s="90"/>
    </row>
    <row r="971" spans="1:9" ht="18" customHeight="1">
      <c r="A971" s="96" t="s">
        <v>3551</v>
      </c>
      <c r="B971" s="96" t="s">
        <v>3552</v>
      </c>
      <c r="C971" s="96" t="s">
        <v>3553</v>
      </c>
      <c r="D971" s="96" t="s">
        <v>3554</v>
      </c>
      <c r="E971" s="96" t="s">
        <v>3555</v>
      </c>
      <c r="F971" s="96" t="s">
        <v>424</v>
      </c>
      <c r="G971" s="96" t="s">
        <v>211</v>
      </c>
      <c r="H971" s="90"/>
      <c r="I971" s="90"/>
    </row>
    <row r="972" spans="1:9" ht="18" customHeight="1">
      <c r="A972" s="96" t="s">
        <v>3556</v>
      </c>
      <c r="B972" s="96" t="s">
        <v>3557</v>
      </c>
      <c r="C972" s="96" t="s">
        <v>3558</v>
      </c>
      <c r="D972" s="96" t="s">
        <v>3554</v>
      </c>
      <c r="E972" s="96" t="s">
        <v>3555</v>
      </c>
      <c r="F972" s="96" t="s">
        <v>424</v>
      </c>
      <c r="G972" s="96" t="s">
        <v>211</v>
      </c>
      <c r="H972" s="90"/>
      <c r="I972" s="90"/>
    </row>
    <row r="973" spans="1:9" ht="18" customHeight="1">
      <c r="A973" s="96" t="s">
        <v>3559</v>
      </c>
      <c r="B973" s="96" t="s">
        <v>3560</v>
      </c>
      <c r="C973" s="96" t="s">
        <v>3561</v>
      </c>
      <c r="D973" s="96" t="s">
        <v>3554</v>
      </c>
      <c r="E973" s="96" t="s">
        <v>3555</v>
      </c>
      <c r="F973" s="96" t="s">
        <v>424</v>
      </c>
      <c r="G973" s="96" t="s">
        <v>211</v>
      </c>
      <c r="H973" s="90"/>
      <c r="I973" s="90"/>
    </row>
    <row r="974" spans="1:9" ht="18" customHeight="1">
      <c r="A974" s="96" t="s">
        <v>3562</v>
      </c>
      <c r="B974" s="96" t="s">
        <v>3563</v>
      </c>
      <c r="C974" s="96" t="s">
        <v>3564</v>
      </c>
      <c r="D974" s="96" t="s">
        <v>3554</v>
      </c>
      <c r="E974" s="96" t="s">
        <v>3555</v>
      </c>
      <c r="F974" s="96" t="s">
        <v>424</v>
      </c>
      <c r="G974" s="96" t="s">
        <v>211</v>
      </c>
      <c r="H974" s="90"/>
      <c r="I974" s="90"/>
    </row>
    <row r="975" spans="1:9" ht="18" customHeight="1">
      <c r="A975" s="96" t="s">
        <v>3565</v>
      </c>
      <c r="B975" s="96" t="s">
        <v>3566</v>
      </c>
      <c r="C975" s="96" t="s">
        <v>3567</v>
      </c>
      <c r="D975" s="96" t="s">
        <v>3568</v>
      </c>
      <c r="E975" s="96" t="s">
        <v>3569</v>
      </c>
      <c r="F975" s="96" t="s">
        <v>424</v>
      </c>
      <c r="G975" s="96" t="s">
        <v>211</v>
      </c>
      <c r="H975" s="90"/>
      <c r="I975" s="90"/>
    </row>
    <row r="976" spans="1:9" ht="18" customHeight="1">
      <c r="A976" s="96" t="s">
        <v>3570</v>
      </c>
      <c r="B976" s="96" t="s">
        <v>3571</v>
      </c>
      <c r="C976" s="96" t="s">
        <v>3572</v>
      </c>
      <c r="D976" s="96" t="s">
        <v>3568</v>
      </c>
      <c r="E976" s="96" t="s">
        <v>3569</v>
      </c>
      <c r="F976" s="96" t="s">
        <v>424</v>
      </c>
      <c r="G976" s="96" t="s">
        <v>211</v>
      </c>
      <c r="H976" s="90"/>
      <c r="I976" s="90"/>
    </row>
    <row r="977" spans="1:9" ht="18" customHeight="1">
      <c r="A977" s="96" t="s">
        <v>3573</v>
      </c>
      <c r="B977" s="96" t="s">
        <v>3574</v>
      </c>
      <c r="C977" s="96" t="s">
        <v>3575</v>
      </c>
      <c r="D977" s="96" t="s">
        <v>3576</v>
      </c>
      <c r="E977" s="96" t="s">
        <v>3577</v>
      </c>
      <c r="F977" s="96" t="s">
        <v>231</v>
      </c>
      <c r="G977" s="96" t="s">
        <v>211</v>
      </c>
      <c r="H977" s="90"/>
      <c r="I977" s="90"/>
    </row>
    <row r="978" spans="1:9" ht="18" customHeight="1">
      <c r="A978" s="96" t="s">
        <v>3578</v>
      </c>
      <c r="B978" s="96" t="s">
        <v>3579</v>
      </c>
      <c r="C978" s="96" t="s">
        <v>3580</v>
      </c>
      <c r="D978" s="96" t="s">
        <v>3576</v>
      </c>
      <c r="E978" s="96" t="s">
        <v>3577</v>
      </c>
      <c r="F978" s="96" t="s">
        <v>231</v>
      </c>
      <c r="G978" s="96" t="s">
        <v>211</v>
      </c>
      <c r="H978" s="90"/>
      <c r="I978" s="90"/>
    </row>
    <row r="979" spans="1:9" ht="18" customHeight="1">
      <c r="A979" s="96" t="s">
        <v>3581</v>
      </c>
      <c r="B979" s="96" t="s">
        <v>3582</v>
      </c>
      <c r="C979" s="96" t="s">
        <v>3583</v>
      </c>
      <c r="D979" s="96" t="s">
        <v>3576</v>
      </c>
      <c r="E979" s="96" t="s">
        <v>3577</v>
      </c>
      <c r="F979" s="96" t="s">
        <v>231</v>
      </c>
      <c r="G979" s="96" t="s">
        <v>211</v>
      </c>
      <c r="H979" s="90"/>
      <c r="I979" s="90"/>
    </row>
    <row r="980" spans="1:9" ht="18" customHeight="1">
      <c r="A980" s="96" t="s">
        <v>3584</v>
      </c>
      <c r="B980" s="96" t="s">
        <v>3585</v>
      </c>
      <c r="C980" s="96" t="s">
        <v>977</v>
      </c>
      <c r="D980" s="96" t="s">
        <v>3576</v>
      </c>
      <c r="E980" s="96" t="s">
        <v>3577</v>
      </c>
      <c r="F980" s="96" t="s">
        <v>231</v>
      </c>
      <c r="G980" s="96" t="s">
        <v>211</v>
      </c>
      <c r="H980" s="90"/>
      <c r="I980" s="90"/>
    </row>
    <row r="981" spans="1:9" ht="18" customHeight="1">
      <c r="A981" s="96" t="s">
        <v>3586</v>
      </c>
      <c r="B981" s="96" t="s">
        <v>3587</v>
      </c>
      <c r="C981" s="96" t="s">
        <v>3588</v>
      </c>
      <c r="D981" s="96" t="s">
        <v>3576</v>
      </c>
      <c r="E981" s="96" t="s">
        <v>3577</v>
      </c>
      <c r="F981" s="96" t="s">
        <v>231</v>
      </c>
      <c r="G981" s="96" t="s">
        <v>211</v>
      </c>
      <c r="H981" s="90"/>
      <c r="I981" s="90"/>
    </row>
    <row r="982" spans="1:9" ht="18" customHeight="1">
      <c r="A982" s="96" t="s">
        <v>3589</v>
      </c>
      <c r="B982" s="96" t="s">
        <v>3590</v>
      </c>
      <c r="C982" s="96" t="s">
        <v>3591</v>
      </c>
      <c r="D982" s="96" t="s">
        <v>3592</v>
      </c>
      <c r="E982" s="96" t="s">
        <v>3593</v>
      </c>
      <c r="F982" s="96" t="s">
        <v>424</v>
      </c>
      <c r="G982" s="96" t="s">
        <v>211</v>
      </c>
      <c r="H982" s="90"/>
      <c r="I982" s="90"/>
    </row>
    <row r="983" spans="1:9" ht="18" customHeight="1">
      <c r="A983" s="96" t="s">
        <v>3594</v>
      </c>
      <c r="B983" s="96" t="s">
        <v>3595</v>
      </c>
      <c r="C983" s="96" t="s">
        <v>720</v>
      </c>
      <c r="D983" s="96" t="s">
        <v>3592</v>
      </c>
      <c r="E983" s="96" t="s">
        <v>3593</v>
      </c>
      <c r="F983" s="96" t="s">
        <v>424</v>
      </c>
      <c r="G983" s="96" t="s">
        <v>211</v>
      </c>
      <c r="H983" s="90"/>
      <c r="I983" s="90"/>
    </row>
    <row r="984" spans="1:9" ht="18" customHeight="1">
      <c r="A984" s="96" t="s">
        <v>3596</v>
      </c>
      <c r="B984" s="96" t="s">
        <v>3597</v>
      </c>
      <c r="C984" s="96" t="s">
        <v>1912</v>
      </c>
      <c r="D984" s="96" t="s">
        <v>3592</v>
      </c>
      <c r="E984" s="96" t="s">
        <v>3593</v>
      </c>
      <c r="F984" s="96" t="s">
        <v>424</v>
      </c>
      <c r="G984" s="96" t="s">
        <v>211</v>
      </c>
      <c r="H984" s="90"/>
      <c r="I984" s="90"/>
    </row>
    <row r="985" spans="1:9" ht="18" customHeight="1">
      <c r="A985" s="96" t="s">
        <v>3598</v>
      </c>
      <c r="B985" s="96" t="s">
        <v>3599</v>
      </c>
      <c r="C985" s="96" t="s">
        <v>1915</v>
      </c>
      <c r="D985" s="96" t="s">
        <v>3592</v>
      </c>
      <c r="E985" s="96" t="s">
        <v>3593</v>
      </c>
      <c r="F985" s="96" t="s">
        <v>424</v>
      </c>
      <c r="G985" s="96" t="s">
        <v>211</v>
      </c>
      <c r="H985" s="90"/>
      <c r="I985" s="90"/>
    </row>
    <row r="986" spans="1:9" ht="18" customHeight="1">
      <c r="A986" s="96" t="s">
        <v>3600</v>
      </c>
      <c r="B986" s="96" t="s">
        <v>3601</v>
      </c>
      <c r="C986" s="96" t="s">
        <v>3602</v>
      </c>
      <c r="D986" s="96" t="s">
        <v>3592</v>
      </c>
      <c r="E986" s="96" t="s">
        <v>3593</v>
      </c>
      <c r="F986" s="96" t="s">
        <v>424</v>
      </c>
      <c r="G986" s="96" t="s">
        <v>211</v>
      </c>
      <c r="H986" s="90"/>
      <c r="I986" s="90"/>
    </row>
    <row r="987" spans="1:9" ht="18" customHeight="1">
      <c r="A987" s="96" t="s">
        <v>3603</v>
      </c>
      <c r="B987" s="96" t="s">
        <v>3604</v>
      </c>
      <c r="C987" s="96" t="s">
        <v>3605</v>
      </c>
      <c r="D987" s="96" t="s">
        <v>3606</v>
      </c>
      <c r="E987" s="96" t="s">
        <v>3607</v>
      </c>
      <c r="F987" s="96" t="s">
        <v>424</v>
      </c>
      <c r="G987" s="96" t="s">
        <v>211</v>
      </c>
      <c r="H987" s="90"/>
      <c r="I987" s="90"/>
    </row>
    <row r="988" spans="1:9" ht="18" customHeight="1">
      <c r="A988" s="96" t="s">
        <v>3608</v>
      </c>
      <c r="B988" s="96" t="s">
        <v>3609</v>
      </c>
      <c r="C988" s="96" t="s">
        <v>3610</v>
      </c>
      <c r="D988" s="96" t="s">
        <v>3606</v>
      </c>
      <c r="E988" s="96" t="s">
        <v>3607</v>
      </c>
      <c r="F988" s="96" t="s">
        <v>424</v>
      </c>
      <c r="G988" s="96" t="s">
        <v>211</v>
      </c>
      <c r="H988" s="90"/>
      <c r="I988" s="90"/>
    </row>
    <row r="989" spans="1:9" ht="18" customHeight="1">
      <c r="A989" s="96" t="s">
        <v>3611</v>
      </c>
      <c r="B989" s="96" t="s">
        <v>3612</v>
      </c>
      <c r="C989" s="96" t="s">
        <v>3613</v>
      </c>
      <c r="D989" s="96" t="s">
        <v>3606</v>
      </c>
      <c r="E989" s="96" t="s">
        <v>3607</v>
      </c>
      <c r="F989" s="96" t="s">
        <v>424</v>
      </c>
      <c r="G989" s="96" t="s">
        <v>211</v>
      </c>
      <c r="H989" s="90"/>
      <c r="I989" s="90"/>
    </row>
    <row r="990" spans="1:9" ht="18" customHeight="1">
      <c r="A990" s="96" t="s">
        <v>3614</v>
      </c>
      <c r="B990" s="96" t="s">
        <v>3615</v>
      </c>
      <c r="C990" s="96" t="s">
        <v>3616</v>
      </c>
      <c r="D990" s="96" t="s">
        <v>3606</v>
      </c>
      <c r="E990" s="96" t="s">
        <v>3607</v>
      </c>
      <c r="F990" s="96" t="s">
        <v>424</v>
      </c>
      <c r="G990" s="96" t="s">
        <v>211</v>
      </c>
      <c r="H990" s="90"/>
      <c r="I990" s="90"/>
    </row>
    <row r="991" spans="1:9" ht="18" customHeight="1">
      <c r="A991" s="96" t="s">
        <v>3617</v>
      </c>
      <c r="B991" s="96" t="s">
        <v>3618</v>
      </c>
      <c r="C991" s="96" t="s">
        <v>3619</v>
      </c>
      <c r="D991" s="96" t="s">
        <v>3606</v>
      </c>
      <c r="E991" s="96" t="s">
        <v>3607</v>
      </c>
      <c r="F991" s="96" t="s">
        <v>424</v>
      </c>
      <c r="G991" s="96" t="s">
        <v>211</v>
      </c>
      <c r="H991" s="90"/>
      <c r="I991" s="90"/>
    </row>
    <row r="992" spans="1:9" ht="18" customHeight="1">
      <c r="A992" s="96" t="s">
        <v>3620</v>
      </c>
      <c r="B992" s="96" t="s">
        <v>3621</v>
      </c>
      <c r="C992" s="96" t="s">
        <v>210</v>
      </c>
      <c r="D992" s="96" t="s">
        <v>3622</v>
      </c>
      <c r="E992" s="96" t="s">
        <v>3623</v>
      </c>
      <c r="F992" s="96" t="s">
        <v>210</v>
      </c>
      <c r="G992" s="96" t="s">
        <v>211</v>
      </c>
      <c r="H992" s="90"/>
      <c r="I992" s="90"/>
    </row>
    <row r="993" spans="1:9" ht="18" customHeight="1">
      <c r="A993" s="96" t="s">
        <v>3624</v>
      </c>
      <c r="B993" s="96" t="s">
        <v>3625</v>
      </c>
      <c r="C993" s="96" t="s">
        <v>3626</v>
      </c>
      <c r="D993" s="96" t="s">
        <v>3627</v>
      </c>
      <c r="E993" s="96" t="s">
        <v>3628</v>
      </c>
      <c r="F993" s="96" t="s">
        <v>286</v>
      </c>
      <c r="G993" s="96" t="s">
        <v>211</v>
      </c>
      <c r="H993" s="90"/>
      <c r="I993" s="90"/>
    </row>
    <row r="994" spans="1:9" ht="18" customHeight="1">
      <c r="A994" s="96" t="s">
        <v>3629</v>
      </c>
      <c r="B994" s="96" t="s">
        <v>3630</v>
      </c>
      <c r="C994" s="96" t="s">
        <v>3631</v>
      </c>
      <c r="D994" s="96" t="s">
        <v>3627</v>
      </c>
      <c r="E994" s="96" t="s">
        <v>3628</v>
      </c>
      <c r="F994" s="96" t="s">
        <v>231</v>
      </c>
      <c r="G994" s="96" t="s">
        <v>211</v>
      </c>
      <c r="H994" s="90"/>
      <c r="I994" s="90"/>
    </row>
    <row r="995" spans="1:9" ht="18" customHeight="1">
      <c r="A995" s="96" t="s">
        <v>3632</v>
      </c>
      <c r="B995" s="96" t="s">
        <v>3633</v>
      </c>
      <c r="C995" s="96" t="s">
        <v>3634</v>
      </c>
      <c r="D995" s="96" t="s">
        <v>3627</v>
      </c>
      <c r="E995" s="96" t="s">
        <v>3628</v>
      </c>
      <c r="F995" s="96" t="s">
        <v>231</v>
      </c>
      <c r="G995" s="96" t="s">
        <v>211</v>
      </c>
      <c r="H995" s="90"/>
      <c r="I995" s="90"/>
    </row>
    <row r="996" spans="1:9" ht="18" customHeight="1">
      <c r="A996" s="96" t="s">
        <v>3635</v>
      </c>
      <c r="B996" s="96" t="s">
        <v>3636</v>
      </c>
      <c r="C996" s="96" t="s">
        <v>3637</v>
      </c>
      <c r="D996" s="96" t="s">
        <v>3627</v>
      </c>
      <c r="E996" s="96" t="s">
        <v>3628</v>
      </c>
      <c r="F996" s="96" t="s">
        <v>286</v>
      </c>
      <c r="G996" s="96" t="s">
        <v>211</v>
      </c>
      <c r="H996" s="90"/>
      <c r="I996" s="90"/>
    </row>
    <row r="997" spans="1:9" ht="18" customHeight="1">
      <c r="A997" s="96" t="s">
        <v>3638</v>
      </c>
      <c r="B997" s="96" t="s">
        <v>3639</v>
      </c>
      <c r="C997" s="96" t="s">
        <v>3640</v>
      </c>
      <c r="D997" s="96" t="s">
        <v>3627</v>
      </c>
      <c r="E997" s="96" t="s">
        <v>3628</v>
      </c>
      <c r="F997" s="96" t="s">
        <v>231</v>
      </c>
      <c r="G997" s="96" t="s">
        <v>211</v>
      </c>
      <c r="H997" s="90"/>
      <c r="I997" s="90"/>
    </row>
    <row r="998" spans="1:9" ht="18" customHeight="1">
      <c r="A998" s="96" t="s">
        <v>3641</v>
      </c>
      <c r="B998" s="96" t="s">
        <v>3642</v>
      </c>
      <c r="C998" s="96" t="s">
        <v>3643</v>
      </c>
      <c r="D998" s="96" t="s">
        <v>3627</v>
      </c>
      <c r="E998" s="96" t="s">
        <v>3628</v>
      </c>
      <c r="F998" s="96" t="s">
        <v>286</v>
      </c>
      <c r="G998" s="96" t="s">
        <v>211</v>
      </c>
      <c r="H998" s="90"/>
      <c r="I998" s="90"/>
    </row>
    <row r="999" spans="1:9" ht="18" customHeight="1">
      <c r="A999" s="96" t="s">
        <v>3644</v>
      </c>
      <c r="B999" s="96" t="s">
        <v>3645</v>
      </c>
      <c r="C999" s="96" t="s">
        <v>3646</v>
      </c>
      <c r="D999" s="96" t="s">
        <v>3627</v>
      </c>
      <c r="E999" s="96" t="s">
        <v>3628</v>
      </c>
      <c r="F999" s="96" t="s">
        <v>231</v>
      </c>
      <c r="G999" s="96" t="s">
        <v>211</v>
      </c>
      <c r="H999" s="90"/>
      <c r="I999" s="90"/>
    </row>
    <row r="1000" spans="1:9" ht="18" customHeight="1">
      <c r="A1000" s="96" t="s">
        <v>3647</v>
      </c>
      <c r="B1000" s="96" t="s">
        <v>3648</v>
      </c>
      <c r="C1000" s="96" t="s">
        <v>3649</v>
      </c>
      <c r="D1000" s="96" t="s">
        <v>3627</v>
      </c>
      <c r="E1000" s="96" t="s">
        <v>3628</v>
      </c>
      <c r="F1000" s="96" t="s">
        <v>231</v>
      </c>
      <c r="G1000" s="96" t="s">
        <v>211</v>
      </c>
      <c r="H1000" s="90"/>
      <c r="I1000" s="90"/>
    </row>
    <row r="1001" spans="1:9" ht="18" customHeight="1">
      <c r="A1001" s="96" t="s">
        <v>3650</v>
      </c>
      <c r="B1001" s="96" t="s">
        <v>3651</v>
      </c>
      <c r="C1001" s="96" t="s">
        <v>3652</v>
      </c>
      <c r="D1001" s="96" t="s">
        <v>3627</v>
      </c>
      <c r="E1001" s="96" t="s">
        <v>3628</v>
      </c>
      <c r="F1001" s="96" t="s">
        <v>227</v>
      </c>
      <c r="G1001" s="96" t="s">
        <v>211</v>
      </c>
      <c r="H1001" s="90"/>
      <c r="I1001" s="90"/>
    </row>
    <row r="1002" spans="1:9" ht="18" customHeight="1">
      <c r="A1002" s="96" t="s">
        <v>3653</v>
      </c>
      <c r="B1002" s="96" t="s">
        <v>3654</v>
      </c>
      <c r="C1002" s="96" t="s">
        <v>3655</v>
      </c>
      <c r="D1002" s="96" t="s">
        <v>3627</v>
      </c>
      <c r="E1002" s="96" t="s">
        <v>3628</v>
      </c>
      <c r="F1002" s="96" t="s">
        <v>227</v>
      </c>
      <c r="G1002" s="96" t="s">
        <v>211</v>
      </c>
      <c r="H1002" s="90"/>
      <c r="I1002" s="90"/>
    </row>
    <row r="1003" spans="1:9" ht="18" customHeight="1">
      <c r="A1003" s="96" t="s">
        <v>3656</v>
      </c>
      <c r="B1003" s="96" t="s">
        <v>3657</v>
      </c>
      <c r="C1003" s="96" t="s">
        <v>3658</v>
      </c>
      <c r="D1003" s="96" t="s">
        <v>3627</v>
      </c>
      <c r="E1003" s="96" t="s">
        <v>3628</v>
      </c>
      <c r="F1003" s="96" t="s">
        <v>353</v>
      </c>
      <c r="G1003" s="96" t="s">
        <v>211</v>
      </c>
      <c r="H1003" s="90"/>
      <c r="I1003" s="90"/>
    </row>
    <row r="1004" spans="1:9" ht="18" customHeight="1">
      <c r="A1004" s="96" t="s">
        <v>3659</v>
      </c>
      <c r="B1004" s="96" t="s">
        <v>3660</v>
      </c>
      <c r="C1004" s="96" t="s">
        <v>3661</v>
      </c>
      <c r="D1004" s="96" t="s">
        <v>3627</v>
      </c>
      <c r="E1004" s="96" t="s">
        <v>3628</v>
      </c>
      <c r="F1004" s="96" t="s">
        <v>231</v>
      </c>
      <c r="G1004" s="96" t="s">
        <v>211</v>
      </c>
      <c r="H1004" s="90"/>
      <c r="I1004" s="90"/>
    </row>
    <row r="1005" spans="1:9" ht="18" customHeight="1">
      <c r="A1005" s="96" t="s">
        <v>3662</v>
      </c>
      <c r="B1005" s="96" t="s">
        <v>3663</v>
      </c>
      <c r="C1005" s="96" t="s">
        <v>3664</v>
      </c>
      <c r="D1005" s="96" t="s">
        <v>3627</v>
      </c>
      <c r="E1005" s="96" t="s">
        <v>3628</v>
      </c>
      <c r="F1005" s="96" t="s">
        <v>231</v>
      </c>
      <c r="G1005" s="96" t="s">
        <v>211</v>
      </c>
      <c r="H1005" s="90"/>
      <c r="I1005" s="90"/>
    </row>
    <row r="1006" spans="1:9" ht="18" customHeight="1">
      <c r="A1006" s="96" t="s">
        <v>3665</v>
      </c>
      <c r="B1006" s="96" t="s">
        <v>3666</v>
      </c>
      <c r="C1006" s="96" t="s">
        <v>3667</v>
      </c>
      <c r="D1006" s="96" t="s">
        <v>3627</v>
      </c>
      <c r="E1006" s="96" t="s">
        <v>3628</v>
      </c>
      <c r="F1006" s="96" t="s">
        <v>286</v>
      </c>
      <c r="G1006" s="96" t="s">
        <v>211</v>
      </c>
      <c r="H1006" s="90"/>
      <c r="I1006" s="90"/>
    </row>
    <row r="1007" spans="1:9" ht="18" customHeight="1">
      <c r="A1007" s="96" t="s">
        <v>3668</v>
      </c>
      <c r="B1007" s="96" t="s">
        <v>3669</v>
      </c>
      <c r="C1007" s="96" t="s">
        <v>3670</v>
      </c>
      <c r="D1007" s="96" t="s">
        <v>3627</v>
      </c>
      <c r="E1007" s="96" t="s">
        <v>3628</v>
      </c>
      <c r="F1007" s="96" t="s">
        <v>227</v>
      </c>
      <c r="G1007" s="96" t="s">
        <v>211</v>
      </c>
      <c r="H1007" s="90"/>
      <c r="I1007" s="90"/>
    </row>
    <row r="1008" spans="1:9" ht="18" customHeight="1">
      <c r="A1008" s="96" t="s">
        <v>3671</v>
      </c>
      <c r="B1008" s="96" t="s">
        <v>3672</v>
      </c>
      <c r="C1008" s="96" t="s">
        <v>3673</v>
      </c>
      <c r="D1008" s="96" t="s">
        <v>3627</v>
      </c>
      <c r="E1008" s="96" t="s">
        <v>3628</v>
      </c>
      <c r="F1008" s="96" t="s">
        <v>231</v>
      </c>
      <c r="G1008" s="96" t="s">
        <v>211</v>
      </c>
      <c r="H1008" s="90"/>
      <c r="I1008" s="90"/>
    </row>
    <row r="1009" spans="1:9" ht="18" customHeight="1">
      <c r="A1009" s="96" t="s">
        <v>3674</v>
      </c>
      <c r="B1009" s="96" t="s">
        <v>3675</v>
      </c>
      <c r="C1009" s="96" t="s">
        <v>3676</v>
      </c>
      <c r="D1009" s="96" t="s">
        <v>3627</v>
      </c>
      <c r="E1009" s="96" t="s">
        <v>3628</v>
      </c>
      <c r="F1009" s="96" t="s">
        <v>231</v>
      </c>
      <c r="G1009" s="96" t="s">
        <v>211</v>
      </c>
      <c r="H1009" s="90"/>
      <c r="I1009" s="90"/>
    </row>
    <row r="1010" spans="1:9" ht="18" customHeight="1">
      <c r="A1010" s="96" t="s">
        <v>3677</v>
      </c>
      <c r="B1010" s="96" t="s">
        <v>3678</v>
      </c>
      <c r="C1010" s="96" t="s">
        <v>3679</v>
      </c>
      <c r="D1010" s="96" t="s">
        <v>3627</v>
      </c>
      <c r="E1010" s="96" t="s">
        <v>3628</v>
      </c>
      <c r="F1010" s="96" t="s">
        <v>231</v>
      </c>
      <c r="G1010" s="96" t="s">
        <v>211</v>
      </c>
      <c r="H1010" s="90"/>
      <c r="I1010" s="90"/>
    </row>
    <row r="1011" spans="1:9" ht="18" customHeight="1">
      <c r="A1011" s="96" t="s">
        <v>3680</v>
      </c>
      <c r="B1011" s="96" t="s">
        <v>3681</v>
      </c>
      <c r="C1011" s="96" t="s">
        <v>3682</v>
      </c>
      <c r="D1011" s="96" t="s">
        <v>3627</v>
      </c>
      <c r="E1011" s="96" t="s">
        <v>3628</v>
      </c>
      <c r="F1011" s="96" t="s">
        <v>231</v>
      </c>
      <c r="G1011" s="96" t="s">
        <v>211</v>
      </c>
      <c r="H1011" s="90"/>
      <c r="I1011" s="90"/>
    </row>
    <row r="1012" spans="1:9" ht="18" customHeight="1">
      <c r="A1012" s="96" t="s">
        <v>3683</v>
      </c>
      <c r="B1012" s="96" t="s">
        <v>3684</v>
      </c>
      <c r="C1012" s="96" t="s">
        <v>3685</v>
      </c>
      <c r="D1012" s="96" t="s">
        <v>3627</v>
      </c>
      <c r="E1012" s="96" t="s">
        <v>3628</v>
      </c>
      <c r="F1012" s="96" t="s">
        <v>353</v>
      </c>
      <c r="G1012" s="96" t="s">
        <v>211</v>
      </c>
      <c r="H1012" s="90"/>
      <c r="I1012" s="90"/>
    </row>
    <row r="1013" spans="1:9" ht="18" customHeight="1">
      <c r="A1013" s="96" t="s">
        <v>3686</v>
      </c>
      <c r="B1013" s="96" t="s">
        <v>3687</v>
      </c>
      <c r="C1013" s="96" t="s">
        <v>3688</v>
      </c>
      <c r="D1013" s="96" t="s">
        <v>3627</v>
      </c>
      <c r="E1013" s="96" t="s">
        <v>3628</v>
      </c>
      <c r="F1013" s="96" t="s">
        <v>227</v>
      </c>
      <c r="G1013" s="96" t="s">
        <v>211</v>
      </c>
      <c r="H1013" s="90"/>
      <c r="I1013" s="90"/>
    </row>
    <row r="1014" spans="1:9" ht="18" customHeight="1">
      <c r="A1014" s="96" t="s">
        <v>3689</v>
      </c>
      <c r="B1014" s="96" t="s">
        <v>3690</v>
      </c>
      <c r="C1014" s="96" t="s">
        <v>3691</v>
      </c>
      <c r="D1014" s="96" t="s">
        <v>3627</v>
      </c>
      <c r="E1014" s="96" t="s">
        <v>3628</v>
      </c>
      <c r="F1014" s="96" t="s">
        <v>231</v>
      </c>
      <c r="G1014" s="96" t="s">
        <v>211</v>
      </c>
      <c r="H1014" s="90"/>
      <c r="I1014" s="90"/>
    </row>
    <row r="1015" spans="1:9" ht="18" customHeight="1">
      <c r="A1015" s="96" t="s">
        <v>3692</v>
      </c>
      <c r="B1015" s="96" t="s">
        <v>3693</v>
      </c>
      <c r="C1015" s="96" t="s">
        <v>3694</v>
      </c>
      <c r="D1015" s="96" t="s">
        <v>3627</v>
      </c>
      <c r="E1015" s="96" t="s">
        <v>3628</v>
      </c>
      <c r="F1015" s="96" t="s">
        <v>231</v>
      </c>
      <c r="G1015" s="96" t="s">
        <v>211</v>
      </c>
      <c r="H1015" s="90"/>
      <c r="I1015" s="90"/>
    </row>
    <row r="1016" spans="1:9" ht="18" customHeight="1">
      <c r="A1016" s="96" t="s">
        <v>3695</v>
      </c>
      <c r="B1016" s="96" t="s">
        <v>3696</v>
      </c>
      <c r="C1016" s="96" t="s">
        <v>1028</v>
      </c>
      <c r="D1016" s="96" t="s">
        <v>3697</v>
      </c>
      <c r="E1016" s="96" t="s">
        <v>3698</v>
      </c>
      <c r="F1016" s="96" t="s">
        <v>210</v>
      </c>
      <c r="G1016" s="96" t="s">
        <v>211</v>
      </c>
      <c r="H1016" s="90"/>
      <c r="I1016" s="90"/>
    </row>
    <row r="1017" spans="1:9" ht="18" customHeight="1">
      <c r="A1017" s="96" t="s">
        <v>3699</v>
      </c>
      <c r="B1017" s="96" t="s">
        <v>3700</v>
      </c>
      <c r="C1017" s="96" t="s">
        <v>532</v>
      </c>
      <c r="D1017" s="96" t="s">
        <v>3701</v>
      </c>
      <c r="E1017" s="96" t="s">
        <v>3702</v>
      </c>
      <c r="F1017" s="96" t="s">
        <v>424</v>
      </c>
      <c r="G1017" s="96" t="s">
        <v>211</v>
      </c>
      <c r="H1017" s="90"/>
      <c r="I1017" s="90"/>
    </row>
    <row r="1018" spans="1:9" ht="18" customHeight="1">
      <c r="A1018" s="96" t="s">
        <v>3703</v>
      </c>
      <c r="B1018" s="96" t="s">
        <v>3704</v>
      </c>
      <c r="C1018" s="96" t="s">
        <v>513</v>
      </c>
      <c r="D1018" s="96" t="s">
        <v>3701</v>
      </c>
      <c r="E1018" s="96" t="s">
        <v>3702</v>
      </c>
      <c r="F1018" s="96" t="s">
        <v>424</v>
      </c>
      <c r="G1018" s="96" t="s">
        <v>211</v>
      </c>
      <c r="H1018" s="90"/>
      <c r="I1018" s="90"/>
    </row>
    <row r="1019" spans="1:9" ht="18" customHeight="1">
      <c r="A1019" s="96" t="s">
        <v>3705</v>
      </c>
      <c r="B1019" s="96" t="s">
        <v>3706</v>
      </c>
      <c r="C1019" s="96" t="s">
        <v>3707</v>
      </c>
      <c r="D1019" s="96" t="s">
        <v>3701</v>
      </c>
      <c r="E1019" s="96" t="s">
        <v>3702</v>
      </c>
      <c r="F1019" s="96" t="s">
        <v>424</v>
      </c>
      <c r="G1019" s="96" t="s">
        <v>211</v>
      </c>
      <c r="H1019" s="90"/>
      <c r="I1019" s="90"/>
    </row>
    <row r="1020" spans="1:9" ht="18" customHeight="1">
      <c r="A1020" s="96" t="s">
        <v>3708</v>
      </c>
      <c r="B1020" s="96" t="s">
        <v>3709</v>
      </c>
      <c r="C1020" s="96" t="s">
        <v>518</v>
      </c>
      <c r="D1020" s="96" t="s">
        <v>3701</v>
      </c>
      <c r="E1020" s="96" t="s">
        <v>3702</v>
      </c>
      <c r="F1020" s="96" t="s">
        <v>424</v>
      </c>
      <c r="G1020" s="96" t="s">
        <v>211</v>
      </c>
      <c r="H1020" s="90"/>
      <c r="I1020" s="90"/>
    </row>
    <row r="1021" spans="1:9" ht="18" customHeight="1">
      <c r="A1021" s="96" t="s">
        <v>3710</v>
      </c>
      <c r="B1021" s="96" t="s">
        <v>3711</v>
      </c>
      <c r="C1021" s="96" t="s">
        <v>521</v>
      </c>
      <c r="D1021" s="96" t="s">
        <v>3701</v>
      </c>
      <c r="E1021" s="96" t="s">
        <v>3702</v>
      </c>
      <c r="F1021" s="96" t="s">
        <v>424</v>
      </c>
      <c r="G1021" s="96" t="s">
        <v>211</v>
      </c>
      <c r="H1021" s="90"/>
      <c r="I1021" s="90"/>
    </row>
    <row r="1022" spans="1:9" ht="18" customHeight="1">
      <c r="A1022" s="96" t="s">
        <v>3712</v>
      </c>
      <c r="B1022" s="96" t="s">
        <v>3713</v>
      </c>
      <c r="C1022" s="96" t="s">
        <v>3714</v>
      </c>
      <c r="D1022" s="96" t="s">
        <v>3715</v>
      </c>
      <c r="E1022" s="96" t="s">
        <v>3716</v>
      </c>
      <c r="F1022" s="96" t="s">
        <v>453</v>
      </c>
      <c r="G1022" s="96" t="s">
        <v>3447</v>
      </c>
      <c r="H1022" s="90"/>
      <c r="I1022" s="90"/>
    </row>
    <row r="1023" spans="1:9" ht="18" customHeight="1">
      <c r="A1023" s="96" t="s">
        <v>3717</v>
      </c>
      <c r="B1023" s="96" t="s">
        <v>3718</v>
      </c>
      <c r="C1023" s="96" t="s">
        <v>3719</v>
      </c>
      <c r="D1023" s="96" t="s">
        <v>3720</v>
      </c>
      <c r="E1023" s="96" t="s">
        <v>3721</v>
      </c>
      <c r="F1023" s="96" t="s">
        <v>424</v>
      </c>
      <c r="G1023" s="96" t="s">
        <v>211</v>
      </c>
      <c r="H1023" s="90"/>
      <c r="I1023" s="90"/>
    </row>
    <row r="1024" spans="1:9" ht="18" customHeight="1">
      <c r="A1024" s="96" t="s">
        <v>3722</v>
      </c>
      <c r="B1024" s="96" t="s">
        <v>3723</v>
      </c>
      <c r="C1024" s="96" t="s">
        <v>3724</v>
      </c>
      <c r="D1024" s="96" t="s">
        <v>3720</v>
      </c>
      <c r="E1024" s="96" t="s">
        <v>3721</v>
      </c>
      <c r="F1024" s="96" t="s">
        <v>424</v>
      </c>
      <c r="G1024" s="96" t="s">
        <v>211</v>
      </c>
      <c r="H1024" s="90"/>
      <c r="I1024" s="90"/>
    </row>
    <row r="1025" spans="1:9" ht="18" customHeight="1">
      <c r="A1025" s="96" t="s">
        <v>3725</v>
      </c>
      <c r="B1025" s="96" t="s">
        <v>3726</v>
      </c>
      <c r="C1025" s="96" t="s">
        <v>3727</v>
      </c>
      <c r="D1025" s="96" t="s">
        <v>3720</v>
      </c>
      <c r="E1025" s="96" t="s">
        <v>3721</v>
      </c>
      <c r="F1025" s="96" t="s">
        <v>424</v>
      </c>
      <c r="G1025" s="96" t="s">
        <v>211</v>
      </c>
      <c r="H1025" s="90"/>
      <c r="I1025" s="90"/>
    </row>
    <row r="1026" spans="1:9" ht="18" customHeight="1">
      <c r="A1026" s="96" t="s">
        <v>3728</v>
      </c>
      <c r="B1026" s="96" t="s">
        <v>3729</v>
      </c>
      <c r="C1026" s="96" t="s">
        <v>3730</v>
      </c>
      <c r="D1026" s="96" t="s">
        <v>3720</v>
      </c>
      <c r="E1026" s="96" t="s">
        <v>3721</v>
      </c>
      <c r="F1026" s="96" t="s">
        <v>424</v>
      </c>
      <c r="G1026" s="96" t="s">
        <v>211</v>
      </c>
      <c r="H1026" s="90"/>
      <c r="I1026" s="90"/>
    </row>
    <row r="1027" spans="1:9" ht="18" customHeight="1">
      <c r="A1027" s="96" t="s">
        <v>3731</v>
      </c>
      <c r="B1027" s="96" t="s">
        <v>3732</v>
      </c>
      <c r="C1027" s="96" t="s">
        <v>3733</v>
      </c>
      <c r="D1027" s="96" t="s">
        <v>3720</v>
      </c>
      <c r="E1027" s="96" t="s">
        <v>3721</v>
      </c>
      <c r="F1027" s="96" t="s">
        <v>424</v>
      </c>
      <c r="G1027" s="96" t="s">
        <v>211</v>
      </c>
      <c r="H1027" s="90"/>
      <c r="I1027" s="90"/>
    </row>
    <row r="1028" spans="1:9" ht="18" customHeight="1">
      <c r="A1028" s="96" t="s">
        <v>3734</v>
      </c>
      <c r="B1028" s="96" t="s">
        <v>3735</v>
      </c>
      <c r="C1028" s="96" t="s">
        <v>3736</v>
      </c>
      <c r="D1028" s="96" t="s">
        <v>3720</v>
      </c>
      <c r="E1028" s="96" t="s">
        <v>3721</v>
      </c>
      <c r="F1028" s="96" t="s">
        <v>424</v>
      </c>
      <c r="G1028" s="96" t="s">
        <v>211</v>
      </c>
      <c r="H1028" s="90"/>
      <c r="I1028" s="90"/>
    </row>
    <row r="1029" spans="1:9" ht="18" customHeight="1">
      <c r="A1029" s="96" t="s">
        <v>3737</v>
      </c>
      <c r="B1029" s="96" t="s">
        <v>3738</v>
      </c>
      <c r="C1029" s="96" t="s">
        <v>3739</v>
      </c>
      <c r="D1029" s="96" t="s">
        <v>3720</v>
      </c>
      <c r="E1029" s="96" t="s">
        <v>3721</v>
      </c>
      <c r="F1029" s="96" t="s">
        <v>424</v>
      </c>
      <c r="G1029" s="96" t="s">
        <v>211</v>
      </c>
      <c r="H1029" s="90"/>
      <c r="I1029" s="90"/>
    </row>
    <row r="1030" spans="1:9" ht="18" customHeight="1">
      <c r="A1030" s="96" t="s">
        <v>3740</v>
      </c>
      <c r="B1030" s="96" t="s">
        <v>3741</v>
      </c>
      <c r="C1030" s="96" t="s">
        <v>3742</v>
      </c>
      <c r="D1030" s="96" t="s">
        <v>3720</v>
      </c>
      <c r="E1030" s="96" t="s">
        <v>3721</v>
      </c>
      <c r="F1030" s="96" t="s">
        <v>424</v>
      </c>
      <c r="G1030" s="96" t="s">
        <v>211</v>
      </c>
      <c r="H1030" s="90"/>
      <c r="I1030" s="90"/>
    </row>
    <row r="1031" spans="1:9" ht="18" customHeight="1">
      <c r="A1031" s="96" t="s">
        <v>3743</v>
      </c>
      <c r="B1031" s="96" t="s">
        <v>3744</v>
      </c>
      <c r="C1031" s="96" t="s">
        <v>3745</v>
      </c>
      <c r="D1031" s="96" t="s">
        <v>3746</v>
      </c>
      <c r="E1031" s="96" t="s">
        <v>3747</v>
      </c>
      <c r="F1031" s="96" t="s">
        <v>424</v>
      </c>
      <c r="G1031" s="96" t="s">
        <v>211</v>
      </c>
      <c r="H1031" s="90"/>
      <c r="I1031" s="90"/>
    </row>
    <row r="1032" spans="1:9" ht="18" customHeight="1">
      <c r="A1032" s="96" t="s">
        <v>3748</v>
      </c>
      <c r="B1032" s="96" t="s">
        <v>3749</v>
      </c>
      <c r="C1032" s="96" t="s">
        <v>3750</v>
      </c>
      <c r="D1032" s="96" t="s">
        <v>3746</v>
      </c>
      <c r="E1032" s="96" t="s">
        <v>3747</v>
      </c>
      <c r="F1032" s="96" t="s">
        <v>424</v>
      </c>
      <c r="G1032" s="96" t="s">
        <v>211</v>
      </c>
      <c r="H1032" s="90"/>
      <c r="I1032" s="90"/>
    </row>
    <row r="1033" spans="1:9" ht="18" customHeight="1">
      <c r="A1033" s="96" t="s">
        <v>3751</v>
      </c>
      <c r="B1033" s="96" t="s">
        <v>3752</v>
      </c>
      <c r="C1033" s="96" t="s">
        <v>3753</v>
      </c>
      <c r="D1033" s="96" t="s">
        <v>3754</v>
      </c>
      <c r="E1033" s="96" t="s">
        <v>3755</v>
      </c>
      <c r="F1033" s="96" t="s">
        <v>231</v>
      </c>
      <c r="G1033" s="96" t="s">
        <v>211</v>
      </c>
      <c r="H1033" s="90"/>
      <c r="I1033" s="90"/>
    </row>
    <row r="1034" spans="1:9" ht="18" customHeight="1">
      <c r="A1034" s="96" t="s">
        <v>3756</v>
      </c>
      <c r="B1034" s="96" t="s">
        <v>3757</v>
      </c>
      <c r="C1034" s="96" t="s">
        <v>3758</v>
      </c>
      <c r="D1034" s="96" t="s">
        <v>3754</v>
      </c>
      <c r="E1034" s="96" t="s">
        <v>3755</v>
      </c>
      <c r="F1034" s="96" t="s">
        <v>231</v>
      </c>
      <c r="G1034" s="96" t="s">
        <v>211</v>
      </c>
      <c r="H1034" s="90"/>
      <c r="I1034" s="90"/>
    </row>
    <row r="1035" spans="1:9" ht="18" customHeight="1">
      <c r="A1035" s="96" t="s">
        <v>3759</v>
      </c>
      <c r="B1035" s="96" t="s">
        <v>3760</v>
      </c>
      <c r="C1035" s="96" t="s">
        <v>3761</v>
      </c>
      <c r="D1035" s="96" t="s">
        <v>3754</v>
      </c>
      <c r="E1035" s="96" t="s">
        <v>3755</v>
      </c>
      <c r="F1035" s="96" t="s">
        <v>231</v>
      </c>
      <c r="G1035" s="96" t="s">
        <v>211</v>
      </c>
      <c r="H1035" s="90"/>
      <c r="I1035" s="90"/>
    </row>
    <row r="1036" spans="1:9" ht="18" customHeight="1">
      <c r="A1036" s="96" t="s">
        <v>3762</v>
      </c>
      <c r="B1036" s="96" t="s">
        <v>3763</v>
      </c>
      <c r="C1036" s="96" t="s">
        <v>3764</v>
      </c>
      <c r="D1036" s="96" t="s">
        <v>3754</v>
      </c>
      <c r="E1036" s="96" t="s">
        <v>3755</v>
      </c>
      <c r="F1036" s="96" t="s">
        <v>231</v>
      </c>
      <c r="G1036" s="96" t="s">
        <v>211</v>
      </c>
      <c r="H1036" s="90"/>
      <c r="I1036" s="90"/>
    </row>
    <row r="1037" spans="1:9" ht="18" customHeight="1">
      <c r="A1037" s="96" t="s">
        <v>3765</v>
      </c>
      <c r="B1037" s="96" t="s">
        <v>3766</v>
      </c>
      <c r="C1037" s="96" t="s">
        <v>3767</v>
      </c>
      <c r="D1037" s="96" t="s">
        <v>3754</v>
      </c>
      <c r="E1037" s="96" t="s">
        <v>3755</v>
      </c>
      <c r="F1037" s="96" t="s">
        <v>231</v>
      </c>
      <c r="G1037" s="96" t="s">
        <v>211</v>
      </c>
      <c r="H1037" s="90"/>
      <c r="I1037" s="90"/>
    </row>
    <row r="1038" spans="1:9" ht="18" customHeight="1">
      <c r="A1038" s="96" t="s">
        <v>3768</v>
      </c>
      <c r="B1038" s="96" t="s">
        <v>3769</v>
      </c>
      <c r="C1038" s="96" t="s">
        <v>3770</v>
      </c>
      <c r="D1038" s="96" t="s">
        <v>3754</v>
      </c>
      <c r="E1038" s="96" t="s">
        <v>3755</v>
      </c>
      <c r="F1038" s="96" t="s">
        <v>231</v>
      </c>
      <c r="G1038" s="96" t="s">
        <v>211</v>
      </c>
      <c r="H1038" s="90"/>
      <c r="I1038" s="90"/>
    </row>
    <row r="1039" spans="1:9" ht="18" customHeight="1">
      <c r="A1039" s="96" t="s">
        <v>3771</v>
      </c>
      <c r="B1039" s="96" t="s">
        <v>3772</v>
      </c>
      <c r="C1039" s="96" t="s">
        <v>3773</v>
      </c>
      <c r="D1039" s="96" t="s">
        <v>3774</v>
      </c>
      <c r="E1039" s="96" t="s">
        <v>3775</v>
      </c>
      <c r="F1039" s="96" t="s">
        <v>231</v>
      </c>
      <c r="G1039" s="96" t="s">
        <v>211</v>
      </c>
      <c r="H1039" s="90"/>
      <c r="I1039" s="90"/>
    </row>
    <row r="1040" spans="1:9" ht="18" customHeight="1">
      <c r="A1040" s="96" t="s">
        <v>3776</v>
      </c>
      <c r="B1040" s="96" t="s">
        <v>3777</v>
      </c>
      <c r="C1040" s="96" t="s">
        <v>3778</v>
      </c>
      <c r="D1040" s="96" t="s">
        <v>3774</v>
      </c>
      <c r="E1040" s="96" t="s">
        <v>3775</v>
      </c>
      <c r="F1040" s="96" t="s">
        <v>231</v>
      </c>
      <c r="G1040" s="96" t="s">
        <v>211</v>
      </c>
      <c r="H1040" s="90"/>
      <c r="I1040" s="90"/>
    </row>
    <row r="1041" spans="1:9" ht="18" customHeight="1">
      <c r="A1041" s="96" t="s">
        <v>3779</v>
      </c>
      <c r="B1041" s="96" t="s">
        <v>3780</v>
      </c>
      <c r="C1041" s="96" t="s">
        <v>3781</v>
      </c>
      <c r="D1041" s="96" t="s">
        <v>3774</v>
      </c>
      <c r="E1041" s="96" t="s">
        <v>3775</v>
      </c>
      <c r="F1041" s="96" t="s">
        <v>231</v>
      </c>
      <c r="G1041" s="96" t="s">
        <v>211</v>
      </c>
      <c r="H1041" s="90"/>
      <c r="I1041" s="90"/>
    </row>
    <row r="1042" spans="1:9" ht="18" customHeight="1">
      <c r="A1042" s="96" t="s">
        <v>3782</v>
      </c>
      <c r="B1042" s="96" t="s">
        <v>3783</v>
      </c>
      <c r="C1042" s="96" t="s">
        <v>3784</v>
      </c>
      <c r="D1042" s="96" t="s">
        <v>3774</v>
      </c>
      <c r="E1042" s="96" t="s">
        <v>3775</v>
      </c>
      <c r="F1042" s="96" t="s">
        <v>227</v>
      </c>
      <c r="G1042" s="96" t="s">
        <v>211</v>
      </c>
      <c r="H1042" s="90"/>
      <c r="I1042" s="90"/>
    </row>
    <row r="1043" spans="1:9" ht="18" customHeight="1">
      <c r="A1043" s="96" t="s">
        <v>3785</v>
      </c>
      <c r="B1043" s="96" t="s">
        <v>3786</v>
      </c>
      <c r="C1043" s="96" t="s">
        <v>3787</v>
      </c>
      <c r="D1043" s="96" t="s">
        <v>3774</v>
      </c>
      <c r="E1043" s="96" t="s">
        <v>3775</v>
      </c>
      <c r="F1043" s="96" t="s">
        <v>227</v>
      </c>
      <c r="G1043" s="96" t="s">
        <v>211</v>
      </c>
      <c r="H1043" s="90"/>
      <c r="I1043" s="90"/>
    </row>
    <row r="1044" spans="1:9" ht="18" customHeight="1">
      <c r="A1044" s="96" t="s">
        <v>3788</v>
      </c>
      <c r="B1044" s="96" t="s">
        <v>3789</v>
      </c>
      <c r="C1044" s="96" t="s">
        <v>3790</v>
      </c>
      <c r="D1044" s="96" t="s">
        <v>3774</v>
      </c>
      <c r="E1044" s="96" t="s">
        <v>3775</v>
      </c>
      <c r="F1044" s="96" t="s">
        <v>231</v>
      </c>
      <c r="G1044" s="96" t="s">
        <v>211</v>
      </c>
      <c r="H1044" s="90"/>
      <c r="I1044" s="90"/>
    </row>
    <row r="1045" spans="1:9" ht="18" customHeight="1">
      <c r="A1045" s="96" t="s">
        <v>3791</v>
      </c>
      <c r="B1045" s="96" t="s">
        <v>3792</v>
      </c>
      <c r="C1045" s="96" t="s">
        <v>3793</v>
      </c>
      <c r="D1045" s="96" t="s">
        <v>3774</v>
      </c>
      <c r="E1045" s="96" t="s">
        <v>3775</v>
      </c>
      <c r="F1045" s="96" t="s">
        <v>1004</v>
      </c>
      <c r="G1045" s="96" t="s">
        <v>211</v>
      </c>
      <c r="H1045" s="90"/>
      <c r="I1045" s="90"/>
    </row>
    <row r="1046" spans="1:9" ht="18" customHeight="1">
      <c r="A1046" s="96" t="s">
        <v>3794</v>
      </c>
      <c r="B1046" s="96" t="s">
        <v>3795</v>
      </c>
      <c r="C1046" s="96" t="s">
        <v>3796</v>
      </c>
      <c r="D1046" s="96" t="s">
        <v>3774</v>
      </c>
      <c r="E1046" s="96" t="s">
        <v>3775</v>
      </c>
      <c r="F1046" s="96" t="s">
        <v>1004</v>
      </c>
      <c r="G1046" s="96" t="s">
        <v>211</v>
      </c>
      <c r="H1046" s="90"/>
      <c r="I1046" s="90"/>
    </row>
    <row r="1047" spans="1:9" ht="18" customHeight="1">
      <c r="A1047" s="96" t="s">
        <v>3797</v>
      </c>
      <c r="B1047" s="96" t="s">
        <v>3798</v>
      </c>
      <c r="C1047" s="96" t="s">
        <v>3799</v>
      </c>
      <c r="D1047" s="96" t="s">
        <v>3774</v>
      </c>
      <c r="E1047" s="96" t="s">
        <v>3775</v>
      </c>
      <c r="F1047" s="96" t="s">
        <v>1004</v>
      </c>
      <c r="G1047" s="96" t="s">
        <v>211</v>
      </c>
      <c r="H1047" s="90"/>
      <c r="I1047" s="90"/>
    </row>
    <row r="1048" spans="1:9" ht="18" customHeight="1">
      <c r="A1048" s="96" t="s">
        <v>3800</v>
      </c>
      <c r="B1048" s="96" t="s">
        <v>3801</v>
      </c>
      <c r="C1048" s="96" t="s">
        <v>3802</v>
      </c>
      <c r="D1048" s="96" t="s">
        <v>3774</v>
      </c>
      <c r="E1048" s="96" t="s">
        <v>3775</v>
      </c>
      <c r="F1048" s="96" t="s">
        <v>231</v>
      </c>
      <c r="G1048" s="96" t="s">
        <v>211</v>
      </c>
      <c r="H1048" s="90"/>
      <c r="I1048" s="90"/>
    </row>
    <row r="1049" spans="1:9" ht="18" customHeight="1">
      <c r="A1049" s="96" t="s">
        <v>3803</v>
      </c>
      <c r="B1049" s="96" t="s">
        <v>3804</v>
      </c>
      <c r="C1049" s="96" t="s">
        <v>3805</v>
      </c>
      <c r="D1049" s="96" t="s">
        <v>3774</v>
      </c>
      <c r="E1049" s="96" t="s">
        <v>3775</v>
      </c>
      <c r="F1049" s="96" t="s">
        <v>231</v>
      </c>
      <c r="G1049" s="96" t="s">
        <v>211</v>
      </c>
      <c r="H1049" s="90"/>
      <c r="I1049" s="90"/>
    </row>
    <row r="1050" spans="1:9" ht="18" customHeight="1">
      <c r="A1050" s="96" t="s">
        <v>3806</v>
      </c>
      <c r="B1050" s="96" t="s">
        <v>3807</v>
      </c>
      <c r="C1050" s="96" t="s">
        <v>3808</v>
      </c>
      <c r="D1050" s="96" t="s">
        <v>3774</v>
      </c>
      <c r="E1050" s="96" t="s">
        <v>3775</v>
      </c>
      <c r="F1050" s="96" t="s">
        <v>231</v>
      </c>
      <c r="G1050" s="96" t="s">
        <v>211</v>
      </c>
      <c r="H1050" s="90"/>
      <c r="I1050" s="90"/>
    </row>
    <row r="1051" spans="1:9" ht="18" customHeight="1">
      <c r="A1051" s="96" t="s">
        <v>3809</v>
      </c>
      <c r="B1051" s="96" t="s">
        <v>3810</v>
      </c>
      <c r="C1051" s="96" t="s">
        <v>3811</v>
      </c>
      <c r="D1051" s="96" t="s">
        <v>3774</v>
      </c>
      <c r="E1051" s="96" t="s">
        <v>3775</v>
      </c>
      <c r="F1051" s="96" t="s">
        <v>231</v>
      </c>
      <c r="G1051" s="96" t="s">
        <v>211</v>
      </c>
      <c r="H1051" s="90"/>
      <c r="I1051" s="90"/>
    </row>
    <row r="1052" spans="1:9" ht="18" customHeight="1">
      <c r="A1052" s="96" t="s">
        <v>3812</v>
      </c>
      <c r="B1052" s="96" t="s">
        <v>3813</v>
      </c>
      <c r="C1052" s="96" t="s">
        <v>3814</v>
      </c>
      <c r="D1052" s="96" t="s">
        <v>3774</v>
      </c>
      <c r="E1052" s="96" t="s">
        <v>3775</v>
      </c>
      <c r="F1052" s="96" t="s">
        <v>329</v>
      </c>
      <c r="G1052" s="96" t="s">
        <v>211</v>
      </c>
      <c r="H1052" s="90"/>
      <c r="I1052" s="90"/>
    </row>
    <row r="1053" spans="1:9" ht="18" customHeight="1">
      <c r="A1053" s="96" t="s">
        <v>3815</v>
      </c>
      <c r="B1053" s="96" t="s">
        <v>3816</v>
      </c>
      <c r="C1053" s="96" t="s">
        <v>3817</v>
      </c>
      <c r="D1053" s="96" t="s">
        <v>3774</v>
      </c>
      <c r="E1053" s="96" t="s">
        <v>3775</v>
      </c>
      <c r="F1053" s="96" t="s">
        <v>329</v>
      </c>
      <c r="G1053" s="96" t="s">
        <v>211</v>
      </c>
      <c r="H1053" s="90"/>
      <c r="I1053" s="90"/>
    </row>
    <row r="1054" spans="1:9" ht="18" customHeight="1">
      <c r="A1054" s="96" t="s">
        <v>3818</v>
      </c>
      <c r="B1054" s="96" t="s">
        <v>3819</v>
      </c>
      <c r="C1054" s="96" t="s">
        <v>3820</v>
      </c>
      <c r="D1054" s="96" t="s">
        <v>3774</v>
      </c>
      <c r="E1054" s="96" t="s">
        <v>3775</v>
      </c>
      <c r="F1054" s="96" t="s">
        <v>353</v>
      </c>
      <c r="G1054" s="96" t="s">
        <v>211</v>
      </c>
      <c r="H1054" s="90"/>
      <c r="I1054" s="90"/>
    </row>
    <row r="1055" spans="1:9" ht="18" customHeight="1">
      <c r="A1055" s="96" t="s">
        <v>3821</v>
      </c>
      <c r="B1055" s="96" t="s">
        <v>3822</v>
      </c>
      <c r="C1055" s="96" t="s">
        <v>3823</v>
      </c>
      <c r="D1055" s="96" t="s">
        <v>3774</v>
      </c>
      <c r="E1055" s="96" t="s">
        <v>3775</v>
      </c>
      <c r="F1055" s="96" t="s">
        <v>353</v>
      </c>
      <c r="G1055" s="96" t="s">
        <v>211</v>
      </c>
      <c r="H1055" s="90"/>
      <c r="I1055" s="90"/>
    </row>
    <row r="1056" spans="1:9" ht="18" customHeight="1">
      <c r="A1056" s="96" t="s">
        <v>3824</v>
      </c>
      <c r="B1056" s="96" t="s">
        <v>3825</v>
      </c>
      <c r="C1056" s="96" t="s">
        <v>3826</v>
      </c>
      <c r="D1056" s="96" t="s">
        <v>3774</v>
      </c>
      <c r="E1056" s="96" t="s">
        <v>3775</v>
      </c>
      <c r="F1056" s="96" t="s">
        <v>353</v>
      </c>
      <c r="G1056" s="96" t="s">
        <v>211</v>
      </c>
      <c r="H1056" s="90"/>
      <c r="I1056" s="90"/>
    </row>
    <row r="1057" spans="1:9" ht="18" customHeight="1">
      <c r="A1057" s="96" t="s">
        <v>3827</v>
      </c>
      <c r="B1057" s="96" t="s">
        <v>3828</v>
      </c>
      <c r="C1057" s="96" t="s">
        <v>3829</v>
      </c>
      <c r="D1057" s="96" t="s">
        <v>3774</v>
      </c>
      <c r="E1057" s="96" t="s">
        <v>3775</v>
      </c>
      <c r="F1057" s="96" t="s">
        <v>353</v>
      </c>
      <c r="G1057" s="96" t="s">
        <v>211</v>
      </c>
      <c r="H1057" s="90"/>
      <c r="I1057" s="90"/>
    </row>
    <row r="1058" spans="1:9" ht="18" customHeight="1">
      <c r="A1058" s="96" t="s">
        <v>3830</v>
      </c>
      <c r="B1058" s="96" t="s">
        <v>3831</v>
      </c>
      <c r="C1058" s="96" t="s">
        <v>218</v>
      </c>
      <c r="D1058" s="96" t="s">
        <v>3832</v>
      </c>
      <c r="E1058" s="96" t="s">
        <v>3833</v>
      </c>
      <c r="F1058" s="96" t="s">
        <v>221</v>
      </c>
      <c r="G1058" s="96" t="s">
        <v>211</v>
      </c>
      <c r="H1058" s="90"/>
      <c r="I1058" s="90"/>
    </row>
    <row r="1059" spans="1:9" ht="18" customHeight="1">
      <c r="A1059" s="96" t="s">
        <v>3834</v>
      </c>
      <c r="B1059" s="96" t="s">
        <v>3835</v>
      </c>
      <c r="C1059" s="96" t="s">
        <v>210</v>
      </c>
      <c r="D1059" s="96" t="s">
        <v>3836</v>
      </c>
      <c r="E1059" s="96" t="s">
        <v>3837</v>
      </c>
      <c r="F1059" s="96" t="s">
        <v>210</v>
      </c>
      <c r="G1059" s="96" t="s">
        <v>211</v>
      </c>
      <c r="H1059" s="90"/>
      <c r="I1059" s="90"/>
    </row>
    <row r="1060" spans="1:9" ht="18" customHeight="1">
      <c r="A1060" s="96" t="s">
        <v>3838</v>
      </c>
      <c r="B1060" s="96" t="s">
        <v>3839</v>
      </c>
      <c r="C1060" s="96" t="s">
        <v>210</v>
      </c>
      <c r="D1060" s="96" t="s">
        <v>3840</v>
      </c>
      <c r="E1060" s="96" t="s">
        <v>3841</v>
      </c>
      <c r="F1060" s="96" t="s">
        <v>210</v>
      </c>
      <c r="G1060" s="96" t="s">
        <v>211</v>
      </c>
      <c r="H1060" s="90"/>
      <c r="I1060" s="90"/>
    </row>
    <row r="1061" spans="1:9" ht="18" customHeight="1">
      <c r="A1061" s="96" t="s">
        <v>3842</v>
      </c>
      <c r="B1061" s="96" t="s">
        <v>3843</v>
      </c>
      <c r="C1061" s="96" t="s">
        <v>3844</v>
      </c>
      <c r="D1061" s="96" t="s">
        <v>3845</v>
      </c>
      <c r="E1061" s="96" t="s">
        <v>3846</v>
      </c>
      <c r="F1061" s="96" t="s">
        <v>476</v>
      </c>
      <c r="G1061" s="96" t="s">
        <v>211</v>
      </c>
      <c r="H1061" s="90"/>
      <c r="I1061" s="90"/>
    </row>
    <row r="1062" spans="1:9" ht="18" customHeight="1">
      <c r="A1062" s="96" t="s">
        <v>3847</v>
      </c>
      <c r="B1062" s="96" t="s">
        <v>3848</v>
      </c>
      <c r="C1062" s="96" t="s">
        <v>3849</v>
      </c>
      <c r="D1062" s="96" t="s">
        <v>3845</v>
      </c>
      <c r="E1062" s="96" t="s">
        <v>3846</v>
      </c>
      <c r="F1062" s="96" t="s">
        <v>476</v>
      </c>
      <c r="G1062" s="96" t="s">
        <v>211</v>
      </c>
      <c r="H1062" s="90"/>
      <c r="I1062" s="90"/>
    </row>
    <row r="1063" spans="1:9" ht="18" customHeight="1">
      <c r="A1063" s="96" t="s">
        <v>3850</v>
      </c>
      <c r="B1063" s="96" t="s">
        <v>3851</v>
      </c>
      <c r="C1063" s="96" t="s">
        <v>3852</v>
      </c>
      <c r="D1063" s="96" t="s">
        <v>3845</v>
      </c>
      <c r="E1063" s="96" t="s">
        <v>3846</v>
      </c>
      <c r="F1063" s="96" t="s">
        <v>476</v>
      </c>
      <c r="G1063" s="96" t="s">
        <v>211</v>
      </c>
      <c r="H1063" s="90"/>
      <c r="I1063" s="90"/>
    </row>
    <row r="1064" spans="1:9" ht="18" customHeight="1">
      <c r="A1064" s="96" t="s">
        <v>3853</v>
      </c>
      <c r="B1064" s="96" t="s">
        <v>3854</v>
      </c>
      <c r="C1064" s="96" t="s">
        <v>3855</v>
      </c>
      <c r="D1064" s="96" t="s">
        <v>3845</v>
      </c>
      <c r="E1064" s="96" t="s">
        <v>3846</v>
      </c>
      <c r="F1064" s="96" t="s">
        <v>476</v>
      </c>
      <c r="G1064" s="96" t="s">
        <v>211</v>
      </c>
      <c r="H1064" s="90"/>
      <c r="I1064" s="90"/>
    </row>
    <row r="1065" spans="1:9" ht="18" customHeight="1">
      <c r="A1065" s="96" t="s">
        <v>3856</v>
      </c>
      <c r="B1065" s="96" t="s">
        <v>3857</v>
      </c>
      <c r="C1065" s="96" t="s">
        <v>3858</v>
      </c>
      <c r="D1065" s="96" t="s">
        <v>3845</v>
      </c>
      <c r="E1065" s="96" t="s">
        <v>3846</v>
      </c>
      <c r="F1065" s="96" t="s">
        <v>476</v>
      </c>
      <c r="G1065" s="96" t="s">
        <v>211</v>
      </c>
      <c r="H1065" s="90"/>
      <c r="I1065" s="90"/>
    </row>
    <row r="1066" spans="1:9" ht="18" customHeight="1">
      <c r="A1066" s="96" t="s">
        <v>3859</v>
      </c>
      <c r="B1066" s="96" t="s">
        <v>3860</v>
      </c>
      <c r="C1066" s="96" t="s">
        <v>3861</v>
      </c>
      <c r="D1066" s="96" t="s">
        <v>3845</v>
      </c>
      <c r="E1066" s="96" t="s">
        <v>3846</v>
      </c>
      <c r="F1066" s="96" t="s">
        <v>476</v>
      </c>
      <c r="G1066" s="96" t="s">
        <v>211</v>
      </c>
      <c r="H1066" s="90"/>
      <c r="I1066" s="90"/>
    </row>
    <row r="1067" spans="1:9" ht="18" customHeight="1">
      <c r="A1067" s="96" t="s">
        <v>3862</v>
      </c>
      <c r="B1067" s="96" t="s">
        <v>3863</v>
      </c>
      <c r="C1067" s="96" t="s">
        <v>3864</v>
      </c>
      <c r="D1067" s="96" t="s">
        <v>3845</v>
      </c>
      <c r="E1067" s="96" t="s">
        <v>3846</v>
      </c>
      <c r="F1067" s="96" t="s">
        <v>476</v>
      </c>
      <c r="G1067" s="96" t="s">
        <v>211</v>
      </c>
      <c r="H1067" s="90"/>
      <c r="I1067" s="90"/>
    </row>
    <row r="1068" spans="1:9" ht="18" customHeight="1">
      <c r="A1068" s="96" t="s">
        <v>3865</v>
      </c>
      <c r="B1068" s="96" t="s">
        <v>3866</v>
      </c>
      <c r="C1068" s="96" t="s">
        <v>3867</v>
      </c>
      <c r="D1068" s="96" t="s">
        <v>3845</v>
      </c>
      <c r="E1068" s="96" t="s">
        <v>3846</v>
      </c>
      <c r="F1068" s="96" t="s">
        <v>476</v>
      </c>
      <c r="G1068" s="96" t="s">
        <v>211</v>
      </c>
      <c r="H1068" s="90"/>
      <c r="I1068" s="90"/>
    </row>
    <row r="1069" spans="1:9" ht="18" customHeight="1">
      <c r="A1069" s="96" t="s">
        <v>3868</v>
      </c>
      <c r="B1069" s="96" t="s">
        <v>3869</v>
      </c>
      <c r="C1069" s="96" t="s">
        <v>3870</v>
      </c>
      <c r="D1069" s="96" t="s">
        <v>3845</v>
      </c>
      <c r="E1069" s="96" t="s">
        <v>3846</v>
      </c>
      <c r="F1069" s="96" t="s">
        <v>476</v>
      </c>
      <c r="G1069" s="96" t="s">
        <v>211</v>
      </c>
      <c r="H1069" s="90"/>
      <c r="I1069" s="90"/>
    </row>
    <row r="1070" spans="1:9" ht="18" customHeight="1">
      <c r="A1070" s="96" t="s">
        <v>3871</v>
      </c>
      <c r="B1070" s="96" t="s">
        <v>3872</v>
      </c>
      <c r="C1070" s="96" t="s">
        <v>3873</v>
      </c>
      <c r="D1070" s="96" t="s">
        <v>3874</v>
      </c>
      <c r="E1070" s="96" t="s">
        <v>3875</v>
      </c>
      <c r="F1070" s="96" t="s">
        <v>353</v>
      </c>
      <c r="G1070" s="96" t="s">
        <v>211</v>
      </c>
      <c r="H1070" s="90"/>
      <c r="I1070" s="90"/>
    </row>
    <row r="1071" spans="1:9" ht="18" customHeight="1">
      <c r="A1071" s="96" t="s">
        <v>3876</v>
      </c>
      <c r="B1071" s="96" t="s">
        <v>3877</v>
      </c>
      <c r="C1071" s="96" t="s">
        <v>3878</v>
      </c>
      <c r="D1071" s="96" t="s">
        <v>3879</v>
      </c>
      <c r="E1071" s="96" t="s">
        <v>3880</v>
      </c>
      <c r="F1071" s="96" t="s">
        <v>476</v>
      </c>
      <c r="G1071" s="96" t="s">
        <v>211</v>
      </c>
      <c r="H1071" s="90"/>
      <c r="I1071" s="90"/>
    </row>
    <row r="1072" spans="1:9" ht="18" customHeight="1">
      <c r="A1072" s="96" t="s">
        <v>3881</v>
      </c>
      <c r="B1072" s="96" t="s">
        <v>3882</v>
      </c>
      <c r="C1072" s="96" t="s">
        <v>3883</v>
      </c>
      <c r="D1072" s="96" t="s">
        <v>3879</v>
      </c>
      <c r="E1072" s="96" t="s">
        <v>3880</v>
      </c>
      <c r="F1072" s="96" t="s">
        <v>476</v>
      </c>
      <c r="G1072" s="96" t="s">
        <v>211</v>
      </c>
      <c r="H1072" s="90"/>
      <c r="I1072" s="90"/>
    </row>
    <row r="1073" spans="1:9" ht="18" customHeight="1">
      <c r="A1073" s="96" t="s">
        <v>3884</v>
      </c>
      <c r="B1073" s="96" t="s">
        <v>3885</v>
      </c>
      <c r="C1073" s="96" t="s">
        <v>2905</v>
      </c>
      <c r="D1073" s="96" t="s">
        <v>3886</v>
      </c>
      <c r="E1073" s="96" t="s">
        <v>3887</v>
      </c>
      <c r="F1073" s="96" t="s">
        <v>476</v>
      </c>
      <c r="G1073" s="96" t="s">
        <v>211</v>
      </c>
      <c r="H1073" s="90"/>
      <c r="I1073" s="90"/>
    </row>
    <row r="1074" spans="1:9" ht="18" customHeight="1">
      <c r="A1074" s="96" t="s">
        <v>3888</v>
      </c>
      <c r="B1074" s="96" t="s">
        <v>3889</v>
      </c>
      <c r="C1074" s="96" t="s">
        <v>2621</v>
      </c>
      <c r="D1074" s="96" t="s">
        <v>3886</v>
      </c>
      <c r="E1074" s="96" t="s">
        <v>3887</v>
      </c>
      <c r="F1074" s="96" t="s">
        <v>476</v>
      </c>
      <c r="G1074" s="96" t="s">
        <v>211</v>
      </c>
      <c r="H1074" s="90"/>
      <c r="I1074" s="90"/>
    </row>
    <row r="1075" spans="1:9" ht="18" customHeight="1">
      <c r="A1075" s="96" t="s">
        <v>3890</v>
      </c>
      <c r="B1075" s="96" t="s">
        <v>3891</v>
      </c>
      <c r="C1075" s="96" t="s">
        <v>3892</v>
      </c>
      <c r="D1075" s="96" t="s">
        <v>3886</v>
      </c>
      <c r="E1075" s="96" t="s">
        <v>3887</v>
      </c>
      <c r="F1075" s="96" t="s">
        <v>476</v>
      </c>
      <c r="G1075" s="96" t="s">
        <v>211</v>
      </c>
      <c r="H1075" s="90"/>
      <c r="I1075" s="90"/>
    </row>
    <row r="1076" spans="1:9" ht="18" customHeight="1">
      <c r="A1076" s="96" t="s">
        <v>3893</v>
      </c>
      <c r="B1076" s="96" t="s">
        <v>3894</v>
      </c>
      <c r="C1076" s="96" t="s">
        <v>3895</v>
      </c>
      <c r="D1076" s="96" t="s">
        <v>3896</v>
      </c>
      <c r="E1076" s="96" t="s">
        <v>3897</v>
      </c>
      <c r="F1076" s="96" t="s">
        <v>476</v>
      </c>
      <c r="G1076" s="96" t="s">
        <v>211</v>
      </c>
      <c r="H1076" s="90"/>
      <c r="I1076" s="90"/>
    </row>
    <row r="1077" spans="1:9" ht="18" customHeight="1">
      <c r="A1077" s="96" t="s">
        <v>3898</v>
      </c>
      <c r="B1077" s="96" t="s">
        <v>3899</v>
      </c>
      <c r="C1077" s="96" t="s">
        <v>3900</v>
      </c>
      <c r="D1077" s="96" t="s">
        <v>3901</v>
      </c>
      <c r="E1077" s="96" t="s">
        <v>3902</v>
      </c>
      <c r="F1077" s="96" t="s">
        <v>210</v>
      </c>
      <c r="G1077" s="96" t="s">
        <v>211</v>
      </c>
      <c r="H1077" s="90"/>
      <c r="I1077" s="90"/>
    </row>
    <row r="1078" spans="1:9" ht="18" customHeight="1">
      <c r="A1078" s="96" t="s">
        <v>3903</v>
      </c>
      <c r="B1078" s="96" t="s">
        <v>3904</v>
      </c>
      <c r="C1078" s="96" t="s">
        <v>3905</v>
      </c>
      <c r="D1078" s="96" t="s">
        <v>3906</v>
      </c>
      <c r="E1078" s="96" t="s">
        <v>3907</v>
      </c>
      <c r="F1078" s="96" t="s">
        <v>476</v>
      </c>
      <c r="G1078" s="96" t="s">
        <v>211</v>
      </c>
      <c r="H1078" s="90"/>
      <c r="I1078" s="90"/>
    </row>
    <row r="1079" spans="1:9" ht="18" customHeight="1">
      <c r="A1079" s="96" t="s">
        <v>3908</v>
      </c>
      <c r="B1079" s="96" t="s">
        <v>3909</v>
      </c>
      <c r="C1079" s="96" t="s">
        <v>3910</v>
      </c>
      <c r="D1079" s="96" t="s">
        <v>3906</v>
      </c>
      <c r="E1079" s="96" t="s">
        <v>3907</v>
      </c>
      <c r="F1079" s="96" t="s">
        <v>476</v>
      </c>
      <c r="G1079" s="96" t="s">
        <v>211</v>
      </c>
      <c r="H1079" s="90"/>
      <c r="I1079" s="90"/>
    </row>
    <row r="1080" spans="1:9" ht="18" customHeight="1">
      <c r="A1080" s="96" t="s">
        <v>3911</v>
      </c>
      <c r="B1080" s="96" t="s">
        <v>3912</v>
      </c>
      <c r="C1080" s="96" t="s">
        <v>3913</v>
      </c>
      <c r="D1080" s="96" t="s">
        <v>3906</v>
      </c>
      <c r="E1080" s="96" t="s">
        <v>3907</v>
      </c>
      <c r="F1080" s="96" t="s">
        <v>476</v>
      </c>
      <c r="G1080" s="96" t="s">
        <v>211</v>
      </c>
      <c r="H1080" s="90"/>
      <c r="I1080" s="90"/>
    </row>
    <row r="1081" spans="1:9" ht="18" customHeight="1">
      <c r="A1081" s="96" t="s">
        <v>3914</v>
      </c>
      <c r="B1081" s="96" t="s">
        <v>3915</v>
      </c>
      <c r="C1081" s="96" t="s">
        <v>532</v>
      </c>
      <c r="D1081" s="96" t="s">
        <v>3916</v>
      </c>
      <c r="E1081" s="96" t="s">
        <v>3917</v>
      </c>
      <c r="F1081" s="96" t="s">
        <v>424</v>
      </c>
      <c r="G1081" s="96" t="s">
        <v>211</v>
      </c>
      <c r="H1081" s="90"/>
      <c r="I1081" s="90"/>
    </row>
    <row r="1082" spans="1:9" ht="18" customHeight="1">
      <c r="A1082" s="96" t="s">
        <v>3918</v>
      </c>
      <c r="B1082" s="96" t="s">
        <v>3919</v>
      </c>
      <c r="C1082" s="96" t="s">
        <v>3920</v>
      </c>
      <c r="D1082" s="96" t="s">
        <v>3916</v>
      </c>
      <c r="E1082" s="96" t="s">
        <v>3917</v>
      </c>
      <c r="F1082" s="96" t="s">
        <v>424</v>
      </c>
      <c r="G1082" s="96" t="s">
        <v>211</v>
      </c>
      <c r="H1082" s="90"/>
      <c r="I1082" s="90"/>
    </row>
    <row r="1083" spans="1:9" ht="18" customHeight="1">
      <c r="A1083" s="96" t="s">
        <v>3921</v>
      </c>
      <c r="B1083" s="96" t="s">
        <v>3922</v>
      </c>
      <c r="C1083" s="96" t="s">
        <v>518</v>
      </c>
      <c r="D1083" s="96" t="s">
        <v>3916</v>
      </c>
      <c r="E1083" s="96" t="s">
        <v>3917</v>
      </c>
      <c r="F1083" s="96" t="s">
        <v>424</v>
      </c>
      <c r="G1083" s="96" t="s">
        <v>211</v>
      </c>
      <c r="H1083" s="90"/>
      <c r="I1083" s="90"/>
    </row>
    <row r="1084" spans="1:9" ht="18" customHeight="1">
      <c r="A1084" s="96" t="s">
        <v>3923</v>
      </c>
      <c r="B1084" s="96" t="s">
        <v>3924</v>
      </c>
      <c r="C1084" s="96" t="s">
        <v>521</v>
      </c>
      <c r="D1084" s="96" t="s">
        <v>3916</v>
      </c>
      <c r="E1084" s="96" t="s">
        <v>3917</v>
      </c>
      <c r="F1084" s="96" t="s">
        <v>424</v>
      </c>
      <c r="G1084" s="96" t="s">
        <v>211</v>
      </c>
      <c r="H1084" s="90"/>
      <c r="I1084" s="90"/>
    </row>
    <row r="1085" spans="1:9" ht="18" customHeight="1">
      <c r="A1085" s="96" t="s">
        <v>3925</v>
      </c>
      <c r="B1085" s="96" t="s">
        <v>3926</v>
      </c>
      <c r="C1085" s="96" t="s">
        <v>3927</v>
      </c>
      <c r="D1085" s="96" t="s">
        <v>3916</v>
      </c>
      <c r="E1085" s="96" t="s">
        <v>3917</v>
      </c>
      <c r="F1085" s="96" t="s">
        <v>424</v>
      </c>
      <c r="G1085" s="96" t="s">
        <v>211</v>
      </c>
      <c r="H1085" s="90"/>
      <c r="I1085" s="90"/>
    </row>
    <row r="1086" spans="1:9" ht="18" customHeight="1">
      <c r="A1086" s="96" t="s">
        <v>3928</v>
      </c>
      <c r="B1086" s="96" t="s">
        <v>3929</v>
      </c>
      <c r="C1086" s="96" t="s">
        <v>3930</v>
      </c>
      <c r="D1086" s="96" t="s">
        <v>3916</v>
      </c>
      <c r="E1086" s="96" t="s">
        <v>3917</v>
      </c>
      <c r="F1086" s="96" t="s">
        <v>424</v>
      </c>
      <c r="G1086" s="96" t="s">
        <v>211</v>
      </c>
      <c r="H1086" s="90"/>
      <c r="I1086" s="90"/>
    </row>
    <row r="1087" spans="1:9" ht="18" customHeight="1">
      <c r="A1087" s="96" t="s">
        <v>3931</v>
      </c>
      <c r="B1087" s="96" t="s">
        <v>3932</v>
      </c>
      <c r="C1087" s="96" t="s">
        <v>3933</v>
      </c>
      <c r="D1087" s="96" t="s">
        <v>3916</v>
      </c>
      <c r="E1087" s="96" t="s">
        <v>3917</v>
      </c>
      <c r="F1087" s="96" t="s">
        <v>424</v>
      </c>
      <c r="G1087" s="96" t="s">
        <v>211</v>
      </c>
      <c r="H1087" s="90"/>
      <c r="I1087" s="90"/>
    </row>
    <row r="1088" spans="1:9" ht="18" customHeight="1">
      <c r="A1088" s="96" t="s">
        <v>3934</v>
      </c>
      <c r="B1088" s="96" t="s">
        <v>3935</v>
      </c>
      <c r="C1088" s="96" t="s">
        <v>532</v>
      </c>
      <c r="D1088" s="96" t="s">
        <v>3936</v>
      </c>
      <c r="E1088" s="96" t="s">
        <v>3937</v>
      </c>
      <c r="F1088" s="96" t="s">
        <v>424</v>
      </c>
      <c r="G1088" s="96" t="s">
        <v>211</v>
      </c>
      <c r="H1088" s="90"/>
      <c r="I1088" s="90"/>
    </row>
    <row r="1089" spans="1:9" ht="18" customHeight="1">
      <c r="A1089" s="96" t="s">
        <v>3938</v>
      </c>
      <c r="B1089" s="96" t="s">
        <v>3939</v>
      </c>
      <c r="C1089" s="96" t="s">
        <v>3920</v>
      </c>
      <c r="D1089" s="96" t="s">
        <v>3936</v>
      </c>
      <c r="E1089" s="96" t="s">
        <v>3937</v>
      </c>
      <c r="F1089" s="96" t="s">
        <v>424</v>
      </c>
      <c r="G1089" s="96" t="s">
        <v>211</v>
      </c>
      <c r="H1089" s="90"/>
      <c r="I1089" s="90"/>
    </row>
    <row r="1090" spans="1:9" ht="18" customHeight="1">
      <c r="A1090" s="96" t="s">
        <v>3940</v>
      </c>
      <c r="B1090" s="96" t="s">
        <v>3941</v>
      </c>
      <c r="C1090" s="96" t="s">
        <v>3942</v>
      </c>
      <c r="D1090" s="96" t="s">
        <v>3936</v>
      </c>
      <c r="E1090" s="96" t="s">
        <v>3937</v>
      </c>
      <c r="F1090" s="96" t="s">
        <v>424</v>
      </c>
      <c r="G1090" s="96" t="s">
        <v>211</v>
      </c>
      <c r="H1090" s="90"/>
      <c r="I1090" s="90"/>
    </row>
    <row r="1091" spans="1:9" ht="18" customHeight="1">
      <c r="A1091" s="96" t="s">
        <v>3943</v>
      </c>
      <c r="B1091" s="96" t="s">
        <v>3944</v>
      </c>
      <c r="C1091" s="96" t="s">
        <v>521</v>
      </c>
      <c r="D1091" s="96" t="s">
        <v>3936</v>
      </c>
      <c r="E1091" s="96" t="s">
        <v>3937</v>
      </c>
      <c r="F1091" s="96" t="s">
        <v>424</v>
      </c>
      <c r="G1091" s="96" t="s">
        <v>211</v>
      </c>
      <c r="H1091" s="90"/>
      <c r="I1091" s="90"/>
    </row>
    <row r="1092" spans="1:9" ht="18" customHeight="1">
      <c r="A1092" s="96" t="s">
        <v>3945</v>
      </c>
      <c r="B1092" s="96" t="s">
        <v>3946</v>
      </c>
      <c r="C1092" s="96" t="s">
        <v>3947</v>
      </c>
      <c r="D1092" s="96" t="s">
        <v>3936</v>
      </c>
      <c r="E1092" s="96" t="s">
        <v>3937</v>
      </c>
      <c r="F1092" s="96" t="s">
        <v>424</v>
      </c>
      <c r="G1092" s="96" t="s">
        <v>211</v>
      </c>
      <c r="H1092" s="90"/>
      <c r="I1092" s="90"/>
    </row>
    <row r="1093" spans="1:9" ht="18" customHeight="1">
      <c r="A1093" s="96" t="s">
        <v>3948</v>
      </c>
      <c r="B1093" s="96" t="s">
        <v>3949</v>
      </c>
      <c r="C1093" s="96" t="s">
        <v>3950</v>
      </c>
      <c r="D1093" s="96" t="s">
        <v>3936</v>
      </c>
      <c r="E1093" s="96" t="s">
        <v>3937</v>
      </c>
      <c r="F1093" s="96" t="s">
        <v>424</v>
      </c>
      <c r="G1093" s="96" t="s">
        <v>211</v>
      </c>
      <c r="H1093" s="90"/>
      <c r="I1093" s="90"/>
    </row>
    <row r="1094" spans="1:9" ht="18" customHeight="1">
      <c r="A1094" s="96" t="s">
        <v>3951</v>
      </c>
      <c r="B1094" s="96" t="s">
        <v>3952</v>
      </c>
      <c r="C1094" s="96" t="s">
        <v>1912</v>
      </c>
      <c r="D1094" s="96" t="s">
        <v>3936</v>
      </c>
      <c r="E1094" s="96" t="s">
        <v>3937</v>
      </c>
      <c r="F1094" s="96" t="s">
        <v>424</v>
      </c>
      <c r="G1094" s="96" t="s">
        <v>211</v>
      </c>
      <c r="H1094" s="90"/>
      <c r="I1094" s="90"/>
    </row>
    <row r="1095" spans="1:9" ht="18" customHeight="1">
      <c r="A1095" s="96" t="s">
        <v>3953</v>
      </c>
      <c r="B1095" s="96" t="s">
        <v>3954</v>
      </c>
      <c r="C1095" s="96" t="s">
        <v>3955</v>
      </c>
      <c r="D1095" s="96" t="s">
        <v>3936</v>
      </c>
      <c r="E1095" s="96" t="s">
        <v>3937</v>
      </c>
      <c r="F1095" s="96" t="s">
        <v>424</v>
      </c>
      <c r="G1095" s="96" t="s">
        <v>211</v>
      </c>
      <c r="H1095" s="90"/>
      <c r="I1095" s="90"/>
    </row>
    <row r="1096" spans="1:9" ht="18" customHeight="1">
      <c r="A1096" s="96" t="s">
        <v>3956</v>
      </c>
      <c r="B1096" s="96" t="s">
        <v>3957</v>
      </c>
      <c r="C1096" s="96" t="s">
        <v>1915</v>
      </c>
      <c r="D1096" s="96" t="s">
        <v>3936</v>
      </c>
      <c r="E1096" s="96" t="s">
        <v>3937</v>
      </c>
      <c r="F1096" s="96" t="s">
        <v>424</v>
      </c>
      <c r="G1096" s="96" t="s">
        <v>211</v>
      </c>
      <c r="H1096" s="90"/>
      <c r="I1096" s="90"/>
    </row>
    <row r="1097" spans="1:9" ht="18" customHeight="1">
      <c r="A1097" s="96" t="s">
        <v>3958</v>
      </c>
      <c r="B1097" s="96" t="s">
        <v>3959</v>
      </c>
      <c r="C1097" s="96" t="s">
        <v>3960</v>
      </c>
      <c r="D1097" s="96" t="s">
        <v>3961</v>
      </c>
      <c r="E1097" s="96" t="s">
        <v>3962</v>
      </c>
      <c r="F1097" s="96" t="s">
        <v>1004</v>
      </c>
      <c r="G1097" s="96" t="s">
        <v>211</v>
      </c>
      <c r="H1097" s="90"/>
      <c r="I1097" s="90"/>
    </row>
    <row r="1098" spans="1:9" ht="18" customHeight="1">
      <c r="A1098" s="96" t="s">
        <v>3963</v>
      </c>
      <c r="B1098" s="96" t="s">
        <v>3964</v>
      </c>
      <c r="C1098" s="96" t="s">
        <v>3965</v>
      </c>
      <c r="D1098" s="96" t="s">
        <v>3961</v>
      </c>
      <c r="E1098" s="96" t="s">
        <v>3962</v>
      </c>
      <c r="F1098" s="96" t="s">
        <v>1004</v>
      </c>
      <c r="G1098" s="96" t="s">
        <v>211</v>
      </c>
      <c r="H1098" s="90"/>
      <c r="I1098" s="90"/>
    </row>
    <row r="1099" spans="1:9" ht="18" customHeight="1">
      <c r="A1099" s="96" t="s">
        <v>3966</v>
      </c>
      <c r="B1099" s="96" t="s">
        <v>3967</v>
      </c>
      <c r="C1099" s="96" t="s">
        <v>3968</v>
      </c>
      <c r="D1099" s="96" t="s">
        <v>3969</v>
      </c>
      <c r="E1099" s="96" t="s">
        <v>3970</v>
      </c>
      <c r="F1099" s="96" t="s">
        <v>476</v>
      </c>
      <c r="G1099" s="96" t="s">
        <v>211</v>
      </c>
      <c r="H1099" s="90"/>
      <c r="I1099" s="90"/>
    </row>
    <row r="1100" spans="1:9" ht="18" customHeight="1">
      <c r="A1100" s="96" t="s">
        <v>3971</v>
      </c>
      <c r="B1100" s="96" t="s">
        <v>3972</v>
      </c>
      <c r="C1100" s="96" t="s">
        <v>3973</v>
      </c>
      <c r="D1100" s="96" t="s">
        <v>3974</v>
      </c>
      <c r="E1100" s="96" t="s">
        <v>3975</v>
      </c>
      <c r="F1100" s="96" t="s">
        <v>476</v>
      </c>
      <c r="G1100" s="96" t="s">
        <v>211</v>
      </c>
      <c r="H1100" s="90"/>
      <c r="I1100" s="90"/>
    </row>
    <row r="1101" spans="1:9" ht="18" customHeight="1">
      <c r="A1101" s="96" t="s">
        <v>3976</v>
      </c>
      <c r="B1101" s="96" t="s">
        <v>3977</v>
      </c>
      <c r="C1101" s="96" t="s">
        <v>3978</v>
      </c>
      <c r="D1101" s="96" t="s">
        <v>3979</v>
      </c>
      <c r="E1101" s="96" t="s">
        <v>3980</v>
      </c>
      <c r="F1101" s="96" t="s">
        <v>424</v>
      </c>
      <c r="G1101" s="96" t="s">
        <v>211</v>
      </c>
      <c r="H1101" s="90"/>
      <c r="I1101" s="90"/>
    </row>
    <row r="1102" spans="1:9" ht="18" customHeight="1">
      <c r="A1102" s="96" t="s">
        <v>3981</v>
      </c>
      <c r="B1102" s="96" t="s">
        <v>3982</v>
      </c>
      <c r="C1102" s="96" t="s">
        <v>3983</v>
      </c>
      <c r="D1102" s="96" t="s">
        <v>3979</v>
      </c>
      <c r="E1102" s="96" t="s">
        <v>3980</v>
      </c>
      <c r="F1102" s="96" t="s">
        <v>424</v>
      </c>
      <c r="G1102" s="96" t="s">
        <v>211</v>
      </c>
      <c r="H1102" s="90"/>
      <c r="I1102" s="90"/>
    </row>
    <row r="1103" spans="1:9" ht="18" customHeight="1">
      <c r="A1103" s="96" t="s">
        <v>3984</v>
      </c>
      <c r="B1103" s="96" t="s">
        <v>3985</v>
      </c>
      <c r="C1103" s="96" t="s">
        <v>3986</v>
      </c>
      <c r="D1103" s="96" t="s">
        <v>3979</v>
      </c>
      <c r="E1103" s="96" t="s">
        <v>3980</v>
      </c>
      <c r="F1103" s="96" t="s">
        <v>424</v>
      </c>
      <c r="G1103" s="96" t="s">
        <v>211</v>
      </c>
      <c r="H1103" s="90"/>
      <c r="I1103" s="90"/>
    </row>
    <row r="1104" spans="1:9" ht="18" customHeight="1">
      <c r="A1104" s="96" t="s">
        <v>3987</v>
      </c>
      <c r="B1104" s="96" t="s">
        <v>3988</v>
      </c>
      <c r="C1104" s="96" t="s">
        <v>3989</v>
      </c>
      <c r="D1104" s="96" t="s">
        <v>3979</v>
      </c>
      <c r="E1104" s="96" t="s">
        <v>3980</v>
      </c>
      <c r="F1104" s="96" t="s">
        <v>424</v>
      </c>
      <c r="G1104" s="96" t="s">
        <v>211</v>
      </c>
      <c r="H1104" s="90"/>
      <c r="I1104" s="90"/>
    </row>
    <row r="1105" spans="1:9" ht="18" customHeight="1">
      <c r="A1105" s="96" t="s">
        <v>3990</v>
      </c>
      <c r="B1105" s="96" t="s">
        <v>3991</v>
      </c>
      <c r="C1105" s="96" t="s">
        <v>3992</v>
      </c>
      <c r="D1105" s="96" t="s">
        <v>3979</v>
      </c>
      <c r="E1105" s="96" t="s">
        <v>3980</v>
      </c>
      <c r="F1105" s="96" t="s">
        <v>424</v>
      </c>
      <c r="G1105" s="96" t="s">
        <v>211</v>
      </c>
      <c r="H1105" s="90"/>
      <c r="I1105" s="90"/>
    </row>
    <row r="1106" spans="1:9" ht="18" customHeight="1">
      <c r="A1106" s="96" t="s">
        <v>3993</v>
      </c>
      <c r="B1106" s="96" t="s">
        <v>3994</v>
      </c>
      <c r="C1106" s="96" t="s">
        <v>3995</v>
      </c>
      <c r="D1106" s="96" t="s">
        <v>3979</v>
      </c>
      <c r="E1106" s="96" t="s">
        <v>3980</v>
      </c>
      <c r="F1106" s="96" t="s">
        <v>424</v>
      </c>
      <c r="G1106" s="96" t="s">
        <v>211</v>
      </c>
      <c r="H1106" s="90"/>
      <c r="I1106" s="90"/>
    </row>
    <row r="1107" spans="1:9" ht="18" customHeight="1">
      <c r="A1107" s="96" t="s">
        <v>3996</v>
      </c>
      <c r="B1107" s="96" t="s">
        <v>3997</v>
      </c>
      <c r="C1107" s="96" t="s">
        <v>3998</v>
      </c>
      <c r="D1107" s="96" t="s">
        <v>3999</v>
      </c>
      <c r="E1107" s="96" t="s">
        <v>4000</v>
      </c>
      <c r="F1107" s="96" t="s">
        <v>231</v>
      </c>
      <c r="G1107" s="96" t="s">
        <v>211</v>
      </c>
      <c r="H1107" s="90"/>
      <c r="I1107" s="90"/>
    </row>
    <row r="1108" spans="1:9" ht="18" customHeight="1">
      <c r="A1108" s="96" t="s">
        <v>4001</v>
      </c>
      <c r="B1108" s="96" t="s">
        <v>4002</v>
      </c>
      <c r="C1108" s="96" t="s">
        <v>4003</v>
      </c>
      <c r="D1108" s="96" t="s">
        <v>3999</v>
      </c>
      <c r="E1108" s="96" t="s">
        <v>4000</v>
      </c>
      <c r="F1108" s="96" t="s">
        <v>231</v>
      </c>
      <c r="G1108" s="96" t="s">
        <v>211</v>
      </c>
      <c r="H1108" s="90"/>
      <c r="I1108" s="90"/>
    </row>
    <row r="1109" spans="1:9" ht="18" customHeight="1">
      <c r="A1109" s="96" t="s">
        <v>4004</v>
      </c>
      <c r="B1109" s="96" t="s">
        <v>4005</v>
      </c>
      <c r="C1109" s="96" t="s">
        <v>4006</v>
      </c>
      <c r="D1109" s="96" t="s">
        <v>3999</v>
      </c>
      <c r="E1109" s="96" t="s">
        <v>4000</v>
      </c>
      <c r="F1109" s="96" t="s">
        <v>231</v>
      </c>
      <c r="G1109" s="96" t="s">
        <v>211</v>
      </c>
      <c r="H1109" s="90"/>
      <c r="I1109" s="90"/>
    </row>
    <row r="1110" spans="1:9" ht="18" customHeight="1">
      <c r="A1110" s="96" t="s">
        <v>4007</v>
      </c>
      <c r="B1110" s="96" t="s">
        <v>4008</v>
      </c>
      <c r="C1110" s="96" t="s">
        <v>4009</v>
      </c>
      <c r="D1110" s="96" t="s">
        <v>3999</v>
      </c>
      <c r="E1110" s="96" t="s">
        <v>4000</v>
      </c>
      <c r="F1110" s="96" t="s">
        <v>231</v>
      </c>
      <c r="G1110" s="96" t="s">
        <v>211</v>
      </c>
      <c r="H1110" s="90"/>
      <c r="I1110" s="90"/>
    </row>
    <row r="1111" spans="1:9" ht="18" customHeight="1">
      <c r="A1111" s="96" t="s">
        <v>4010</v>
      </c>
      <c r="B1111" s="96" t="s">
        <v>4011</v>
      </c>
      <c r="C1111" s="96" t="s">
        <v>4012</v>
      </c>
      <c r="D1111" s="96" t="s">
        <v>3999</v>
      </c>
      <c r="E1111" s="96" t="s">
        <v>4000</v>
      </c>
      <c r="F1111" s="96" t="s">
        <v>231</v>
      </c>
      <c r="G1111" s="96" t="s">
        <v>211</v>
      </c>
      <c r="H1111" s="90"/>
      <c r="I1111" s="90"/>
    </row>
    <row r="1112" spans="1:9" ht="18" customHeight="1">
      <c r="A1112" s="96" t="s">
        <v>4013</v>
      </c>
      <c r="B1112" s="96" t="s">
        <v>4014</v>
      </c>
      <c r="C1112" s="96" t="s">
        <v>4015</v>
      </c>
      <c r="D1112" s="96" t="s">
        <v>4016</v>
      </c>
      <c r="E1112" s="96" t="s">
        <v>4017</v>
      </c>
      <c r="F1112" s="96" t="s">
        <v>286</v>
      </c>
      <c r="G1112" s="96" t="s">
        <v>211</v>
      </c>
      <c r="H1112" s="90"/>
      <c r="I1112" s="90"/>
    </row>
    <row r="1113" spans="1:9" ht="18" customHeight="1">
      <c r="A1113" s="96" t="s">
        <v>4018</v>
      </c>
      <c r="B1113" s="96" t="s">
        <v>4019</v>
      </c>
      <c r="C1113" s="96" t="s">
        <v>4020</v>
      </c>
      <c r="D1113" s="96" t="s">
        <v>4016</v>
      </c>
      <c r="E1113" s="96" t="s">
        <v>4017</v>
      </c>
      <c r="F1113" s="96" t="s">
        <v>286</v>
      </c>
      <c r="G1113" s="96" t="s">
        <v>211</v>
      </c>
      <c r="H1113" s="90"/>
      <c r="I1113" s="90"/>
    </row>
    <row r="1114" spans="1:9" ht="18" customHeight="1">
      <c r="A1114" s="96" t="s">
        <v>4021</v>
      </c>
      <c r="B1114" s="96" t="s">
        <v>4022</v>
      </c>
      <c r="C1114" s="96" t="s">
        <v>4023</v>
      </c>
      <c r="D1114" s="96" t="s">
        <v>4016</v>
      </c>
      <c r="E1114" s="96" t="s">
        <v>4017</v>
      </c>
      <c r="F1114" s="96" t="s">
        <v>286</v>
      </c>
      <c r="G1114" s="96" t="s">
        <v>211</v>
      </c>
      <c r="H1114" s="90"/>
      <c r="I1114" s="90"/>
    </row>
    <row r="1115" spans="1:9" ht="18" customHeight="1">
      <c r="A1115" s="96" t="s">
        <v>4024</v>
      </c>
      <c r="B1115" s="96" t="s">
        <v>4025</v>
      </c>
      <c r="C1115" s="96" t="s">
        <v>4026</v>
      </c>
      <c r="D1115" s="96" t="s">
        <v>4016</v>
      </c>
      <c r="E1115" s="96" t="s">
        <v>4017</v>
      </c>
      <c r="F1115" s="96" t="s">
        <v>353</v>
      </c>
      <c r="G1115" s="96" t="s">
        <v>211</v>
      </c>
      <c r="H1115" s="90"/>
      <c r="I1115" s="90"/>
    </row>
    <row r="1116" spans="1:9" ht="18" customHeight="1">
      <c r="A1116" s="96" t="s">
        <v>4027</v>
      </c>
      <c r="B1116" s="96" t="s">
        <v>4028</v>
      </c>
      <c r="C1116" s="96" t="s">
        <v>4029</v>
      </c>
      <c r="D1116" s="96" t="s">
        <v>4016</v>
      </c>
      <c r="E1116" s="96" t="s">
        <v>4017</v>
      </c>
      <c r="F1116" s="96" t="s">
        <v>353</v>
      </c>
      <c r="G1116" s="96" t="s">
        <v>211</v>
      </c>
      <c r="H1116" s="90"/>
      <c r="I1116" s="90"/>
    </row>
    <row r="1117" spans="1:9" ht="18" customHeight="1">
      <c r="A1117" s="96" t="s">
        <v>4030</v>
      </c>
      <c r="B1117" s="96" t="s">
        <v>4031</v>
      </c>
      <c r="C1117" s="96" t="s">
        <v>4032</v>
      </c>
      <c r="D1117" s="96" t="s">
        <v>4033</v>
      </c>
      <c r="E1117" s="96" t="s">
        <v>4034</v>
      </c>
      <c r="F1117" s="96" t="s">
        <v>476</v>
      </c>
      <c r="G1117" s="96" t="s">
        <v>211</v>
      </c>
      <c r="H1117" s="90"/>
      <c r="I1117" s="90"/>
    </row>
    <row r="1118" spans="1:9" ht="18" customHeight="1">
      <c r="A1118" s="96" t="s">
        <v>4035</v>
      </c>
      <c r="B1118" s="96" t="s">
        <v>4036</v>
      </c>
      <c r="C1118" s="96" t="s">
        <v>4037</v>
      </c>
      <c r="D1118" s="96" t="s">
        <v>4038</v>
      </c>
      <c r="E1118" s="96" t="s">
        <v>4039</v>
      </c>
      <c r="F1118" s="96" t="s">
        <v>231</v>
      </c>
      <c r="G1118" s="96" t="s">
        <v>211</v>
      </c>
      <c r="H1118" s="90"/>
      <c r="I1118" s="90"/>
    </row>
    <row r="1119" spans="1:9" ht="18" customHeight="1">
      <c r="A1119" s="96" t="s">
        <v>4040</v>
      </c>
      <c r="B1119" s="96" t="s">
        <v>4041</v>
      </c>
      <c r="C1119" s="96" t="s">
        <v>4042</v>
      </c>
      <c r="D1119" s="96" t="s">
        <v>4038</v>
      </c>
      <c r="E1119" s="96" t="s">
        <v>4039</v>
      </c>
      <c r="F1119" s="96" t="s">
        <v>231</v>
      </c>
      <c r="G1119" s="96" t="s">
        <v>211</v>
      </c>
      <c r="H1119" s="90"/>
      <c r="I1119" s="90"/>
    </row>
    <row r="1120" spans="1:9" ht="18" customHeight="1">
      <c r="A1120" s="96" t="s">
        <v>4043</v>
      </c>
      <c r="B1120" s="96" t="s">
        <v>4044</v>
      </c>
      <c r="C1120" s="96" t="s">
        <v>4045</v>
      </c>
      <c r="D1120" s="96" t="s">
        <v>4038</v>
      </c>
      <c r="E1120" s="96" t="s">
        <v>4039</v>
      </c>
      <c r="F1120" s="96" t="s">
        <v>231</v>
      </c>
      <c r="G1120" s="96" t="s">
        <v>211</v>
      </c>
      <c r="H1120" s="90"/>
      <c r="I1120" s="90"/>
    </row>
    <row r="1121" spans="1:9" ht="18" customHeight="1">
      <c r="A1121" s="96" t="s">
        <v>4046</v>
      </c>
      <c r="B1121" s="96" t="s">
        <v>4047</v>
      </c>
      <c r="C1121" s="96" t="s">
        <v>4048</v>
      </c>
      <c r="D1121" s="96" t="s">
        <v>4038</v>
      </c>
      <c r="E1121" s="96" t="s">
        <v>4039</v>
      </c>
      <c r="F1121" s="96" t="s">
        <v>231</v>
      </c>
      <c r="G1121" s="96" t="s">
        <v>211</v>
      </c>
      <c r="H1121" s="90"/>
      <c r="I1121" s="90"/>
    </row>
    <row r="1122" spans="1:9" ht="18" customHeight="1">
      <c r="A1122" s="96" t="s">
        <v>4049</v>
      </c>
      <c r="B1122" s="96" t="s">
        <v>4050</v>
      </c>
      <c r="C1122" s="96" t="s">
        <v>4051</v>
      </c>
      <c r="D1122" s="96" t="s">
        <v>4038</v>
      </c>
      <c r="E1122" s="96" t="s">
        <v>4039</v>
      </c>
      <c r="F1122" s="96" t="s">
        <v>231</v>
      </c>
      <c r="G1122" s="96" t="s">
        <v>211</v>
      </c>
      <c r="H1122" s="90"/>
      <c r="I1122" s="90"/>
    </row>
    <row r="1123" spans="1:9" ht="18" customHeight="1">
      <c r="A1123" s="96" t="s">
        <v>4052</v>
      </c>
      <c r="B1123" s="96" t="s">
        <v>4053</v>
      </c>
      <c r="C1123" s="96" t="s">
        <v>4054</v>
      </c>
      <c r="D1123" s="96" t="s">
        <v>4038</v>
      </c>
      <c r="E1123" s="96" t="s">
        <v>4039</v>
      </c>
      <c r="F1123" s="96" t="s">
        <v>235</v>
      </c>
      <c r="G1123" s="96" t="s">
        <v>211</v>
      </c>
      <c r="H1123" s="90"/>
      <c r="I1123" s="90"/>
    </row>
    <row r="1124" spans="1:9" ht="18" customHeight="1">
      <c r="A1124" s="96" t="s">
        <v>4055</v>
      </c>
      <c r="B1124" s="96" t="s">
        <v>4056</v>
      </c>
      <c r="C1124" s="96" t="s">
        <v>4057</v>
      </c>
      <c r="D1124" s="96" t="s">
        <v>4038</v>
      </c>
      <c r="E1124" s="96" t="s">
        <v>4039</v>
      </c>
      <c r="F1124" s="96" t="s">
        <v>239</v>
      </c>
      <c r="G1124" s="96" t="s">
        <v>211</v>
      </c>
      <c r="H1124" s="90"/>
      <c r="I1124" s="90"/>
    </row>
    <row r="1125" spans="1:9" ht="18" customHeight="1">
      <c r="A1125" s="96" t="s">
        <v>4058</v>
      </c>
      <c r="B1125" s="96" t="s">
        <v>4059</v>
      </c>
      <c r="C1125" s="96" t="s">
        <v>4060</v>
      </c>
      <c r="D1125" s="96" t="s">
        <v>4038</v>
      </c>
      <c r="E1125" s="96" t="s">
        <v>4039</v>
      </c>
      <c r="F1125" s="96" t="s">
        <v>235</v>
      </c>
      <c r="G1125" s="96" t="s">
        <v>211</v>
      </c>
      <c r="H1125" s="90"/>
      <c r="I1125" s="90"/>
    </row>
    <row r="1126" spans="1:9" ht="18" customHeight="1">
      <c r="A1126" s="96" t="s">
        <v>4061</v>
      </c>
      <c r="B1126" s="96" t="s">
        <v>4062</v>
      </c>
      <c r="C1126" s="96" t="s">
        <v>2741</v>
      </c>
      <c r="D1126" s="96" t="s">
        <v>4038</v>
      </c>
      <c r="E1126" s="96" t="s">
        <v>4039</v>
      </c>
      <c r="F1126" s="96" t="s">
        <v>227</v>
      </c>
      <c r="G1126" s="96" t="s">
        <v>211</v>
      </c>
      <c r="H1126" s="90"/>
      <c r="I1126" s="90"/>
    </row>
    <row r="1127" spans="1:9" ht="18" customHeight="1">
      <c r="A1127" s="96" t="s">
        <v>4063</v>
      </c>
      <c r="B1127" s="96" t="s">
        <v>4064</v>
      </c>
      <c r="C1127" s="96" t="s">
        <v>1577</v>
      </c>
      <c r="D1127" s="96" t="s">
        <v>4038</v>
      </c>
      <c r="E1127" s="96" t="s">
        <v>4039</v>
      </c>
      <c r="F1127" s="96" t="s">
        <v>227</v>
      </c>
      <c r="G1127" s="96" t="s">
        <v>211</v>
      </c>
      <c r="H1127" s="90"/>
      <c r="I1127" s="90"/>
    </row>
    <row r="1128" spans="1:9" ht="18" customHeight="1">
      <c r="A1128" s="96" t="s">
        <v>4065</v>
      </c>
      <c r="B1128" s="96" t="s">
        <v>4066</v>
      </c>
      <c r="C1128" s="96" t="s">
        <v>1583</v>
      </c>
      <c r="D1128" s="96" t="s">
        <v>4038</v>
      </c>
      <c r="E1128" s="96" t="s">
        <v>4039</v>
      </c>
      <c r="F1128" s="96" t="s">
        <v>227</v>
      </c>
      <c r="G1128" s="96" t="s">
        <v>211</v>
      </c>
      <c r="H1128" s="90"/>
      <c r="I1128" s="90"/>
    </row>
    <row r="1129" spans="1:9" ht="18" customHeight="1">
      <c r="A1129" s="96" t="s">
        <v>4067</v>
      </c>
      <c r="B1129" s="96" t="s">
        <v>4068</v>
      </c>
      <c r="C1129" s="96" t="s">
        <v>2752</v>
      </c>
      <c r="D1129" s="96" t="s">
        <v>4038</v>
      </c>
      <c r="E1129" s="96" t="s">
        <v>4039</v>
      </c>
      <c r="F1129" s="96" t="s">
        <v>227</v>
      </c>
      <c r="G1129" s="96" t="s">
        <v>211</v>
      </c>
      <c r="H1129" s="90"/>
      <c r="I1129" s="90"/>
    </row>
    <row r="1130" spans="1:9" ht="18" customHeight="1">
      <c r="A1130" s="96" t="s">
        <v>4069</v>
      </c>
      <c r="B1130" s="96" t="s">
        <v>4070</v>
      </c>
      <c r="C1130" s="96" t="s">
        <v>4071</v>
      </c>
      <c r="D1130" s="96" t="s">
        <v>4038</v>
      </c>
      <c r="E1130" s="96" t="s">
        <v>4039</v>
      </c>
      <c r="F1130" s="96" t="s">
        <v>329</v>
      </c>
      <c r="G1130" s="96" t="s">
        <v>211</v>
      </c>
      <c r="H1130" s="90"/>
      <c r="I1130" s="90"/>
    </row>
    <row r="1131" spans="1:9" ht="18" customHeight="1">
      <c r="A1131" s="96" t="s">
        <v>4072</v>
      </c>
      <c r="B1131" s="96" t="s">
        <v>4073</v>
      </c>
      <c r="C1131" s="96" t="s">
        <v>4074</v>
      </c>
      <c r="D1131" s="96" t="s">
        <v>4038</v>
      </c>
      <c r="E1131" s="96" t="s">
        <v>4039</v>
      </c>
      <c r="F1131" s="96" t="s">
        <v>329</v>
      </c>
      <c r="G1131" s="96" t="s">
        <v>211</v>
      </c>
      <c r="H1131" s="90"/>
      <c r="I1131" s="90"/>
    </row>
    <row r="1132" spans="1:9" ht="18" customHeight="1">
      <c r="A1132" s="96" t="s">
        <v>4075</v>
      </c>
      <c r="B1132" s="96" t="s">
        <v>4076</v>
      </c>
      <c r="C1132" s="96" t="s">
        <v>4077</v>
      </c>
      <c r="D1132" s="96" t="s">
        <v>4038</v>
      </c>
      <c r="E1132" s="96" t="s">
        <v>4039</v>
      </c>
      <c r="F1132" s="96" t="s">
        <v>329</v>
      </c>
      <c r="G1132" s="96" t="s">
        <v>211</v>
      </c>
      <c r="H1132" s="90"/>
      <c r="I1132" s="90"/>
    </row>
    <row r="1133" spans="1:9" ht="18" customHeight="1">
      <c r="A1133" s="96" t="s">
        <v>4078</v>
      </c>
      <c r="B1133" s="96" t="s">
        <v>4079</v>
      </c>
      <c r="C1133" s="96" t="s">
        <v>4080</v>
      </c>
      <c r="D1133" s="96" t="s">
        <v>4038</v>
      </c>
      <c r="E1133" s="96" t="s">
        <v>4039</v>
      </c>
      <c r="F1133" s="96" t="s">
        <v>329</v>
      </c>
      <c r="G1133" s="96" t="s">
        <v>211</v>
      </c>
      <c r="H1133" s="90"/>
      <c r="I1133" s="90"/>
    </row>
    <row r="1134" spans="1:9" ht="18" customHeight="1">
      <c r="A1134" s="96" t="s">
        <v>4081</v>
      </c>
      <c r="B1134" s="96" t="s">
        <v>4082</v>
      </c>
      <c r="C1134" s="96" t="s">
        <v>4083</v>
      </c>
      <c r="D1134" s="96" t="s">
        <v>4084</v>
      </c>
      <c r="E1134" s="96" t="s">
        <v>4085</v>
      </c>
      <c r="F1134" s="96" t="s">
        <v>424</v>
      </c>
      <c r="G1134" s="96" t="s">
        <v>211</v>
      </c>
      <c r="H1134" s="90"/>
      <c r="I1134" s="90"/>
    </row>
    <row r="1135" spans="1:9" ht="18" customHeight="1">
      <c r="A1135" s="96" t="s">
        <v>4086</v>
      </c>
      <c r="B1135" s="96" t="s">
        <v>4087</v>
      </c>
      <c r="C1135" s="96" t="s">
        <v>4088</v>
      </c>
      <c r="D1135" s="96" t="s">
        <v>4084</v>
      </c>
      <c r="E1135" s="96" t="s">
        <v>4085</v>
      </c>
      <c r="F1135" s="96" t="s">
        <v>424</v>
      </c>
      <c r="G1135" s="96" t="s">
        <v>211</v>
      </c>
      <c r="H1135" s="90"/>
      <c r="I1135" s="90"/>
    </row>
    <row r="1136" spans="1:9" ht="18" customHeight="1">
      <c r="A1136" s="96" t="s">
        <v>4089</v>
      </c>
      <c r="B1136" s="96" t="s">
        <v>4090</v>
      </c>
      <c r="C1136" s="96" t="s">
        <v>4091</v>
      </c>
      <c r="D1136" s="96" t="s">
        <v>4084</v>
      </c>
      <c r="E1136" s="96" t="s">
        <v>4085</v>
      </c>
      <c r="F1136" s="96" t="s">
        <v>424</v>
      </c>
      <c r="G1136" s="96" t="s">
        <v>211</v>
      </c>
      <c r="H1136" s="90"/>
      <c r="I1136" s="90"/>
    </row>
    <row r="1137" spans="1:9" ht="18" customHeight="1">
      <c r="A1137" s="96" t="s">
        <v>4092</v>
      </c>
      <c r="B1137" s="96" t="s">
        <v>4093</v>
      </c>
      <c r="C1137" s="96" t="s">
        <v>4094</v>
      </c>
      <c r="D1137" s="96" t="s">
        <v>4084</v>
      </c>
      <c r="E1137" s="96" t="s">
        <v>4085</v>
      </c>
      <c r="F1137" s="96" t="s">
        <v>424</v>
      </c>
      <c r="G1137" s="96" t="s">
        <v>211</v>
      </c>
      <c r="H1137" s="90"/>
      <c r="I1137" s="90"/>
    </row>
    <row r="1138" spans="1:9" ht="18" customHeight="1">
      <c r="A1138" s="96" t="s">
        <v>4095</v>
      </c>
      <c r="B1138" s="96" t="s">
        <v>4096</v>
      </c>
      <c r="C1138" s="96" t="s">
        <v>4097</v>
      </c>
      <c r="D1138" s="96" t="s">
        <v>4098</v>
      </c>
      <c r="E1138" s="96" t="s">
        <v>4099</v>
      </c>
      <c r="F1138" s="96" t="s">
        <v>453</v>
      </c>
      <c r="G1138" s="96" t="s">
        <v>3447</v>
      </c>
      <c r="H1138" s="90"/>
      <c r="I1138" s="90"/>
    </row>
    <row r="1139" spans="1:9" ht="18" customHeight="1">
      <c r="A1139" s="96" t="s">
        <v>4100</v>
      </c>
      <c r="B1139" s="96" t="s">
        <v>4101</v>
      </c>
      <c r="C1139" s="96" t="s">
        <v>497</v>
      </c>
      <c r="D1139" s="96" t="s">
        <v>4102</v>
      </c>
      <c r="E1139" s="96" t="s">
        <v>4103</v>
      </c>
      <c r="F1139" s="96" t="s">
        <v>476</v>
      </c>
      <c r="G1139" s="96" t="s">
        <v>211</v>
      </c>
      <c r="H1139" s="90"/>
      <c r="I1139" s="90"/>
    </row>
    <row r="1140" spans="1:9" ht="18" customHeight="1">
      <c r="A1140" s="96" t="s">
        <v>4104</v>
      </c>
      <c r="B1140" s="96" t="s">
        <v>4105</v>
      </c>
      <c r="C1140" s="96" t="s">
        <v>2197</v>
      </c>
      <c r="D1140" s="96" t="s">
        <v>4102</v>
      </c>
      <c r="E1140" s="96" t="s">
        <v>4103</v>
      </c>
      <c r="F1140" s="96" t="s">
        <v>476</v>
      </c>
      <c r="G1140" s="96" t="s">
        <v>211</v>
      </c>
      <c r="H1140" s="90"/>
      <c r="I1140" s="90"/>
    </row>
    <row r="1141" spans="1:9" ht="18" customHeight="1">
      <c r="A1141" s="96" t="s">
        <v>4106</v>
      </c>
      <c r="B1141" s="96" t="s">
        <v>4107</v>
      </c>
      <c r="C1141" s="96" t="s">
        <v>4108</v>
      </c>
      <c r="D1141" s="96" t="s">
        <v>4102</v>
      </c>
      <c r="E1141" s="96" t="s">
        <v>4103</v>
      </c>
      <c r="F1141" s="96" t="s">
        <v>476</v>
      </c>
      <c r="G1141" s="96" t="s">
        <v>211</v>
      </c>
      <c r="H1141" s="90"/>
      <c r="I1141" s="90"/>
    </row>
    <row r="1142" spans="1:9" ht="18" customHeight="1">
      <c r="A1142" s="96" t="s">
        <v>4109</v>
      </c>
      <c r="B1142" s="96" t="s">
        <v>4110</v>
      </c>
      <c r="C1142" s="96" t="s">
        <v>4111</v>
      </c>
      <c r="D1142" s="96" t="s">
        <v>4112</v>
      </c>
      <c r="E1142" s="96" t="s">
        <v>4113</v>
      </c>
      <c r="F1142" s="96" t="s">
        <v>329</v>
      </c>
      <c r="G1142" s="96" t="s">
        <v>211</v>
      </c>
      <c r="H1142" s="90"/>
      <c r="I1142" s="90"/>
    </row>
    <row r="1143" spans="1:9" ht="18" customHeight="1">
      <c r="A1143" s="96" t="s">
        <v>4114</v>
      </c>
      <c r="B1143" s="96" t="s">
        <v>4115</v>
      </c>
      <c r="C1143" s="96" t="s">
        <v>1498</v>
      </c>
      <c r="D1143" s="96" t="s">
        <v>4112</v>
      </c>
      <c r="E1143" s="96" t="s">
        <v>4113</v>
      </c>
      <c r="F1143" s="96" t="s">
        <v>329</v>
      </c>
      <c r="G1143" s="96" t="s">
        <v>211</v>
      </c>
      <c r="H1143" s="90"/>
      <c r="I1143" s="90"/>
    </row>
    <row r="1144" spans="1:9" ht="18" customHeight="1">
      <c r="A1144" s="96" t="s">
        <v>4116</v>
      </c>
      <c r="B1144" s="96" t="s">
        <v>4117</v>
      </c>
      <c r="C1144" s="96" t="s">
        <v>4118</v>
      </c>
      <c r="D1144" s="96" t="s">
        <v>4112</v>
      </c>
      <c r="E1144" s="96" t="s">
        <v>4113</v>
      </c>
      <c r="F1144" s="96" t="s">
        <v>329</v>
      </c>
      <c r="G1144" s="96" t="s">
        <v>211</v>
      </c>
      <c r="H1144" s="90"/>
      <c r="I1144" s="90"/>
    </row>
    <row r="1145" spans="1:9" ht="18" customHeight="1">
      <c r="A1145" s="96" t="s">
        <v>4119</v>
      </c>
      <c r="B1145" s="96" t="s">
        <v>4120</v>
      </c>
      <c r="C1145" s="96" t="s">
        <v>4121</v>
      </c>
      <c r="D1145" s="96" t="s">
        <v>4112</v>
      </c>
      <c r="E1145" s="96" t="s">
        <v>4113</v>
      </c>
      <c r="F1145" s="96" t="s">
        <v>329</v>
      </c>
      <c r="G1145" s="96" t="s">
        <v>211</v>
      </c>
      <c r="H1145" s="90"/>
      <c r="I1145" s="90"/>
    </row>
    <row r="1146" spans="1:9" ht="18" customHeight="1">
      <c r="A1146" s="96" t="s">
        <v>4122</v>
      </c>
      <c r="B1146" s="96" t="s">
        <v>4123</v>
      </c>
      <c r="C1146" s="96" t="s">
        <v>532</v>
      </c>
      <c r="D1146" s="96" t="s">
        <v>4124</v>
      </c>
      <c r="E1146" s="96" t="s">
        <v>4125</v>
      </c>
      <c r="F1146" s="96" t="s">
        <v>424</v>
      </c>
      <c r="G1146" s="96" t="s">
        <v>211</v>
      </c>
      <c r="H1146" s="90"/>
      <c r="I1146" s="90"/>
    </row>
    <row r="1147" spans="1:9" ht="18" customHeight="1">
      <c r="A1147" s="96" t="s">
        <v>4126</v>
      </c>
      <c r="B1147" s="96" t="s">
        <v>4127</v>
      </c>
      <c r="C1147" s="96" t="s">
        <v>4128</v>
      </c>
      <c r="D1147" s="96" t="s">
        <v>4129</v>
      </c>
      <c r="E1147" s="96" t="s">
        <v>4130</v>
      </c>
      <c r="F1147" s="96" t="s">
        <v>424</v>
      </c>
      <c r="G1147" s="96" t="s">
        <v>211</v>
      </c>
      <c r="H1147" s="90"/>
      <c r="I1147" s="90"/>
    </row>
    <row r="1148" spans="1:9" ht="18" customHeight="1">
      <c r="A1148" s="96" t="s">
        <v>4131</v>
      </c>
      <c r="B1148" s="96" t="s">
        <v>4132</v>
      </c>
      <c r="C1148" s="96" t="s">
        <v>4133</v>
      </c>
      <c r="D1148" s="96" t="s">
        <v>4129</v>
      </c>
      <c r="E1148" s="96" t="s">
        <v>4130</v>
      </c>
      <c r="F1148" s="96" t="s">
        <v>424</v>
      </c>
      <c r="G1148" s="96" t="s">
        <v>211</v>
      </c>
      <c r="H1148" s="90"/>
      <c r="I1148" s="90"/>
    </row>
    <row r="1149" spans="1:9" ht="18" customHeight="1">
      <c r="A1149" s="96" t="s">
        <v>4134</v>
      </c>
      <c r="B1149" s="96" t="s">
        <v>4135</v>
      </c>
      <c r="C1149" s="96" t="s">
        <v>4136</v>
      </c>
      <c r="D1149" s="96" t="s">
        <v>4129</v>
      </c>
      <c r="E1149" s="96" t="s">
        <v>4130</v>
      </c>
      <c r="F1149" s="96" t="s">
        <v>424</v>
      </c>
      <c r="G1149" s="96" t="s">
        <v>211</v>
      </c>
      <c r="H1149" s="90"/>
      <c r="I1149" s="90"/>
    </row>
    <row r="1150" spans="1:9" ht="18" customHeight="1">
      <c r="A1150" s="96" t="s">
        <v>4137</v>
      </c>
      <c r="B1150" s="96" t="s">
        <v>4138</v>
      </c>
      <c r="C1150" s="96" t="s">
        <v>4139</v>
      </c>
      <c r="D1150" s="96" t="s">
        <v>4129</v>
      </c>
      <c r="E1150" s="96" t="s">
        <v>4130</v>
      </c>
      <c r="F1150" s="96" t="s">
        <v>424</v>
      </c>
      <c r="G1150" s="96" t="s">
        <v>211</v>
      </c>
      <c r="H1150" s="90"/>
      <c r="I1150" s="90"/>
    </row>
    <row r="1151" spans="1:9" ht="18" customHeight="1">
      <c r="A1151" s="96" t="s">
        <v>4140</v>
      </c>
      <c r="B1151" s="96" t="s">
        <v>4141</v>
      </c>
      <c r="C1151" s="96" t="s">
        <v>4142</v>
      </c>
      <c r="D1151" s="96" t="s">
        <v>4129</v>
      </c>
      <c r="E1151" s="96" t="s">
        <v>4130</v>
      </c>
      <c r="F1151" s="96" t="s">
        <v>424</v>
      </c>
      <c r="G1151" s="96" t="s">
        <v>211</v>
      </c>
      <c r="H1151" s="90"/>
      <c r="I1151" s="90"/>
    </row>
    <row r="1152" spans="1:9" ht="18" customHeight="1">
      <c r="A1152" s="96" t="s">
        <v>4143</v>
      </c>
      <c r="B1152" s="96" t="s">
        <v>4144</v>
      </c>
      <c r="C1152" s="96" t="s">
        <v>4145</v>
      </c>
      <c r="D1152" s="96" t="s">
        <v>4129</v>
      </c>
      <c r="E1152" s="96" t="s">
        <v>4130</v>
      </c>
      <c r="F1152" s="96" t="s">
        <v>424</v>
      </c>
      <c r="G1152" s="96" t="s">
        <v>211</v>
      </c>
      <c r="H1152" s="90"/>
      <c r="I1152" s="90"/>
    </row>
    <row r="1153" spans="1:9" ht="18" customHeight="1">
      <c r="A1153" s="96" t="s">
        <v>4146</v>
      </c>
      <c r="B1153" s="96" t="s">
        <v>4147</v>
      </c>
      <c r="C1153" s="96" t="s">
        <v>532</v>
      </c>
      <c r="D1153" s="96" t="s">
        <v>4148</v>
      </c>
      <c r="E1153" s="96" t="s">
        <v>4149</v>
      </c>
      <c r="F1153" s="96" t="s">
        <v>424</v>
      </c>
      <c r="G1153" s="96" t="s">
        <v>211</v>
      </c>
      <c r="H1153" s="90"/>
      <c r="I1153" s="90"/>
    </row>
    <row r="1154" spans="1:9" ht="18" customHeight="1">
      <c r="A1154" s="96" t="s">
        <v>4150</v>
      </c>
      <c r="B1154" s="96" t="s">
        <v>4151</v>
      </c>
      <c r="C1154" s="96" t="s">
        <v>513</v>
      </c>
      <c r="D1154" s="96" t="s">
        <v>4148</v>
      </c>
      <c r="E1154" s="96" t="s">
        <v>4149</v>
      </c>
      <c r="F1154" s="96" t="s">
        <v>424</v>
      </c>
      <c r="G1154" s="96" t="s">
        <v>211</v>
      </c>
      <c r="H1154" s="90"/>
      <c r="I1154" s="90"/>
    </row>
    <row r="1155" spans="1:9" ht="18" customHeight="1">
      <c r="A1155" s="96" t="s">
        <v>4152</v>
      </c>
      <c r="B1155" s="96" t="s">
        <v>4153</v>
      </c>
      <c r="C1155" s="96" t="s">
        <v>4154</v>
      </c>
      <c r="D1155" s="96" t="s">
        <v>4148</v>
      </c>
      <c r="E1155" s="96" t="s">
        <v>4149</v>
      </c>
      <c r="F1155" s="96" t="s">
        <v>424</v>
      </c>
      <c r="G1155" s="96" t="s">
        <v>211</v>
      </c>
      <c r="H1155" s="90"/>
      <c r="I1155" s="90"/>
    </row>
    <row r="1156" spans="1:9" ht="18" customHeight="1">
      <c r="A1156" s="96" t="s">
        <v>4155</v>
      </c>
      <c r="B1156" s="96" t="s">
        <v>4156</v>
      </c>
      <c r="C1156" s="96" t="s">
        <v>4157</v>
      </c>
      <c r="D1156" s="96" t="s">
        <v>4148</v>
      </c>
      <c r="E1156" s="96" t="s">
        <v>4149</v>
      </c>
      <c r="F1156" s="96" t="s">
        <v>424</v>
      </c>
      <c r="G1156" s="96" t="s">
        <v>211</v>
      </c>
      <c r="H1156" s="90"/>
      <c r="I1156" s="90"/>
    </row>
    <row r="1157" spans="1:9" ht="18" customHeight="1">
      <c r="A1157" s="96" t="s">
        <v>4158</v>
      </c>
      <c r="B1157" s="96" t="s">
        <v>4159</v>
      </c>
      <c r="C1157" s="96" t="s">
        <v>4160</v>
      </c>
      <c r="D1157" s="96" t="s">
        <v>4161</v>
      </c>
      <c r="E1157" s="96" t="s">
        <v>4162</v>
      </c>
      <c r="F1157" s="96" t="s">
        <v>424</v>
      </c>
      <c r="G1157" s="96" t="s">
        <v>211</v>
      </c>
      <c r="H1157" s="90"/>
      <c r="I1157" s="90"/>
    </row>
    <row r="1158" spans="1:9" ht="18" customHeight="1">
      <c r="A1158" s="96" t="s">
        <v>4163</v>
      </c>
      <c r="B1158" s="96" t="s">
        <v>4164</v>
      </c>
      <c r="C1158" s="96" t="s">
        <v>4165</v>
      </c>
      <c r="D1158" s="96" t="s">
        <v>4161</v>
      </c>
      <c r="E1158" s="96" t="s">
        <v>4162</v>
      </c>
      <c r="F1158" s="96" t="s">
        <v>424</v>
      </c>
      <c r="G1158" s="96" t="s">
        <v>211</v>
      </c>
      <c r="H1158" s="90"/>
      <c r="I1158" s="90"/>
    </row>
    <row r="1159" spans="1:9" ht="18" customHeight="1">
      <c r="A1159" s="96" t="s">
        <v>4166</v>
      </c>
      <c r="B1159" s="96" t="s">
        <v>4167</v>
      </c>
      <c r="C1159" s="96" t="s">
        <v>371</v>
      </c>
      <c r="D1159" s="96" t="s">
        <v>4168</v>
      </c>
      <c r="E1159" s="96" t="s">
        <v>4169</v>
      </c>
      <c r="F1159" s="96" t="s">
        <v>210</v>
      </c>
      <c r="G1159" s="96" t="s">
        <v>211</v>
      </c>
      <c r="H1159" s="90"/>
      <c r="I1159" s="90"/>
    </row>
    <row r="1160" spans="1:9" ht="18" customHeight="1">
      <c r="A1160" s="96" t="s">
        <v>4170</v>
      </c>
      <c r="B1160" s="96" t="s">
        <v>4171</v>
      </c>
      <c r="C1160" s="96" t="s">
        <v>4172</v>
      </c>
      <c r="D1160" s="96" t="s">
        <v>4173</v>
      </c>
      <c r="E1160" s="96" t="s">
        <v>4174</v>
      </c>
      <c r="F1160" s="96" t="s">
        <v>231</v>
      </c>
      <c r="G1160" s="96" t="s">
        <v>211</v>
      </c>
      <c r="H1160" s="90"/>
      <c r="I1160" s="90"/>
    </row>
    <row r="1161" spans="1:9" ht="18" customHeight="1">
      <c r="A1161" s="96" t="s">
        <v>4175</v>
      </c>
      <c r="B1161" s="96" t="s">
        <v>4176</v>
      </c>
      <c r="C1161" s="96" t="s">
        <v>1034</v>
      </c>
      <c r="D1161" s="96" t="s">
        <v>4177</v>
      </c>
      <c r="E1161" s="96" t="s">
        <v>4178</v>
      </c>
      <c r="F1161" s="96" t="s">
        <v>1034</v>
      </c>
      <c r="G1161" s="96" t="s">
        <v>211</v>
      </c>
      <c r="H1161" s="90"/>
      <c r="I1161" s="90"/>
    </row>
    <row r="1162" spans="1:9" ht="18" customHeight="1">
      <c r="A1162" s="96" t="s">
        <v>4179</v>
      </c>
      <c r="B1162" s="96" t="s">
        <v>4180</v>
      </c>
      <c r="C1162" s="96" t="s">
        <v>210</v>
      </c>
      <c r="D1162" s="96" t="s">
        <v>4177</v>
      </c>
      <c r="E1162" s="96" t="s">
        <v>4178</v>
      </c>
      <c r="F1162" s="96" t="s">
        <v>210</v>
      </c>
      <c r="G1162" s="96" t="s">
        <v>211</v>
      </c>
      <c r="H1162" s="90"/>
      <c r="I1162" s="90"/>
    </row>
    <row r="1163" spans="1:9" ht="18" customHeight="1">
      <c r="A1163" s="96" t="s">
        <v>4181</v>
      </c>
      <c r="B1163" s="96" t="s">
        <v>4182</v>
      </c>
      <c r="C1163" s="96" t="s">
        <v>4183</v>
      </c>
      <c r="D1163" s="96" t="s">
        <v>4177</v>
      </c>
      <c r="E1163" s="96" t="s">
        <v>4178</v>
      </c>
      <c r="F1163" s="96" t="s">
        <v>1270</v>
      </c>
      <c r="G1163" s="96" t="s">
        <v>211</v>
      </c>
      <c r="H1163" s="90"/>
      <c r="I1163" s="90"/>
    </row>
    <row r="1164" spans="1:9" ht="18" customHeight="1">
      <c r="A1164" s="96" t="s">
        <v>4184</v>
      </c>
      <c r="B1164" s="96" t="s">
        <v>4185</v>
      </c>
      <c r="C1164" s="96" t="s">
        <v>4186</v>
      </c>
      <c r="D1164" s="96" t="s">
        <v>4177</v>
      </c>
      <c r="E1164" s="96" t="s">
        <v>4178</v>
      </c>
      <c r="F1164" s="96" t="s">
        <v>1270</v>
      </c>
      <c r="G1164" s="96" t="s">
        <v>211</v>
      </c>
      <c r="H1164" s="90"/>
      <c r="I1164" s="90"/>
    </row>
    <row r="1165" spans="1:9" ht="18" customHeight="1">
      <c r="A1165" s="96" t="s">
        <v>4187</v>
      </c>
      <c r="B1165" s="96" t="s">
        <v>4188</v>
      </c>
      <c r="C1165" s="96" t="s">
        <v>532</v>
      </c>
      <c r="D1165" s="96" t="s">
        <v>4189</v>
      </c>
      <c r="E1165" s="96" t="s">
        <v>4190</v>
      </c>
      <c r="F1165" s="96" t="s">
        <v>424</v>
      </c>
      <c r="G1165" s="96" t="s">
        <v>211</v>
      </c>
      <c r="H1165" s="90"/>
      <c r="I1165" s="90"/>
    </row>
    <row r="1166" spans="1:9" ht="18" customHeight="1">
      <c r="A1166" s="96" t="s">
        <v>4191</v>
      </c>
      <c r="B1166" s="96" t="s">
        <v>4192</v>
      </c>
      <c r="C1166" s="96" t="s">
        <v>513</v>
      </c>
      <c r="D1166" s="96" t="s">
        <v>4189</v>
      </c>
      <c r="E1166" s="96" t="s">
        <v>4190</v>
      </c>
      <c r="F1166" s="96" t="s">
        <v>424</v>
      </c>
      <c r="G1166" s="96" t="s">
        <v>211</v>
      </c>
      <c r="H1166" s="90"/>
      <c r="I1166" s="90"/>
    </row>
    <row r="1167" spans="1:9" ht="18" customHeight="1">
      <c r="A1167" s="96" t="s">
        <v>4193</v>
      </c>
      <c r="B1167" s="96" t="s">
        <v>4194</v>
      </c>
      <c r="C1167" s="96" t="s">
        <v>529</v>
      </c>
      <c r="D1167" s="96" t="s">
        <v>4189</v>
      </c>
      <c r="E1167" s="96" t="s">
        <v>4190</v>
      </c>
      <c r="F1167" s="96" t="s">
        <v>424</v>
      </c>
      <c r="G1167" s="96" t="s">
        <v>211</v>
      </c>
      <c r="H1167" s="90"/>
      <c r="I1167" s="90"/>
    </row>
    <row r="1168" spans="1:9" ht="18" customHeight="1">
      <c r="A1168" s="96" t="s">
        <v>4195</v>
      </c>
      <c r="B1168" s="96" t="s">
        <v>4196</v>
      </c>
      <c r="C1168" s="96" t="s">
        <v>4197</v>
      </c>
      <c r="D1168" s="96" t="s">
        <v>4189</v>
      </c>
      <c r="E1168" s="96" t="s">
        <v>4190</v>
      </c>
      <c r="F1168" s="96" t="s">
        <v>424</v>
      </c>
      <c r="G1168" s="96" t="s">
        <v>211</v>
      </c>
      <c r="H1168" s="90"/>
      <c r="I1168" s="90"/>
    </row>
    <row r="1169" spans="1:9" ht="18" customHeight="1">
      <c r="A1169" s="96" t="s">
        <v>4198</v>
      </c>
      <c r="B1169" s="96" t="s">
        <v>4199</v>
      </c>
      <c r="C1169" s="96" t="s">
        <v>518</v>
      </c>
      <c r="D1169" s="96" t="s">
        <v>4189</v>
      </c>
      <c r="E1169" s="96" t="s">
        <v>4190</v>
      </c>
      <c r="F1169" s="96" t="s">
        <v>424</v>
      </c>
      <c r="G1169" s="96" t="s">
        <v>211</v>
      </c>
      <c r="H1169" s="90"/>
      <c r="I1169" s="90"/>
    </row>
    <row r="1170" spans="1:9" ht="18" customHeight="1">
      <c r="A1170" s="96" t="s">
        <v>4200</v>
      </c>
      <c r="B1170" s="96" t="s">
        <v>4201</v>
      </c>
      <c r="C1170" s="96" t="s">
        <v>521</v>
      </c>
      <c r="D1170" s="96" t="s">
        <v>4189</v>
      </c>
      <c r="E1170" s="96" t="s">
        <v>4190</v>
      </c>
      <c r="F1170" s="96" t="s">
        <v>424</v>
      </c>
      <c r="G1170" s="96" t="s">
        <v>211</v>
      </c>
      <c r="H1170" s="90"/>
      <c r="I1170" s="90"/>
    </row>
    <row r="1171" spans="1:9" ht="18" customHeight="1">
      <c r="A1171" s="96" t="s">
        <v>4202</v>
      </c>
      <c r="B1171" s="96" t="s">
        <v>4203</v>
      </c>
      <c r="C1171" s="96" t="s">
        <v>532</v>
      </c>
      <c r="D1171" s="96" t="s">
        <v>4204</v>
      </c>
      <c r="E1171" s="96" t="s">
        <v>4205</v>
      </c>
      <c r="F1171" s="96" t="s">
        <v>424</v>
      </c>
      <c r="G1171" s="96" t="s">
        <v>211</v>
      </c>
      <c r="H1171" s="90"/>
      <c r="I1171" s="90"/>
    </row>
    <row r="1172" spans="1:9" ht="18" customHeight="1">
      <c r="A1172" s="96" t="s">
        <v>4206</v>
      </c>
      <c r="B1172" s="96" t="s">
        <v>4207</v>
      </c>
      <c r="C1172" s="96" t="s">
        <v>3409</v>
      </c>
      <c r="D1172" s="96" t="s">
        <v>4204</v>
      </c>
      <c r="E1172" s="96" t="s">
        <v>4205</v>
      </c>
      <c r="F1172" s="96" t="s">
        <v>424</v>
      </c>
      <c r="G1172" s="96" t="s">
        <v>211</v>
      </c>
      <c r="H1172" s="90"/>
      <c r="I1172" s="90"/>
    </row>
    <row r="1173" spans="1:9" ht="18" customHeight="1">
      <c r="A1173" s="96" t="s">
        <v>4208</v>
      </c>
      <c r="B1173" s="96" t="s">
        <v>4209</v>
      </c>
      <c r="C1173" s="96" t="s">
        <v>513</v>
      </c>
      <c r="D1173" s="96" t="s">
        <v>4204</v>
      </c>
      <c r="E1173" s="96" t="s">
        <v>4205</v>
      </c>
      <c r="F1173" s="96" t="s">
        <v>424</v>
      </c>
      <c r="G1173" s="96" t="s">
        <v>211</v>
      </c>
      <c r="H1173" s="90"/>
      <c r="I1173" s="90"/>
    </row>
    <row r="1174" spans="1:9" ht="18" customHeight="1">
      <c r="A1174" s="96" t="s">
        <v>4210</v>
      </c>
      <c r="B1174" s="96" t="s">
        <v>4211</v>
      </c>
      <c r="C1174" s="96" t="s">
        <v>518</v>
      </c>
      <c r="D1174" s="96" t="s">
        <v>4212</v>
      </c>
      <c r="E1174" s="96" t="s">
        <v>4213</v>
      </c>
      <c r="F1174" s="96" t="s">
        <v>424</v>
      </c>
      <c r="G1174" s="96" t="s">
        <v>211</v>
      </c>
      <c r="H1174" s="90"/>
      <c r="I1174" s="90"/>
    </row>
    <row r="1175" spans="1:9" ht="18" customHeight="1">
      <c r="A1175" s="96" t="s">
        <v>4214</v>
      </c>
      <c r="B1175" s="96" t="s">
        <v>4215</v>
      </c>
      <c r="C1175" s="96" t="s">
        <v>521</v>
      </c>
      <c r="D1175" s="96" t="s">
        <v>4212</v>
      </c>
      <c r="E1175" s="96" t="s">
        <v>4213</v>
      </c>
      <c r="F1175" s="96" t="s">
        <v>424</v>
      </c>
      <c r="G1175" s="96" t="s">
        <v>211</v>
      </c>
      <c r="H1175" s="90"/>
      <c r="I1175" s="90"/>
    </row>
    <row r="1176" spans="1:9" ht="18" customHeight="1">
      <c r="A1176" s="96" t="s">
        <v>4216</v>
      </c>
      <c r="B1176" s="96" t="s">
        <v>4217</v>
      </c>
      <c r="C1176" s="96" t="s">
        <v>4218</v>
      </c>
      <c r="D1176" s="96" t="s">
        <v>4212</v>
      </c>
      <c r="E1176" s="96" t="s">
        <v>4213</v>
      </c>
      <c r="F1176" s="96" t="s">
        <v>424</v>
      </c>
      <c r="G1176" s="96" t="s">
        <v>211</v>
      </c>
      <c r="H1176" s="90"/>
      <c r="I1176" s="90"/>
    </row>
    <row r="1177" spans="1:9" ht="18" customHeight="1">
      <c r="A1177" s="96" t="s">
        <v>4219</v>
      </c>
      <c r="B1177" s="96" t="s">
        <v>4220</v>
      </c>
      <c r="C1177" s="96" t="s">
        <v>2905</v>
      </c>
      <c r="D1177" s="96" t="s">
        <v>4221</v>
      </c>
      <c r="E1177" s="96" t="s">
        <v>4222</v>
      </c>
      <c r="F1177" s="96" t="s">
        <v>476</v>
      </c>
      <c r="G1177" s="96" t="s">
        <v>211</v>
      </c>
      <c r="H1177" s="90"/>
      <c r="I1177" s="90"/>
    </row>
    <row r="1178" spans="1:9" ht="18" customHeight="1">
      <c r="A1178" s="96" t="s">
        <v>4223</v>
      </c>
      <c r="B1178" s="96" t="s">
        <v>4224</v>
      </c>
      <c r="C1178" s="96" t="s">
        <v>4225</v>
      </c>
      <c r="D1178" s="96" t="s">
        <v>4221</v>
      </c>
      <c r="E1178" s="96" t="s">
        <v>4222</v>
      </c>
      <c r="F1178" s="96" t="s">
        <v>476</v>
      </c>
      <c r="G1178" s="96" t="s">
        <v>211</v>
      </c>
      <c r="H1178" s="90"/>
      <c r="I1178" s="90"/>
    </row>
    <row r="1179" spans="1:9" ht="18" customHeight="1">
      <c r="A1179" s="96" t="s">
        <v>4226</v>
      </c>
      <c r="B1179" s="96" t="s">
        <v>4227</v>
      </c>
      <c r="C1179" s="96" t="s">
        <v>4228</v>
      </c>
      <c r="D1179" s="96" t="s">
        <v>4221</v>
      </c>
      <c r="E1179" s="96" t="s">
        <v>4222</v>
      </c>
      <c r="F1179" s="96" t="s">
        <v>476</v>
      </c>
      <c r="G1179" s="96" t="s">
        <v>211</v>
      </c>
      <c r="H1179" s="90"/>
      <c r="I1179" s="90"/>
    </row>
    <row r="1180" spans="1:9" ht="18" customHeight="1">
      <c r="A1180" s="96" t="s">
        <v>4229</v>
      </c>
      <c r="B1180" s="96" t="s">
        <v>4230</v>
      </c>
      <c r="C1180" s="96" t="s">
        <v>4231</v>
      </c>
      <c r="D1180" s="96" t="s">
        <v>4221</v>
      </c>
      <c r="E1180" s="96" t="s">
        <v>4222</v>
      </c>
      <c r="F1180" s="96" t="s">
        <v>476</v>
      </c>
      <c r="G1180" s="96" t="s">
        <v>211</v>
      </c>
      <c r="H1180" s="90"/>
      <c r="I1180" s="90"/>
    </row>
    <row r="1181" spans="1:9" ht="18" customHeight="1">
      <c r="A1181" s="96" t="s">
        <v>4232</v>
      </c>
      <c r="B1181" s="96" t="s">
        <v>4233</v>
      </c>
      <c r="C1181" s="96" t="s">
        <v>4234</v>
      </c>
      <c r="D1181" s="96" t="s">
        <v>4235</v>
      </c>
      <c r="E1181" s="96" t="s">
        <v>4236</v>
      </c>
      <c r="F1181" s="96" t="s">
        <v>1758</v>
      </c>
      <c r="G1181" s="96" t="s">
        <v>211</v>
      </c>
      <c r="H1181" s="90"/>
      <c r="I1181" s="90"/>
    </row>
    <row r="1182" spans="1:9" ht="18" customHeight="1">
      <c r="A1182" s="96" t="s">
        <v>4237</v>
      </c>
      <c r="B1182" s="96" t="s">
        <v>4238</v>
      </c>
      <c r="C1182" s="96" t="s">
        <v>4239</v>
      </c>
      <c r="D1182" s="96" t="s">
        <v>4240</v>
      </c>
      <c r="E1182" s="96" t="s">
        <v>4241</v>
      </c>
      <c r="F1182" s="96" t="s">
        <v>4242</v>
      </c>
      <c r="G1182" s="96" t="s">
        <v>211</v>
      </c>
      <c r="H1182" s="90"/>
      <c r="I1182" s="90"/>
    </row>
    <row r="1183" spans="1:9" ht="18" customHeight="1">
      <c r="A1183" s="96" t="s">
        <v>4243</v>
      </c>
      <c r="B1183" s="96" t="s">
        <v>4244</v>
      </c>
      <c r="C1183" s="96" t="s">
        <v>532</v>
      </c>
      <c r="D1183" s="96" t="s">
        <v>4245</v>
      </c>
      <c r="E1183" s="96" t="s">
        <v>4246</v>
      </c>
      <c r="F1183" s="96" t="s">
        <v>424</v>
      </c>
      <c r="G1183" s="96" t="s">
        <v>211</v>
      </c>
      <c r="H1183" s="90"/>
      <c r="I1183" s="90"/>
    </row>
    <row r="1184" spans="1:9" ht="18" customHeight="1">
      <c r="A1184" s="96" t="s">
        <v>4247</v>
      </c>
      <c r="B1184" s="96" t="s">
        <v>4248</v>
      </c>
      <c r="C1184" s="96" t="s">
        <v>513</v>
      </c>
      <c r="D1184" s="96" t="s">
        <v>4245</v>
      </c>
      <c r="E1184" s="96" t="s">
        <v>4246</v>
      </c>
      <c r="F1184" s="96" t="s">
        <v>424</v>
      </c>
      <c r="G1184" s="96" t="s">
        <v>211</v>
      </c>
      <c r="H1184" s="90"/>
      <c r="I1184" s="90"/>
    </row>
    <row r="1185" spans="1:9" ht="18" customHeight="1">
      <c r="A1185" s="96" t="s">
        <v>4249</v>
      </c>
      <c r="B1185" s="96" t="s">
        <v>4250</v>
      </c>
      <c r="C1185" s="96" t="s">
        <v>518</v>
      </c>
      <c r="D1185" s="96" t="s">
        <v>4245</v>
      </c>
      <c r="E1185" s="96" t="s">
        <v>4246</v>
      </c>
      <c r="F1185" s="96" t="s">
        <v>424</v>
      </c>
      <c r="G1185" s="96" t="s">
        <v>211</v>
      </c>
      <c r="H1185" s="90"/>
      <c r="I1185" s="90"/>
    </row>
    <row r="1186" spans="1:9" ht="18" customHeight="1">
      <c r="A1186" s="96" t="s">
        <v>4251</v>
      </c>
      <c r="B1186" s="96" t="s">
        <v>4252</v>
      </c>
      <c r="C1186" s="96" t="s">
        <v>521</v>
      </c>
      <c r="D1186" s="96" t="s">
        <v>4245</v>
      </c>
      <c r="E1186" s="96" t="s">
        <v>4246</v>
      </c>
      <c r="F1186" s="96" t="s">
        <v>424</v>
      </c>
      <c r="G1186" s="96" t="s">
        <v>211</v>
      </c>
      <c r="H1186" s="90"/>
      <c r="I1186" s="90"/>
    </row>
    <row r="1187" spans="1:9" ht="18" customHeight="1">
      <c r="A1187" s="96" t="s">
        <v>4253</v>
      </c>
      <c r="B1187" s="96" t="s">
        <v>4254</v>
      </c>
      <c r="C1187" s="96" t="s">
        <v>4255</v>
      </c>
      <c r="D1187" s="96" t="s">
        <v>4245</v>
      </c>
      <c r="E1187" s="96" t="s">
        <v>4246</v>
      </c>
      <c r="F1187" s="96" t="s">
        <v>424</v>
      </c>
      <c r="G1187" s="96" t="s">
        <v>211</v>
      </c>
      <c r="H1187" s="90"/>
      <c r="I1187" s="90"/>
    </row>
    <row r="1188" spans="1:9" ht="18" customHeight="1">
      <c r="A1188" s="96" t="s">
        <v>4256</v>
      </c>
      <c r="B1188" s="96" t="s">
        <v>4257</v>
      </c>
      <c r="C1188" s="96" t="s">
        <v>1912</v>
      </c>
      <c r="D1188" s="96" t="s">
        <v>4245</v>
      </c>
      <c r="E1188" s="96" t="s">
        <v>4246</v>
      </c>
      <c r="F1188" s="96" t="s">
        <v>424</v>
      </c>
      <c r="G1188" s="96" t="s">
        <v>211</v>
      </c>
      <c r="H1188" s="90"/>
      <c r="I1188" s="90"/>
    </row>
    <row r="1189" spans="1:9" ht="18" customHeight="1">
      <c r="A1189" s="96" t="s">
        <v>4258</v>
      </c>
      <c r="B1189" s="96" t="s">
        <v>4259</v>
      </c>
      <c r="C1189" s="96" t="s">
        <v>4260</v>
      </c>
      <c r="D1189" s="96" t="s">
        <v>4245</v>
      </c>
      <c r="E1189" s="96" t="s">
        <v>4246</v>
      </c>
      <c r="F1189" s="96" t="s">
        <v>424</v>
      </c>
      <c r="G1189" s="96" t="s">
        <v>211</v>
      </c>
      <c r="H1189" s="90"/>
      <c r="I1189" s="90"/>
    </row>
    <row r="1190" spans="1:9" ht="18" customHeight="1">
      <c r="A1190" s="96"/>
      <c r="B1190" s="96"/>
      <c r="C1190" s="96"/>
      <c r="D1190" s="96"/>
      <c r="E1190" s="96"/>
      <c r="F1190" s="96"/>
      <c r="G1190" s="96"/>
      <c r="H1190" s="90"/>
      <c r="I1190" s="90"/>
    </row>
    <row r="1191" spans="1:9" ht="18" customHeight="1">
      <c r="A1191" s="96"/>
      <c r="B1191" s="96"/>
      <c r="C1191" s="96"/>
      <c r="D1191" s="96"/>
      <c r="E1191" s="96"/>
      <c r="F1191" s="96"/>
      <c r="G1191" s="96"/>
      <c r="H1191" s="90"/>
      <c r="I1191" s="90"/>
    </row>
    <row r="1192" spans="1:9" ht="18" customHeight="1">
      <c r="A1192" s="96"/>
      <c r="B1192" s="96"/>
      <c r="C1192" s="96"/>
      <c r="D1192" s="96"/>
      <c r="E1192" s="96"/>
      <c r="F1192" s="96"/>
      <c r="G1192" s="96"/>
      <c r="H1192" s="90"/>
      <c r="I1192" s="90"/>
    </row>
    <row r="1193" spans="1:9" ht="18" customHeight="1">
      <c r="A1193" s="96"/>
      <c r="B1193" s="96"/>
      <c r="C1193" s="96"/>
      <c r="D1193" s="96"/>
      <c r="E1193" s="96"/>
      <c r="F1193" s="96"/>
      <c r="G1193" s="96"/>
      <c r="H1193" s="90"/>
      <c r="I1193" s="90"/>
    </row>
    <row r="1194" spans="1:9" ht="18" customHeight="1">
      <c r="A1194" s="96"/>
      <c r="B1194" s="96"/>
      <c r="C1194" s="96"/>
      <c r="D1194" s="96"/>
      <c r="E1194" s="96"/>
      <c r="F1194" s="96"/>
      <c r="G1194" s="96"/>
      <c r="H1194" s="90"/>
      <c r="I1194" s="90"/>
    </row>
    <row r="1195" spans="1:9" ht="18" customHeight="1">
      <c r="A1195" s="96"/>
      <c r="B1195" s="96"/>
      <c r="C1195" s="96"/>
      <c r="D1195" s="96"/>
      <c r="E1195" s="96"/>
      <c r="F1195" s="96"/>
      <c r="G1195" s="96"/>
      <c r="H1195" s="90"/>
      <c r="I1195" s="90"/>
    </row>
    <row r="1196" spans="1:9" ht="18" customHeight="1">
      <c r="A1196" s="96"/>
      <c r="B1196" s="96"/>
      <c r="C1196" s="96"/>
      <c r="D1196" s="96"/>
      <c r="E1196" s="96"/>
      <c r="F1196" s="96"/>
      <c r="G1196" s="96"/>
      <c r="H1196" s="90"/>
      <c r="I1196" s="90"/>
    </row>
    <row r="1197" spans="1:9" ht="18" customHeight="1">
      <c r="A1197" s="96"/>
      <c r="B1197" s="96"/>
      <c r="C1197" s="96"/>
      <c r="D1197" s="96"/>
      <c r="E1197" s="96"/>
      <c r="F1197" s="96"/>
      <c r="G1197" s="96"/>
      <c r="H1197" s="90"/>
      <c r="I1197" s="90"/>
    </row>
    <row r="1198" spans="1:9" ht="18" customHeight="1">
      <c r="A1198" s="96"/>
      <c r="B1198" s="96"/>
      <c r="C1198" s="96"/>
      <c r="D1198" s="96"/>
      <c r="E1198" s="96"/>
      <c r="F1198" s="96"/>
      <c r="G1198" s="96"/>
      <c r="H1198" s="90"/>
      <c r="I1198" s="90"/>
    </row>
    <row r="1199" spans="1:9" ht="18" customHeight="1">
      <c r="A1199" s="96"/>
      <c r="B1199" s="96"/>
      <c r="C1199" s="96"/>
      <c r="D1199" s="96"/>
      <c r="E1199" s="96"/>
      <c r="F1199" s="96"/>
      <c r="G1199" s="96"/>
      <c r="H1199" s="90"/>
      <c r="I1199" s="90"/>
    </row>
    <row r="1200" spans="1:9" ht="18" customHeight="1">
      <c r="A1200" s="96"/>
      <c r="B1200" s="96"/>
      <c r="C1200" s="96"/>
      <c r="D1200" s="96"/>
      <c r="E1200" s="96"/>
      <c r="F1200" s="96"/>
      <c r="G1200" s="96"/>
      <c r="H1200" s="90"/>
      <c r="I1200" s="90"/>
    </row>
    <row r="1201" spans="8:9" ht="18" customHeight="1">
      <c r="H1201" s="100"/>
      <c r="I1201" s="100"/>
    </row>
    <row r="1202" spans="8:9" ht="18" customHeight="1">
      <c r="H1202" s="100"/>
      <c r="I1202" s="100"/>
    </row>
    <row r="1203" spans="8:9" ht="18" customHeight="1">
      <c r="H1203" s="100"/>
      <c r="I1203" s="100"/>
    </row>
    <row r="1204" spans="8:9" ht="18" customHeight="1">
      <c r="H1204" s="100"/>
      <c r="I1204" s="100"/>
    </row>
    <row r="1205" spans="8:9" ht="18" customHeight="1">
      <c r="H1205" s="100"/>
      <c r="I1205" s="100"/>
    </row>
    <row r="1206" spans="8:9" ht="18" customHeight="1">
      <c r="H1206" s="100"/>
      <c r="I1206" s="100"/>
    </row>
    <row r="1207" spans="8:9" ht="18" customHeight="1">
      <c r="H1207" s="100"/>
      <c r="I1207" s="100"/>
    </row>
    <row r="1208" spans="8:9" ht="18" customHeight="1">
      <c r="H1208" s="100"/>
      <c r="I1208" s="100"/>
    </row>
    <row r="1209" spans="8:9" ht="18" customHeight="1">
      <c r="H1209" s="100"/>
      <c r="I1209" s="100"/>
    </row>
    <row r="1210" spans="8:9" ht="18" customHeight="1">
      <c r="H1210" s="100"/>
      <c r="I1210" s="100"/>
    </row>
    <row r="1211" spans="8:9" ht="18" customHeight="1">
      <c r="H1211" s="100"/>
      <c r="I1211" s="100"/>
    </row>
    <row r="1212" spans="8:9" ht="18" customHeight="1">
      <c r="H1212" s="100"/>
      <c r="I1212" s="100"/>
    </row>
    <row r="1213" spans="8:9" ht="18" customHeight="1">
      <c r="H1213" s="100"/>
      <c r="I1213" s="100"/>
    </row>
    <row r="1214" spans="8:9" ht="18" customHeight="1">
      <c r="H1214" s="100"/>
      <c r="I1214" s="100"/>
    </row>
    <row r="1215" spans="8:9" ht="18" customHeight="1">
      <c r="H1215" s="100"/>
      <c r="I1215" s="100"/>
    </row>
    <row r="1216" spans="8:9" ht="18" customHeight="1">
      <c r="H1216" s="100"/>
      <c r="I1216" s="100"/>
    </row>
    <row r="1217" spans="8:9" ht="18" customHeight="1">
      <c r="H1217" s="100"/>
      <c r="I1217" s="100"/>
    </row>
    <row r="1218" spans="8:9" ht="18" customHeight="1">
      <c r="H1218" s="100"/>
      <c r="I1218" s="100"/>
    </row>
    <row r="1219" spans="8:9" ht="18" customHeight="1">
      <c r="H1219" s="100"/>
      <c r="I1219" s="100"/>
    </row>
    <row r="1220" spans="8:9" ht="18" customHeight="1">
      <c r="H1220" s="100"/>
      <c r="I1220" s="100"/>
    </row>
    <row r="1221" spans="8:9" ht="18" customHeight="1">
      <c r="H1221" s="100"/>
      <c r="I1221" s="100"/>
    </row>
    <row r="1222" spans="8:9" ht="18" customHeight="1">
      <c r="H1222" s="100"/>
      <c r="I1222" s="100"/>
    </row>
    <row r="1223" spans="8:9" ht="18" customHeight="1">
      <c r="H1223" s="100"/>
      <c r="I1223" s="100"/>
    </row>
    <row r="1224" spans="8:9" ht="18" customHeight="1">
      <c r="H1224" s="100"/>
      <c r="I1224" s="100"/>
    </row>
    <row r="1225" spans="8:9" ht="18" customHeight="1">
      <c r="H1225" s="100"/>
      <c r="I1225" s="100"/>
    </row>
    <row r="1226" spans="8:9" ht="18" customHeight="1">
      <c r="H1226" s="100"/>
      <c r="I1226" s="100"/>
    </row>
    <row r="1227" spans="8:9" ht="18" customHeight="1">
      <c r="H1227" s="100"/>
      <c r="I1227" s="100"/>
    </row>
    <row r="1228" spans="8:9" ht="18" customHeight="1">
      <c r="H1228" s="100"/>
      <c r="I1228" s="100"/>
    </row>
    <row r="1229" spans="8:9" ht="18" customHeight="1">
      <c r="H1229" s="100"/>
      <c r="I1229" s="100"/>
    </row>
    <row r="1230" spans="8:9" ht="18" customHeight="1">
      <c r="H1230" s="100"/>
      <c r="I1230" s="100"/>
    </row>
    <row r="1231" spans="8:9" ht="18" customHeight="1">
      <c r="H1231" s="100"/>
      <c r="I1231" s="100"/>
    </row>
    <row r="1232" spans="8:9" ht="18" customHeight="1">
      <c r="H1232" s="100"/>
      <c r="I1232" s="100"/>
    </row>
    <row r="1233" spans="8:9" ht="18" customHeight="1">
      <c r="H1233" s="100"/>
      <c r="I1233" s="100"/>
    </row>
    <row r="1234" spans="8:9" ht="18" customHeight="1">
      <c r="H1234" s="100"/>
      <c r="I1234" s="100"/>
    </row>
    <row r="1235" spans="8:9" ht="18" customHeight="1">
      <c r="H1235" s="100"/>
      <c r="I1235" s="100"/>
    </row>
    <row r="1236" spans="8:9" ht="18" customHeight="1">
      <c r="H1236" s="100"/>
      <c r="I1236" s="100"/>
    </row>
    <row r="1237" spans="8:9" ht="18" customHeight="1">
      <c r="H1237" s="100"/>
      <c r="I1237" s="100"/>
    </row>
    <row r="1238" spans="8:9" ht="18" customHeight="1">
      <c r="H1238" s="100"/>
      <c r="I1238" s="100"/>
    </row>
    <row r="1239" spans="8:9" ht="18" customHeight="1">
      <c r="H1239" s="100"/>
      <c r="I1239" s="100"/>
    </row>
    <row r="1240" spans="8:9" ht="18" customHeight="1">
      <c r="H1240" s="100"/>
      <c r="I1240" s="100"/>
    </row>
    <row r="1241" spans="8:9" ht="18" customHeight="1">
      <c r="H1241" s="100"/>
      <c r="I1241" s="100"/>
    </row>
    <row r="1242" spans="8:9" ht="18" customHeight="1">
      <c r="H1242" s="100"/>
      <c r="I1242" s="100"/>
    </row>
    <row r="1243" spans="8:9" ht="18" customHeight="1">
      <c r="H1243" s="100"/>
      <c r="I1243" s="100"/>
    </row>
    <row r="1244" spans="8:9" ht="18" customHeight="1">
      <c r="H1244" s="100"/>
      <c r="I1244" s="100"/>
    </row>
    <row r="1245" spans="8:9" ht="18" customHeight="1">
      <c r="H1245" s="100"/>
      <c r="I1245" s="100"/>
    </row>
    <row r="1246" spans="8:9" ht="18" customHeight="1">
      <c r="H1246" s="100"/>
      <c r="I1246" s="100"/>
    </row>
    <row r="1247" spans="8:9" ht="18" customHeight="1">
      <c r="H1247" s="100"/>
      <c r="I1247" s="100"/>
    </row>
    <row r="1248" spans="8:9" ht="18" customHeight="1">
      <c r="H1248" s="100"/>
      <c r="I1248" s="100"/>
    </row>
    <row r="1249" spans="8:9" ht="18" customHeight="1">
      <c r="H1249" s="100"/>
      <c r="I1249" s="100"/>
    </row>
    <row r="1250" spans="8:9" ht="18" customHeight="1">
      <c r="H1250" s="100"/>
      <c r="I1250" s="100"/>
    </row>
    <row r="1251" spans="8:9" ht="18" customHeight="1">
      <c r="H1251" s="100"/>
      <c r="I1251" s="100"/>
    </row>
    <row r="1252" spans="8:9" ht="18" customHeight="1">
      <c r="H1252" s="100"/>
      <c r="I1252" s="100"/>
    </row>
    <row r="1253" spans="8:9" ht="18" customHeight="1">
      <c r="H1253" s="100"/>
      <c r="I1253" s="100"/>
    </row>
    <row r="1254" spans="8:9" ht="18" customHeight="1">
      <c r="H1254" s="100"/>
      <c r="I1254" s="100"/>
    </row>
    <row r="1255" spans="8:9" ht="18" customHeight="1">
      <c r="H1255" s="100"/>
      <c r="I1255" s="100"/>
    </row>
    <row r="1256" spans="8:9" ht="18" customHeight="1">
      <c r="H1256" s="100"/>
      <c r="I1256" s="100"/>
    </row>
    <row r="1257" spans="8:9" ht="18" customHeight="1">
      <c r="H1257" s="100"/>
      <c r="I1257" s="100"/>
    </row>
    <row r="1258" spans="8:9" ht="18" customHeight="1">
      <c r="H1258" s="100"/>
      <c r="I1258" s="100"/>
    </row>
    <row r="1259" spans="8:9" ht="18" customHeight="1">
      <c r="H1259" s="100"/>
      <c r="I1259" s="100"/>
    </row>
    <row r="1260" spans="8:9" ht="18" customHeight="1">
      <c r="H1260" s="100"/>
      <c r="I1260" s="100"/>
    </row>
    <row r="1261" spans="8:9" ht="18" customHeight="1">
      <c r="H1261" s="100"/>
      <c r="I1261" s="100"/>
    </row>
    <row r="1262" spans="8:9" ht="18" customHeight="1">
      <c r="H1262" s="100"/>
      <c r="I1262" s="100"/>
    </row>
    <row r="1263" spans="8:9" ht="18" customHeight="1">
      <c r="H1263" s="100"/>
      <c r="I1263" s="100"/>
    </row>
    <row r="1264" spans="8:9" ht="18" customHeight="1">
      <c r="H1264" s="100"/>
      <c r="I1264" s="100"/>
    </row>
    <row r="1265" spans="8:9" ht="18" customHeight="1">
      <c r="H1265" s="100"/>
      <c r="I1265" s="100"/>
    </row>
    <row r="1266" spans="8:9" ht="18" customHeight="1">
      <c r="H1266" s="100"/>
      <c r="I1266" s="100"/>
    </row>
    <row r="1267" spans="8:9" ht="18" customHeight="1">
      <c r="H1267" s="100"/>
      <c r="I1267" s="100"/>
    </row>
    <row r="1268" spans="8:9" ht="18" customHeight="1">
      <c r="H1268" s="100"/>
      <c r="I1268" s="100"/>
    </row>
    <row r="1269" spans="8:9" ht="18" customHeight="1">
      <c r="H1269" s="100"/>
      <c r="I1269" s="100"/>
    </row>
    <row r="1270" spans="8:9" ht="18" customHeight="1">
      <c r="H1270" s="100"/>
      <c r="I1270" s="100"/>
    </row>
    <row r="1271" spans="8:9" ht="18" customHeight="1">
      <c r="H1271" s="100"/>
      <c r="I1271" s="100"/>
    </row>
    <row r="1272" spans="8:9" ht="18" customHeight="1">
      <c r="H1272" s="100"/>
      <c r="I1272" s="100"/>
    </row>
    <row r="1273" spans="8:9" ht="18" customHeight="1">
      <c r="H1273" s="100"/>
      <c r="I1273" s="100"/>
    </row>
    <row r="1274" spans="8:9" ht="18" customHeight="1">
      <c r="H1274" s="100"/>
      <c r="I1274" s="100"/>
    </row>
    <row r="1275" spans="8:9" ht="18" customHeight="1">
      <c r="H1275" s="100"/>
      <c r="I1275" s="100"/>
    </row>
    <row r="1276" spans="8:9" ht="18" customHeight="1">
      <c r="H1276" s="100"/>
      <c r="I1276" s="100"/>
    </row>
    <row r="1277" spans="8:9" ht="18" customHeight="1">
      <c r="H1277" s="100"/>
      <c r="I1277" s="100"/>
    </row>
    <row r="1278" spans="8:9" ht="18" customHeight="1">
      <c r="H1278" s="100"/>
      <c r="I1278" s="100"/>
    </row>
    <row r="1279" spans="8:9" ht="18" customHeight="1">
      <c r="H1279" s="100"/>
      <c r="I1279" s="100"/>
    </row>
    <row r="1280" spans="8:9" ht="18" customHeight="1">
      <c r="H1280" s="100"/>
      <c r="I1280" s="100"/>
    </row>
    <row r="1281" spans="8:9" ht="18" customHeight="1">
      <c r="H1281" s="100"/>
      <c r="I1281" s="100"/>
    </row>
    <row r="1282" spans="8:9" ht="18" customHeight="1">
      <c r="H1282" s="100"/>
      <c r="I1282" s="100"/>
    </row>
    <row r="1283" spans="8:9" ht="18" customHeight="1">
      <c r="H1283" s="100"/>
      <c r="I1283" s="100"/>
    </row>
    <row r="1284" spans="8:9" ht="18" customHeight="1">
      <c r="H1284" s="100"/>
      <c r="I1284" s="100"/>
    </row>
    <row r="1285" spans="8:9" ht="18" customHeight="1">
      <c r="H1285" s="100"/>
      <c r="I1285" s="100"/>
    </row>
    <row r="1286" spans="8:9" ht="18" customHeight="1">
      <c r="H1286" s="100"/>
      <c r="I1286" s="100"/>
    </row>
    <row r="1287" spans="8:9" ht="18" customHeight="1">
      <c r="H1287" s="100"/>
      <c r="I1287" s="100"/>
    </row>
    <row r="1288" spans="8:9" ht="18" customHeight="1">
      <c r="H1288" s="100"/>
      <c r="I1288" s="100"/>
    </row>
    <row r="1289" spans="8:9" ht="18" customHeight="1">
      <c r="H1289" s="100"/>
      <c r="I1289" s="100"/>
    </row>
    <row r="1290" spans="8:9" ht="18" customHeight="1">
      <c r="H1290" s="100"/>
      <c r="I1290" s="100"/>
    </row>
    <row r="1291" spans="8:9" ht="18" customHeight="1">
      <c r="H1291" s="100"/>
      <c r="I1291" s="100"/>
    </row>
    <row r="1292" spans="8:9" ht="18" customHeight="1">
      <c r="H1292" s="100"/>
      <c r="I1292" s="100"/>
    </row>
    <row r="1293" spans="8:9" ht="18" customHeight="1">
      <c r="H1293" s="100"/>
      <c r="I1293" s="100"/>
    </row>
    <row r="1294" spans="8:9" ht="18" customHeight="1">
      <c r="H1294" s="100"/>
      <c r="I1294" s="100"/>
    </row>
    <row r="1295" spans="8:9" ht="18" customHeight="1">
      <c r="H1295" s="100"/>
      <c r="I1295" s="100"/>
    </row>
    <row r="1296" spans="8:9" ht="18" customHeight="1">
      <c r="H1296" s="100"/>
      <c r="I1296" s="100"/>
    </row>
    <row r="1297" spans="8:9" ht="18" customHeight="1">
      <c r="H1297" s="100"/>
      <c r="I1297" s="100"/>
    </row>
    <row r="1298" spans="8:9" ht="18" customHeight="1">
      <c r="H1298" s="100"/>
      <c r="I1298" s="100"/>
    </row>
    <row r="1299" spans="8:9" ht="18" customHeight="1">
      <c r="H1299" s="100"/>
      <c r="I1299" s="100"/>
    </row>
    <row r="1300" spans="8:9" ht="18" customHeight="1">
      <c r="H1300" s="100"/>
      <c r="I1300" s="100"/>
    </row>
    <row r="1301" spans="8:9" ht="18" customHeight="1">
      <c r="H1301" s="100"/>
      <c r="I1301" s="100"/>
    </row>
    <row r="1302" spans="8:9" ht="18" customHeight="1">
      <c r="H1302" s="100"/>
      <c r="I1302" s="100"/>
    </row>
    <row r="1303" spans="8:9" ht="18" customHeight="1">
      <c r="H1303" s="100"/>
      <c r="I1303" s="100"/>
    </row>
    <row r="1304" spans="8:9" ht="18" customHeight="1">
      <c r="H1304" s="100"/>
      <c r="I1304" s="100"/>
    </row>
    <row r="1305" spans="8:9" ht="18" customHeight="1">
      <c r="H1305" s="100"/>
      <c r="I1305" s="100"/>
    </row>
    <row r="1306" spans="8:9" ht="18" customHeight="1">
      <c r="H1306" s="100"/>
      <c r="I1306" s="100"/>
    </row>
    <row r="1307" spans="8:9" ht="18" customHeight="1">
      <c r="H1307" s="100"/>
      <c r="I1307" s="100"/>
    </row>
    <row r="1308" spans="8:9" ht="18" customHeight="1">
      <c r="H1308" s="100"/>
      <c r="I1308" s="100"/>
    </row>
    <row r="1309" spans="8:9" ht="18" customHeight="1">
      <c r="H1309" s="100"/>
      <c r="I1309" s="100"/>
    </row>
    <row r="1310" spans="8:9" ht="18" customHeight="1">
      <c r="H1310" s="100"/>
      <c r="I1310" s="100"/>
    </row>
    <row r="1311" spans="8:9" ht="18" customHeight="1">
      <c r="H1311" s="100"/>
      <c r="I1311" s="100"/>
    </row>
    <row r="1312" spans="8:9" ht="18" customHeight="1">
      <c r="H1312" s="100"/>
      <c r="I1312" s="100"/>
    </row>
    <row r="1313" spans="8:9" ht="18" customHeight="1">
      <c r="H1313" s="100"/>
      <c r="I1313" s="100"/>
    </row>
    <row r="1314" spans="8:9" ht="18" customHeight="1">
      <c r="H1314" s="100"/>
      <c r="I1314" s="100"/>
    </row>
    <row r="1315" spans="8:9" ht="18" customHeight="1">
      <c r="H1315" s="100"/>
      <c r="I1315" s="100"/>
    </row>
    <row r="1316" spans="8:9" ht="18" customHeight="1">
      <c r="H1316" s="100"/>
      <c r="I1316" s="100"/>
    </row>
    <row r="1317" spans="8:9" ht="18" customHeight="1">
      <c r="H1317" s="100"/>
      <c r="I1317" s="100"/>
    </row>
    <row r="1318" spans="8:9" ht="18" customHeight="1">
      <c r="H1318" s="100"/>
      <c r="I1318" s="100"/>
    </row>
    <row r="1319" spans="8:9" ht="18" customHeight="1">
      <c r="H1319" s="100"/>
      <c r="I1319" s="100"/>
    </row>
    <row r="1320" spans="8:9" ht="18" customHeight="1">
      <c r="H1320" s="100"/>
      <c r="I1320" s="100"/>
    </row>
    <row r="1321" spans="8:9" ht="18" customHeight="1">
      <c r="H1321" s="100"/>
      <c r="I1321" s="100"/>
    </row>
    <row r="1322" spans="8:9" ht="18" customHeight="1">
      <c r="H1322" s="100"/>
      <c r="I1322" s="100"/>
    </row>
    <row r="1323" spans="8:9" ht="18" customHeight="1">
      <c r="H1323" s="100"/>
      <c r="I1323" s="100"/>
    </row>
    <row r="1324" spans="8:9" ht="18" customHeight="1">
      <c r="H1324" s="100"/>
      <c r="I1324" s="100"/>
    </row>
    <row r="1325" spans="8:9" ht="18" customHeight="1">
      <c r="H1325" s="100"/>
      <c r="I1325" s="100"/>
    </row>
    <row r="1326" spans="8:9" ht="18" customHeight="1">
      <c r="H1326" s="100"/>
      <c r="I1326" s="100"/>
    </row>
    <row r="1327" spans="8:9" ht="18" customHeight="1">
      <c r="H1327" s="100"/>
      <c r="I1327" s="100"/>
    </row>
    <row r="1328" spans="8:9" ht="18" customHeight="1">
      <c r="H1328" s="100"/>
      <c r="I1328" s="100"/>
    </row>
    <row r="1329" spans="8:9" ht="18" customHeight="1">
      <c r="H1329" s="100"/>
      <c r="I1329" s="100"/>
    </row>
    <row r="1330" spans="8:9" ht="18" customHeight="1">
      <c r="H1330" s="100"/>
      <c r="I1330" s="100"/>
    </row>
    <row r="1331" spans="8:9" ht="18" customHeight="1">
      <c r="H1331" s="100"/>
      <c r="I1331" s="100"/>
    </row>
    <row r="1332" spans="8:9" ht="18" customHeight="1">
      <c r="H1332" s="100"/>
      <c r="I1332" s="100"/>
    </row>
    <row r="1333" spans="8:9" ht="18" customHeight="1">
      <c r="H1333" s="100"/>
      <c r="I1333" s="100"/>
    </row>
    <row r="1334" spans="8:9" ht="18" customHeight="1">
      <c r="H1334" s="100"/>
      <c r="I1334" s="100"/>
    </row>
    <row r="1335" spans="8:9" ht="18" customHeight="1">
      <c r="H1335" s="100"/>
      <c r="I1335" s="100"/>
    </row>
    <row r="1336" spans="8:9" ht="18" customHeight="1">
      <c r="H1336" s="100"/>
      <c r="I1336" s="100"/>
    </row>
    <row r="1337" spans="8:9" ht="18" customHeight="1">
      <c r="H1337" s="100"/>
      <c r="I1337" s="100"/>
    </row>
    <row r="1338" spans="8:9" ht="18" customHeight="1">
      <c r="H1338" s="100"/>
      <c r="I1338" s="100"/>
    </row>
    <row r="1339" spans="8:9" ht="18" customHeight="1">
      <c r="H1339" s="100"/>
      <c r="I1339" s="100"/>
    </row>
    <row r="1340" spans="8:9" ht="18" customHeight="1">
      <c r="H1340" s="100"/>
      <c r="I1340" s="100"/>
    </row>
    <row r="1341" spans="8:9" ht="18" customHeight="1">
      <c r="H1341" s="100"/>
      <c r="I1341" s="100"/>
    </row>
    <row r="1342" spans="8:9" ht="18" customHeight="1">
      <c r="H1342" s="100"/>
      <c r="I1342" s="100"/>
    </row>
    <row r="1343" spans="8:9" ht="18" customHeight="1">
      <c r="H1343" s="100"/>
      <c r="I1343" s="100"/>
    </row>
    <row r="1344" spans="8:9" ht="18" customHeight="1">
      <c r="H1344" s="100"/>
      <c r="I1344" s="100"/>
    </row>
    <row r="1345" spans="8:9" ht="18" customHeight="1">
      <c r="H1345" s="100"/>
      <c r="I1345" s="100"/>
    </row>
    <row r="1346" spans="8:9" ht="18" customHeight="1">
      <c r="H1346" s="100"/>
      <c r="I1346" s="100"/>
    </row>
    <row r="1347" spans="8:9" ht="18" customHeight="1">
      <c r="H1347" s="100"/>
      <c r="I1347" s="100"/>
    </row>
    <row r="1348" spans="8:9" ht="18" customHeight="1">
      <c r="H1348" s="100"/>
      <c r="I1348" s="100"/>
    </row>
    <row r="1349" spans="8:9" ht="18" customHeight="1">
      <c r="H1349" s="100"/>
      <c r="I1349" s="100"/>
    </row>
    <row r="1350" spans="8:9" ht="18" customHeight="1">
      <c r="H1350" s="100"/>
      <c r="I1350" s="100"/>
    </row>
    <row r="1351" spans="8:9" ht="18" customHeight="1">
      <c r="H1351" s="100"/>
      <c r="I1351" s="100"/>
    </row>
    <row r="1352" spans="8:9" ht="18" customHeight="1">
      <c r="H1352" s="100"/>
      <c r="I1352" s="100"/>
    </row>
    <row r="1353" spans="8:9" ht="18" customHeight="1">
      <c r="H1353" s="100"/>
      <c r="I1353" s="100"/>
    </row>
    <row r="1354" spans="8:9" ht="18" customHeight="1">
      <c r="H1354" s="100"/>
      <c r="I1354" s="100"/>
    </row>
    <row r="1355" spans="8:9" ht="18" customHeight="1">
      <c r="H1355" s="100"/>
      <c r="I1355" s="100"/>
    </row>
    <row r="1356" spans="8:9" ht="18" customHeight="1">
      <c r="H1356" s="100"/>
      <c r="I1356" s="100"/>
    </row>
    <row r="1357" spans="8:9" ht="18" customHeight="1">
      <c r="H1357" s="100"/>
      <c r="I1357" s="100"/>
    </row>
    <row r="1358" spans="8:9" ht="18" customHeight="1">
      <c r="H1358" s="100"/>
      <c r="I1358" s="100"/>
    </row>
    <row r="1359" spans="8:9" ht="18" customHeight="1">
      <c r="H1359" s="100"/>
      <c r="I1359" s="100"/>
    </row>
    <row r="1360" spans="8:9" ht="18" customHeight="1">
      <c r="H1360" s="100"/>
      <c r="I1360" s="100"/>
    </row>
    <row r="1361" spans="8:9" ht="18" customHeight="1">
      <c r="H1361" s="100"/>
      <c r="I1361" s="100"/>
    </row>
    <row r="1362" spans="8:9" ht="18" customHeight="1">
      <c r="H1362" s="100"/>
      <c r="I1362" s="100"/>
    </row>
    <row r="1363" spans="8:9" ht="18" customHeight="1">
      <c r="H1363" s="100"/>
      <c r="I1363" s="100"/>
    </row>
    <row r="1364" spans="8:9" ht="18" customHeight="1">
      <c r="H1364" s="100"/>
      <c r="I1364" s="100"/>
    </row>
    <row r="1365" spans="8:9" ht="18" customHeight="1">
      <c r="H1365" s="100"/>
      <c r="I1365" s="100"/>
    </row>
    <row r="1366" spans="8:9" ht="18" customHeight="1">
      <c r="H1366" s="100"/>
      <c r="I1366" s="100"/>
    </row>
    <row r="1367" spans="8:9" ht="18" customHeight="1">
      <c r="H1367" s="100"/>
      <c r="I1367" s="100"/>
    </row>
    <row r="1368" spans="8:9" ht="18" customHeight="1">
      <c r="H1368" s="100"/>
      <c r="I1368" s="100"/>
    </row>
    <row r="1369" spans="8:9" ht="18" customHeight="1">
      <c r="H1369" s="100"/>
      <c r="I1369" s="100"/>
    </row>
    <row r="1370" spans="8:9" ht="18" customHeight="1">
      <c r="H1370" s="100"/>
      <c r="I1370" s="100"/>
    </row>
    <row r="1371" spans="8:9" ht="18" customHeight="1">
      <c r="H1371" s="100"/>
      <c r="I1371" s="100"/>
    </row>
    <row r="1372" spans="8:9" ht="18" customHeight="1">
      <c r="H1372" s="100"/>
      <c r="I1372" s="100"/>
    </row>
    <row r="1373" spans="8:9" ht="18" customHeight="1">
      <c r="H1373" s="100"/>
      <c r="I1373" s="100"/>
    </row>
    <row r="1374" spans="8:9" ht="18" customHeight="1">
      <c r="H1374" s="100"/>
      <c r="I1374" s="100"/>
    </row>
    <row r="1375" spans="8:9" ht="18" customHeight="1">
      <c r="H1375" s="100"/>
      <c r="I1375" s="100"/>
    </row>
    <row r="1376" spans="8:9" ht="18" customHeight="1">
      <c r="H1376" s="100"/>
      <c r="I1376" s="100"/>
    </row>
    <row r="1377" spans="8:9" ht="18" customHeight="1">
      <c r="H1377" s="100"/>
      <c r="I1377" s="100"/>
    </row>
    <row r="1378" spans="8:9" ht="18" customHeight="1">
      <c r="H1378" s="100"/>
      <c r="I1378" s="100"/>
    </row>
    <row r="1379" spans="8:9" ht="18" customHeight="1">
      <c r="H1379" s="100"/>
      <c r="I1379" s="100"/>
    </row>
    <row r="1380" spans="8:9" ht="18" customHeight="1">
      <c r="H1380" s="100"/>
      <c r="I1380" s="100"/>
    </row>
    <row r="1381" spans="8:9" ht="18" customHeight="1">
      <c r="H1381" s="100"/>
      <c r="I1381" s="100"/>
    </row>
    <row r="1382" spans="8:9" ht="18" customHeight="1">
      <c r="H1382" s="100"/>
      <c r="I1382" s="100"/>
    </row>
    <row r="1383" spans="8:9" ht="18" customHeight="1">
      <c r="H1383" s="100"/>
      <c r="I1383" s="100"/>
    </row>
    <row r="1384" spans="8:9" ht="18" customHeight="1">
      <c r="H1384" s="100"/>
      <c r="I1384" s="100"/>
    </row>
    <row r="1385" spans="8:9" ht="18" customHeight="1">
      <c r="H1385" s="100"/>
      <c r="I1385" s="100"/>
    </row>
    <row r="1386" spans="8:9" ht="18" customHeight="1">
      <c r="H1386" s="100"/>
      <c r="I1386" s="100"/>
    </row>
    <row r="1387" spans="8:9" ht="18" customHeight="1">
      <c r="H1387" s="100"/>
      <c r="I1387" s="100"/>
    </row>
    <row r="1388" spans="8:9" ht="18" customHeight="1">
      <c r="H1388" s="100"/>
      <c r="I1388" s="100"/>
    </row>
    <row r="1389" spans="8:9" ht="18" customHeight="1">
      <c r="H1389" s="100"/>
      <c r="I1389" s="100"/>
    </row>
    <row r="1390" spans="8:9" ht="18" customHeight="1">
      <c r="H1390" s="100"/>
      <c r="I1390" s="100"/>
    </row>
    <row r="1391" spans="8:9" ht="18" customHeight="1">
      <c r="H1391" s="100"/>
      <c r="I1391" s="100"/>
    </row>
    <row r="1392" spans="8:9" ht="18" customHeight="1">
      <c r="H1392" s="100"/>
      <c r="I1392" s="100"/>
    </row>
    <row r="1393" spans="8:9" ht="18" customHeight="1">
      <c r="H1393" s="100"/>
      <c r="I1393" s="100"/>
    </row>
    <row r="1394" spans="8:9" ht="18" customHeight="1">
      <c r="H1394" s="100"/>
      <c r="I1394" s="100"/>
    </row>
    <row r="1395" spans="8:9" ht="18" customHeight="1">
      <c r="H1395" s="100"/>
      <c r="I1395" s="100"/>
    </row>
    <row r="1396" spans="8:9" ht="18" customHeight="1">
      <c r="H1396" s="100"/>
      <c r="I1396" s="100"/>
    </row>
    <row r="1397" spans="8:9" ht="18" customHeight="1">
      <c r="H1397" s="100"/>
      <c r="I1397" s="100"/>
    </row>
    <row r="1398" spans="8:9" ht="18" customHeight="1">
      <c r="H1398" s="100"/>
      <c r="I1398" s="100"/>
    </row>
    <row r="1399" spans="8:9" ht="18" customHeight="1">
      <c r="H1399" s="100"/>
      <c r="I1399" s="100"/>
    </row>
    <row r="1400" spans="8:9" ht="18" customHeight="1">
      <c r="H1400" s="100"/>
      <c r="I1400" s="100"/>
    </row>
    <row r="1401" spans="8:9" ht="18" customHeight="1">
      <c r="H1401" s="100"/>
      <c r="I1401" s="100"/>
    </row>
    <row r="1402" spans="8:9" ht="18" customHeight="1">
      <c r="H1402" s="100"/>
      <c r="I1402" s="100"/>
    </row>
    <row r="1403" spans="8:9" ht="18" customHeight="1">
      <c r="H1403" s="100"/>
      <c r="I1403" s="100"/>
    </row>
    <row r="1404" spans="8:9" ht="18" customHeight="1">
      <c r="H1404" s="100"/>
      <c r="I1404" s="100"/>
    </row>
    <row r="1405" spans="8:9" ht="18" customHeight="1">
      <c r="H1405" s="100"/>
      <c r="I1405" s="100"/>
    </row>
    <row r="1406" spans="8:9" ht="18" customHeight="1">
      <c r="H1406" s="100"/>
      <c r="I1406" s="100"/>
    </row>
    <row r="1407" spans="8:9" ht="18" customHeight="1">
      <c r="H1407" s="100"/>
      <c r="I1407" s="100"/>
    </row>
    <row r="1408" spans="8:9" ht="18" customHeight="1">
      <c r="H1408" s="100"/>
      <c r="I1408" s="100"/>
    </row>
    <row r="1409" spans="8:9" ht="18" customHeight="1">
      <c r="H1409" s="100"/>
      <c r="I1409" s="100"/>
    </row>
    <row r="1410" spans="8:9" ht="18" customHeight="1">
      <c r="H1410" s="100"/>
      <c r="I1410" s="100"/>
    </row>
    <row r="1411" spans="8:9" ht="18" customHeight="1">
      <c r="H1411" s="100"/>
      <c r="I1411" s="100"/>
    </row>
    <row r="1412" spans="8:9" ht="18" customHeight="1">
      <c r="H1412" s="100"/>
      <c r="I1412" s="100"/>
    </row>
    <row r="1413" spans="8:9" ht="18" customHeight="1">
      <c r="H1413" s="100"/>
      <c r="I1413" s="100"/>
    </row>
    <row r="1414" spans="8:9" ht="18" customHeight="1">
      <c r="H1414" s="100"/>
      <c r="I1414" s="100"/>
    </row>
    <row r="1415" spans="8:9" ht="18" customHeight="1">
      <c r="H1415" s="100"/>
      <c r="I1415" s="100"/>
    </row>
    <row r="1416" spans="8:9" ht="18" customHeight="1">
      <c r="H1416" s="100"/>
      <c r="I1416" s="100"/>
    </row>
    <row r="1417" spans="8:9" ht="18" customHeight="1">
      <c r="H1417" s="100"/>
      <c r="I1417" s="100"/>
    </row>
    <row r="1418" spans="8:9" ht="18" customHeight="1">
      <c r="H1418" s="100"/>
      <c r="I1418" s="100"/>
    </row>
    <row r="1419" spans="8:9" ht="18" customHeight="1">
      <c r="H1419" s="100"/>
      <c r="I1419" s="100"/>
    </row>
    <row r="1420" spans="8:9" ht="18" customHeight="1">
      <c r="H1420" s="100"/>
      <c r="I1420" s="100"/>
    </row>
    <row r="1421" spans="8:9" ht="18" customHeight="1">
      <c r="H1421" s="100"/>
      <c r="I1421" s="100"/>
    </row>
    <row r="1422" spans="8:9" ht="18" customHeight="1">
      <c r="H1422" s="100"/>
      <c r="I1422" s="100"/>
    </row>
    <row r="1423" spans="8:9" ht="18" customHeight="1">
      <c r="H1423" s="100"/>
      <c r="I1423" s="100"/>
    </row>
    <row r="1424" spans="8:9" ht="18" customHeight="1">
      <c r="H1424" s="100"/>
      <c r="I1424" s="100"/>
    </row>
    <row r="1425" spans="8:9" ht="18" customHeight="1">
      <c r="H1425" s="100"/>
      <c r="I1425" s="100"/>
    </row>
    <row r="1426" spans="8:9" ht="18" customHeight="1">
      <c r="H1426" s="100"/>
      <c r="I1426" s="100"/>
    </row>
    <row r="1427" spans="8:9" ht="18" customHeight="1">
      <c r="H1427" s="100"/>
      <c r="I1427" s="100"/>
    </row>
    <row r="1428" spans="8:9" ht="18" customHeight="1">
      <c r="H1428" s="100"/>
      <c r="I1428" s="100"/>
    </row>
    <row r="1429" spans="8:9" ht="18" customHeight="1">
      <c r="H1429" s="100"/>
      <c r="I1429" s="100"/>
    </row>
    <row r="1430" spans="8:9" ht="18" customHeight="1">
      <c r="H1430" s="100"/>
      <c r="I1430" s="100"/>
    </row>
    <row r="1431" spans="8:9" ht="18" customHeight="1">
      <c r="H1431" s="100"/>
      <c r="I1431" s="100"/>
    </row>
    <row r="1432" spans="8:9" ht="18" customHeight="1">
      <c r="H1432" s="100"/>
      <c r="I1432" s="100"/>
    </row>
    <row r="1433" spans="8:9" ht="18" customHeight="1">
      <c r="H1433" s="100"/>
      <c r="I1433" s="100"/>
    </row>
    <row r="1434" spans="8:9" ht="18" customHeight="1">
      <c r="H1434" s="100"/>
      <c r="I1434" s="100"/>
    </row>
    <row r="1435" spans="8:9" ht="18" customHeight="1">
      <c r="H1435" s="100"/>
      <c r="I1435" s="100"/>
    </row>
    <row r="1436" spans="8:9" ht="18" customHeight="1">
      <c r="H1436" s="100"/>
      <c r="I1436" s="100"/>
    </row>
    <row r="1437" spans="8:9" ht="18" customHeight="1">
      <c r="H1437" s="100"/>
      <c r="I1437" s="100"/>
    </row>
    <row r="1438" spans="8:9" ht="18" customHeight="1">
      <c r="H1438" s="100"/>
      <c r="I1438" s="100"/>
    </row>
    <row r="1439" spans="8:9" ht="18" customHeight="1">
      <c r="H1439" s="100"/>
      <c r="I1439" s="100"/>
    </row>
    <row r="1440" spans="8:9" ht="18" customHeight="1">
      <c r="H1440" s="100"/>
      <c r="I1440" s="100"/>
    </row>
    <row r="1441" spans="8:9" ht="18" customHeight="1">
      <c r="H1441" s="100"/>
      <c r="I1441" s="100"/>
    </row>
    <row r="1442" spans="8:9" ht="18" customHeight="1">
      <c r="H1442" s="100"/>
      <c r="I1442" s="100"/>
    </row>
    <row r="1443" spans="8:9" ht="18" customHeight="1">
      <c r="H1443" s="100"/>
      <c r="I1443" s="100"/>
    </row>
    <row r="1444" spans="8:9" ht="18" customHeight="1">
      <c r="H1444" s="100"/>
      <c r="I1444" s="100"/>
    </row>
    <row r="1445" spans="8:9" ht="18" customHeight="1">
      <c r="H1445" s="100"/>
      <c r="I1445" s="100"/>
    </row>
    <row r="1446" spans="8:9" ht="18" customHeight="1">
      <c r="H1446" s="100"/>
      <c r="I1446" s="100"/>
    </row>
    <row r="1447" spans="8:9" ht="18" customHeight="1">
      <c r="H1447" s="100"/>
      <c r="I1447" s="100"/>
    </row>
    <row r="1448" spans="8:9" ht="18" customHeight="1">
      <c r="H1448" s="100"/>
      <c r="I1448" s="100"/>
    </row>
    <row r="1449" spans="8:9" ht="18" customHeight="1">
      <c r="H1449" s="100"/>
      <c r="I1449" s="100"/>
    </row>
    <row r="1450" spans="8:9" ht="18" customHeight="1">
      <c r="H1450" s="100"/>
      <c r="I1450" s="100"/>
    </row>
    <row r="1451" spans="8:9" ht="18" customHeight="1">
      <c r="H1451" s="100"/>
      <c r="I1451" s="100"/>
    </row>
    <row r="1452" spans="8:9" ht="18" customHeight="1">
      <c r="H1452" s="100"/>
      <c r="I1452" s="100"/>
    </row>
    <row r="1453" spans="8:9" ht="18" customHeight="1">
      <c r="H1453" s="100"/>
      <c r="I1453" s="100"/>
    </row>
    <row r="1454" spans="8:9" ht="18" customHeight="1">
      <c r="H1454" s="100"/>
      <c r="I1454" s="100"/>
    </row>
    <row r="1455" spans="8:9" ht="18" customHeight="1">
      <c r="H1455" s="100"/>
      <c r="I1455" s="100"/>
    </row>
    <row r="1456" spans="8:9" ht="18" customHeight="1">
      <c r="H1456" s="100"/>
      <c r="I1456" s="100"/>
    </row>
    <row r="1457" spans="8:9" ht="18" customHeight="1">
      <c r="H1457" s="100"/>
      <c r="I1457" s="100"/>
    </row>
    <row r="1458" spans="8:9" ht="18" customHeight="1">
      <c r="H1458" s="100"/>
      <c r="I1458" s="100"/>
    </row>
    <row r="1459" spans="8:9" ht="18" customHeight="1">
      <c r="H1459" s="100"/>
      <c r="I1459" s="100"/>
    </row>
    <row r="1460" spans="8:9" ht="18" customHeight="1">
      <c r="H1460" s="100"/>
      <c r="I1460" s="100"/>
    </row>
    <row r="1461" spans="8:9" ht="18" customHeight="1">
      <c r="H1461" s="100"/>
      <c r="I1461" s="100"/>
    </row>
    <row r="1462" spans="8:9" ht="18" customHeight="1">
      <c r="H1462" s="100"/>
      <c r="I1462" s="100"/>
    </row>
    <row r="1463" spans="8:9" ht="18" customHeight="1">
      <c r="H1463" s="100"/>
      <c r="I1463" s="100"/>
    </row>
    <row r="1464" spans="8:9" ht="18" customHeight="1">
      <c r="H1464" s="100"/>
      <c r="I1464" s="100"/>
    </row>
    <row r="1465" spans="8:9" ht="18" customHeight="1">
      <c r="H1465" s="100"/>
      <c r="I1465" s="100"/>
    </row>
    <row r="1466" spans="8:9" ht="18" customHeight="1">
      <c r="H1466" s="100"/>
      <c r="I1466" s="100"/>
    </row>
    <row r="1467" spans="8:9" ht="18" customHeight="1">
      <c r="H1467" s="100"/>
      <c r="I1467" s="100"/>
    </row>
    <row r="1468" spans="8:9" ht="18" customHeight="1">
      <c r="H1468" s="100"/>
      <c r="I1468" s="100"/>
    </row>
    <row r="1469" spans="8:9" ht="18" customHeight="1">
      <c r="H1469" s="100"/>
      <c r="I1469" s="100"/>
    </row>
    <row r="1470" spans="8:9" ht="18" customHeight="1">
      <c r="H1470" s="100"/>
      <c r="I1470" s="100"/>
    </row>
    <row r="1471" spans="8:9" ht="18" customHeight="1">
      <c r="H1471" s="100"/>
      <c r="I1471" s="100"/>
    </row>
    <row r="1472" spans="8:9" ht="18" customHeight="1">
      <c r="H1472" s="100"/>
      <c r="I1472" s="100"/>
    </row>
    <row r="1473" spans="8:9" ht="18" customHeight="1">
      <c r="H1473" s="100"/>
      <c r="I1473" s="100"/>
    </row>
    <row r="1474" spans="8:9" ht="18" customHeight="1">
      <c r="H1474" s="100"/>
      <c r="I1474" s="100"/>
    </row>
    <row r="1475" spans="8:9" ht="18" customHeight="1">
      <c r="H1475" s="100"/>
      <c r="I1475" s="100"/>
    </row>
    <row r="1476" spans="8:9" ht="18" customHeight="1">
      <c r="H1476" s="100"/>
      <c r="I1476" s="100"/>
    </row>
    <row r="1477" spans="8:9" ht="18" customHeight="1">
      <c r="H1477" s="100"/>
      <c r="I1477" s="100"/>
    </row>
    <row r="1478" spans="8:9" ht="18" customHeight="1">
      <c r="H1478" s="100"/>
      <c r="I1478" s="100"/>
    </row>
    <row r="1479" spans="8:9" ht="18" customHeight="1">
      <c r="H1479" s="100"/>
      <c r="I1479" s="100"/>
    </row>
    <row r="1480" spans="8:9" ht="18" customHeight="1">
      <c r="H1480" s="100"/>
      <c r="I1480" s="100"/>
    </row>
    <row r="1481" spans="8:9" ht="18" customHeight="1">
      <c r="H1481" s="100"/>
      <c r="I1481" s="100"/>
    </row>
    <row r="1482" spans="8:9" ht="18" customHeight="1">
      <c r="H1482" s="100"/>
      <c r="I1482" s="100"/>
    </row>
    <row r="1483" spans="8:9" ht="18" customHeight="1">
      <c r="H1483" s="100"/>
      <c r="I1483" s="100"/>
    </row>
    <row r="1484" spans="8:9" ht="18" customHeight="1">
      <c r="H1484" s="100"/>
      <c r="I1484" s="100"/>
    </row>
    <row r="1485" spans="8:9" ht="18" customHeight="1">
      <c r="H1485" s="100"/>
      <c r="I1485" s="100"/>
    </row>
    <row r="1486" spans="8:9" ht="18" customHeight="1">
      <c r="H1486" s="100"/>
      <c r="I1486" s="100"/>
    </row>
    <row r="1487" spans="8:9" ht="18" customHeight="1">
      <c r="H1487" s="100"/>
      <c r="I1487" s="100"/>
    </row>
    <row r="1488" spans="8:9" ht="18" customHeight="1">
      <c r="H1488" s="100"/>
      <c r="I1488" s="100"/>
    </row>
    <row r="1489" spans="8:9" ht="18" customHeight="1">
      <c r="H1489" s="100"/>
      <c r="I1489" s="100"/>
    </row>
    <row r="1490" spans="8:9" ht="18" customHeight="1">
      <c r="H1490" s="100"/>
      <c r="I1490" s="100"/>
    </row>
    <row r="1491" spans="8:9" ht="18" customHeight="1">
      <c r="H1491" s="100"/>
      <c r="I1491" s="100"/>
    </row>
    <row r="1492" spans="8:9" ht="18" customHeight="1">
      <c r="H1492" s="100"/>
      <c r="I1492" s="100"/>
    </row>
    <row r="1493" spans="8:9" ht="18" customHeight="1">
      <c r="H1493" s="100"/>
      <c r="I1493" s="100"/>
    </row>
    <row r="1494" spans="8:9" ht="18" customHeight="1">
      <c r="H1494" s="100"/>
      <c r="I1494" s="100"/>
    </row>
    <row r="1495" spans="8:9" ht="18" customHeight="1">
      <c r="H1495" s="100"/>
      <c r="I1495" s="100"/>
    </row>
    <row r="1496" spans="8:9" ht="18" customHeight="1">
      <c r="H1496" s="100"/>
      <c r="I1496" s="100"/>
    </row>
    <row r="1497" spans="8:9" ht="18" customHeight="1">
      <c r="H1497" s="100"/>
      <c r="I1497" s="100"/>
    </row>
    <row r="1498" spans="8:9" ht="18" customHeight="1">
      <c r="H1498" s="100"/>
      <c r="I1498" s="100"/>
    </row>
    <row r="1499" spans="8:9" ht="18" customHeight="1">
      <c r="H1499" s="100"/>
      <c r="I1499" s="100"/>
    </row>
    <row r="1500" spans="8:9" ht="18" customHeight="1">
      <c r="H1500" s="100"/>
      <c r="I1500" s="100"/>
    </row>
    <row r="1501" spans="8:9" ht="18" customHeight="1">
      <c r="H1501" s="100"/>
      <c r="I1501" s="100"/>
    </row>
    <row r="1502" spans="8:9" ht="18" customHeight="1">
      <c r="H1502" s="100"/>
      <c r="I1502" s="100"/>
    </row>
    <row r="1503" spans="8:9" ht="18" customHeight="1">
      <c r="H1503" s="100"/>
      <c r="I1503" s="100"/>
    </row>
    <row r="1504" spans="8:9" ht="18" customHeight="1">
      <c r="H1504" s="100"/>
      <c r="I1504" s="100"/>
    </row>
    <row r="1505" spans="8:9" ht="18" customHeight="1">
      <c r="H1505" s="100"/>
      <c r="I1505" s="100"/>
    </row>
    <row r="1506" spans="8:9" ht="18" customHeight="1">
      <c r="H1506" s="100"/>
      <c r="I1506" s="100"/>
    </row>
    <row r="1507" spans="8:9" ht="18" customHeight="1">
      <c r="H1507" s="100"/>
      <c r="I1507" s="100"/>
    </row>
    <row r="1508" spans="8:9" ht="18" customHeight="1">
      <c r="H1508" s="100"/>
      <c r="I1508" s="100"/>
    </row>
    <row r="1509" spans="8:9" ht="18" customHeight="1">
      <c r="H1509" s="100"/>
      <c r="I1509" s="100"/>
    </row>
    <row r="1510" spans="8:9" ht="18" customHeight="1">
      <c r="H1510" s="100"/>
      <c r="I1510" s="100"/>
    </row>
    <row r="1511" spans="8:9" ht="18" customHeight="1">
      <c r="H1511" s="100"/>
      <c r="I1511" s="100"/>
    </row>
    <row r="1512" spans="8:9" ht="18" customHeight="1">
      <c r="H1512" s="100"/>
      <c r="I1512" s="100"/>
    </row>
    <row r="1513" spans="8:9" ht="18" customHeight="1">
      <c r="H1513" s="100"/>
      <c r="I1513" s="100"/>
    </row>
    <row r="1514" spans="8:9" ht="18" customHeight="1">
      <c r="H1514" s="100"/>
      <c r="I1514" s="100"/>
    </row>
    <row r="1515" spans="8:9" ht="18" customHeight="1">
      <c r="H1515" s="100"/>
      <c r="I1515" s="100"/>
    </row>
    <row r="1516" spans="8:9" ht="18" customHeight="1">
      <c r="H1516" s="100"/>
      <c r="I1516" s="100"/>
    </row>
    <row r="1517" spans="8:9" ht="18" customHeight="1">
      <c r="H1517" s="100"/>
      <c r="I1517" s="100"/>
    </row>
    <row r="1518" spans="8:9" ht="18" customHeight="1">
      <c r="H1518" s="100"/>
      <c r="I1518" s="100"/>
    </row>
    <row r="1519" spans="8:9" ht="18" customHeight="1">
      <c r="H1519" s="100"/>
      <c r="I1519" s="100"/>
    </row>
    <row r="1520" spans="8:9" ht="18" customHeight="1">
      <c r="H1520" s="100"/>
      <c r="I1520" s="100"/>
    </row>
    <row r="1521" spans="8:9" ht="18" customHeight="1">
      <c r="H1521" s="100"/>
      <c r="I1521" s="100"/>
    </row>
    <row r="1522" spans="8:9" ht="18" customHeight="1">
      <c r="H1522" s="100"/>
      <c r="I1522" s="100"/>
    </row>
    <row r="1523" spans="8:9" ht="18" customHeight="1">
      <c r="H1523" s="100"/>
      <c r="I1523" s="100"/>
    </row>
    <row r="1524" spans="8:9" ht="18" customHeight="1">
      <c r="H1524" s="100"/>
      <c r="I1524" s="100"/>
    </row>
    <row r="1525" spans="8:9" ht="18" customHeight="1">
      <c r="H1525" s="100"/>
      <c r="I1525" s="100"/>
    </row>
    <row r="1526" spans="8:9" ht="18" customHeight="1">
      <c r="H1526" s="100"/>
      <c r="I1526" s="100"/>
    </row>
    <row r="1527" spans="8:9" ht="18" customHeight="1">
      <c r="H1527" s="100"/>
      <c r="I1527" s="100"/>
    </row>
    <row r="1528" spans="8:9" ht="18" customHeight="1">
      <c r="H1528" s="100"/>
      <c r="I1528" s="100"/>
    </row>
    <row r="1529" spans="8:9" ht="18" customHeight="1">
      <c r="H1529" s="100"/>
      <c r="I1529" s="100"/>
    </row>
    <row r="1530" spans="8:9" ht="18" customHeight="1">
      <c r="H1530" s="100"/>
      <c r="I1530" s="100"/>
    </row>
    <row r="1531" spans="8:9" ht="18" customHeight="1">
      <c r="H1531" s="100"/>
      <c r="I1531" s="100"/>
    </row>
    <row r="1532" spans="8:9" ht="18" customHeight="1">
      <c r="H1532" s="100"/>
      <c r="I1532" s="100"/>
    </row>
    <row r="1533" spans="8:9" ht="18" customHeight="1">
      <c r="H1533" s="100"/>
      <c r="I1533" s="100"/>
    </row>
    <row r="1534" spans="8:9" ht="18" customHeight="1">
      <c r="H1534" s="100"/>
      <c r="I1534" s="100"/>
    </row>
    <row r="1535" spans="8:9" ht="18" customHeight="1">
      <c r="H1535" s="100"/>
      <c r="I1535" s="100"/>
    </row>
    <row r="1536" spans="8:9" ht="18" customHeight="1">
      <c r="H1536" s="100"/>
      <c r="I1536" s="100"/>
    </row>
    <row r="1537" spans="8:9" ht="18" customHeight="1">
      <c r="H1537" s="100"/>
      <c r="I1537" s="100"/>
    </row>
    <row r="1538" spans="8:9" ht="18" customHeight="1">
      <c r="H1538" s="100"/>
      <c r="I1538" s="100"/>
    </row>
    <row r="1539" spans="8:9" ht="18" customHeight="1">
      <c r="H1539" s="100"/>
      <c r="I1539" s="100"/>
    </row>
    <row r="1540" spans="8:9" ht="18" customHeight="1">
      <c r="H1540" s="100"/>
      <c r="I1540" s="100"/>
    </row>
    <row r="1541" spans="8:9" ht="18" customHeight="1">
      <c r="H1541" s="100"/>
      <c r="I1541" s="100"/>
    </row>
    <row r="1542" spans="8:9" ht="18" customHeight="1">
      <c r="H1542" s="100"/>
      <c r="I1542" s="100"/>
    </row>
    <row r="1543" spans="8:9" ht="18" customHeight="1">
      <c r="H1543" s="100"/>
      <c r="I1543" s="100"/>
    </row>
    <row r="1544" spans="8:9" ht="18" customHeight="1">
      <c r="H1544" s="100"/>
      <c r="I1544" s="100"/>
    </row>
    <row r="1545" spans="8:9" ht="18" customHeight="1">
      <c r="H1545" s="100"/>
      <c r="I1545" s="100"/>
    </row>
    <row r="1546" spans="8:9" ht="18" customHeight="1">
      <c r="H1546" s="100"/>
      <c r="I1546" s="100"/>
    </row>
    <row r="1547" spans="8:9" ht="18" customHeight="1">
      <c r="H1547" s="100"/>
      <c r="I1547" s="100"/>
    </row>
    <row r="1548" spans="8:9" ht="18" customHeight="1">
      <c r="H1548" s="100"/>
      <c r="I1548" s="100"/>
    </row>
    <row r="1549" spans="8:9" ht="18" customHeight="1">
      <c r="H1549" s="100"/>
      <c r="I1549" s="100"/>
    </row>
    <row r="1550" spans="8:9" ht="18" customHeight="1">
      <c r="H1550" s="100"/>
      <c r="I1550" s="100"/>
    </row>
    <row r="1551" spans="8:9" ht="18" customHeight="1">
      <c r="H1551" s="100"/>
      <c r="I1551" s="100"/>
    </row>
    <row r="1552" spans="8:9" ht="18" customHeight="1">
      <c r="H1552" s="100"/>
      <c r="I1552" s="100"/>
    </row>
    <row r="1553" spans="8:9" ht="18" customHeight="1">
      <c r="H1553" s="100"/>
      <c r="I1553" s="100"/>
    </row>
    <row r="1554" spans="8:9" ht="18" customHeight="1">
      <c r="H1554" s="100"/>
      <c r="I1554" s="100"/>
    </row>
    <row r="1555" spans="8:9" ht="18" customHeight="1">
      <c r="H1555" s="100"/>
      <c r="I1555" s="100"/>
    </row>
    <row r="1556" spans="8:9" ht="18" customHeight="1">
      <c r="H1556" s="100"/>
      <c r="I1556" s="100"/>
    </row>
    <row r="1557" spans="8:9" ht="18" customHeight="1">
      <c r="H1557" s="100"/>
      <c r="I1557" s="100"/>
    </row>
    <row r="1558" spans="8:9" ht="18" customHeight="1">
      <c r="H1558" s="100"/>
      <c r="I1558" s="100"/>
    </row>
    <row r="1559" spans="8:9" ht="18" customHeight="1">
      <c r="H1559" s="100"/>
      <c r="I1559" s="100"/>
    </row>
    <row r="1560" spans="8:9" ht="18" customHeight="1">
      <c r="H1560" s="100"/>
      <c r="I1560" s="100"/>
    </row>
    <row r="1561" spans="8:9" ht="18" customHeight="1">
      <c r="H1561" s="100"/>
      <c r="I1561" s="100"/>
    </row>
    <row r="1562" spans="8:9" ht="18" customHeight="1">
      <c r="H1562" s="100"/>
      <c r="I1562" s="100"/>
    </row>
    <row r="1563" spans="8:9" ht="18" customHeight="1">
      <c r="H1563" s="100"/>
      <c r="I1563" s="100"/>
    </row>
    <row r="1564" spans="8:9" ht="18" customHeight="1">
      <c r="H1564" s="100"/>
      <c r="I1564" s="100"/>
    </row>
    <row r="1565" spans="8:9" ht="18" customHeight="1">
      <c r="H1565" s="100"/>
      <c r="I1565" s="100"/>
    </row>
    <row r="1566" spans="8:9" ht="18" customHeight="1">
      <c r="H1566" s="100"/>
      <c r="I1566" s="100"/>
    </row>
    <row r="1567" spans="8:9" ht="18" customHeight="1">
      <c r="H1567" s="100"/>
      <c r="I1567" s="100"/>
    </row>
    <row r="1568" spans="8:9" ht="18" customHeight="1">
      <c r="H1568" s="100"/>
      <c r="I1568" s="100"/>
    </row>
    <row r="1569" spans="8:9" ht="18" customHeight="1">
      <c r="H1569" s="100"/>
      <c r="I1569" s="100"/>
    </row>
    <row r="1570" spans="8:9" ht="18" customHeight="1">
      <c r="H1570" s="100"/>
      <c r="I1570" s="100"/>
    </row>
    <row r="1571" spans="8:9" ht="18" customHeight="1">
      <c r="H1571" s="100"/>
      <c r="I1571" s="100"/>
    </row>
    <row r="1572" spans="8:9" ht="18" customHeight="1">
      <c r="H1572" s="100"/>
      <c r="I1572" s="100"/>
    </row>
    <row r="1573" spans="8:9" ht="18" customHeight="1">
      <c r="H1573" s="100"/>
      <c r="I1573" s="100"/>
    </row>
    <row r="1574" spans="8:9" ht="18" customHeight="1">
      <c r="H1574" s="100"/>
      <c r="I1574" s="100"/>
    </row>
    <row r="1575" spans="8:9" ht="18" customHeight="1">
      <c r="H1575" s="100"/>
      <c r="I1575" s="100"/>
    </row>
    <row r="1576" spans="8:9" ht="18" customHeight="1">
      <c r="H1576" s="100"/>
      <c r="I1576" s="100"/>
    </row>
    <row r="1577" spans="8:9" ht="18" customHeight="1">
      <c r="H1577" s="100"/>
      <c r="I1577" s="100"/>
    </row>
    <row r="1578" spans="8:9" ht="18" customHeight="1">
      <c r="H1578" s="100"/>
      <c r="I1578" s="100"/>
    </row>
    <row r="1579" spans="8:9" ht="18" customHeight="1">
      <c r="H1579" s="100"/>
      <c r="I1579" s="100"/>
    </row>
    <row r="1580" spans="8:9" ht="18" customHeight="1">
      <c r="H1580" s="100"/>
      <c r="I1580" s="100"/>
    </row>
    <row r="1581" spans="8:9" ht="18" customHeight="1">
      <c r="H1581" s="100"/>
      <c r="I1581" s="100"/>
    </row>
    <row r="1582" spans="8:9" ht="18" customHeight="1">
      <c r="H1582" s="100"/>
      <c r="I1582" s="100"/>
    </row>
    <row r="1583" spans="8:9" ht="18" customHeight="1">
      <c r="H1583" s="100"/>
      <c r="I1583" s="100"/>
    </row>
    <row r="1584" spans="8:9" ht="18" customHeight="1">
      <c r="H1584" s="100"/>
      <c r="I1584" s="100"/>
    </row>
    <row r="1585" spans="8:9" ht="18" customHeight="1">
      <c r="H1585" s="100"/>
      <c r="I1585" s="100"/>
    </row>
    <row r="1586" spans="8:9" ht="18" customHeight="1">
      <c r="H1586" s="100"/>
      <c r="I1586" s="100"/>
    </row>
    <row r="1587" spans="8:9" ht="18" customHeight="1">
      <c r="H1587" s="100"/>
      <c r="I1587" s="100"/>
    </row>
    <row r="1588" spans="8:9" ht="18" customHeight="1">
      <c r="H1588" s="100"/>
      <c r="I1588" s="100"/>
    </row>
    <row r="1589" spans="8:9" ht="18" customHeight="1">
      <c r="H1589" s="100"/>
      <c r="I1589" s="100"/>
    </row>
    <row r="1590" spans="8:9" ht="18" customHeight="1">
      <c r="H1590" s="100"/>
      <c r="I1590" s="100"/>
    </row>
    <row r="1591" spans="8:9" ht="18" customHeight="1">
      <c r="H1591" s="100"/>
      <c r="I1591" s="100"/>
    </row>
    <row r="1592" spans="8:9" ht="18" customHeight="1">
      <c r="H1592" s="100"/>
      <c r="I1592" s="100"/>
    </row>
    <row r="1593" spans="8:9" ht="18" customHeight="1">
      <c r="H1593" s="100"/>
      <c r="I1593" s="100"/>
    </row>
    <row r="1594" spans="8:9" ht="18" customHeight="1">
      <c r="H1594" s="100"/>
      <c r="I1594" s="100"/>
    </row>
    <row r="1595" spans="8:9" ht="18" customHeight="1">
      <c r="H1595" s="100"/>
      <c r="I1595" s="100"/>
    </row>
    <row r="1596" spans="8:9" ht="18" customHeight="1">
      <c r="H1596" s="100"/>
      <c r="I1596" s="100"/>
    </row>
    <row r="1597" spans="8:9" ht="18" customHeight="1">
      <c r="H1597" s="100"/>
      <c r="I1597" s="100"/>
    </row>
    <row r="1598" spans="8:9" ht="18" customHeight="1">
      <c r="H1598" s="100"/>
      <c r="I1598" s="100"/>
    </row>
    <row r="1599" spans="8:9" ht="18" customHeight="1">
      <c r="H1599" s="100"/>
      <c r="I1599" s="100"/>
    </row>
    <row r="1600" spans="8:9" ht="18" customHeight="1">
      <c r="H1600" s="100"/>
      <c r="I1600" s="100"/>
    </row>
    <row r="1601" spans="8:9" ht="18" customHeight="1">
      <c r="H1601" s="100"/>
      <c r="I1601" s="100"/>
    </row>
    <row r="1602" spans="8:9" ht="18" customHeight="1">
      <c r="H1602" s="100"/>
      <c r="I1602" s="100"/>
    </row>
    <row r="1603" spans="8:9" ht="18" customHeight="1">
      <c r="H1603" s="100"/>
      <c r="I1603" s="100"/>
    </row>
    <row r="1604" spans="8:9" ht="18" customHeight="1">
      <c r="H1604" s="100"/>
      <c r="I1604" s="100"/>
    </row>
    <row r="1605" spans="8:9" ht="18" customHeight="1">
      <c r="H1605" s="100"/>
      <c r="I1605" s="100"/>
    </row>
    <row r="1606" spans="8:9" ht="18" customHeight="1">
      <c r="H1606" s="100"/>
      <c r="I1606" s="100"/>
    </row>
    <row r="1607" spans="8:9" ht="18" customHeight="1">
      <c r="H1607" s="100"/>
      <c r="I1607" s="100"/>
    </row>
    <row r="1608" spans="8:9" ht="18" customHeight="1">
      <c r="H1608" s="100"/>
      <c r="I1608" s="100"/>
    </row>
    <row r="1609" spans="8:9" ht="18" customHeight="1">
      <c r="H1609" s="100"/>
      <c r="I1609" s="100"/>
    </row>
    <row r="1610" spans="8:9" ht="18" customHeight="1">
      <c r="H1610" s="100"/>
      <c r="I1610" s="100"/>
    </row>
    <row r="1611" spans="8:9" ht="18" customHeight="1">
      <c r="H1611" s="100"/>
      <c r="I1611" s="100"/>
    </row>
    <row r="1612" spans="8:9" ht="18" customHeight="1">
      <c r="H1612" s="100"/>
      <c r="I1612" s="100"/>
    </row>
    <row r="1613" spans="8:9" ht="18" customHeight="1">
      <c r="H1613" s="100"/>
      <c r="I1613" s="100"/>
    </row>
    <row r="1614" spans="8:9" ht="18" customHeight="1">
      <c r="H1614" s="100"/>
      <c r="I1614" s="100"/>
    </row>
    <row r="1615" spans="8:9" ht="18" customHeight="1">
      <c r="H1615" s="100"/>
      <c r="I1615" s="100"/>
    </row>
    <row r="1616" spans="8:9" ht="18" customHeight="1">
      <c r="H1616" s="100"/>
      <c r="I1616" s="100"/>
    </row>
    <row r="1617" spans="8:9" ht="18" customHeight="1">
      <c r="H1617" s="100"/>
      <c r="I1617" s="100"/>
    </row>
    <row r="1618" spans="8:9" ht="18" customHeight="1">
      <c r="H1618" s="100"/>
      <c r="I1618" s="100"/>
    </row>
    <row r="1619" spans="8:9" ht="18" customHeight="1">
      <c r="H1619" s="100"/>
      <c r="I1619" s="100"/>
    </row>
    <row r="1620" spans="8:9" ht="18" customHeight="1">
      <c r="H1620" s="100"/>
      <c r="I1620" s="100"/>
    </row>
    <row r="1621" spans="8:9" ht="18" customHeight="1">
      <c r="H1621" s="100"/>
      <c r="I1621" s="100"/>
    </row>
    <row r="1622" spans="8:9" ht="18" customHeight="1">
      <c r="H1622" s="100"/>
      <c r="I1622" s="100"/>
    </row>
    <row r="1623" spans="8:9" ht="18" customHeight="1">
      <c r="H1623" s="100"/>
      <c r="I1623" s="100"/>
    </row>
    <row r="1624" spans="8:9" ht="18" customHeight="1">
      <c r="H1624" s="100"/>
      <c r="I1624" s="100"/>
    </row>
    <row r="1625" spans="8:9" ht="18" customHeight="1">
      <c r="H1625" s="100"/>
      <c r="I1625" s="100"/>
    </row>
    <row r="1626" spans="8:9" ht="18" customHeight="1">
      <c r="H1626" s="100"/>
      <c r="I1626" s="100"/>
    </row>
    <row r="1627" spans="8:9" ht="18" customHeight="1">
      <c r="H1627" s="100"/>
      <c r="I1627" s="100"/>
    </row>
    <row r="1628" spans="8:9" ht="18" customHeight="1">
      <c r="H1628" s="100"/>
      <c r="I1628" s="100"/>
    </row>
    <row r="1629" spans="8:9" ht="18" customHeight="1">
      <c r="H1629" s="100"/>
      <c r="I1629" s="100"/>
    </row>
    <row r="1630" spans="8:9" ht="18" customHeight="1">
      <c r="H1630" s="100"/>
      <c r="I1630" s="100"/>
    </row>
    <row r="1631" spans="8:9" ht="18" customHeight="1">
      <c r="H1631" s="100"/>
      <c r="I1631" s="100"/>
    </row>
    <row r="1632" spans="8:9" ht="18" customHeight="1">
      <c r="H1632" s="100"/>
      <c r="I1632" s="100"/>
    </row>
    <row r="1633" spans="8:9" ht="18" customHeight="1">
      <c r="H1633" s="100"/>
      <c r="I1633" s="100"/>
    </row>
    <row r="1634" spans="8:9" ht="18" customHeight="1">
      <c r="H1634" s="100"/>
      <c r="I1634" s="100"/>
    </row>
    <row r="1635" spans="8:9" ht="18" customHeight="1">
      <c r="H1635" s="100"/>
      <c r="I1635" s="100"/>
    </row>
    <row r="1636" spans="8:9" ht="18" customHeight="1">
      <c r="H1636" s="100"/>
      <c r="I1636" s="100"/>
    </row>
    <row r="1637" spans="8:9" ht="18" customHeight="1">
      <c r="H1637" s="100"/>
      <c r="I1637" s="100"/>
    </row>
    <row r="1638" spans="8:9" ht="18" customHeight="1">
      <c r="H1638" s="100"/>
      <c r="I1638" s="100"/>
    </row>
    <row r="1639" spans="8:9" ht="18" customHeight="1">
      <c r="H1639" s="100"/>
      <c r="I1639" s="100"/>
    </row>
    <row r="1640" spans="8:9" ht="18" customHeight="1">
      <c r="H1640" s="100"/>
      <c r="I1640" s="100"/>
    </row>
    <row r="1641" spans="8:9" ht="18" customHeight="1">
      <c r="H1641" s="100"/>
      <c r="I1641" s="100"/>
    </row>
    <row r="1642" spans="8:9" ht="18" customHeight="1">
      <c r="H1642" s="100"/>
      <c r="I1642" s="100"/>
    </row>
    <row r="1643" spans="8:9" ht="18" customHeight="1">
      <c r="H1643" s="100"/>
      <c r="I1643" s="100"/>
    </row>
    <row r="1644" spans="8:9" ht="18" customHeight="1">
      <c r="H1644" s="100"/>
      <c r="I1644" s="100"/>
    </row>
    <row r="1645" spans="8:9" ht="18" customHeight="1">
      <c r="H1645" s="100"/>
      <c r="I1645" s="100"/>
    </row>
    <row r="1646" spans="8:9" ht="18" customHeight="1">
      <c r="H1646" s="100"/>
      <c r="I1646" s="100"/>
    </row>
    <row r="1647" spans="8:9" ht="18" customHeight="1">
      <c r="H1647" s="100"/>
      <c r="I1647" s="100"/>
    </row>
    <row r="1648" spans="8:9" ht="18" customHeight="1">
      <c r="H1648" s="100"/>
      <c r="I1648" s="100"/>
    </row>
    <row r="1649" spans="8:9" ht="18" customHeight="1">
      <c r="H1649" s="100"/>
      <c r="I1649" s="100"/>
    </row>
    <row r="1650" spans="8:9" ht="18" customHeight="1">
      <c r="H1650" s="100"/>
      <c r="I1650" s="100"/>
    </row>
    <row r="1651" spans="8:9" ht="18" customHeight="1">
      <c r="H1651" s="100"/>
      <c r="I1651" s="100"/>
    </row>
    <row r="1652" spans="8:9" ht="18" customHeight="1">
      <c r="H1652" s="100"/>
      <c r="I1652" s="100"/>
    </row>
    <row r="1653" spans="8:9" ht="18" customHeight="1">
      <c r="H1653" s="100"/>
      <c r="I1653" s="100"/>
    </row>
    <row r="1654" spans="8:9" ht="18" customHeight="1">
      <c r="H1654" s="100"/>
      <c r="I1654" s="100"/>
    </row>
    <row r="1655" spans="8:9" ht="18" customHeight="1">
      <c r="H1655" s="100"/>
      <c r="I1655" s="100"/>
    </row>
    <row r="1656" spans="8:9" ht="18" customHeight="1">
      <c r="H1656" s="100"/>
      <c r="I1656" s="100"/>
    </row>
    <row r="1657" spans="8:9" ht="18" customHeight="1">
      <c r="H1657" s="100"/>
      <c r="I1657" s="100"/>
    </row>
    <row r="1658" spans="8:9" ht="18" customHeight="1">
      <c r="H1658" s="100"/>
      <c r="I1658" s="100"/>
    </row>
    <row r="1659" spans="8:9" ht="18" customHeight="1">
      <c r="H1659" s="100"/>
      <c r="I1659" s="100"/>
    </row>
    <row r="1660" spans="8:9" ht="18" customHeight="1">
      <c r="H1660" s="100"/>
      <c r="I1660" s="100"/>
    </row>
    <row r="1661" spans="8:9" ht="18" customHeight="1">
      <c r="H1661" s="100"/>
      <c r="I1661" s="100"/>
    </row>
    <row r="1662" spans="8:9" ht="18" customHeight="1">
      <c r="H1662" s="100"/>
      <c r="I1662" s="100"/>
    </row>
    <row r="1663" spans="8:9" ht="18" customHeight="1">
      <c r="H1663" s="100"/>
      <c r="I1663" s="100"/>
    </row>
    <row r="1664" spans="8:9" ht="18" customHeight="1">
      <c r="H1664" s="100"/>
      <c r="I1664" s="100"/>
    </row>
    <row r="1665" spans="8:9" ht="18" customHeight="1">
      <c r="H1665" s="100"/>
      <c r="I1665" s="100"/>
    </row>
    <row r="1666" spans="8:9" ht="18" customHeight="1">
      <c r="H1666" s="100"/>
      <c r="I1666" s="100"/>
    </row>
    <row r="1667" spans="8:9" ht="18" customHeight="1">
      <c r="H1667" s="100"/>
      <c r="I1667" s="100"/>
    </row>
    <row r="1668" spans="8:9" ht="18" customHeight="1">
      <c r="H1668" s="100"/>
      <c r="I1668" s="100"/>
    </row>
    <row r="1669" spans="8:9" ht="18" customHeight="1">
      <c r="H1669" s="100"/>
      <c r="I1669" s="100"/>
    </row>
    <row r="1670" spans="8:9" ht="18" customHeight="1">
      <c r="H1670" s="100"/>
      <c r="I1670" s="100"/>
    </row>
    <row r="1671" spans="8:9" ht="18" customHeight="1">
      <c r="H1671" s="100"/>
      <c r="I1671" s="100"/>
    </row>
    <row r="1672" spans="8:9" ht="18" customHeight="1">
      <c r="H1672" s="100"/>
      <c r="I1672" s="100"/>
    </row>
    <row r="1673" spans="8:9" ht="18" customHeight="1">
      <c r="H1673" s="100"/>
      <c r="I1673" s="100"/>
    </row>
    <row r="1674" spans="8:9" ht="18" customHeight="1">
      <c r="H1674" s="100"/>
      <c r="I1674" s="100"/>
    </row>
    <row r="1675" spans="8:9" ht="18" customHeight="1">
      <c r="H1675" s="100"/>
      <c r="I1675" s="100"/>
    </row>
    <row r="1676" spans="8:9" ht="18" customHeight="1">
      <c r="H1676" s="100"/>
      <c r="I1676" s="100"/>
    </row>
    <row r="1677" spans="8:9" ht="18" customHeight="1">
      <c r="H1677" s="100"/>
      <c r="I1677" s="100"/>
    </row>
    <row r="1678" spans="8:9" ht="18" customHeight="1">
      <c r="H1678" s="100"/>
      <c r="I1678" s="100"/>
    </row>
    <row r="1679" spans="8:9" ht="18" customHeight="1">
      <c r="H1679" s="100"/>
      <c r="I1679" s="100"/>
    </row>
    <row r="1680" spans="8:9" ht="18" customHeight="1">
      <c r="H1680" s="100"/>
      <c r="I1680" s="100"/>
    </row>
    <row r="1681" spans="8:9" ht="18" customHeight="1">
      <c r="H1681" s="100"/>
      <c r="I1681" s="100"/>
    </row>
    <row r="1682" spans="8:9" ht="18" customHeight="1">
      <c r="H1682" s="100"/>
      <c r="I1682" s="100"/>
    </row>
    <row r="1683" spans="8:9" ht="18" customHeight="1">
      <c r="H1683" s="100"/>
      <c r="I1683" s="100"/>
    </row>
    <row r="1684" spans="8:9" ht="18" customHeight="1">
      <c r="H1684" s="100"/>
      <c r="I1684" s="100"/>
    </row>
    <row r="1685" spans="8:9" ht="18" customHeight="1">
      <c r="H1685" s="100"/>
      <c r="I1685" s="100"/>
    </row>
    <row r="1686" spans="8:9" ht="18" customHeight="1">
      <c r="H1686" s="100"/>
      <c r="I1686" s="100"/>
    </row>
    <row r="1687" spans="8:9" ht="18" customHeight="1">
      <c r="H1687" s="100"/>
      <c r="I1687" s="100"/>
    </row>
    <row r="1688" spans="8:9" ht="18" customHeight="1">
      <c r="H1688" s="100"/>
      <c r="I1688" s="100"/>
    </row>
    <row r="1689" spans="8:9" ht="18" customHeight="1">
      <c r="H1689" s="100"/>
      <c r="I1689" s="100"/>
    </row>
    <row r="1690" spans="8:9" ht="18" customHeight="1">
      <c r="H1690" s="100"/>
      <c r="I1690" s="100"/>
    </row>
    <row r="1691" spans="8:9" ht="18" customHeight="1">
      <c r="H1691" s="100"/>
      <c r="I1691" s="100"/>
    </row>
    <row r="1692" spans="8:9" ht="18" customHeight="1">
      <c r="H1692" s="100"/>
      <c r="I1692" s="100"/>
    </row>
    <row r="1693" spans="8:9" ht="18" customHeight="1">
      <c r="H1693" s="100"/>
      <c r="I1693" s="100"/>
    </row>
    <row r="1694" spans="8:9" ht="18" customHeight="1">
      <c r="H1694" s="100"/>
      <c r="I1694" s="100"/>
    </row>
    <row r="1695" spans="8:9" ht="18" customHeight="1">
      <c r="H1695" s="100"/>
      <c r="I1695" s="100"/>
    </row>
    <row r="1696" spans="8:9" ht="18" customHeight="1">
      <c r="H1696" s="100"/>
      <c r="I1696" s="100"/>
    </row>
    <row r="1697" spans="8:9" ht="18" customHeight="1">
      <c r="H1697" s="100"/>
      <c r="I1697" s="100"/>
    </row>
    <row r="1698" spans="8:9" ht="18" customHeight="1">
      <c r="H1698" s="100"/>
      <c r="I1698" s="100"/>
    </row>
    <row r="1699" spans="8:9" ht="18" customHeight="1">
      <c r="H1699" s="100"/>
      <c r="I1699" s="100"/>
    </row>
    <row r="1700" spans="8:9" ht="18" customHeight="1">
      <c r="H1700" s="100"/>
      <c r="I1700" s="100"/>
    </row>
    <row r="1701" spans="8:9" ht="18" customHeight="1">
      <c r="H1701" s="100"/>
      <c r="I1701" s="100"/>
    </row>
    <row r="1702" spans="8:9" ht="18" customHeight="1">
      <c r="H1702" s="100"/>
      <c r="I1702" s="100"/>
    </row>
    <row r="1703" spans="8:9" ht="18" customHeight="1">
      <c r="H1703" s="100"/>
      <c r="I1703" s="100"/>
    </row>
    <row r="1704" spans="8:9" ht="18" customHeight="1">
      <c r="H1704" s="100"/>
      <c r="I1704" s="100"/>
    </row>
    <row r="1705" spans="8:9" ht="18" customHeight="1">
      <c r="H1705" s="100"/>
      <c r="I1705" s="100"/>
    </row>
    <row r="1706" spans="8:9" ht="18" customHeight="1">
      <c r="H1706" s="100"/>
      <c r="I1706" s="100"/>
    </row>
    <row r="1707" spans="8:9" ht="18" customHeight="1">
      <c r="H1707" s="100"/>
      <c r="I1707" s="100"/>
    </row>
    <row r="1708" spans="8:9" ht="18" customHeight="1">
      <c r="H1708" s="100"/>
      <c r="I1708" s="100"/>
    </row>
    <row r="1709" spans="8:9" ht="18" customHeight="1">
      <c r="H1709" s="100"/>
      <c r="I1709" s="100"/>
    </row>
    <row r="1710" spans="8:9" ht="18" customHeight="1">
      <c r="H1710" s="100"/>
      <c r="I1710" s="100"/>
    </row>
    <row r="1711" spans="8:9" ht="18" customHeight="1">
      <c r="H1711" s="100"/>
      <c r="I1711" s="100"/>
    </row>
    <row r="1712" spans="8:9" ht="18" customHeight="1">
      <c r="H1712" s="100"/>
      <c r="I1712" s="100"/>
    </row>
    <row r="1713" spans="8:9" ht="18" customHeight="1">
      <c r="H1713" s="100"/>
      <c r="I1713" s="100"/>
    </row>
    <row r="1714" spans="8:9" ht="18" customHeight="1">
      <c r="H1714" s="100"/>
      <c r="I1714" s="100"/>
    </row>
    <row r="1715" spans="8:9" ht="18" customHeight="1">
      <c r="H1715" s="100"/>
      <c r="I1715" s="100"/>
    </row>
    <row r="1716" spans="8:9" ht="18" customHeight="1">
      <c r="H1716" s="100"/>
      <c r="I1716" s="100"/>
    </row>
    <row r="1717" spans="8:9" ht="18" customHeight="1">
      <c r="H1717" s="100"/>
      <c r="I1717" s="100"/>
    </row>
    <row r="1718" spans="8:9" ht="18" customHeight="1">
      <c r="H1718" s="100"/>
      <c r="I1718" s="100"/>
    </row>
    <row r="1719" spans="8:9" ht="18" customHeight="1">
      <c r="H1719" s="100"/>
      <c r="I1719" s="100"/>
    </row>
    <row r="1720" spans="8:9" ht="18" customHeight="1">
      <c r="H1720" s="100"/>
      <c r="I1720" s="100"/>
    </row>
    <row r="1721" spans="8:9" ht="18" customHeight="1">
      <c r="H1721" s="100"/>
      <c r="I1721" s="100"/>
    </row>
    <row r="1722" spans="8:9" ht="18" customHeight="1">
      <c r="H1722" s="100"/>
      <c r="I1722" s="100"/>
    </row>
    <row r="1723" spans="8:9" ht="18" customHeight="1">
      <c r="H1723" s="100"/>
      <c r="I1723" s="100"/>
    </row>
    <row r="1724" spans="8:9" ht="18" customHeight="1">
      <c r="H1724" s="100"/>
      <c r="I1724" s="100"/>
    </row>
    <row r="1725" spans="8:9" ht="18" customHeight="1">
      <c r="H1725" s="100"/>
      <c r="I1725" s="100"/>
    </row>
    <row r="1726" spans="8:9" ht="18" customHeight="1">
      <c r="H1726" s="100"/>
      <c r="I1726" s="100"/>
    </row>
    <row r="1727" spans="8:9" ht="18" customHeight="1">
      <c r="H1727" s="100"/>
      <c r="I1727" s="100"/>
    </row>
    <row r="1728" spans="8:9" ht="18" customHeight="1">
      <c r="H1728" s="100"/>
      <c r="I1728" s="100"/>
    </row>
    <row r="1729" spans="8:9" ht="18" customHeight="1">
      <c r="H1729" s="100"/>
      <c r="I1729" s="100"/>
    </row>
    <row r="1730" spans="8:9" ht="18" customHeight="1">
      <c r="H1730" s="100"/>
      <c r="I1730" s="100"/>
    </row>
    <row r="1731" spans="8:9" ht="18" customHeight="1">
      <c r="H1731" s="100"/>
      <c r="I1731" s="100"/>
    </row>
    <row r="1732" spans="8:9" ht="18" customHeight="1">
      <c r="H1732" s="100"/>
      <c r="I1732" s="100"/>
    </row>
    <row r="1733" spans="8:9" ht="18" customHeight="1">
      <c r="H1733" s="100"/>
      <c r="I1733" s="100"/>
    </row>
    <row r="1734" spans="8:9" ht="18" customHeight="1">
      <c r="H1734" s="100"/>
      <c r="I1734" s="100"/>
    </row>
    <row r="1735" spans="8:9" ht="18" customHeight="1">
      <c r="H1735" s="100"/>
      <c r="I1735" s="100"/>
    </row>
    <row r="1736" spans="8:9" ht="18" customHeight="1">
      <c r="H1736" s="100"/>
      <c r="I1736" s="100"/>
    </row>
    <row r="1737" spans="8:9" ht="18" customHeight="1">
      <c r="H1737" s="100"/>
      <c r="I1737" s="100"/>
    </row>
    <row r="1738" spans="8:9" ht="18" customHeight="1">
      <c r="H1738" s="100"/>
      <c r="I1738" s="100"/>
    </row>
    <row r="1739" spans="8:9" ht="18" customHeight="1">
      <c r="H1739" s="100"/>
      <c r="I1739" s="100"/>
    </row>
    <row r="1740" spans="8:9" ht="18" customHeight="1">
      <c r="H1740" s="100"/>
      <c r="I1740" s="100"/>
    </row>
    <row r="1741" spans="8:9" ht="18" customHeight="1">
      <c r="H1741" s="100"/>
      <c r="I1741" s="100"/>
    </row>
    <row r="1742" spans="8:9" ht="18" customHeight="1">
      <c r="H1742" s="100"/>
      <c r="I1742" s="100"/>
    </row>
    <row r="1743" spans="8:9" ht="18" customHeight="1">
      <c r="H1743" s="100"/>
      <c r="I1743" s="100"/>
    </row>
    <row r="1744" spans="8:9" ht="18" customHeight="1">
      <c r="H1744" s="100"/>
      <c r="I1744" s="100"/>
    </row>
    <row r="1745" spans="8:9" ht="18" customHeight="1">
      <c r="H1745" s="100"/>
      <c r="I1745" s="100"/>
    </row>
    <row r="1746" spans="8:9" ht="18" customHeight="1">
      <c r="H1746" s="100"/>
      <c r="I1746" s="100"/>
    </row>
    <row r="1747" spans="8:9" ht="18" customHeight="1">
      <c r="H1747" s="100"/>
      <c r="I1747" s="100"/>
    </row>
    <row r="1748" spans="8:9" ht="18" customHeight="1">
      <c r="H1748" s="100"/>
      <c r="I1748" s="100"/>
    </row>
    <row r="1749" spans="8:9" ht="18" customHeight="1">
      <c r="H1749" s="100"/>
      <c r="I1749" s="100"/>
    </row>
    <row r="1750" spans="8:9" ht="18" customHeight="1">
      <c r="H1750" s="100"/>
      <c r="I1750" s="100"/>
    </row>
    <row r="1751" spans="8:9" ht="18" customHeight="1">
      <c r="H1751" s="100"/>
      <c r="I1751" s="100"/>
    </row>
    <row r="1752" spans="8:9" ht="18" customHeight="1">
      <c r="H1752" s="100"/>
      <c r="I1752" s="100"/>
    </row>
    <row r="1753" spans="8:9" ht="18" customHeight="1">
      <c r="H1753" s="100"/>
      <c r="I1753" s="100"/>
    </row>
    <row r="1754" spans="8:9" ht="18" customHeight="1">
      <c r="H1754" s="100"/>
      <c r="I1754" s="100"/>
    </row>
    <row r="1755" spans="8:9" ht="18" customHeight="1">
      <c r="H1755" s="100"/>
      <c r="I1755" s="100"/>
    </row>
    <row r="1756" spans="8:9" ht="18" customHeight="1">
      <c r="H1756" s="100"/>
      <c r="I1756" s="100"/>
    </row>
    <row r="1757" spans="8:9" ht="18" customHeight="1">
      <c r="H1757" s="100"/>
      <c r="I1757" s="100"/>
    </row>
    <row r="1758" spans="8:9" ht="18" customHeight="1">
      <c r="H1758" s="100"/>
      <c r="I1758" s="100"/>
    </row>
    <row r="1759" spans="8:9" ht="18" customHeight="1">
      <c r="H1759" s="100"/>
      <c r="I1759" s="100"/>
    </row>
    <row r="1760" spans="8:9" ht="18" customHeight="1">
      <c r="H1760" s="100"/>
      <c r="I1760" s="100"/>
    </row>
    <row r="1761" spans="8:9" ht="18" customHeight="1">
      <c r="H1761" s="100"/>
      <c r="I1761" s="100"/>
    </row>
    <row r="1762" spans="8:9" ht="18" customHeight="1">
      <c r="H1762" s="100"/>
      <c r="I1762" s="100"/>
    </row>
    <row r="1763" spans="8:9" ht="18" customHeight="1">
      <c r="H1763" s="100"/>
      <c r="I1763" s="100"/>
    </row>
    <row r="1764" spans="8:9" ht="18" customHeight="1">
      <c r="H1764" s="100"/>
      <c r="I1764" s="100"/>
    </row>
    <row r="1765" spans="8:9" ht="18" customHeight="1">
      <c r="H1765" s="100"/>
      <c r="I1765" s="100"/>
    </row>
    <row r="1766" spans="8:9" ht="18" customHeight="1">
      <c r="H1766" s="100"/>
      <c r="I1766" s="100"/>
    </row>
    <row r="1767" spans="8:9" ht="18" customHeight="1">
      <c r="H1767" s="100"/>
      <c r="I1767" s="100"/>
    </row>
    <row r="1768" spans="8:9" ht="18" customHeight="1">
      <c r="H1768" s="100"/>
      <c r="I1768" s="100"/>
    </row>
    <row r="1769" spans="8:9" ht="18" customHeight="1">
      <c r="H1769" s="100"/>
      <c r="I1769" s="100"/>
    </row>
    <row r="1770" spans="8:9" ht="18" customHeight="1">
      <c r="H1770" s="100"/>
      <c r="I1770" s="100"/>
    </row>
    <row r="1771" spans="8:9" ht="18" customHeight="1">
      <c r="H1771" s="100"/>
      <c r="I1771" s="100"/>
    </row>
    <row r="1772" spans="8:9" ht="18" customHeight="1">
      <c r="H1772" s="100"/>
      <c r="I1772" s="100"/>
    </row>
    <row r="1773" spans="8:9" ht="18" customHeight="1">
      <c r="H1773" s="100"/>
      <c r="I1773" s="100"/>
    </row>
    <row r="1774" spans="8:9" ht="18" customHeight="1">
      <c r="H1774" s="100"/>
      <c r="I1774" s="100"/>
    </row>
    <row r="1775" spans="8:9" ht="18" customHeight="1">
      <c r="H1775" s="100"/>
      <c r="I1775" s="100"/>
    </row>
    <row r="1776" spans="8:9" ht="18" customHeight="1">
      <c r="H1776" s="100"/>
      <c r="I1776" s="100"/>
    </row>
    <row r="1777" spans="8:9" ht="18" customHeight="1">
      <c r="H1777" s="100"/>
      <c r="I1777" s="100"/>
    </row>
    <row r="1778" spans="8:9" ht="18" customHeight="1">
      <c r="H1778" s="100"/>
      <c r="I1778" s="100"/>
    </row>
    <row r="1779" spans="8:9" ht="18" customHeight="1">
      <c r="H1779" s="100"/>
      <c r="I1779" s="100"/>
    </row>
    <row r="1780" spans="8:9" ht="18" customHeight="1">
      <c r="H1780" s="100"/>
      <c r="I1780" s="100"/>
    </row>
    <row r="1781" spans="8:9" ht="18" customHeight="1">
      <c r="H1781" s="100"/>
      <c r="I1781" s="100"/>
    </row>
    <row r="1782" spans="8:9" ht="18" customHeight="1">
      <c r="H1782" s="100"/>
      <c r="I1782" s="100"/>
    </row>
    <row r="1783" spans="8:9" ht="18" customHeight="1">
      <c r="H1783" s="100"/>
      <c r="I1783" s="100"/>
    </row>
    <row r="1784" spans="8:9" ht="18" customHeight="1">
      <c r="H1784" s="100"/>
      <c r="I1784" s="100"/>
    </row>
    <row r="1785" spans="8:9" ht="18" customHeight="1">
      <c r="H1785" s="100"/>
      <c r="I1785" s="100"/>
    </row>
    <row r="1786" spans="8:9" ht="18" customHeight="1">
      <c r="H1786" s="100"/>
      <c r="I1786" s="100"/>
    </row>
    <row r="1787" spans="8:9" ht="18" customHeight="1">
      <c r="H1787" s="100"/>
      <c r="I1787" s="100"/>
    </row>
    <row r="1788" spans="8:9" ht="18" customHeight="1">
      <c r="H1788" s="100"/>
      <c r="I1788" s="100"/>
    </row>
    <row r="1789" spans="8:9" ht="18" customHeight="1">
      <c r="H1789" s="100"/>
      <c r="I1789" s="100"/>
    </row>
    <row r="1790" spans="8:9" ht="18" customHeight="1">
      <c r="H1790" s="100"/>
      <c r="I1790" s="100"/>
    </row>
    <row r="1791" spans="8:9" ht="18" customHeight="1">
      <c r="H1791" s="100"/>
      <c r="I1791" s="100"/>
    </row>
    <row r="1792" spans="8:9" ht="18" customHeight="1">
      <c r="H1792" s="100"/>
      <c r="I1792" s="100"/>
    </row>
    <row r="1793" spans="8:9" ht="18" customHeight="1">
      <c r="H1793" s="100"/>
      <c r="I1793" s="100"/>
    </row>
    <row r="1794" spans="8:9" ht="18" customHeight="1">
      <c r="H1794" s="100"/>
      <c r="I1794" s="100"/>
    </row>
    <row r="1795" spans="8:9" ht="18" customHeight="1">
      <c r="H1795" s="100"/>
      <c r="I1795" s="100"/>
    </row>
    <row r="1796" spans="8:9" ht="18" customHeight="1">
      <c r="H1796" s="100"/>
      <c r="I1796" s="100"/>
    </row>
    <row r="1797" spans="8:9" ht="18" customHeight="1">
      <c r="H1797" s="100"/>
      <c r="I1797" s="100"/>
    </row>
    <row r="1798" spans="8:9" ht="18" customHeight="1">
      <c r="H1798" s="100"/>
      <c r="I1798" s="100"/>
    </row>
    <row r="1799" spans="8:9" ht="18" customHeight="1">
      <c r="H1799" s="100"/>
      <c r="I1799" s="100"/>
    </row>
    <row r="1800" spans="8:9" ht="18" customHeight="1">
      <c r="H1800" s="100"/>
      <c r="I1800" s="100"/>
    </row>
    <row r="1801" spans="8:9" ht="18" customHeight="1">
      <c r="H1801" s="100"/>
      <c r="I1801" s="100"/>
    </row>
    <row r="1802" spans="8:9" ht="18" customHeight="1">
      <c r="H1802" s="100"/>
      <c r="I1802" s="100"/>
    </row>
    <row r="1803" spans="8:9" ht="18" customHeight="1">
      <c r="H1803" s="100"/>
      <c r="I1803" s="100"/>
    </row>
    <row r="1804" spans="8:9" ht="18" customHeight="1">
      <c r="H1804" s="100"/>
      <c r="I1804" s="100"/>
    </row>
    <row r="1805" spans="8:9" ht="18" customHeight="1">
      <c r="H1805" s="100"/>
      <c r="I1805" s="100"/>
    </row>
    <row r="1806" spans="8:9" ht="18" customHeight="1">
      <c r="H1806" s="100"/>
      <c r="I1806" s="100"/>
    </row>
    <row r="1807" spans="8:9" ht="18" customHeight="1">
      <c r="H1807" s="100"/>
      <c r="I1807" s="100"/>
    </row>
    <row r="1808" spans="8:9" ht="18" customHeight="1">
      <c r="H1808" s="100"/>
      <c r="I1808" s="100"/>
    </row>
    <row r="1809" spans="8:9" ht="18" customHeight="1">
      <c r="H1809" s="100"/>
      <c r="I1809" s="100"/>
    </row>
    <row r="1810" spans="8:9" ht="18" customHeight="1">
      <c r="H1810" s="100"/>
      <c r="I1810" s="100"/>
    </row>
    <row r="1811" spans="8:9" ht="18" customHeight="1">
      <c r="H1811" s="100"/>
      <c r="I1811" s="100"/>
    </row>
    <row r="1812" spans="8:9" ht="18" customHeight="1">
      <c r="H1812" s="100"/>
      <c r="I1812" s="100"/>
    </row>
    <row r="1813" spans="8:9" ht="18" customHeight="1">
      <c r="H1813" s="100"/>
      <c r="I1813" s="100"/>
    </row>
    <row r="1814" spans="8:9" ht="18" customHeight="1">
      <c r="H1814" s="100"/>
      <c r="I1814" s="100"/>
    </row>
    <row r="1815" spans="8:9" ht="18" customHeight="1">
      <c r="H1815" s="100"/>
      <c r="I1815" s="100"/>
    </row>
    <row r="1816" spans="8:9" ht="18" customHeight="1">
      <c r="H1816" s="100"/>
      <c r="I1816" s="100"/>
    </row>
    <row r="1817" spans="8:9" ht="18" customHeight="1">
      <c r="H1817" s="100"/>
      <c r="I1817" s="100"/>
    </row>
    <row r="1818" spans="8:9" ht="18" customHeight="1">
      <c r="H1818" s="100"/>
      <c r="I1818" s="100"/>
    </row>
    <row r="1819" spans="8:9" ht="18" customHeight="1">
      <c r="H1819" s="100"/>
      <c r="I1819" s="100"/>
    </row>
    <row r="1820" spans="8:9" ht="18" customHeight="1">
      <c r="H1820" s="100"/>
      <c r="I1820" s="100"/>
    </row>
    <row r="1821" spans="8:9" ht="18" customHeight="1">
      <c r="H1821" s="100"/>
      <c r="I1821" s="100"/>
    </row>
    <row r="1822" spans="8:9" ht="18" customHeight="1">
      <c r="H1822" s="100"/>
      <c r="I1822" s="100"/>
    </row>
    <row r="1823" spans="8:9" ht="18" customHeight="1">
      <c r="H1823" s="100"/>
      <c r="I1823" s="100"/>
    </row>
    <row r="1824" spans="8:9" ht="18" customHeight="1">
      <c r="H1824" s="100"/>
      <c r="I1824" s="100"/>
    </row>
    <row r="1825" spans="8:9" ht="18" customHeight="1">
      <c r="H1825" s="100"/>
      <c r="I1825" s="100"/>
    </row>
    <row r="1826" spans="8:9" ht="18" customHeight="1">
      <c r="H1826" s="100"/>
      <c r="I1826" s="100"/>
    </row>
    <row r="1827" spans="8:9" ht="18" customHeight="1">
      <c r="H1827" s="100"/>
      <c r="I1827" s="100"/>
    </row>
    <row r="1828" spans="8:9" ht="18" customHeight="1">
      <c r="H1828" s="100"/>
      <c r="I1828" s="100"/>
    </row>
    <row r="1829" spans="8:9" ht="18" customHeight="1">
      <c r="H1829" s="100"/>
      <c r="I1829" s="100"/>
    </row>
    <row r="1830" spans="8:9" ht="18" customHeight="1">
      <c r="H1830" s="100"/>
      <c r="I1830" s="100"/>
    </row>
    <row r="1831" spans="8:9" ht="18" customHeight="1">
      <c r="H1831" s="100"/>
      <c r="I1831" s="100"/>
    </row>
    <row r="1832" spans="8:9" ht="18" customHeight="1">
      <c r="H1832" s="100"/>
      <c r="I1832" s="100"/>
    </row>
    <row r="1833" spans="8:9" ht="18" customHeight="1">
      <c r="H1833" s="100"/>
      <c r="I1833" s="100"/>
    </row>
    <row r="1834" spans="8:9" ht="18" customHeight="1">
      <c r="H1834" s="100"/>
      <c r="I1834" s="100"/>
    </row>
    <row r="1835" spans="8:9" ht="18" customHeight="1">
      <c r="H1835" s="100"/>
      <c r="I1835" s="100"/>
    </row>
    <row r="1836" spans="8:9" ht="18" customHeight="1">
      <c r="H1836" s="100"/>
      <c r="I1836" s="100"/>
    </row>
    <row r="1837" spans="8:9" ht="18" customHeight="1">
      <c r="H1837" s="100"/>
      <c r="I1837" s="100"/>
    </row>
    <row r="1838" spans="8:9" ht="18" customHeight="1">
      <c r="H1838" s="100"/>
      <c r="I1838" s="100"/>
    </row>
    <row r="1839" spans="8:9" ht="18" customHeight="1">
      <c r="H1839" s="100"/>
      <c r="I1839" s="100"/>
    </row>
    <row r="1840" spans="8:9" ht="18" customHeight="1">
      <c r="H1840" s="100"/>
      <c r="I1840" s="100"/>
    </row>
    <row r="1841" spans="8:9" ht="18" customHeight="1">
      <c r="H1841" s="100"/>
      <c r="I1841" s="100"/>
    </row>
    <row r="1842" spans="8:9" ht="18" customHeight="1">
      <c r="H1842" s="100"/>
      <c r="I1842" s="100"/>
    </row>
    <row r="1843" spans="8:9" ht="18" customHeight="1">
      <c r="H1843" s="100"/>
      <c r="I1843" s="100"/>
    </row>
    <row r="1844" spans="8:9" ht="18" customHeight="1">
      <c r="H1844" s="100"/>
      <c r="I1844" s="100"/>
    </row>
    <row r="1845" spans="8:9" ht="18" customHeight="1">
      <c r="H1845" s="100"/>
      <c r="I1845" s="100"/>
    </row>
    <row r="1846" spans="8:9" ht="18" customHeight="1">
      <c r="H1846" s="100"/>
      <c r="I1846" s="100"/>
    </row>
    <row r="1847" spans="8:9" ht="18" customHeight="1">
      <c r="H1847" s="100"/>
      <c r="I1847" s="100"/>
    </row>
    <row r="1848" spans="8:9" ht="18" customHeight="1">
      <c r="H1848" s="100"/>
      <c r="I1848" s="100"/>
    </row>
    <row r="1849" spans="8:9" ht="18" customHeight="1">
      <c r="H1849" s="100"/>
      <c r="I1849" s="100"/>
    </row>
    <row r="1850" spans="8:9" ht="18" customHeight="1">
      <c r="H1850" s="100"/>
      <c r="I1850" s="100"/>
    </row>
    <row r="1851" spans="8:9" ht="18" customHeight="1">
      <c r="H1851" s="100"/>
      <c r="I1851" s="100"/>
    </row>
    <row r="1852" spans="8:9" ht="18" customHeight="1">
      <c r="H1852" s="100"/>
      <c r="I1852" s="100"/>
    </row>
    <row r="1853" spans="8:9" ht="18" customHeight="1">
      <c r="H1853" s="100"/>
      <c r="I1853" s="100"/>
    </row>
    <row r="1854" spans="8:9" ht="18" customHeight="1">
      <c r="H1854" s="100"/>
      <c r="I1854" s="100"/>
    </row>
    <row r="1855" spans="8:9" ht="18" customHeight="1">
      <c r="H1855" s="100"/>
      <c r="I1855" s="100"/>
    </row>
    <row r="1856" spans="8:9" ht="18" customHeight="1">
      <c r="H1856" s="100"/>
      <c r="I1856" s="100"/>
    </row>
    <row r="1857" spans="8:9" ht="18" customHeight="1">
      <c r="H1857" s="100"/>
      <c r="I1857" s="100"/>
    </row>
    <row r="1858" spans="8:9" ht="18" customHeight="1">
      <c r="H1858" s="100"/>
      <c r="I1858" s="100"/>
    </row>
    <row r="1859" spans="8:9" ht="18" customHeight="1">
      <c r="H1859" s="100"/>
      <c r="I1859" s="100"/>
    </row>
    <row r="1860" spans="8:9" ht="18" customHeight="1">
      <c r="H1860" s="100"/>
      <c r="I1860" s="100"/>
    </row>
    <row r="1861" spans="8:9" ht="18" customHeight="1">
      <c r="H1861" s="100"/>
      <c r="I1861" s="100"/>
    </row>
    <row r="1862" spans="8:9" ht="18" customHeight="1">
      <c r="H1862" s="100"/>
      <c r="I1862" s="100"/>
    </row>
    <row r="1863" spans="8:9" ht="18" customHeight="1">
      <c r="H1863" s="100"/>
      <c r="I1863" s="100"/>
    </row>
    <row r="1864" spans="8:9" ht="18" customHeight="1">
      <c r="H1864" s="100"/>
      <c r="I1864" s="100"/>
    </row>
    <row r="1865" spans="8:9" ht="18" customHeight="1">
      <c r="H1865" s="100"/>
      <c r="I1865" s="100"/>
    </row>
    <row r="1866" spans="8:9" ht="18" customHeight="1">
      <c r="H1866" s="100"/>
      <c r="I1866" s="100"/>
    </row>
    <row r="1867" spans="8:9" ht="18" customHeight="1">
      <c r="H1867" s="100"/>
      <c r="I1867" s="100"/>
    </row>
    <row r="1868" spans="8:9" ht="18" customHeight="1">
      <c r="H1868" s="100"/>
      <c r="I1868" s="100"/>
    </row>
    <row r="1869" spans="8:9" ht="18" customHeight="1">
      <c r="H1869" s="100"/>
      <c r="I1869" s="100"/>
    </row>
    <row r="1870" spans="8:9" ht="18" customHeight="1">
      <c r="H1870" s="100"/>
      <c r="I1870" s="100"/>
    </row>
    <row r="1871" spans="8:9" ht="18" customHeight="1">
      <c r="H1871" s="100"/>
      <c r="I1871" s="100"/>
    </row>
    <row r="1872" spans="8:9" ht="18" customHeight="1">
      <c r="H1872" s="100"/>
      <c r="I1872" s="100"/>
    </row>
    <row r="1873" spans="8:9" ht="18" customHeight="1">
      <c r="H1873" s="100"/>
      <c r="I1873" s="100"/>
    </row>
    <row r="1874" spans="8:9" ht="18" customHeight="1">
      <c r="H1874" s="100"/>
      <c r="I1874" s="100"/>
    </row>
    <row r="1875" spans="8:9" ht="18" customHeight="1">
      <c r="H1875" s="100"/>
      <c r="I1875" s="100"/>
    </row>
    <row r="1876" spans="8:9" ht="18" customHeight="1">
      <c r="H1876" s="100"/>
      <c r="I1876" s="100"/>
    </row>
    <row r="1877" spans="8:9" ht="18" customHeight="1">
      <c r="H1877" s="100"/>
      <c r="I1877" s="100"/>
    </row>
    <row r="1878" spans="8:9" ht="18" customHeight="1">
      <c r="H1878" s="100"/>
      <c r="I1878" s="100"/>
    </row>
    <row r="1879" spans="8:9" ht="18" customHeight="1">
      <c r="H1879" s="100"/>
      <c r="I1879" s="100"/>
    </row>
    <row r="1880" spans="8:9" ht="18" customHeight="1">
      <c r="H1880" s="100"/>
      <c r="I1880" s="100"/>
    </row>
    <row r="1881" spans="8:9" ht="18" customHeight="1">
      <c r="H1881" s="100"/>
      <c r="I1881" s="100"/>
    </row>
    <row r="1882" spans="8:9" ht="18" customHeight="1">
      <c r="H1882" s="100"/>
      <c r="I1882" s="100"/>
    </row>
    <row r="1883" spans="8:9" ht="18" customHeight="1">
      <c r="H1883" s="100"/>
      <c r="I1883" s="100"/>
    </row>
    <row r="1884" spans="8:9" ht="18" customHeight="1">
      <c r="H1884" s="100"/>
      <c r="I1884" s="100"/>
    </row>
    <row r="1885" spans="8:9" ht="18" customHeight="1">
      <c r="H1885" s="100"/>
      <c r="I1885" s="100"/>
    </row>
    <row r="1886" spans="8:9" ht="18" customHeight="1">
      <c r="H1886" s="100"/>
      <c r="I1886" s="100"/>
    </row>
    <row r="1887" spans="8:9" ht="18" customHeight="1">
      <c r="H1887" s="100"/>
      <c r="I1887" s="100"/>
    </row>
    <row r="1888" spans="8:9" ht="18" customHeight="1">
      <c r="H1888" s="100"/>
      <c r="I1888" s="100"/>
    </row>
    <row r="1889" spans="8:9" ht="18" customHeight="1">
      <c r="H1889" s="100"/>
      <c r="I1889" s="100"/>
    </row>
    <row r="1890" spans="8:9" ht="18" customHeight="1">
      <c r="H1890" s="100"/>
      <c r="I1890" s="100"/>
    </row>
    <row r="1891" spans="8:9" ht="18" customHeight="1">
      <c r="H1891" s="100"/>
      <c r="I1891" s="100"/>
    </row>
    <row r="1892" spans="8:9" ht="18" customHeight="1">
      <c r="H1892" s="100"/>
      <c r="I1892" s="100"/>
    </row>
    <row r="1893" spans="8:9" ht="18" customHeight="1">
      <c r="H1893" s="100"/>
      <c r="I1893" s="100"/>
    </row>
    <row r="1894" spans="8:9" ht="18" customHeight="1">
      <c r="H1894" s="100"/>
      <c r="I1894" s="100"/>
    </row>
    <row r="1895" spans="8:9" ht="18" customHeight="1">
      <c r="H1895" s="100"/>
      <c r="I1895" s="100"/>
    </row>
    <row r="1896" spans="8:9" ht="18" customHeight="1">
      <c r="H1896" s="100"/>
      <c r="I1896" s="100"/>
    </row>
    <row r="1897" spans="8:9" ht="18" customHeight="1">
      <c r="H1897" s="100"/>
      <c r="I1897" s="100"/>
    </row>
    <row r="1898" spans="8:9" ht="18" customHeight="1">
      <c r="H1898" s="100"/>
      <c r="I1898" s="100"/>
    </row>
    <row r="1899" spans="8:9" ht="18" customHeight="1">
      <c r="H1899" s="100"/>
      <c r="I1899" s="100"/>
    </row>
    <row r="1900" spans="8:9" ht="18" customHeight="1">
      <c r="H1900" s="100"/>
      <c r="I1900" s="100"/>
    </row>
    <row r="1901" spans="8:9" ht="18" customHeight="1">
      <c r="H1901" s="100"/>
      <c r="I1901" s="100"/>
    </row>
    <row r="1902" spans="8:9" ht="18" customHeight="1">
      <c r="H1902" s="100"/>
      <c r="I1902" s="100"/>
    </row>
    <row r="1903" spans="8:9" ht="18" customHeight="1">
      <c r="H1903" s="100"/>
      <c r="I1903" s="100"/>
    </row>
    <row r="1904" spans="8:9" ht="18" customHeight="1">
      <c r="H1904" s="100"/>
      <c r="I1904" s="100"/>
    </row>
    <row r="1905" spans="8:9" ht="18" customHeight="1">
      <c r="H1905" s="100"/>
      <c r="I1905" s="100"/>
    </row>
    <row r="1906" spans="8:9" ht="18" customHeight="1">
      <c r="H1906" s="100"/>
      <c r="I1906" s="100"/>
    </row>
    <row r="1907" spans="8:9" ht="18" customHeight="1">
      <c r="H1907" s="100"/>
      <c r="I1907" s="100"/>
    </row>
    <row r="1908" spans="8:9" ht="18" customHeight="1">
      <c r="H1908" s="100"/>
      <c r="I1908" s="100"/>
    </row>
    <row r="1909" spans="8:9" ht="18" customHeight="1">
      <c r="H1909" s="100"/>
      <c r="I1909" s="100"/>
    </row>
    <row r="1910" spans="8:9" ht="18" customHeight="1">
      <c r="H1910" s="100"/>
      <c r="I1910" s="100"/>
    </row>
    <row r="1911" spans="8:9" ht="18" customHeight="1">
      <c r="H1911" s="100"/>
      <c r="I1911" s="100"/>
    </row>
    <row r="1912" spans="8:9" ht="18" customHeight="1">
      <c r="H1912" s="100"/>
      <c r="I1912" s="100"/>
    </row>
    <row r="1913" spans="8:9" ht="18" customHeight="1">
      <c r="H1913" s="100"/>
      <c r="I1913" s="100"/>
    </row>
    <row r="1914" spans="8:9" ht="18" customHeight="1">
      <c r="H1914" s="100"/>
      <c r="I1914" s="100"/>
    </row>
    <row r="1915" spans="8:9" ht="18" customHeight="1">
      <c r="H1915" s="100"/>
      <c r="I1915" s="100"/>
    </row>
    <row r="1916" spans="8:9" ht="18" customHeight="1">
      <c r="H1916" s="100"/>
      <c r="I1916" s="100"/>
    </row>
    <row r="1917" spans="8:9" ht="18" customHeight="1">
      <c r="H1917" s="100"/>
      <c r="I1917" s="100"/>
    </row>
    <row r="1918" spans="8:9" ht="18" customHeight="1">
      <c r="H1918" s="100"/>
      <c r="I1918" s="100"/>
    </row>
    <row r="1919" spans="8:9" ht="18" customHeight="1">
      <c r="H1919" s="100"/>
      <c r="I1919" s="100"/>
    </row>
    <row r="1920" spans="8:9" ht="18" customHeight="1">
      <c r="H1920" s="100"/>
      <c r="I1920" s="100"/>
    </row>
    <row r="1921" spans="8:9" ht="18" customHeight="1">
      <c r="H1921" s="100"/>
      <c r="I1921" s="100"/>
    </row>
    <row r="1922" spans="8:9" ht="18" customHeight="1">
      <c r="H1922" s="100"/>
      <c r="I1922" s="100"/>
    </row>
    <row r="1923" spans="8:9" ht="18" customHeight="1">
      <c r="H1923" s="100"/>
      <c r="I1923" s="100"/>
    </row>
    <row r="1924" spans="8:9" ht="18" customHeight="1">
      <c r="H1924" s="100"/>
      <c r="I1924" s="100"/>
    </row>
    <row r="1925" spans="8:9" ht="18" customHeight="1">
      <c r="H1925" s="100"/>
      <c r="I1925" s="100"/>
    </row>
    <row r="1926" spans="8:9" ht="18" customHeight="1">
      <c r="H1926" s="100"/>
      <c r="I1926" s="100"/>
    </row>
    <row r="1927" spans="8:9" ht="18" customHeight="1">
      <c r="H1927" s="100"/>
      <c r="I1927" s="100"/>
    </row>
    <row r="1928" spans="8:9" ht="18" customHeight="1">
      <c r="H1928" s="100"/>
      <c r="I1928" s="100"/>
    </row>
    <row r="1929" spans="8:9" ht="18" customHeight="1">
      <c r="H1929" s="100"/>
      <c r="I1929" s="100"/>
    </row>
    <row r="1930" spans="8:9" ht="18" customHeight="1">
      <c r="H1930" s="100"/>
      <c r="I1930" s="100"/>
    </row>
    <row r="1931" spans="8:9" ht="18" customHeight="1">
      <c r="H1931" s="100"/>
      <c r="I1931" s="100"/>
    </row>
    <row r="1932" spans="8:9" ht="18" customHeight="1">
      <c r="H1932" s="100"/>
      <c r="I1932" s="100"/>
    </row>
    <row r="1933" spans="8:9" ht="18" customHeight="1">
      <c r="H1933" s="100"/>
      <c r="I1933" s="100"/>
    </row>
    <row r="1934" spans="8:9" ht="18" customHeight="1">
      <c r="H1934" s="100"/>
      <c r="I1934" s="100"/>
    </row>
    <row r="1935" spans="8:9" ht="18" customHeight="1">
      <c r="H1935" s="100"/>
      <c r="I1935" s="100"/>
    </row>
    <row r="1936" spans="8:9" ht="18" customHeight="1">
      <c r="H1936" s="100"/>
      <c r="I1936" s="100"/>
    </row>
    <row r="1937" spans="8:9" ht="18" customHeight="1">
      <c r="H1937" s="100"/>
      <c r="I1937" s="100"/>
    </row>
    <row r="1938" spans="8:9" ht="18" customHeight="1">
      <c r="H1938" s="100"/>
      <c r="I1938" s="100"/>
    </row>
    <row r="1939" spans="8:9" ht="18" customHeight="1">
      <c r="H1939" s="100"/>
      <c r="I1939" s="100"/>
    </row>
    <row r="1940" spans="8:9" ht="18" customHeight="1">
      <c r="H1940" s="100"/>
      <c r="I1940" s="100"/>
    </row>
    <row r="1941" spans="8:9" ht="18" customHeight="1">
      <c r="H1941" s="100"/>
      <c r="I1941" s="100"/>
    </row>
    <row r="1942" spans="8:9" ht="18" customHeight="1">
      <c r="H1942" s="100"/>
      <c r="I1942" s="100"/>
    </row>
    <row r="1943" spans="8:9" ht="18" customHeight="1">
      <c r="H1943" s="100"/>
      <c r="I1943" s="100"/>
    </row>
    <row r="1944" spans="8:9" ht="18" customHeight="1">
      <c r="H1944" s="100"/>
      <c r="I1944" s="100"/>
    </row>
    <row r="1945" spans="8:9" ht="18" customHeight="1">
      <c r="H1945" s="100"/>
      <c r="I1945" s="100"/>
    </row>
    <row r="1946" spans="8:9" ht="18" customHeight="1">
      <c r="H1946" s="100"/>
      <c r="I1946" s="100"/>
    </row>
    <row r="1947" spans="8:9" ht="18" customHeight="1">
      <c r="H1947" s="100"/>
      <c r="I1947" s="100"/>
    </row>
    <row r="1948" spans="8:9" ht="18" customHeight="1">
      <c r="H1948" s="100"/>
      <c r="I1948" s="100"/>
    </row>
    <row r="1949" spans="8:9" ht="18" customHeight="1">
      <c r="H1949" s="100"/>
      <c r="I1949" s="100"/>
    </row>
    <row r="1950" spans="8:9" ht="18" customHeight="1">
      <c r="H1950" s="100"/>
      <c r="I1950" s="100"/>
    </row>
    <row r="1951" spans="8:9" ht="18" customHeight="1">
      <c r="H1951" s="100"/>
      <c r="I1951" s="100"/>
    </row>
    <row r="1952" spans="8:9" ht="18" customHeight="1">
      <c r="H1952" s="100"/>
      <c r="I1952" s="100"/>
    </row>
    <row r="1953" spans="8:9" ht="18" customHeight="1">
      <c r="H1953" s="100"/>
      <c r="I1953" s="100"/>
    </row>
    <row r="1954" spans="8:9" ht="18" customHeight="1">
      <c r="H1954" s="100"/>
      <c r="I1954" s="100"/>
    </row>
    <row r="1955" spans="8:9" ht="18" customHeight="1">
      <c r="H1955" s="100"/>
      <c r="I1955" s="100"/>
    </row>
    <row r="1956" spans="8:9" ht="18" customHeight="1">
      <c r="H1956" s="100"/>
      <c r="I1956" s="100"/>
    </row>
    <row r="1957" spans="8:9" ht="18" customHeight="1">
      <c r="H1957" s="100"/>
      <c r="I1957" s="100"/>
    </row>
    <row r="1958" spans="8:9" ht="18" customHeight="1">
      <c r="H1958" s="100"/>
      <c r="I1958" s="100"/>
    </row>
    <row r="1959" spans="8:9" ht="18" customHeight="1">
      <c r="H1959" s="100"/>
      <c r="I1959" s="100"/>
    </row>
    <row r="1960" spans="8:9" ht="18" customHeight="1">
      <c r="H1960" s="100"/>
      <c r="I1960" s="100"/>
    </row>
    <row r="1961" spans="8:9" ht="18" customHeight="1">
      <c r="H1961" s="100"/>
      <c r="I1961" s="100"/>
    </row>
    <row r="1962" spans="8:9" ht="18" customHeight="1">
      <c r="H1962" s="100"/>
      <c r="I1962" s="100"/>
    </row>
    <row r="1963" spans="8:9" ht="18" customHeight="1">
      <c r="H1963" s="100"/>
      <c r="I1963" s="100"/>
    </row>
    <row r="1964" spans="8:9" ht="18" customHeight="1">
      <c r="H1964" s="100"/>
      <c r="I1964" s="100"/>
    </row>
    <row r="1965" spans="8:9" ht="18" customHeight="1">
      <c r="H1965" s="100"/>
      <c r="I1965" s="100"/>
    </row>
    <row r="1966" spans="8:9" ht="18" customHeight="1">
      <c r="H1966" s="100"/>
      <c r="I1966" s="100"/>
    </row>
    <row r="1967" spans="8:9" ht="18" customHeight="1">
      <c r="H1967" s="100"/>
      <c r="I1967" s="100"/>
    </row>
    <row r="1968" spans="8:9" ht="18" customHeight="1">
      <c r="H1968" s="100"/>
      <c r="I1968" s="100"/>
    </row>
    <row r="1969" spans="8:9" ht="18" customHeight="1">
      <c r="H1969" s="100"/>
      <c r="I1969" s="100"/>
    </row>
    <row r="1970" spans="8:9" ht="18" customHeight="1">
      <c r="H1970" s="100"/>
      <c r="I1970" s="100"/>
    </row>
    <row r="1971" spans="8:9" ht="18" customHeight="1">
      <c r="H1971" s="100"/>
      <c r="I1971" s="100"/>
    </row>
    <row r="1972" spans="8:9" ht="18" customHeight="1">
      <c r="H1972" s="100"/>
      <c r="I1972" s="100"/>
    </row>
    <row r="1973" spans="8:9" ht="18" customHeight="1">
      <c r="H1973" s="100"/>
      <c r="I1973" s="100"/>
    </row>
    <row r="1974" spans="8:9" ht="18" customHeight="1">
      <c r="H1974" s="100"/>
      <c r="I1974" s="100"/>
    </row>
    <row r="1975" spans="8:9" ht="18" customHeight="1">
      <c r="H1975" s="100"/>
      <c r="I1975" s="100"/>
    </row>
    <row r="1976" spans="8:9" ht="18" customHeight="1">
      <c r="H1976" s="100"/>
      <c r="I1976" s="100"/>
    </row>
    <row r="1977" spans="8:9" ht="18" customHeight="1">
      <c r="H1977" s="100"/>
      <c r="I1977" s="100"/>
    </row>
    <row r="1978" spans="8:9" ht="18" customHeight="1">
      <c r="H1978" s="100"/>
      <c r="I1978" s="100"/>
    </row>
    <row r="1979" spans="8:9" ht="18" customHeight="1">
      <c r="H1979" s="100"/>
      <c r="I1979" s="100"/>
    </row>
    <row r="1980" spans="8:9" ht="18" customHeight="1">
      <c r="H1980" s="100"/>
      <c r="I1980" s="100"/>
    </row>
    <row r="1981" spans="8:9" ht="18" customHeight="1">
      <c r="H1981" s="100"/>
      <c r="I1981" s="100"/>
    </row>
    <row r="1982" spans="8:9" ht="18" customHeight="1">
      <c r="H1982" s="100"/>
      <c r="I1982" s="100"/>
    </row>
    <row r="1983" spans="8:9" ht="18" customHeight="1">
      <c r="H1983" s="100"/>
      <c r="I1983" s="100"/>
    </row>
    <row r="1984" spans="8:9" ht="18" customHeight="1">
      <c r="H1984" s="100"/>
      <c r="I1984" s="100"/>
    </row>
    <row r="1985" spans="8:9" ht="18" customHeight="1">
      <c r="H1985" s="100"/>
      <c r="I1985" s="100"/>
    </row>
    <row r="1986" spans="8:9" ht="18" customHeight="1">
      <c r="H1986" s="100"/>
      <c r="I1986" s="100"/>
    </row>
    <row r="1987" spans="8:9" ht="18" customHeight="1">
      <c r="H1987" s="100"/>
      <c r="I1987" s="100"/>
    </row>
    <row r="1988" spans="8:9" ht="18" customHeight="1">
      <c r="H1988" s="100"/>
      <c r="I1988" s="100"/>
    </row>
    <row r="1989" spans="8:9" ht="18" customHeight="1">
      <c r="H1989" s="100"/>
      <c r="I1989" s="100"/>
    </row>
    <row r="1990" spans="8:9" ht="18" customHeight="1">
      <c r="H1990" s="100"/>
      <c r="I1990" s="100"/>
    </row>
    <row r="1991" spans="8:9" ht="18" customHeight="1">
      <c r="H1991" s="100"/>
      <c r="I1991" s="100"/>
    </row>
    <row r="1992" spans="8:9" ht="18" customHeight="1">
      <c r="H1992" s="100"/>
      <c r="I1992" s="100"/>
    </row>
    <row r="1993" spans="8:9" ht="18" customHeight="1">
      <c r="H1993" s="100"/>
      <c r="I1993" s="100"/>
    </row>
    <row r="1994" spans="8:9" ht="18" customHeight="1">
      <c r="H1994" s="100"/>
      <c r="I1994" s="100"/>
    </row>
    <row r="1995" spans="8:9" ht="18" customHeight="1">
      <c r="H1995" s="100"/>
      <c r="I1995" s="100"/>
    </row>
    <row r="1996" spans="8:9" ht="18" customHeight="1">
      <c r="H1996" s="100"/>
      <c r="I1996" s="100"/>
    </row>
    <row r="1997" spans="8:9" ht="18" customHeight="1">
      <c r="H1997" s="100"/>
      <c r="I1997" s="100"/>
    </row>
    <row r="1998" spans="8:9" ht="18" customHeight="1">
      <c r="H1998" s="100"/>
      <c r="I1998" s="100"/>
    </row>
    <row r="1999" spans="8:9" ht="18" customHeight="1">
      <c r="H1999" s="100"/>
      <c r="I1999" s="100"/>
    </row>
    <row r="2000" spans="8:9" ht="18" customHeight="1">
      <c r="H2000" s="100"/>
      <c r="I2000" s="100"/>
    </row>
    <row r="2001" spans="8:9" ht="18" customHeight="1">
      <c r="H2001" s="100"/>
      <c r="I2001" s="100"/>
    </row>
    <row r="2002" spans="8:9" ht="18" customHeight="1">
      <c r="H2002" s="100"/>
      <c r="I2002" s="100"/>
    </row>
    <row r="2003" spans="8:9" ht="18" customHeight="1">
      <c r="H2003" s="100"/>
      <c r="I2003" s="100"/>
    </row>
    <row r="2004" spans="8:9" ht="18" customHeight="1">
      <c r="H2004" s="100"/>
      <c r="I2004" s="100"/>
    </row>
    <row r="2005" spans="8:9" ht="18" customHeight="1">
      <c r="H2005" s="100"/>
      <c r="I2005" s="100"/>
    </row>
    <row r="2006" spans="8:9" ht="18" customHeight="1">
      <c r="H2006" s="100"/>
      <c r="I2006" s="100"/>
    </row>
    <row r="2007" spans="8:9" ht="18" customHeight="1">
      <c r="H2007" s="100"/>
      <c r="I2007" s="100"/>
    </row>
    <row r="2008" spans="8:9" ht="18" customHeight="1">
      <c r="H2008" s="100"/>
      <c r="I2008" s="100"/>
    </row>
    <row r="2009" spans="8:9" ht="18" customHeight="1">
      <c r="H2009" s="100"/>
      <c r="I2009" s="100"/>
    </row>
    <row r="2010" spans="8:9" ht="18" customHeight="1">
      <c r="H2010" s="100"/>
      <c r="I2010" s="100"/>
    </row>
    <row r="2011" spans="8:9" ht="18" customHeight="1">
      <c r="H2011" s="100"/>
      <c r="I2011" s="100"/>
    </row>
    <row r="2012" spans="8:9" ht="18" customHeight="1">
      <c r="H2012" s="100"/>
      <c r="I2012" s="100"/>
    </row>
    <row r="2013" spans="8:9" ht="18" customHeight="1">
      <c r="H2013" s="100"/>
      <c r="I2013" s="100"/>
    </row>
    <row r="2014" spans="8:9" ht="18" customHeight="1">
      <c r="H2014" s="100"/>
      <c r="I2014" s="100"/>
    </row>
    <row r="2015" spans="8:9" ht="18" customHeight="1">
      <c r="H2015" s="100"/>
      <c r="I2015" s="100"/>
    </row>
    <row r="2016" spans="8:9" ht="18" customHeight="1">
      <c r="H2016" s="100"/>
      <c r="I2016" s="100"/>
    </row>
    <row r="2017" spans="8:9" ht="18" customHeight="1">
      <c r="H2017" s="100"/>
      <c r="I2017" s="100"/>
    </row>
    <row r="2018" spans="8:9" ht="18" customHeight="1">
      <c r="H2018" s="100"/>
      <c r="I2018" s="100"/>
    </row>
    <row r="2019" spans="8:9" ht="18" customHeight="1">
      <c r="H2019" s="100"/>
      <c r="I2019" s="100"/>
    </row>
    <row r="2020" spans="8:9" ht="18" customHeight="1">
      <c r="H2020" s="100"/>
      <c r="I2020" s="100"/>
    </row>
    <row r="2021" spans="8:9" ht="18" customHeight="1">
      <c r="H2021" s="100"/>
      <c r="I2021" s="100"/>
    </row>
    <row r="2022" spans="8:9" ht="18" customHeight="1">
      <c r="H2022" s="100"/>
      <c r="I2022" s="100"/>
    </row>
    <row r="2023" spans="8:9" ht="18" customHeight="1">
      <c r="H2023" s="100"/>
      <c r="I2023" s="100"/>
    </row>
    <row r="2024" spans="8:9" ht="18" customHeight="1">
      <c r="H2024" s="100"/>
      <c r="I2024" s="100"/>
    </row>
    <row r="2025" spans="8:9" ht="18" customHeight="1">
      <c r="H2025" s="100"/>
      <c r="I2025" s="100"/>
    </row>
    <row r="2026" spans="8:9" ht="18" customHeight="1">
      <c r="H2026" s="100"/>
      <c r="I2026" s="100"/>
    </row>
    <row r="2027" spans="8:9" ht="18" customHeight="1">
      <c r="H2027" s="100"/>
      <c r="I2027" s="100"/>
    </row>
    <row r="2028" spans="8:9" ht="18" customHeight="1">
      <c r="H2028" s="100"/>
      <c r="I2028" s="100"/>
    </row>
    <row r="2029" spans="8:9" ht="18" customHeight="1">
      <c r="H2029" s="100"/>
      <c r="I2029" s="100"/>
    </row>
    <row r="2030" spans="8:9" ht="18" customHeight="1">
      <c r="H2030" s="100"/>
      <c r="I2030" s="100"/>
    </row>
    <row r="2031" spans="8:9" ht="18" customHeight="1">
      <c r="H2031" s="100"/>
      <c r="I2031" s="100"/>
    </row>
    <row r="2032" spans="8:9" ht="18" customHeight="1">
      <c r="H2032" s="100"/>
      <c r="I2032" s="100"/>
    </row>
    <row r="2033" spans="8:9" ht="18" customHeight="1">
      <c r="H2033" s="100"/>
      <c r="I2033" s="100"/>
    </row>
    <row r="2034" spans="8:9" ht="18" customHeight="1">
      <c r="H2034" s="100"/>
      <c r="I2034" s="100"/>
    </row>
    <row r="2035" spans="8:9" ht="18" customHeight="1">
      <c r="H2035" s="100"/>
      <c r="I2035" s="100"/>
    </row>
    <row r="2036" spans="8:9" ht="18" customHeight="1">
      <c r="H2036" s="100"/>
      <c r="I2036" s="100"/>
    </row>
    <row r="2037" spans="8:9" ht="18" customHeight="1">
      <c r="H2037" s="100"/>
      <c r="I2037" s="100"/>
    </row>
    <row r="2038" spans="8:9" ht="18" customHeight="1">
      <c r="H2038" s="100"/>
      <c r="I2038" s="100"/>
    </row>
    <row r="2039" spans="8:9" ht="18" customHeight="1">
      <c r="H2039" s="100"/>
      <c r="I2039" s="100"/>
    </row>
    <row r="2040" spans="8:9" ht="18" customHeight="1">
      <c r="H2040" s="100"/>
      <c r="I2040" s="100"/>
    </row>
    <row r="2041" spans="8:9" ht="18" customHeight="1">
      <c r="H2041" s="100"/>
      <c r="I2041" s="100"/>
    </row>
    <row r="2042" spans="8:9" ht="18" customHeight="1">
      <c r="H2042" s="100"/>
      <c r="I2042" s="100"/>
    </row>
    <row r="2043" spans="8:9" ht="18" customHeight="1">
      <c r="H2043" s="100"/>
      <c r="I2043" s="100"/>
    </row>
    <row r="2044" spans="8:9" ht="18" customHeight="1">
      <c r="H2044" s="100"/>
      <c r="I2044" s="100"/>
    </row>
    <row r="2045" spans="8:9" ht="18" customHeight="1">
      <c r="H2045" s="100"/>
      <c r="I2045" s="100"/>
    </row>
    <row r="2046" spans="8:9" ht="18" customHeight="1">
      <c r="H2046" s="100"/>
      <c r="I2046" s="100"/>
    </row>
    <row r="2047" spans="8:9" ht="18" customHeight="1">
      <c r="H2047" s="100"/>
      <c r="I2047" s="100"/>
    </row>
    <row r="2048" spans="8:9" ht="18" customHeight="1">
      <c r="H2048" s="100"/>
      <c r="I2048" s="100"/>
    </row>
    <row r="2049" spans="8:9" ht="18" customHeight="1">
      <c r="H2049" s="100"/>
      <c r="I2049" s="100"/>
    </row>
    <row r="2050" spans="8:9" ht="18" customHeight="1">
      <c r="H2050" s="100"/>
      <c r="I2050" s="100"/>
    </row>
    <row r="2051" spans="8:9" ht="18" customHeight="1">
      <c r="H2051" s="100"/>
      <c r="I2051" s="100"/>
    </row>
    <row r="2052" spans="8:9" ht="18" customHeight="1">
      <c r="H2052" s="100"/>
      <c r="I2052" s="100"/>
    </row>
    <row r="2053" spans="8:9" ht="18" customHeight="1">
      <c r="H2053" s="100"/>
      <c r="I2053" s="100"/>
    </row>
    <row r="2054" spans="8:9" ht="18" customHeight="1">
      <c r="H2054" s="100"/>
      <c r="I2054" s="100"/>
    </row>
    <row r="2055" spans="8:9" ht="18" customHeight="1">
      <c r="H2055" s="100"/>
      <c r="I2055" s="100"/>
    </row>
    <row r="2056" spans="8:9" ht="18" customHeight="1">
      <c r="H2056" s="100"/>
      <c r="I2056" s="100"/>
    </row>
    <row r="2057" spans="8:9" ht="18" customHeight="1">
      <c r="H2057" s="100"/>
      <c r="I2057" s="100"/>
    </row>
    <row r="2058" spans="8:9" ht="18" customHeight="1">
      <c r="H2058" s="100"/>
      <c r="I2058" s="100"/>
    </row>
    <row r="2059" spans="8:9" ht="18" customHeight="1">
      <c r="H2059" s="100"/>
      <c r="I2059" s="100"/>
    </row>
    <row r="2060" spans="8:9" ht="18" customHeight="1">
      <c r="H2060" s="100"/>
      <c r="I2060" s="100"/>
    </row>
    <row r="2061" spans="8:9" ht="18" customHeight="1">
      <c r="H2061" s="100"/>
      <c r="I2061" s="100"/>
    </row>
    <row r="2062" spans="8:9" ht="18" customHeight="1">
      <c r="H2062" s="100"/>
      <c r="I2062" s="100"/>
    </row>
    <row r="2063" spans="8:9" ht="18" customHeight="1">
      <c r="H2063" s="100"/>
      <c r="I2063" s="100"/>
    </row>
    <row r="2064" spans="8:9" ht="18" customHeight="1">
      <c r="H2064" s="100"/>
      <c r="I2064" s="100"/>
    </row>
    <row r="2065" spans="8:9" ht="18" customHeight="1">
      <c r="H2065" s="100"/>
      <c r="I2065" s="100"/>
    </row>
    <row r="2066" spans="8:9" ht="18" customHeight="1">
      <c r="H2066" s="100"/>
      <c r="I2066" s="100"/>
    </row>
    <row r="2067" spans="8:9" ht="18" customHeight="1">
      <c r="H2067" s="100"/>
      <c r="I2067" s="100"/>
    </row>
    <row r="2068" spans="8:9" ht="18" customHeight="1">
      <c r="H2068" s="100"/>
      <c r="I2068" s="100"/>
    </row>
    <row r="2069" spans="8:9" ht="18" customHeight="1">
      <c r="H2069" s="100"/>
      <c r="I2069" s="100"/>
    </row>
    <row r="2070" spans="8:9" ht="18" customHeight="1">
      <c r="H2070" s="100"/>
      <c r="I2070" s="100"/>
    </row>
    <row r="2071" spans="8:9" ht="18" customHeight="1">
      <c r="H2071" s="100"/>
      <c r="I2071" s="100"/>
    </row>
    <row r="2072" spans="8:9" ht="18" customHeight="1">
      <c r="H2072" s="100"/>
      <c r="I2072" s="100"/>
    </row>
    <row r="2073" spans="8:9" ht="18" customHeight="1">
      <c r="H2073" s="100"/>
      <c r="I2073" s="100"/>
    </row>
    <row r="2074" spans="8:9" ht="18" customHeight="1">
      <c r="H2074" s="100"/>
      <c r="I2074" s="100"/>
    </row>
    <row r="2075" spans="8:9" ht="18" customHeight="1">
      <c r="H2075" s="100"/>
      <c r="I2075" s="100"/>
    </row>
    <row r="2076" spans="8:9" ht="18" customHeight="1">
      <c r="H2076" s="100"/>
      <c r="I2076" s="100"/>
    </row>
    <row r="2077" spans="8:9" ht="18" customHeight="1">
      <c r="H2077" s="100"/>
      <c r="I2077" s="100"/>
    </row>
    <row r="2078" spans="8:9" ht="18" customHeight="1">
      <c r="H2078" s="100"/>
      <c r="I2078" s="100"/>
    </row>
    <row r="2079" spans="8:9" ht="18" customHeight="1">
      <c r="H2079" s="100"/>
      <c r="I2079" s="100"/>
    </row>
    <row r="2080" spans="8:9" ht="18" customHeight="1">
      <c r="H2080" s="100"/>
      <c r="I2080" s="100"/>
    </row>
    <row r="2081" spans="8:9" ht="18" customHeight="1">
      <c r="H2081" s="100"/>
      <c r="I2081" s="100"/>
    </row>
    <row r="2082" spans="8:9" ht="18" customHeight="1">
      <c r="H2082" s="100"/>
      <c r="I2082" s="100"/>
    </row>
    <row r="2083" spans="8:9" ht="18" customHeight="1">
      <c r="H2083" s="100"/>
      <c r="I2083" s="100"/>
    </row>
    <row r="2084" spans="8:9" ht="18" customHeight="1">
      <c r="H2084" s="100"/>
      <c r="I2084" s="100"/>
    </row>
    <row r="2085" spans="8:9" ht="18" customHeight="1">
      <c r="H2085" s="100"/>
      <c r="I2085" s="100"/>
    </row>
    <row r="2086" spans="8:9" ht="18" customHeight="1">
      <c r="H2086" s="100"/>
      <c r="I2086" s="100"/>
    </row>
    <row r="2087" spans="8:9" ht="18" customHeight="1">
      <c r="H2087" s="100"/>
      <c r="I2087" s="100"/>
    </row>
    <row r="2088" spans="8:9" ht="18" customHeight="1">
      <c r="H2088" s="100"/>
      <c r="I2088" s="100"/>
    </row>
    <row r="2089" spans="8:9" ht="18" customHeight="1">
      <c r="H2089" s="100"/>
      <c r="I2089" s="100"/>
    </row>
    <row r="2090" spans="8:9" ht="18" customHeight="1">
      <c r="H2090" s="100"/>
      <c r="I2090" s="100"/>
    </row>
    <row r="2091" spans="8:9" ht="18" customHeight="1">
      <c r="H2091" s="100"/>
      <c r="I2091" s="100"/>
    </row>
    <row r="2092" spans="8:9" ht="18" customHeight="1">
      <c r="H2092" s="100"/>
      <c r="I2092" s="100"/>
    </row>
    <row r="2093" spans="8:9" ht="18" customHeight="1">
      <c r="H2093" s="100"/>
      <c r="I2093" s="100"/>
    </row>
    <row r="2094" spans="8:9" ht="18" customHeight="1">
      <c r="H2094" s="100"/>
      <c r="I2094" s="100"/>
    </row>
    <row r="2095" spans="8:9" ht="18" customHeight="1">
      <c r="H2095" s="100"/>
      <c r="I2095" s="100"/>
    </row>
    <row r="2096" spans="8:9" ht="18" customHeight="1">
      <c r="H2096" s="100"/>
      <c r="I2096" s="100"/>
    </row>
    <row r="2097" spans="8:9" ht="18" customHeight="1">
      <c r="H2097" s="100"/>
      <c r="I2097" s="100"/>
    </row>
    <row r="2098" spans="8:9" ht="18" customHeight="1">
      <c r="H2098" s="100"/>
      <c r="I2098" s="100"/>
    </row>
    <row r="2099" spans="8:9" ht="18" customHeight="1">
      <c r="H2099" s="100"/>
      <c r="I2099" s="100"/>
    </row>
    <row r="2100" spans="8:9" ht="18" customHeight="1">
      <c r="H2100" s="100"/>
      <c r="I2100" s="100"/>
    </row>
    <row r="2101" spans="8:9" ht="18" customHeight="1">
      <c r="H2101" s="100"/>
      <c r="I2101" s="100"/>
    </row>
    <row r="2102" spans="8:9" ht="18" customHeight="1">
      <c r="H2102" s="100"/>
      <c r="I2102" s="100"/>
    </row>
    <row r="2103" spans="8:9" ht="18" customHeight="1">
      <c r="H2103" s="100"/>
      <c r="I2103" s="100"/>
    </row>
    <row r="2104" spans="8:9" ht="18" customHeight="1">
      <c r="H2104" s="100"/>
      <c r="I2104" s="100"/>
    </row>
    <row r="2105" spans="8:9" ht="18" customHeight="1">
      <c r="H2105" s="100"/>
      <c r="I2105" s="100"/>
    </row>
    <row r="2106" spans="8:9" ht="18" customHeight="1">
      <c r="H2106" s="100"/>
      <c r="I2106" s="100"/>
    </row>
    <row r="2107" spans="8:9" ht="18" customHeight="1">
      <c r="H2107" s="100"/>
      <c r="I2107" s="100"/>
    </row>
    <row r="2108" spans="8:9" ht="18" customHeight="1">
      <c r="H2108" s="100"/>
      <c r="I2108" s="100"/>
    </row>
    <row r="2109" spans="8:9" ht="18" customHeight="1">
      <c r="H2109" s="100"/>
      <c r="I2109" s="100"/>
    </row>
    <row r="2110" spans="8:9" ht="18" customHeight="1">
      <c r="H2110" s="100"/>
      <c r="I2110" s="100"/>
    </row>
    <row r="2111" spans="8:9" ht="18" customHeight="1">
      <c r="H2111" s="100"/>
      <c r="I2111" s="100"/>
    </row>
    <row r="2112" spans="8:9" ht="18" customHeight="1">
      <c r="H2112" s="100"/>
      <c r="I2112" s="100"/>
    </row>
    <row r="2113" spans="8:9" ht="18" customHeight="1">
      <c r="H2113" s="100"/>
      <c r="I2113" s="100"/>
    </row>
    <row r="2114" spans="8:9" ht="18" customHeight="1">
      <c r="H2114" s="100"/>
      <c r="I2114" s="100"/>
    </row>
    <row r="2115" spans="8:9" ht="18" customHeight="1">
      <c r="H2115" s="100"/>
      <c r="I2115" s="100"/>
    </row>
    <row r="2116" spans="8:9" ht="18" customHeight="1">
      <c r="H2116" s="100"/>
      <c r="I2116" s="100"/>
    </row>
    <row r="2117" spans="8:9" ht="18" customHeight="1">
      <c r="H2117" s="100"/>
      <c r="I2117" s="100"/>
    </row>
    <row r="2118" spans="8:9" ht="18" customHeight="1">
      <c r="H2118" s="100"/>
      <c r="I2118" s="100"/>
    </row>
    <row r="2119" spans="8:9" ht="18" customHeight="1">
      <c r="H2119" s="100"/>
      <c r="I2119" s="100"/>
    </row>
    <row r="2120" spans="8:9" ht="18" customHeight="1">
      <c r="H2120" s="100"/>
      <c r="I2120" s="100"/>
    </row>
    <row r="2121" spans="8:9" ht="18" customHeight="1">
      <c r="H2121" s="100"/>
      <c r="I2121" s="100"/>
    </row>
    <row r="2122" spans="8:9" ht="18" customHeight="1">
      <c r="H2122" s="100"/>
      <c r="I2122" s="100"/>
    </row>
    <row r="2123" spans="8:9" ht="18" customHeight="1">
      <c r="H2123" s="100"/>
      <c r="I2123" s="100"/>
    </row>
    <row r="2124" spans="8:9" ht="18" customHeight="1">
      <c r="H2124" s="100"/>
      <c r="I2124" s="100"/>
    </row>
    <row r="2125" spans="8:9" ht="18" customHeight="1">
      <c r="H2125" s="100"/>
      <c r="I2125" s="100"/>
    </row>
    <row r="2126" spans="8:9" ht="18" customHeight="1">
      <c r="H2126" s="100"/>
      <c r="I2126" s="100"/>
    </row>
    <row r="2127" spans="8:9" ht="18" customHeight="1">
      <c r="H2127" s="100"/>
      <c r="I2127" s="100"/>
    </row>
    <row r="2128" spans="8:9" ht="18" customHeight="1">
      <c r="H2128" s="100"/>
      <c r="I2128" s="100"/>
    </row>
    <row r="2129" spans="8:9" ht="18" customHeight="1">
      <c r="H2129" s="100"/>
      <c r="I2129" s="100"/>
    </row>
    <row r="2130" spans="8:9" ht="18" customHeight="1">
      <c r="H2130" s="100"/>
      <c r="I2130" s="100"/>
    </row>
    <row r="2131" spans="8:9" ht="18" customHeight="1">
      <c r="H2131" s="100"/>
      <c r="I2131" s="100"/>
    </row>
    <row r="2132" spans="8:9" ht="18" customHeight="1">
      <c r="H2132" s="100"/>
      <c r="I2132" s="100"/>
    </row>
    <row r="2133" spans="8:9" ht="18" customHeight="1">
      <c r="H2133" s="100"/>
      <c r="I2133" s="100"/>
    </row>
    <row r="2134" spans="8:9" ht="18" customHeight="1">
      <c r="H2134" s="100"/>
      <c r="I2134" s="100"/>
    </row>
    <row r="2135" spans="8:9" ht="18" customHeight="1">
      <c r="H2135" s="100"/>
      <c r="I2135" s="100"/>
    </row>
    <row r="2136" spans="8:9" ht="18" customHeight="1">
      <c r="H2136" s="100"/>
      <c r="I2136" s="100"/>
    </row>
    <row r="2137" spans="8:9" ht="18" customHeight="1">
      <c r="H2137" s="100"/>
      <c r="I2137" s="100"/>
    </row>
    <row r="2138" spans="8:9" ht="18" customHeight="1">
      <c r="H2138" s="100"/>
      <c r="I2138" s="100"/>
    </row>
    <row r="2139" spans="8:9" ht="18" customHeight="1">
      <c r="H2139" s="100"/>
      <c r="I2139" s="100"/>
    </row>
    <row r="2140" spans="8:9" ht="18" customHeight="1">
      <c r="H2140" s="100"/>
      <c r="I2140" s="100"/>
    </row>
    <row r="2141" spans="8:9" ht="18" customHeight="1">
      <c r="H2141" s="100"/>
      <c r="I2141" s="100"/>
    </row>
    <row r="2142" spans="8:9" ht="18" customHeight="1">
      <c r="H2142" s="100"/>
      <c r="I2142" s="100"/>
    </row>
    <row r="2143" spans="8:9" ht="18" customHeight="1">
      <c r="H2143" s="100"/>
      <c r="I2143" s="100"/>
    </row>
    <row r="2144" spans="8:9" ht="18" customHeight="1">
      <c r="H2144" s="100"/>
      <c r="I2144" s="100"/>
    </row>
    <row r="2145" spans="8:9" ht="18" customHeight="1">
      <c r="H2145" s="100"/>
      <c r="I2145" s="100"/>
    </row>
    <row r="2146" spans="8:9" ht="18" customHeight="1">
      <c r="H2146" s="100"/>
      <c r="I2146" s="100"/>
    </row>
    <row r="2147" spans="8:9" ht="18" customHeight="1">
      <c r="H2147" s="100"/>
      <c r="I2147" s="100"/>
    </row>
    <row r="2148" spans="8:9" ht="18" customHeight="1">
      <c r="H2148" s="100"/>
      <c r="I2148" s="100"/>
    </row>
    <row r="2149" spans="8:9" ht="18" customHeight="1">
      <c r="H2149" s="100"/>
      <c r="I2149" s="100"/>
    </row>
    <row r="2150" spans="8:9" ht="18" customHeight="1">
      <c r="H2150" s="100"/>
      <c r="I2150" s="100"/>
    </row>
    <row r="2151" spans="8:9" ht="18" customHeight="1">
      <c r="H2151" s="100"/>
      <c r="I2151" s="100"/>
    </row>
    <row r="2152" spans="8:9" ht="18" customHeight="1">
      <c r="H2152" s="100"/>
      <c r="I2152" s="100"/>
    </row>
    <row r="2153" spans="8:9" ht="18" customHeight="1">
      <c r="H2153" s="100"/>
      <c r="I2153" s="100"/>
    </row>
    <row r="2154" spans="8:9" ht="18" customHeight="1">
      <c r="H2154" s="100"/>
      <c r="I2154" s="100"/>
    </row>
    <row r="2155" spans="8:9" ht="18" customHeight="1">
      <c r="H2155" s="100"/>
      <c r="I2155" s="100"/>
    </row>
    <row r="2156" spans="8:9" ht="18" customHeight="1">
      <c r="H2156" s="100"/>
      <c r="I2156" s="100"/>
    </row>
    <row r="2157" spans="8:9" ht="18" customHeight="1">
      <c r="H2157" s="100"/>
      <c r="I2157" s="100"/>
    </row>
    <row r="2158" spans="8:9" ht="18" customHeight="1">
      <c r="H2158" s="100"/>
      <c r="I2158" s="100"/>
    </row>
    <row r="2159" spans="8:9" ht="18" customHeight="1">
      <c r="H2159" s="100"/>
      <c r="I2159" s="100"/>
    </row>
    <row r="2160" spans="8:9" ht="18" customHeight="1">
      <c r="H2160" s="100"/>
      <c r="I2160" s="100"/>
    </row>
    <row r="2161" spans="8:9" ht="18" customHeight="1">
      <c r="H2161" s="100"/>
      <c r="I2161" s="100"/>
    </row>
    <row r="2162" spans="8:9" ht="18" customHeight="1">
      <c r="H2162" s="100"/>
      <c r="I2162" s="100"/>
    </row>
    <row r="2163" spans="8:9" ht="18" customHeight="1">
      <c r="H2163" s="100"/>
      <c r="I2163" s="100"/>
    </row>
    <row r="2164" spans="8:9" ht="18" customHeight="1">
      <c r="H2164" s="100"/>
      <c r="I2164" s="100"/>
    </row>
    <row r="2165" spans="8:9" ht="18" customHeight="1">
      <c r="H2165" s="100"/>
      <c r="I2165" s="100"/>
    </row>
    <row r="2166" spans="8:9" ht="18" customHeight="1">
      <c r="H2166" s="100"/>
      <c r="I2166" s="100"/>
    </row>
    <row r="2167" spans="8:9" ht="18" customHeight="1">
      <c r="H2167" s="100"/>
      <c r="I2167" s="100"/>
    </row>
    <row r="2168" spans="8:9" ht="18" customHeight="1">
      <c r="H2168" s="100"/>
      <c r="I2168" s="100"/>
    </row>
    <row r="2169" spans="8:9" ht="18" customHeight="1">
      <c r="H2169" s="100"/>
      <c r="I2169" s="100"/>
    </row>
    <row r="2170" spans="8:9" ht="18" customHeight="1">
      <c r="H2170" s="100"/>
      <c r="I2170" s="100"/>
    </row>
    <row r="2171" spans="8:9" ht="18" customHeight="1">
      <c r="H2171" s="100"/>
      <c r="I2171" s="100"/>
    </row>
    <row r="2172" spans="8:9" ht="18" customHeight="1">
      <c r="H2172" s="100"/>
      <c r="I2172" s="100"/>
    </row>
    <row r="2173" spans="8:9" ht="18" customHeight="1">
      <c r="H2173" s="100"/>
      <c r="I2173" s="100"/>
    </row>
    <row r="2174" spans="8:9" ht="18" customHeight="1">
      <c r="H2174" s="100"/>
      <c r="I2174" s="100"/>
    </row>
    <row r="2175" spans="8:9" ht="18" customHeight="1">
      <c r="H2175" s="100"/>
      <c r="I2175" s="100"/>
    </row>
    <row r="2176" spans="8:9" ht="18" customHeight="1">
      <c r="H2176" s="100"/>
      <c r="I2176" s="100"/>
    </row>
    <row r="2177" spans="8:9" ht="18" customHeight="1">
      <c r="H2177" s="100"/>
      <c r="I2177" s="100"/>
    </row>
    <row r="2178" spans="8:9" ht="18" customHeight="1">
      <c r="H2178" s="100"/>
      <c r="I2178" s="100"/>
    </row>
    <row r="2179" spans="8:9" ht="18" customHeight="1">
      <c r="H2179" s="100"/>
      <c r="I2179" s="100"/>
    </row>
    <row r="2180" spans="8:9" ht="18" customHeight="1">
      <c r="H2180" s="100"/>
      <c r="I2180" s="100"/>
    </row>
    <row r="2181" spans="8:9" ht="18" customHeight="1">
      <c r="H2181" s="100"/>
      <c r="I2181" s="100"/>
    </row>
    <row r="2182" spans="8:9" ht="18" customHeight="1">
      <c r="H2182" s="100"/>
      <c r="I2182" s="100"/>
    </row>
    <row r="2183" spans="8:9" ht="18" customHeight="1">
      <c r="H2183" s="100"/>
      <c r="I2183" s="100"/>
    </row>
    <row r="2184" spans="8:9" ht="18" customHeight="1">
      <c r="H2184" s="100"/>
      <c r="I2184" s="100"/>
    </row>
    <row r="2185" spans="8:9" ht="18" customHeight="1">
      <c r="H2185" s="100"/>
      <c r="I2185" s="100"/>
    </row>
    <row r="2186" spans="8:9" ht="18" customHeight="1">
      <c r="H2186" s="100"/>
      <c r="I2186" s="100"/>
    </row>
    <row r="2187" spans="8:9" ht="18" customHeight="1">
      <c r="H2187" s="100"/>
      <c r="I2187" s="100"/>
    </row>
    <row r="2188" spans="8:9" ht="18" customHeight="1">
      <c r="H2188" s="100"/>
      <c r="I2188" s="100"/>
    </row>
    <row r="2189" spans="8:9" ht="18" customHeight="1">
      <c r="H2189" s="100"/>
      <c r="I2189" s="100"/>
    </row>
    <row r="2190" spans="8:9" ht="18" customHeight="1">
      <c r="H2190" s="100"/>
      <c r="I2190" s="100"/>
    </row>
    <row r="2191" spans="8:9" ht="18" customHeight="1">
      <c r="H2191" s="100"/>
      <c r="I2191" s="100"/>
    </row>
    <row r="2192" spans="8:9" ht="18" customHeight="1">
      <c r="H2192" s="100"/>
      <c r="I2192" s="100"/>
    </row>
    <row r="2193" spans="8:9" ht="18" customHeight="1">
      <c r="H2193" s="100"/>
      <c r="I2193" s="100"/>
    </row>
    <row r="2194" spans="8:9" ht="18" customHeight="1">
      <c r="H2194" s="100"/>
      <c r="I2194" s="100"/>
    </row>
    <row r="2195" spans="8:9" ht="18" customHeight="1">
      <c r="H2195" s="100"/>
      <c r="I2195" s="100"/>
    </row>
    <row r="2196" spans="8:9" ht="18" customHeight="1">
      <c r="H2196" s="100"/>
      <c r="I2196" s="100"/>
    </row>
    <row r="2197" spans="8:9" ht="18" customHeight="1">
      <c r="H2197" s="100"/>
      <c r="I2197" s="100"/>
    </row>
    <row r="2198" spans="8:9" ht="18" customHeight="1">
      <c r="H2198" s="100"/>
      <c r="I2198" s="100"/>
    </row>
    <row r="2199" spans="8:9" ht="18" customHeight="1">
      <c r="H2199" s="100"/>
      <c r="I2199" s="100"/>
    </row>
    <row r="2200" spans="8:9" ht="18" customHeight="1">
      <c r="H2200" s="100"/>
      <c r="I2200" s="100"/>
    </row>
    <row r="2201" spans="8:9" ht="18" customHeight="1">
      <c r="H2201" s="100"/>
      <c r="I2201" s="100"/>
    </row>
    <row r="2202" spans="8:9" ht="18" customHeight="1">
      <c r="H2202" s="100"/>
      <c r="I2202" s="100"/>
    </row>
    <row r="2203" spans="8:9" ht="18" customHeight="1">
      <c r="H2203" s="100"/>
      <c r="I2203" s="100"/>
    </row>
    <row r="2204" spans="8:9" ht="18" customHeight="1">
      <c r="H2204" s="100"/>
      <c r="I2204" s="100"/>
    </row>
    <row r="2205" spans="8:9" ht="18" customHeight="1">
      <c r="H2205" s="100"/>
      <c r="I2205" s="100"/>
    </row>
    <row r="2206" spans="8:9" ht="18" customHeight="1">
      <c r="H2206" s="100"/>
      <c r="I2206" s="100"/>
    </row>
    <row r="2207" spans="8:9" ht="18" customHeight="1">
      <c r="H2207" s="100"/>
      <c r="I2207" s="100"/>
    </row>
    <row r="2208" spans="8:9" ht="18" customHeight="1">
      <c r="H2208" s="100"/>
      <c r="I2208" s="100"/>
    </row>
    <row r="2209" spans="8:9" ht="18" customHeight="1">
      <c r="H2209" s="100"/>
      <c r="I2209" s="100"/>
    </row>
    <row r="2210" spans="8:9" ht="18" customHeight="1">
      <c r="H2210" s="100"/>
      <c r="I2210" s="100"/>
    </row>
    <row r="2211" spans="8:9" ht="18" customHeight="1">
      <c r="H2211" s="100"/>
      <c r="I2211" s="100"/>
    </row>
    <row r="2212" spans="8:9" ht="18" customHeight="1">
      <c r="H2212" s="100"/>
      <c r="I2212" s="100"/>
    </row>
    <row r="2213" spans="8:9" ht="18" customHeight="1">
      <c r="H2213" s="100"/>
      <c r="I2213" s="100"/>
    </row>
    <row r="2214" spans="8:9" ht="18" customHeight="1">
      <c r="H2214" s="100"/>
      <c r="I2214" s="100"/>
    </row>
    <row r="2215" spans="8:9" ht="18" customHeight="1">
      <c r="H2215" s="100"/>
      <c r="I2215" s="100"/>
    </row>
    <row r="2216" spans="8:9" ht="18" customHeight="1">
      <c r="H2216" s="100"/>
      <c r="I2216" s="100"/>
    </row>
    <row r="2217" spans="8:9" ht="18" customHeight="1">
      <c r="H2217" s="100"/>
      <c r="I2217" s="100"/>
    </row>
    <row r="2218" spans="8:9" ht="18" customHeight="1">
      <c r="H2218" s="100"/>
      <c r="I2218" s="100"/>
    </row>
    <row r="2219" spans="8:9" ht="18" customHeight="1">
      <c r="H2219" s="100"/>
      <c r="I2219" s="100"/>
    </row>
    <row r="2220" spans="8:9" ht="18" customHeight="1">
      <c r="H2220" s="100"/>
      <c r="I2220" s="100"/>
    </row>
    <row r="2221" spans="8:9" ht="18" customHeight="1">
      <c r="H2221" s="100"/>
      <c r="I2221" s="100"/>
    </row>
    <row r="2222" spans="8:9" ht="18" customHeight="1">
      <c r="H2222" s="100"/>
      <c r="I2222" s="100"/>
    </row>
    <row r="2223" spans="8:9" ht="18" customHeight="1">
      <c r="H2223" s="100"/>
      <c r="I2223" s="100"/>
    </row>
    <row r="2224" spans="8:9" ht="18" customHeight="1">
      <c r="H2224" s="100"/>
      <c r="I2224" s="100"/>
    </row>
    <row r="2225" spans="8:9" ht="18" customHeight="1">
      <c r="H2225" s="100"/>
      <c r="I2225" s="100"/>
    </row>
    <row r="2226" spans="8:9" ht="18" customHeight="1">
      <c r="H2226" s="100"/>
      <c r="I2226" s="100"/>
    </row>
    <row r="2227" spans="8:9" ht="18" customHeight="1">
      <c r="H2227" s="100"/>
      <c r="I2227" s="100"/>
    </row>
    <row r="2228" spans="8:9" ht="18" customHeight="1">
      <c r="H2228" s="100"/>
      <c r="I2228" s="100"/>
    </row>
    <row r="2229" spans="8:9" ht="18" customHeight="1">
      <c r="H2229" s="100"/>
      <c r="I2229" s="100"/>
    </row>
    <row r="2230" spans="8:9" ht="18" customHeight="1">
      <c r="H2230" s="100"/>
      <c r="I2230" s="100"/>
    </row>
    <row r="2231" spans="8:9" ht="18" customHeight="1">
      <c r="H2231" s="100"/>
      <c r="I2231" s="100"/>
    </row>
    <row r="2232" spans="8:9" ht="18" customHeight="1">
      <c r="H2232" s="100"/>
      <c r="I2232" s="100"/>
    </row>
    <row r="2233" spans="8:9" ht="18" customHeight="1">
      <c r="H2233" s="100"/>
      <c r="I2233" s="100"/>
    </row>
    <row r="2234" spans="8:9" ht="18" customHeight="1">
      <c r="H2234" s="100"/>
      <c r="I2234" s="100"/>
    </row>
    <row r="2235" spans="8:9" ht="18" customHeight="1">
      <c r="H2235" s="100"/>
      <c r="I2235" s="100"/>
    </row>
    <row r="2236" spans="8:9" ht="18" customHeight="1">
      <c r="H2236" s="100"/>
      <c r="I2236" s="100"/>
    </row>
    <row r="2237" spans="8:9" ht="18" customHeight="1">
      <c r="H2237" s="100"/>
      <c r="I2237" s="100"/>
    </row>
    <row r="2238" spans="8:9" ht="18" customHeight="1">
      <c r="H2238" s="100"/>
      <c r="I2238" s="100"/>
    </row>
    <row r="2239" spans="8:9" ht="18" customHeight="1">
      <c r="H2239" s="100"/>
      <c r="I2239" s="100"/>
    </row>
    <row r="2240" spans="8:9" ht="18" customHeight="1">
      <c r="H2240" s="100"/>
      <c r="I2240" s="100"/>
    </row>
    <row r="2241" spans="8:9" ht="18" customHeight="1">
      <c r="H2241" s="100"/>
      <c r="I2241" s="100"/>
    </row>
    <row r="2242" spans="8:9" ht="18" customHeight="1">
      <c r="H2242" s="100"/>
      <c r="I2242" s="100"/>
    </row>
    <row r="2243" spans="8:9" ht="18" customHeight="1">
      <c r="H2243" s="100"/>
      <c r="I2243" s="100"/>
    </row>
    <row r="2244" spans="8:9" ht="18" customHeight="1">
      <c r="H2244" s="100"/>
      <c r="I2244" s="100"/>
    </row>
    <row r="2245" spans="8:9" ht="18" customHeight="1">
      <c r="H2245" s="100"/>
      <c r="I2245" s="100"/>
    </row>
    <row r="2246" spans="8:9" ht="18" customHeight="1">
      <c r="H2246" s="100"/>
      <c r="I2246" s="100"/>
    </row>
    <row r="2247" spans="8:9" ht="18" customHeight="1">
      <c r="H2247" s="100"/>
      <c r="I2247" s="100"/>
    </row>
    <row r="2248" spans="8:9" ht="18" customHeight="1">
      <c r="H2248" s="100"/>
      <c r="I2248" s="100"/>
    </row>
    <row r="2249" spans="8:9" ht="18" customHeight="1">
      <c r="H2249" s="100"/>
      <c r="I2249" s="100"/>
    </row>
    <row r="2250" spans="8:9" ht="18" customHeight="1">
      <c r="H2250" s="100"/>
      <c r="I2250" s="100"/>
    </row>
    <row r="2251" spans="8:9" ht="18" customHeight="1">
      <c r="H2251" s="100"/>
      <c r="I2251" s="100"/>
    </row>
    <row r="2252" spans="8:9" ht="18" customHeight="1">
      <c r="H2252" s="100"/>
      <c r="I2252" s="100"/>
    </row>
    <row r="2253" spans="8:9" ht="18" customHeight="1">
      <c r="H2253" s="100"/>
      <c r="I2253" s="100"/>
    </row>
    <row r="2254" spans="8:9" ht="18" customHeight="1">
      <c r="H2254" s="100"/>
      <c r="I2254" s="100"/>
    </row>
    <row r="2255" spans="8:9" ht="18" customHeight="1">
      <c r="H2255" s="100"/>
      <c r="I2255" s="100"/>
    </row>
    <row r="2256" spans="8:9" ht="18" customHeight="1">
      <c r="H2256" s="100"/>
      <c r="I2256" s="100"/>
    </row>
    <row r="2257" spans="8:9" ht="18" customHeight="1">
      <c r="H2257" s="100"/>
      <c r="I2257" s="100"/>
    </row>
    <row r="2258" spans="8:9" ht="18" customHeight="1">
      <c r="H2258" s="100"/>
      <c r="I2258" s="100"/>
    </row>
    <row r="2259" spans="8:9" ht="18" customHeight="1">
      <c r="H2259" s="100"/>
      <c r="I2259" s="100"/>
    </row>
    <row r="2260" spans="8:9" ht="18" customHeight="1">
      <c r="H2260" s="100"/>
      <c r="I2260" s="100"/>
    </row>
    <row r="2261" spans="8:9" ht="18" customHeight="1">
      <c r="H2261" s="100"/>
      <c r="I2261" s="100"/>
    </row>
    <row r="2262" spans="8:9" ht="18" customHeight="1">
      <c r="H2262" s="100"/>
      <c r="I2262" s="100"/>
    </row>
    <row r="2263" spans="8:9" ht="18" customHeight="1">
      <c r="H2263" s="100"/>
      <c r="I2263" s="100"/>
    </row>
    <row r="2264" spans="8:9" ht="18" customHeight="1">
      <c r="H2264" s="100"/>
      <c r="I2264" s="100"/>
    </row>
    <row r="2265" spans="8:9" ht="18" customHeight="1">
      <c r="H2265" s="100"/>
      <c r="I2265" s="100"/>
    </row>
    <row r="2266" spans="8:9" ht="18" customHeight="1">
      <c r="H2266" s="100"/>
      <c r="I2266" s="100"/>
    </row>
    <row r="2267" spans="8:9" ht="18" customHeight="1">
      <c r="H2267" s="100"/>
      <c r="I2267" s="100"/>
    </row>
    <row r="2268" spans="8:9" ht="18" customHeight="1">
      <c r="H2268" s="100"/>
      <c r="I2268" s="100"/>
    </row>
    <row r="2269" spans="8:9" ht="18" customHeight="1">
      <c r="H2269" s="100"/>
      <c r="I2269" s="100"/>
    </row>
    <row r="2270" spans="8:9" ht="18" customHeight="1">
      <c r="H2270" s="100"/>
      <c r="I2270" s="100"/>
    </row>
    <row r="2271" spans="8:9" ht="18" customHeight="1">
      <c r="H2271" s="100"/>
      <c r="I2271" s="100"/>
    </row>
    <row r="2272" spans="8:9" ht="18" customHeight="1">
      <c r="H2272" s="100"/>
      <c r="I2272" s="100"/>
    </row>
    <row r="2273" spans="8:9" ht="18" customHeight="1">
      <c r="H2273" s="100"/>
      <c r="I2273" s="100"/>
    </row>
    <row r="2274" spans="8:9" ht="18" customHeight="1">
      <c r="H2274" s="100"/>
      <c r="I2274" s="100"/>
    </row>
    <row r="2275" spans="8:9" ht="18" customHeight="1">
      <c r="H2275" s="100"/>
      <c r="I2275" s="100"/>
    </row>
    <row r="2276" spans="8:9" ht="18" customHeight="1">
      <c r="H2276" s="100"/>
      <c r="I2276" s="100"/>
    </row>
    <row r="2277" spans="8:9" ht="18" customHeight="1">
      <c r="H2277" s="100"/>
      <c r="I2277" s="100"/>
    </row>
    <row r="2278" spans="8:9" ht="18" customHeight="1">
      <c r="H2278" s="100"/>
      <c r="I2278" s="100"/>
    </row>
    <row r="2279" spans="8:9" ht="18" customHeight="1">
      <c r="H2279" s="100"/>
      <c r="I2279" s="100"/>
    </row>
    <row r="2280" spans="8:9" ht="18" customHeight="1">
      <c r="H2280" s="100"/>
      <c r="I2280" s="100"/>
    </row>
    <row r="2281" spans="8:9" ht="18" customHeight="1">
      <c r="H2281" s="100"/>
      <c r="I2281" s="100"/>
    </row>
    <row r="2282" spans="8:9" ht="18" customHeight="1">
      <c r="H2282" s="100"/>
      <c r="I2282" s="100"/>
    </row>
    <row r="2283" spans="8:9" ht="18" customHeight="1">
      <c r="H2283" s="100"/>
      <c r="I2283" s="100"/>
    </row>
    <row r="2284" spans="8:9" ht="18" customHeight="1">
      <c r="H2284" s="100"/>
      <c r="I2284" s="100"/>
    </row>
    <row r="2285" spans="8:9" ht="18" customHeight="1">
      <c r="H2285" s="100"/>
      <c r="I2285" s="100"/>
    </row>
    <row r="2286" spans="8:9" ht="18" customHeight="1">
      <c r="H2286" s="100"/>
      <c r="I2286" s="100"/>
    </row>
    <row r="2287" spans="8:9" ht="18" customHeight="1">
      <c r="H2287" s="100"/>
      <c r="I2287" s="100"/>
    </row>
    <row r="2288" spans="8:9" ht="18" customHeight="1">
      <c r="H2288" s="100"/>
      <c r="I2288" s="100"/>
    </row>
    <row r="2289" spans="8:9" ht="18" customHeight="1">
      <c r="H2289" s="100"/>
      <c r="I2289" s="100"/>
    </row>
    <row r="2290" spans="8:9" ht="18" customHeight="1">
      <c r="H2290" s="100"/>
      <c r="I2290" s="100"/>
    </row>
    <row r="2291" spans="8:9" ht="18" customHeight="1">
      <c r="H2291" s="100"/>
      <c r="I2291" s="100"/>
    </row>
    <row r="2292" spans="8:9" ht="18" customHeight="1">
      <c r="H2292" s="100"/>
      <c r="I2292" s="100"/>
    </row>
    <row r="2293" spans="8:9" ht="18" customHeight="1">
      <c r="H2293" s="100"/>
      <c r="I2293" s="100"/>
    </row>
    <row r="2294" spans="8:9" ht="18" customHeight="1">
      <c r="H2294" s="100"/>
      <c r="I2294" s="100"/>
    </row>
    <row r="2295" spans="8:9" ht="18" customHeight="1">
      <c r="H2295" s="100"/>
      <c r="I2295" s="100"/>
    </row>
    <row r="2296" spans="8:9" ht="18" customHeight="1">
      <c r="H2296" s="100"/>
      <c r="I2296" s="100"/>
    </row>
    <row r="2297" spans="8:9" ht="18" customHeight="1">
      <c r="H2297" s="100"/>
      <c r="I2297" s="100"/>
    </row>
    <row r="2298" spans="8:9" ht="18" customHeight="1">
      <c r="H2298" s="100"/>
      <c r="I2298" s="100"/>
    </row>
    <row r="2299" spans="8:9" ht="18" customHeight="1">
      <c r="H2299" s="100"/>
      <c r="I2299" s="100"/>
    </row>
    <row r="2300" spans="8:9" ht="18" customHeight="1">
      <c r="H2300" s="100"/>
      <c r="I2300" s="100"/>
    </row>
    <row r="2301" spans="8:9" ht="18" customHeight="1">
      <c r="H2301" s="100"/>
      <c r="I2301" s="100"/>
    </row>
    <row r="2302" spans="8:9" ht="18" customHeight="1">
      <c r="H2302" s="100"/>
      <c r="I2302" s="100"/>
    </row>
    <row r="2303" spans="8:9" ht="18" customHeight="1">
      <c r="H2303" s="100"/>
      <c r="I2303" s="100"/>
    </row>
    <row r="2304" spans="8:9" ht="18" customHeight="1">
      <c r="H2304" s="100"/>
      <c r="I2304" s="100"/>
    </row>
    <row r="2305" spans="8:9" ht="18" customHeight="1">
      <c r="H2305" s="100"/>
      <c r="I2305" s="100"/>
    </row>
    <row r="2306" spans="8:9" ht="18" customHeight="1">
      <c r="H2306" s="100"/>
      <c r="I2306" s="100"/>
    </row>
    <row r="2307" spans="8:9" ht="18" customHeight="1">
      <c r="H2307" s="100"/>
      <c r="I2307" s="100"/>
    </row>
    <row r="2308" spans="8:9" ht="18" customHeight="1">
      <c r="H2308" s="100"/>
      <c r="I2308" s="100"/>
    </row>
    <row r="2309" spans="8:9" ht="18" customHeight="1">
      <c r="H2309" s="100"/>
      <c r="I2309" s="100"/>
    </row>
    <row r="2310" spans="8:9" ht="18" customHeight="1">
      <c r="H2310" s="100"/>
      <c r="I2310" s="100"/>
    </row>
    <row r="2311" spans="8:9" ht="18" customHeight="1">
      <c r="H2311" s="100"/>
      <c r="I2311" s="100"/>
    </row>
    <row r="2312" spans="8:9" ht="18" customHeight="1">
      <c r="H2312" s="100"/>
      <c r="I2312" s="100"/>
    </row>
    <row r="2313" spans="8:9" ht="18" customHeight="1">
      <c r="H2313" s="100"/>
      <c r="I2313" s="100"/>
    </row>
    <row r="2314" spans="8:9" ht="18" customHeight="1">
      <c r="H2314" s="100"/>
      <c r="I2314" s="100"/>
    </row>
    <row r="2315" spans="8:9" ht="18" customHeight="1">
      <c r="H2315" s="100"/>
      <c r="I2315" s="100"/>
    </row>
    <row r="2316" spans="8:9" ht="18" customHeight="1">
      <c r="H2316" s="100"/>
      <c r="I2316" s="100"/>
    </row>
    <row r="2317" spans="8:9" ht="18" customHeight="1">
      <c r="H2317" s="100"/>
      <c r="I2317" s="100"/>
    </row>
    <row r="2318" spans="8:9" ht="18" customHeight="1">
      <c r="H2318" s="100"/>
      <c r="I2318" s="100"/>
    </row>
    <row r="2319" spans="8:9" ht="18" customHeight="1">
      <c r="H2319" s="100"/>
      <c r="I2319" s="100"/>
    </row>
    <row r="2320" spans="8:9" ht="18" customHeight="1">
      <c r="H2320" s="100"/>
      <c r="I2320" s="100"/>
    </row>
    <row r="2321" spans="8:9" ht="18" customHeight="1">
      <c r="H2321" s="100"/>
      <c r="I2321" s="100"/>
    </row>
    <row r="2322" spans="8:9" ht="18" customHeight="1">
      <c r="H2322" s="100"/>
      <c r="I2322" s="100"/>
    </row>
    <row r="2323" spans="8:9" ht="18" customHeight="1">
      <c r="H2323" s="100"/>
      <c r="I2323" s="100"/>
    </row>
    <row r="2324" spans="8:9" ht="18" customHeight="1">
      <c r="H2324" s="100"/>
      <c r="I2324" s="100"/>
    </row>
    <row r="2325" spans="8:9" ht="18" customHeight="1">
      <c r="H2325" s="100"/>
      <c r="I2325" s="100"/>
    </row>
    <row r="2326" spans="8:9" ht="18" customHeight="1">
      <c r="H2326" s="100"/>
      <c r="I2326" s="100"/>
    </row>
    <row r="2327" spans="8:9" ht="18" customHeight="1">
      <c r="H2327" s="100"/>
      <c r="I2327" s="100"/>
    </row>
    <row r="2328" spans="8:9" ht="18" customHeight="1">
      <c r="H2328" s="100"/>
      <c r="I2328" s="100"/>
    </row>
    <row r="2329" spans="8:9" ht="18" customHeight="1">
      <c r="H2329" s="100"/>
      <c r="I2329" s="100"/>
    </row>
    <row r="2330" spans="8:9" ht="18" customHeight="1">
      <c r="H2330" s="100"/>
      <c r="I2330" s="100"/>
    </row>
    <row r="2331" spans="8:9" ht="18" customHeight="1">
      <c r="H2331" s="100"/>
      <c r="I2331" s="100"/>
    </row>
    <row r="2332" spans="8:9" ht="18" customHeight="1">
      <c r="H2332" s="100"/>
      <c r="I2332" s="100"/>
    </row>
    <row r="2333" spans="8:9" ht="18" customHeight="1">
      <c r="H2333" s="100"/>
      <c r="I2333" s="100"/>
    </row>
    <row r="2334" spans="8:9" ht="18" customHeight="1">
      <c r="H2334" s="100"/>
      <c r="I2334" s="100"/>
    </row>
    <row r="2335" spans="8:9" ht="18" customHeight="1">
      <c r="H2335" s="100"/>
      <c r="I2335" s="100"/>
    </row>
    <row r="2336" spans="8:9" ht="18" customHeight="1">
      <c r="H2336" s="100"/>
      <c r="I2336" s="100"/>
    </row>
    <row r="2337" spans="8:9" ht="18" customHeight="1">
      <c r="H2337" s="100"/>
      <c r="I2337" s="100"/>
    </row>
    <row r="2338" spans="8:9" ht="18" customHeight="1">
      <c r="H2338" s="100"/>
      <c r="I2338" s="100"/>
    </row>
    <row r="2339" spans="8:9" ht="18" customHeight="1">
      <c r="H2339" s="100"/>
      <c r="I2339" s="100"/>
    </row>
    <row r="2340" spans="8:9" ht="18" customHeight="1">
      <c r="H2340" s="100"/>
      <c r="I2340" s="100"/>
    </row>
    <row r="2341" spans="8:9" ht="18" customHeight="1">
      <c r="H2341" s="100"/>
      <c r="I2341" s="100"/>
    </row>
    <row r="2342" spans="8:9" ht="18" customHeight="1">
      <c r="H2342" s="100"/>
      <c r="I2342" s="100"/>
    </row>
    <row r="2343" spans="8:9" ht="18" customHeight="1">
      <c r="H2343" s="100"/>
      <c r="I2343" s="100"/>
    </row>
    <row r="2344" spans="8:9" ht="18" customHeight="1">
      <c r="H2344" s="100"/>
      <c r="I2344" s="100"/>
    </row>
    <row r="2345" spans="8:9" ht="18" customHeight="1">
      <c r="H2345" s="100"/>
      <c r="I2345" s="100"/>
    </row>
    <row r="2346" spans="8:9" ht="18" customHeight="1">
      <c r="H2346" s="100"/>
      <c r="I2346" s="100"/>
    </row>
    <row r="2347" spans="8:9" ht="18" customHeight="1">
      <c r="H2347" s="100"/>
      <c r="I2347" s="100"/>
    </row>
    <row r="2348" spans="8:9" ht="18" customHeight="1">
      <c r="H2348" s="100"/>
      <c r="I2348" s="100"/>
    </row>
    <row r="2349" spans="8:9" ht="18" customHeight="1">
      <c r="H2349" s="100"/>
      <c r="I2349" s="100"/>
    </row>
    <row r="2350" spans="8:9" ht="18" customHeight="1">
      <c r="H2350" s="100"/>
      <c r="I2350" s="100"/>
    </row>
    <row r="2351" spans="8:9" ht="18" customHeight="1">
      <c r="H2351" s="100"/>
      <c r="I2351" s="100"/>
    </row>
    <row r="2352" spans="8:9" ht="18" customHeight="1">
      <c r="H2352" s="100"/>
      <c r="I2352" s="100"/>
    </row>
    <row r="2353" spans="8:9" ht="18" customHeight="1">
      <c r="H2353" s="100"/>
      <c r="I2353" s="100"/>
    </row>
    <row r="2354" spans="8:9" ht="18" customHeight="1">
      <c r="H2354" s="100"/>
      <c r="I2354" s="100"/>
    </row>
    <row r="2355" spans="8:9" ht="18" customHeight="1">
      <c r="H2355" s="100"/>
      <c r="I2355" s="100"/>
    </row>
    <row r="2356" spans="8:9" ht="18" customHeight="1">
      <c r="H2356" s="100"/>
      <c r="I2356" s="100"/>
    </row>
    <row r="2357" spans="8:9" ht="18" customHeight="1">
      <c r="H2357" s="100"/>
      <c r="I2357" s="100"/>
    </row>
    <row r="2358" spans="8:9" ht="18" customHeight="1">
      <c r="H2358" s="100"/>
      <c r="I2358" s="100"/>
    </row>
    <row r="2359" spans="8:9" ht="18" customHeight="1">
      <c r="H2359" s="100"/>
      <c r="I2359" s="100"/>
    </row>
    <row r="2360" spans="8:9" ht="18" customHeight="1">
      <c r="H2360" s="100"/>
      <c r="I2360" s="100"/>
    </row>
    <row r="2361" spans="8:9" ht="18" customHeight="1">
      <c r="H2361" s="100"/>
      <c r="I2361" s="100"/>
    </row>
    <row r="2362" spans="8:9" ht="18" customHeight="1">
      <c r="H2362" s="100"/>
      <c r="I2362" s="100"/>
    </row>
    <row r="2363" spans="8:9" ht="18" customHeight="1">
      <c r="H2363" s="100"/>
      <c r="I2363" s="100"/>
    </row>
    <row r="2364" spans="8:9" ht="18" customHeight="1">
      <c r="H2364" s="100"/>
      <c r="I2364" s="100"/>
    </row>
    <row r="2365" spans="8:9" ht="18" customHeight="1">
      <c r="H2365" s="100"/>
      <c r="I2365" s="100"/>
    </row>
    <row r="2366" spans="8:9" ht="18" customHeight="1">
      <c r="H2366" s="100"/>
      <c r="I2366" s="100"/>
    </row>
    <row r="2367" spans="8:9" ht="18" customHeight="1">
      <c r="H2367" s="100"/>
      <c r="I2367" s="100"/>
    </row>
    <row r="2368" spans="8:9" ht="18" customHeight="1">
      <c r="H2368" s="100"/>
      <c r="I2368" s="100"/>
    </row>
    <row r="2369" spans="8:9" ht="18" customHeight="1">
      <c r="H2369" s="100"/>
      <c r="I2369" s="100"/>
    </row>
    <row r="2370" spans="8:9" ht="18" customHeight="1">
      <c r="H2370" s="100"/>
      <c r="I2370" s="100"/>
    </row>
    <row r="2371" spans="8:9" ht="18" customHeight="1">
      <c r="H2371" s="100"/>
      <c r="I2371" s="100"/>
    </row>
    <row r="2372" spans="8:9" ht="18" customHeight="1">
      <c r="H2372" s="100"/>
      <c r="I2372" s="100"/>
    </row>
    <row r="2373" spans="8:9" ht="18" customHeight="1">
      <c r="H2373" s="100"/>
      <c r="I2373" s="100"/>
    </row>
    <row r="2374" spans="8:9" ht="18" customHeight="1">
      <c r="H2374" s="100"/>
      <c r="I2374" s="100"/>
    </row>
    <row r="2375" spans="8:9" ht="18" customHeight="1">
      <c r="H2375" s="100"/>
      <c r="I2375" s="100"/>
    </row>
    <row r="2376" spans="8:9" ht="18" customHeight="1">
      <c r="H2376" s="100"/>
      <c r="I2376" s="100"/>
    </row>
    <row r="2377" spans="8:9" ht="18" customHeight="1">
      <c r="H2377" s="100"/>
      <c r="I2377" s="100"/>
    </row>
    <row r="2378" spans="8:9" ht="18" customHeight="1">
      <c r="H2378" s="100"/>
      <c r="I2378" s="100"/>
    </row>
    <row r="2379" spans="8:9" ht="18" customHeight="1">
      <c r="H2379" s="100"/>
      <c r="I2379" s="100"/>
    </row>
    <row r="2380" spans="8:9" ht="18" customHeight="1">
      <c r="H2380" s="100"/>
      <c r="I2380" s="100"/>
    </row>
    <row r="2381" spans="8:9" ht="18" customHeight="1">
      <c r="H2381" s="100"/>
      <c r="I2381" s="100"/>
    </row>
    <row r="2382" spans="8:9" ht="18" customHeight="1">
      <c r="H2382" s="100"/>
      <c r="I2382" s="100"/>
    </row>
    <row r="2383" spans="8:9" ht="18" customHeight="1">
      <c r="H2383" s="100"/>
      <c r="I2383" s="100"/>
    </row>
    <row r="2384" spans="8:9" ht="18" customHeight="1">
      <c r="H2384" s="100"/>
      <c r="I2384" s="100"/>
    </row>
    <row r="2385" spans="8:9" ht="18" customHeight="1">
      <c r="H2385" s="100"/>
      <c r="I2385" s="100"/>
    </row>
    <row r="2386" spans="8:9" ht="18" customHeight="1">
      <c r="H2386" s="100"/>
      <c r="I2386" s="100"/>
    </row>
    <row r="2387" spans="8:9" ht="18" customHeight="1">
      <c r="H2387" s="100"/>
      <c r="I2387" s="100"/>
    </row>
    <row r="2388" spans="8:9" ht="18" customHeight="1">
      <c r="H2388" s="100"/>
      <c r="I2388" s="100"/>
    </row>
    <row r="2389" spans="8:9" ht="18" customHeight="1">
      <c r="H2389" s="100"/>
      <c r="I2389" s="100"/>
    </row>
    <row r="2390" spans="8:9" ht="18" customHeight="1">
      <c r="H2390" s="100"/>
      <c r="I2390" s="100"/>
    </row>
    <row r="2391" spans="8:9" ht="18" customHeight="1">
      <c r="H2391" s="100"/>
      <c r="I2391" s="100"/>
    </row>
    <row r="2392" spans="8:9" ht="18" customHeight="1">
      <c r="H2392" s="100"/>
      <c r="I2392" s="100"/>
    </row>
    <row r="2393" spans="8:9" ht="18" customHeight="1">
      <c r="H2393" s="100"/>
      <c r="I2393" s="100"/>
    </row>
    <row r="2394" spans="8:9" ht="18" customHeight="1">
      <c r="H2394" s="100"/>
      <c r="I2394" s="100"/>
    </row>
    <row r="2395" spans="8:9" ht="18" customHeight="1">
      <c r="H2395" s="100"/>
      <c r="I2395" s="100"/>
    </row>
    <row r="2396" spans="8:9" ht="18" customHeight="1">
      <c r="H2396" s="100"/>
      <c r="I2396" s="100"/>
    </row>
    <row r="2397" spans="8:9" ht="18" customHeight="1">
      <c r="H2397" s="100"/>
      <c r="I2397" s="100"/>
    </row>
    <row r="2398" spans="8:9" ht="18" customHeight="1">
      <c r="H2398" s="100"/>
      <c r="I2398" s="100"/>
    </row>
    <row r="2399" spans="8:9" ht="18" customHeight="1">
      <c r="H2399" s="100"/>
      <c r="I2399" s="100"/>
    </row>
    <row r="2400" spans="8:9" ht="18" customHeight="1">
      <c r="H2400" s="100"/>
      <c r="I2400" s="100"/>
    </row>
    <row r="2401" spans="8:9" ht="18" customHeight="1">
      <c r="H2401" s="100"/>
      <c r="I2401" s="100"/>
    </row>
    <row r="2402" spans="8:9" ht="18" customHeight="1">
      <c r="H2402" s="100"/>
      <c r="I2402" s="100"/>
    </row>
    <row r="2403" spans="8:9" ht="18" customHeight="1">
      <c r="H2403" s="100"/>
      <c r="I2403" s="100"/>
    </row>
    <row r="2404" spans="8:9" ht="18" customHeight="1">
      <c r="H2404" s="100"/>
      <c r="I2404" s="100"/>
    </row>
    <row r="2405" spans="8:9" ht="18" customHeight="1">
      <c r="H2405" s="100"/>
      <c r="I2405" s="100"/>
    </row>
    <row r="2406" spans="8:9" ht="18" customHeight="1">
      <c r="H2406" s="100"/>
      <c r="I2406" s="100"/>
    </row>
    <row r="2407" spans="8:9" ht="18" customHeight="1">
      <c r="H2407" s="100"/>
      <c r="I2407" s="100"/>
    </row>
    <row r="2408" spans="8:9" ht="18" customHeight="1">
      <c r="H2408" s="100"/>
      <c r="I2408" s="100"/>
    </row>
    <row r="2409" spans="8:9" ht="18" customHeight="1">
      <c r="H2409" s="100"/>
      <c r="I2409" s="100"/>
    </row>
    <row r="2410" spans="8:9" ht="18" customHeight="1">
      <c r="H2410" s="100"/>
      <c r="I2410" s="100"/>
    </row>
    <row r="2411" spans="8:9" ht="18" customHeight="1">
      <c r="H2411" s="100"/>
      <c r="I2411" s="100"/>
    </row>
    <row r="2412" spans="8:9" ht="18" customHeight="1">
      <c r="H2412" s="100"/>
      <c r="I2412" s="100"/>
    </row>
    <row r="2413" spans="8:9" ht="18" customHeight="1">
      <c r="H2413" s="100"/>
      <c r="I2413" s="100"/>
    </row>
    <row r="2414" spans="8:9" ht="18" customHeight="1">
      <c r="H2414" s="100"/>
      <c r="I2414" s="100"/>
    </row>
    <row r="2415" spans="8:9" ht="18" customHeight="1">
      <c r="H2415" s="100"/>
      <c r="I2415" s="100"/>
    </row>
    <row r="2416" spans="8:9" ht="18" customHeight="1">
      <c r="H2416" s="100"/>
      <c r="I2416" s="100"/>
    </row>
    <row r="2417" spans="8:9" ht="18" customHeight="1">
      <c r="H2417" s="100"/>
      <c r="I2417" s="100"/>
    </row>
    <row r="2418" spans="8:9" ht="18" customHeight="1">
      <c r="H2418" s="100"/>
      <c r="I2418" s="100"/>
    </row>
    <row r="2419" spans="8:9" ht="18" customHeight="1">
      <c r="H2419" s="100"/>
      <c r="I2419" s="100"/>
    </row>
    <row r="2420" spans="8:9" ht="18" customHeight="1">
      <c r="H2420" s="100"/>
      <c r="I2420" s="100"/>
    </row>
    <row r="2421" spans="8:9" ht="18" customHeight="1">
      <c r="H2421" s="100"/>
      <c r="I2421" s="100"/>
    </row>
    <row r="2422" spans="8:9" ht="18" customHeight="1">
      <c r="H2422" s="100"/>
      <c r="I2422" s="100"/>
    </row>
    <row r="2423" spans="8:9" ht="18" customHeight="1">
      <c r="H2423" s="100"/>
      <c r="I2423" s="100"/>
    </row>
    <row r="2424" spans="8:9" ht="18" customHeight="1">
      <c r="H2424" s="100"/>
      <c r="I2424" s="100"/>
    </row>
    <row r="2425" spans="8:9" ht="18" customHeight="1">
      <c r="H2425" s="100"/>
      <c r="I2425" s="100"/>
    </row>
    <row r="2426" spans="8:9" ht="18" customHeight="1">
      <c r="H2426" s="100"/>
      <c r="I2426" s="100"/>
    </row>
    <row r="2427" spans="8:9" ht="18" customHeight="1">
      <c r="H2427" s="100"/>
      <c r="I2427" s="100"/>
    </row>
    <row r="2428" spans="8:9" ht="18" customHeight="1">
      <c r="H2428" s="100"/>
      <c r="I2428" s="100"/>
    </row>
    <row r="2429" spans="8:9" ht="18" customHeight="1">
      <c r="H2429" s="100"/>
      <c r="I2429" s="100"/>
    </row>
    <row r="2430" spans="8:9" ht="18" customHeight="1">
      <c r="H2430" s="100"/>
      <c r="I2430" s="100"/>
    </row>
    <row r="2431" spans="8:9" ht="18" customHeight="1">
      <c r="H2431" s="100"/>
      <c r="I2431" s="100"/>
    </row>
    <row r="2432" spans="8:9" ht="18" customHeight="1">
      <c r="H2432" s="100"/>
      <c r="I2432" s="100"/>
    </row>
    <row r="2433" spans="8:9" ht="18" customHeight="1">
      <c r="H2433" s="100"/>
      <c r="I2433" s="100"/>
    </row>
    <row r="2434" spans="8:9" ht="18" customHeight="1">
      <c r="H2434" s="100"/>
      <c r="I2434" s="100"/>
    </row>
    <row r="2435" spans="8:9" ht="18" customHeight="1">
      <c r="H2435" s="100"/>
      <c r="I2435" s="100"/>
    </row>
    <row r="2436" spans="8:9" ht="18" customHeight="1">
      <c r="H2436" s="100"/>
      <c r="I2436" s="100"/>
    </row>
    <row r="2437" spans="8:9" ht="18" customHeight="1">
      <c r="H2437" s="100"/>
      <c r="I2437" s="100"/>
    </row>
    <row r="2438" spans="8:9" ht="18" customHeight="1">
      <c r="H2438" s="100"/>
      <c r="I2438" s="100"/>
    </row>
    <row r="2439" spans="8:9" ht="18" customHeight="1">
      <c r="H2439" s="100"/>
      <c r="I2439" s="100"/>
    </row>
    <row r="2440" spans="8:9" ht="18" customHeight="1">
      <c r="H2440" s="100"/>
      <c r="I2440" s="100"/>
    </row>
    <row r="2441" spans="8:9" ht="18" customHeight="1">
      <c r="H2441" s="100"/>
      <c r="I2441" s="100"/>
    </row>
    <row r="2442" spans="8:9" ht="18" customHeight="1">
      <c r="H2442" s="100"/>
      <c r="I2442" s="100"/>
    </row>
    <row r="2443" spans="8:9" ht="18" customHeight="1">
      <c r="H2443" s="100"/>
      <c r="I2443" s="100"/>
    </row>
    <row r="2444" spans="8:9" ht="18" customHeight="1">
      <c r="H2444" s="100"/>
      <c r="I2444" s="100"/>
    </row>
    <row r="2445" spans="8:9" ht="18" customHeight="1">
      <c r="H2445" s="100"/>
      <c r="I2445" s="100"/>
    </row>
    <row r="2446" spans="8:9" ht="18" customHeight="1">
      <c r="H2446" s="100"/>
      <c r="I2446" s="100"/>
    </row>
    <row r="2447" spans="8:9" ht="18" customHeight="1">
      <c r="H2447" s="100"/>
      <c r="I2447" s="100"/>
    </row>
    <row r="2448" spans="8:9" ht="18" customHeight="1">
      <c r="H2448" s="100"/>
      <c r="I2448" s="100"/>
    </row>
    <row r="2449" spans="8:9" ht="18" customHeight="1">
      <c r="H2449" s="100"/>
      <c r="I2449" s="100"/>
    </row>
    <row r="2450" spans="8:9" ht="18" customHeight="1">
      <c r="H2450" s="100"/>
      <c r="I2450" s="100"/>
    </row>
    <row r="2451" spans="8:9" ht="18" customHeight="1">
      <c r="H2451" s="100"/>
      <c r="I2451" s="100"/>
    </row>
    <row r="2452" spans="8:9" ht="18" customHeight="1">
      <c r="H2452" s="100"/>
      <c r="I2452" s="100"/>
    </row>
    <row r="2453" spans="8:9" ht="18" customHeight="1">
      <c r="H2453" s="100"/>
      <c r="I2453" s="100"/>
    </row>
    <row r="2454" spans="8:9" ht="18" customHeight="1">
      <c r="H2454" s="100"/>
      <c r="I2454" s="100"/>
    </row>
    <row r="2455" spans="8:9" ht="18" customHeight="1">
      <c r="H2455" s="100"/>
      <c r="I2455" s="100"/>
    </row>
    <row r="2456" spans="8:9" ht="18" customHeight="1">
      <c r="H2456" s="100"/>
      <c r="I2456" s="100"/>
    </row>
    <row r="2457" spans="8:9" ht="18" customHeight="1">
      <c r="H2457" s="100"/>
      <c r="I2457" s="100"/>
    </row>
    <row r="2458" spans="8:9" ht="18" customHeight="1">
      <c r="H2458" s="100"/>
      <c r="I2458" s="100"/>
    </row>
    <row r="2459" spans="8:9" ht="18" customHeight="1">
      <c r="H2459" s="100"/>
      <c r="I2459" s="100"/>
    </row>
    <row r="2460" spans="8:9" ht="18" customHeight="1">
      <c r="H2460" s="100"/>
      <c r="I2460" s="100"/>
    </row>
    <row r="2461" spans="8:9" ht="18" customHeight="1">
      <c r="H2461" s="100"/>
      <c r="I2461" s="100"/>
    </row>
    <row r="2462" spans="8:9" ht="18" customHeight="1">
      <c r="H2462" s="100"/>
      <c r="I2462" s="100"/>
    </row>
    <row r="2463" spans="8:9" ht="18" customHeight="1">
      <c r="H2463" s="100"/>
      <c r="I2463" s="100"/>
    </row>
    <row r="2464" spans="8:9" ht="18" customHeight="1">
      <c r="H2464" s="100"/>
      <c r="I2464" s="100"/>
    </row>
    <row r="2465" spans="8:9" ht="18" customHeight="1">
      <c r="H2465" s="100"/>
      <c r="I2465" s="100"/>
    </row>
    <row r="2466" spans="8:9" ht="18" customHeight="1">
      <c r="H2466" s="100"/>
      <c r="I2466" s="100"/>
    </row>
    <row r="2467" spans="8:9" ht="18" customHeight="1">
      <c r="H2467" s="100"/>
      <c r="I2467" s="100"/>
    </row>
    <row r="2468" spans="8:9" ht="18" customHeight="1">
      <c r="H2468" s="100"/>
      <c r="I2468" s="100"/>
    </row>
    <row r="2469" spans="8:9" ht="18" customHeight="1">
      <c r="H2469" s="100"/>
      <c r="I2469" s="100"/>
    </row>
    <row r="2470" spans="8:9" ht="18" customHeight="1">
      <c r="H2470" s="100"/>
      <c r="I2470" s="100"/>
    </row>
    <row r="2471" spans="8:9" ht="18" customHeight="1">
      <c r="H2471" s="100"/>
      <c r="I2471" s="100"/>
    </row>
    <row r="2472" spans="8:9" ht="18" customHeight="1">
      <c r="H2472" s="100"/>
      <c r="I2472" s="100"/>
    </row>
    <row r="2473" spans="8:9" ht="18" customHeight="1">
      <c r="H2473" s="100"/>
      <c r="I2473" s="100"/>
    </row>
    <row r="2474" spans="8:9" ht="18" customHeight="1">
      <c r="H2474" s="100"/>
      <c r="I2474" s="100"/>
    </row>
    <row r="2475" spans="8:9" ht="18" customHeight="1">
      <c r="H2475" s="100"/>
      <c r="I2475" s="100"/>
    </row>
    <row r="2476" spans="8:9" ht="18" customHeight="1">
      <c r="H2476" s="100"/>
      <c r="I2476" s="100"/>
    </row>
    <row r="2477" spans="8:9" ht="18" customHeight="1">
      <c r="H2477" s="100"/>
      <c r="I2477" s="100"/>
    </row>
    <row r="2478" spans="8:9" ht="18" customHeight="1">
      <c r="H2478" s="100"/>
      <c r="I2478" s="100"/>
    </row>
    <row r="2479" spans="8:9" ht="18" customHeight="1">
      <c r="H2479" s="100"/>
      <c r="I2479" s="100"/>
    </row>
    <row r="2480" spans="8:9" ht="18" customHeight="1">
      <c r="H2480" s="100"/>
      <c r="I2480" s="100"/>
    </row>
    <row r="2481" spans="8:9" ht="18" customHeight="1">
      <c r="H2481" s="100"/>
      <c r="I2481" s="100"/>
    </row>
    <row r="2482" spans="8:9" ht="18" customHeight="1">
      <c r="H2482" s="100"/>
      <c r="I2482" s="100"/>
    </row>
    <row r="2483" spans="8:9" ht="18" customHeight="1">
      <c r="H2483" s="100"/>
      <c r="I2483" s="100"/>
    </row>
    <row r="2484" spans="8:9" ht="18" customHeight="1">
      <c r="H2484" s="100"/>
      <c r="I2484" s="100"/>
    </row>
    <row r="2485" spans="8:9" ht="18" customHeight="1">
      <c r="H2485" s="100"/>
      <c r="I2485" s="100"/>
    </row>
    <row r="2486" spans="8:9" ht="18" customHeight="1">
      <c r="H2486" s="100"/>
      <c r="I2486" s="100"/>
    </row>
    <row r="2487" spans="8:9" ht="18" customHeight="1">
      <c r="H2487" s="100"/>
      <c r="I2487" s="100"/>
    </row>
    <row r="2488" spans="8:9" ht="18" customHeight="1">
      <c r="H2488" s="100"/>
      <c r="I2488" s="100"/>
    </row>
    <row r="2489" spans="8:9" ht="18" customHeight="1">
      <c r="H2489" s="100"/>
      <c r="I2489" s="100"/>
    </row>
    <row r="2490" spans="8:9" ht="18" customHeight="1">
      <c r="H2490" s="100"/>
      <c r="I2490" s="100"/>
    </row>
    <row r="2491" spans="8:9" ht="18" customHeight="1">
      <c r="H2491" s="100"/>
      <c r="I2491" s="100"/>
    </row>
    <row r="2492" spans="8:9" ht="18" customHeight="1">
      <c r="H2492" s="100"/>
      <c r="I2492" s="100"/>
    </row>
    <row r="2493" spans="8:9" ht="18" customHeight="1">
      <c r="H2493" s="100"/>
      <c r="I2493" s="100"/>
    </row>
    <row r="2494" spans="8:9" ht="18" customHeight="1">
      <c r="H2494" s="100"/>
      <c r="I2494" s="100"/>
    </row>
    <row r="2495" spans="8:9" ht="18" customHeight="1">
      <c r="H2495" s="100"/>
      <c r="I2495" s="100"/>
    </row>
    <row r="2496" spans="8:9" ht="18" customHeight="1">
      <c r="H2496" s="100"/>
      <c r="I2496" s="100"/>
    </row>
    <row r="2497" spans="8:9" ht="18" customHeight="1">
      <c r="H2497" s="100"/>
      <c r="I2497" s="100"/>
    </row>
    <row r="2498" spans="8:9" ht="18" customHeight="1">
      <c r="H2498" s="100"/>
      <c r="I2498" s="100"/>
    </row>
    <row r="2499" spans="8:9" ht="18" customHeight="1">
      <c r="H2499" s="100"/>
      <c r="I2499" s="100"/>
    </row>
    <row r="2500" spans="8:9" ht="18" customHeight="1">
      <c r="H2500" s="100"/>
      <c r="I2500" s="100"/>
    </row>
    <row r="2501" spans="8:9" ht="18" customHeight="1">
      <c r="H2501" s="100"/>
      <c r="I2501" s="100"/>
    </row>
    <row r="2502" spans="8:9" ht="18" customHeight="1">
      <c r="H2502" s="100"/>
      <c r="I2502" s="100"/>
    </row>
    <row r="2503" spans="8:9" ht="18" customHeight="1">
      <c r="H2503" s="100"/>
      <c r="I2503" s="100"/>
    </row>
    <row r="2504" spans="8:9" ht="18" customHeight="1">
      <c r="H2504" s="100"/>
      <c r="I2504" s="100"/>
    </row>
    <row r="2505" spans="8:9" ht="18" customHeight="1">
      <c r="H2505" s="100"/>
      <c r="I2505" s="100"/>
    </row>
    <row r="2506" spans="8:9" ht="18" customHeight="1">
      <c r="H2506" s="100"/>
      <c r="I2506" s="100"/>
    </row>
    <row r="2507" spans="8:9" ht="18" customHeight="1">
      <c r="H2507" s="100"/>
      <c r="I2507" s="100"/>
    </row>
    <row r="2508" spans="8:9" ht="18" customHeight="1">
      <c r="H2508" s="100"/>
      <c r="I2508" s="100"/>
    </row>
    <row r="2509" spans="8:9" ht="18" customHeight="1">
      <c r="H2509" s="100"/>
      <c r="I2509" s="100"/>
    </row>
    <row r="2510" spans="8:9" ht="18" customHeight="1">
      <c r="H2510" s="100"/>
      <c r="I2510" s="100"/>
    </row>
    <row r="2511" spans="8:9" ht="18" customHeight="1">
      <c r="H2511" s="100"/>
      <c r="I2511" s="100"/>
    </row>
    <row r="2512" spans="8:9" ht="18" customHeight="1">
      <c r="H2512" s="100"/>
      <c r="I2512" s="100"/>
    </row>
    <row r="2513" spans="8:9" ht="18" customHeight="1">
      <c r="H2513" s="100"/>
      <c r="I2513" s="100"/>
    </row>
    <row r="2514" spans="8:9" ht="18" customHeight="1">
      <c r="H2514" s="100"/>
      <c r="I2514" s="100"/>
    </row>
    <row r="2515" spans="8:9" ht="18" customHeight="1">
      <c r="H2515" s="100"/>
      <c r="I2515" s="100"/>
    </row>
    <row r="2516" spans="8:9" ht="18" customHeight="1">
      <c r="H2516" s="100"/>
      <c r="I2516" s="100"/>
    </row>
    <row r="2517" spans="8:9" ht="18" customHeight="1">
      <c r="H2517" s="100"/>
      <c r="I2517" s="100"/>
    </row>
    <row r="2518" spans="8:9" ht="18" customHeight="1">
      <c r="H2518" s="100"/>
      <c r="I2518" s="100"/>
    </row>
    <row r="2519" spans="8:9" ht="18" customHeight="1">
      <c r="H2519" s="100"/>
      <c r="I2519" s="100"/>
    </row>
    <row r="2520" spans="8:9" ht="18" customHeight="1">
      <c r="H2520" s="100"/>
      <c r="I2520" s="100"/>
    </row>
    <row r="2521" spans="8:9" ht="18" customHeight="1">
      <c r="H2521" s="100"/>
      <c r="I2521" s="100"/>
    </row>
    <row r="2522" spans="8:9" ht="18" customHeight="1">
      <c r="H2522" s="100"/>
      <c r="I2522" s="100"/>
    </row>
    <row r="2523" spans="8:9" ht="18" customHeight="1">
      <c r="H2523" s="100"/>
      <c r="I2523" s="100"/>
    </row>
    <row r="2524" spans="8:9" ht="18" customHeight="1">
      <c r="H2524" s="100"/>
      <c r="I2524" s="100"/>
    </row>
    <row r="2525" spans="8:9" ht="18" customHeight="1">
      <c r="H2525" s="100"/>
      <c r="I2525" s="100"/>
    </row>
    <row r="2526" spans="8:9" ht="18" customHeight="1">
      <c r="H2526" s="100"/>
      <c r="I2526" s="100"/>
    </row>
    <row r="2527" spans="8:9" ht="18" customHeight="1">
      <c r="H2527" s="100"/>
      <c r="I2527" s="100"/>
    </row>
    <row r="2528" spans="8:9" ht="18" customHeight="1">
      <c r="H2528" s="100"/>
      <c r="I2528" s="100"/>
    </row>
    <row r="2529" spans="8:9" ht="18" customHeight="1">
      <c r="H2529" s="100"/>
      <c r="I2529" s="100"/>
    </row>
    <row r="2530" spans="8:9" ht="18" customHeight="1">
      <c r="H2530" s="100"/>
      <c r="I2530" s="100"/>
    </row>
    <row r="2531" spans="8:9" ht="18" customHeight="1">
      <c r="H2531" s="100"/>
      <c r="I2531" s="100"/>
    </row>
    <row r="2532" spans="8:9" ht="18" customHeight="1">
      <c r="H2532" s="100"/>
      <c r="I2532" s="100"/>
    </row>
    <row r="2533" spans="8:9" ht="18" customHeight="1">
      <c r="H2533" s="100"/>
      <c r="I2533" s="100"/>
    </row>
    <row r="2534" spans="8:9" ht="18" customHeight="1">
      <c r="H2534" s="100"/>
      <c r="I2534" s="100"/>
    </row>
    <row r="2535" spans="8:9" ht="18" customHeight="1">
      <c r="H2535" s="100"/>
      <c r="I2535" s="100"/>
    </row>
    <row r="2536" spans="8:9" ht="18" customHeight="1">
      <c r="H2536" s="100"/>
      <c r="I2536" s="100"/>
    </row>
    <row r="2537" spans="8:9" ht="18" customHeight="1">
      <c r="H2537" s="100"/>
      <c r="I2537" s="100"/>
    </row>
    <row r="2538" spans="8:9" ht="18" customHeight="1">
      <c r="H2538" s="100"/>
      <c r="I2538" s="100"/>
    </row>
    <row r="2539" spans="8:9" ht="18" customHeight="1">
      <c r="H2539" s="100"/>
      <c r="I2539" s="100"/>
    </row>
    <row r="2540" spans="8:9" ht="18" customHeight="1">
      <c r="H2540" s="100"/>
      <c r="I2540" s="100"/>
    </row>
    <row r="2541" spans="8:9" ht="18" customHeight="1">
      <c r="H2541" s="100"/>
      <c r="I2541" s="100"/>
    </row>
    <row r="2542" spans="8:9" ht="18" customHeight="1">
      <c r="H2542" s="100"/>
      <c r="I2542" s="100"/>
    </row>
    <row r="2543" spans="8:9" ht="18" customHeight="1">
      <c r="H2543" s="100"/>
      <c r="I2543" s="100"/>
    </row>
    <row r="2544" spans="8:9" ht="18" customHeight="1">
      <c r="H2544" s="100"/>
      <c r="I2544" s="100"/>
    </row>
    <row r="2545" spans="8:9" ht="18" customHeight="1">
      <c r="H2545" s="100"/>
      <c r="I2545" s="100"/>
    </row>
    <row r="2546" spans="8:9" ht="18" customHeight="1">
      <c r="H2546" s="100"/>
      <c r="I2546" s="100"/>
    </row>
    <row r="2547" spans="8:9" ht="18" customHeight="1">
      <c r="H2547" s="100"/>
      <c r="I2547" s="100"/>
    </row>
    <row r="2548" spans="8:9" ht="18" customHeight="1">
      <c r="H2548" s="100"/>
      <c r="I2548" s="100"/>
    </row>
    <row r="2549" spans="8:9" ht="18" customHeight="1">
      <c r="H2549" s="100"/>
      <c r="I2549" s="100"/>
    </row>
    <row r="2550" spans="8:9" ht="18" customHeight="1">
      <c r="H2550" s="100"/>
      <c r="I2550" s="100"/>
    </row>
    <row r="2551" spans="8:9" ht="18" customHeight="1">
      <c r="H2551" s="100"/>
      <c r="I2551" s="100"/>
    </row>
    <row r="2552" spans="8:9" ht="18" customHeight="1">
      <c r="H2552" s="100"/>
      <c r="I2552" s="100"/>
    </row>
    <row r="2553" spans="8:9" ht="18" customHeight="1">
      <c r="H2553" s="100"/>
      <c r="I2553" s="100"/>
    </row>
    <row r="2554" spans="8:9" ht="18" customHeight="1">
      <c r="H2554" s="100"/>
      <c r="I2554" s="100"/>
    </row>
    <row r="2555" spans="8:9" ht="18" customHeight="1">
      <c r="H2555" s="100"/>
      <c r="I2555" s="100"/>
    </row>
    <row r="2556" spans="8:9" ht="18" customHeight="1">
      <c r="H2556" s="100"/>
      <c r="I2556" s="100"/>
    </row>
    <row r="2557" spans="8:9" ht="18" customHeight="1">
      <c r="H2557" s="100"/>
      <c r="I2557" s="100"/>
    </row>
    <row r="2558" spans="8:9" ht="18" customHeight="1">
      <c r="H2558" s="100"/>
      <c r="I2558" s="100"/>
    </row>
    <row r="2559" spans="8:9" ht="18" customHeight="1">
      <c r="H2559" s="100"/>
      <c r="I2559" s="100"/>
    </row>
    <row r="2560" spans="8:9" ht="18" customHeight="1">
      <c r="H2560" s="100"/>
      <c r="I2560" s="100"/>
    </row>
    <row r="2561" spans="8:9" ht="18" customHeight="1">
      <c r="H2561" s="100"/>
      <c r="I2561" s="100"/>
    </row>
    <row r="2562" spans="8:9" ht="18" customHeight="1">
      <c r="H2562" s="100"/>
      <c r="I2562" s="100"/>
    </row>
    <row r="2563" spans="8:9" ht="18" customHeight="1">
      <c r="H2563" s="100"/>
      <c r="I2563" s="100"/>
    </row>
    <row r="2564" spans="8:9" ht="18" customHeight="1">
      <c r="H2564" s="100"/>
      <c r="I2564" s="100"/>
    </row>
    <row r="2565" spans="8:9" ht="18" customHeight="1">
      <c r="H2565" s="100"/>
      <c r="I2565" s="100"/>
    </row>
    <row r="2566" spans="8:9" ht="18" customHeight="1">
      <c r="H2566" s="100"/>
      <c r="I2566" s="100"/>
    </row>
    <row r="2567" spans="8:9" ht="18" customHeight="1">
      <c r="H2567" s="100"/>
      <c r="I2567" s="100"/>
    </row>
    <row r="2568" spans="8:9" ht="18" customHeight="1">
      <c r="H2568" s="100"/>
      <c r="I2568" s="100"/>
    </row>
    <row r="2569" spans="8:9" ht="18" customHeight="1">
      <c r="H2569" s="100"/>
      <c r="I2569" s="100"/>
    </row>
    <row r="2570" spans="8:9" ht="18" customHeight="1">
      <c r="H2570" s="100"/>
      <c r="I2570" s="100"/>
    </row>
    <row r="2571" spans="8:9" ht="18" customHeight="1">
      <c r="H2571" s="100"/>
      <c r="I2571" s="100"/>
    </row>
    <row r="2572" spans="8:9" ht="18" customHeight="1">
      <c r="H2572" s="100"/>
      <c r="I2572" s="100"/>
    </row>
    <row r="2573" spans="8:9" ht="18" customHeight="1">
      <c r="H2573" s="100"/>
      <c r="I2573" s="100"/>
    </row>
    <row r="2574" spans="8:9" ht="18" customHeight="1">
      <c r="H2574" s="100"/>
      <c r="I2574" s="100"/>
    </row>
    <row r="2575" spans="8:9" ht="18" customHeight="1">
      <c r="H2575" s="100"/>
      <c r="I2575" s="100"/>
    </row>
    <row r="2576" spans="8:9" ht="18" customHeight="1">
      <c r="H2576" s="100"/>
      <c r="I2576" s="100"/>
    </row>
    <row r="2577" spans="8:9" ht="18" customHeight="1">
      <c r="H2577" s="100"/>
      <c r="I2577" s="100"/>
    </row>
    <row r="2578" spans="8:9" ht="18" customHeight="1">
      <c r="H2578" s="100"/>
      <c r="I2578" s="100"/>
    </row>
    <row r="2579" spans="8:9" ht="18" customHeight="1">
      <c r="H2579" s="100"/>
      <c r="I2579" s="100"/>
    </row>
    <row r="2580" spans="8:9" ht="18" customHeight="1">
      <c r="H2580" s="100"/>
      <c r="I2580" s="100"/>
    </row>
    <row r="2581" spans="8:9" ht="18" customHeight="1">
      <c r="H2581" s="100"/>
      <c r="I2581" s="100"/>
    </row>
    <row r="2582" spans="8:9" ht="18" customHeight="1">
      <c r="H2582" s="100"/>
      <c r="I2582" s="100"/>
    </row>
    <row r="2583" spans="8:9" ht="18" customHeight="1">
      <c r="H2583" s="100"/>
      <c r="I2583" s="100"/>
    </row>
    <row r="2584" spans="8:9" ht="18" customHeight="1">
      <c r="H2584" s="100"/>
      <c r="I2584" s="100"/>
    </row>
    <row r="2585" spans="8:9" ht="18" customHeight="1">
      <c r="H2585" s="100"/>
      <c r="I2585" s="100"/>
    </row>
    <row r="2586" spans="8:9" ht="18" customHeight="1">
      <c r="H2586" s="100"/>
      <c r="I2586" s="100"/>
    </row>
    <row r="2587" spans="8:9" ht="18" customHeight="1">
      <c r="H2587" s="100"/>
      <c r="I2587" s="100"/>
    </row>
    <row r="2588" spans="8:9" ht="18" customHeight="1">
      <c r="H2588" s="100"/>
      <c r="I2588" s="100"/>
    </row>
    <row r="2589" spans="8:9" ht="18" customHeight="1">
      <c r="H2589" s="100"/>
      <c r="I2589" s="100"/>
    </row>
    <row r="2590" spans="8:9" ht="18" customHeight="1">
      <c r="H2590" s="100"/>
      <c r="I2590" s="100"/>
    </row>
    <row r="2591" spans="8:9" ht="18" customHeight="1">
      <c r="H2591" s="100"/>
      <c r="I2591" s="100"/>
    </row>
    <row r="2592" spans="8:9" ht="18" customHeight="1">
      <c r="H2592" s="100"/>
      <c r="I2592" s="100"/>
    </row>
    <row r="2593" spans="8:9" ht="18" customHeight="1">
      <c r="H2593" s="100"/>
      <c r="I2593" s="100"/>
    </row>
    <row r="2594" spans="8:9" ht="18" customHeight="1">
      <c r="H2594" s="100"/>
      <c r="I2594" s="100"/>
    </row>
    <row r="2595" spans="8:9" ht="18" customHeight="1">
      <c r="H2595" s="100"/>
      <c r="I2595" s="100"/>
    </row>
    <row r="2596" spans="8:9" ht="18" customHeight="1">
      <c r="H2596" s="100"/>
      <c r="I2596" s="100"/>
    </row>
    <row r="2597" spans="8:9" ht="18" customHeight="1">
      <c r="H2597" s="100"/>
      <c r="I2597" s="100"/>
    </row>
    <row r="2598" spans="8:9" ht="18" customHeight="1">
      <c r="H2598" s="100"/>
      <c r="I2598" s="100"/>
    </row>
    <row r="2599" spans="8:9" ht="18" customHeight="1">
      <c r="H2599" s="100"/>
      <c r="I2599" s="100"/>
    </row>
    <row r="2600" spans="8:9" ht="18" customHeight="1">
      <c r="H2600" s="100"/>
      <c r="I2600" s="100"/>
    </row>
    <row r="2601" spans="8:9" ht="18" customHeight="1">
      <c r="H2601" s="100"/>
      <c r="I2601" s="100"/>
    </row>
    <row r="2602" spans="8:9" ht="18" customHeight="1">
      <c r="H2602" s="100"/>
      <c r="I2602" s="100"/>
    </row>
    <row r="2603" spans="8:9" ht="18" customHeight="1">
      <c r="H2603" s="100"/>
      <c r="I2603" s="100"/>
    </row>
    <row r="2604" spans="8:9" ht="18" customHeight="1">
      <c r="H2604" s="100"/>
      <c r="I2604" s="100"/>
    </row>
    <row r="2605" spans="8:9" ht="18" customHeight="1">
      <c r="H2605" s="100"/>
      <c r="I2605" s="100"/>
    </row>
    <row r="2606" spans="8:9" ht="18" customHeight="1">
      <c r="H2606" s="100"/>
      <c r="I2606" s="100"/>
    </row>
    <row r="2607" spans="8:9" ht="18" customHeight="1">
      <c r="H2607" s="100"/>
      <c r="I2607" s="100"/>
    </row>
    <row r="2608" spans="8:9" ht="18" customHeight="1">
      <c r="H2608" s="100"/>
      <c r="I2608" s="100"/>
    </row>
    <row r="2609" spans="8:9" ht="18" customHeight="1">
      <c r="H2609" s="100"/>
      <c r="I2609" s="100"/>
    </row>
    <row r="2610" spans="8:9" ht="18" customHeight="1">
      <c r="H2610" s="100"/>
      <c r="I2610" s="100"/>
    </row>
    <row r="2611" spans="8:9" ht="18" customHeight="1">
      <c r="H2611" s="100"/>
      <c r="I2611" s="100"/>
    </row>
    <row r="2612" spans="8:9" ht="18" customHeight="1">
      <c r="H2612" s="100"/>
      <c r="I2612" s="100"/>
    </row>
    <row r="2613" spans="8:9" ht="18" customHeight="1">
      <c r="H2613" s="100"/>
      <c r="I2613" s="100"/>
    </row>
    <row r="2614" spans="8:9" ht="18" customHeight="1">
      <c r="H2614" s="100"/>
      <c r="I2614" s="100"/>
    </row>
    <row r="2615" spans="8:9" ht="18" customHeight="1">
      <c r="H2615" s="100"/>
      <c r="I2615" s="100"/>
    </row>
    <row r="2616" spans="8:9" ht="18" customHeight="1">
      <c r="H2616" s="100"/>
      <c r="I2616" s="100"/>
    </row>
    <row r="2617" spans="8:9" ht="18" customHeight="1">
      <c r="H2617" s="100"/>
      <c r="I2617" s="100"/>
    </row>
    <row r="2618" spans="8:9" ht="18" customHeight="1">
      <c r="H2618" s="100"/>
      <c r="I2618" s="100"/>
    </row>
    <row r="2619" spans="8:9" ht="18" customHeight="1">
      <c r="H2619" s="100"/>
      <c r="I2619" s="100"/>
    </row>
    <row r="2620" spans="8:9" ht="18" customHeight="1">
      <c r="H2620" s="100"/>
      <c r="I2620" s="100"/>
    </row>
    <row r="2621" spans="8:9" ht="18" customHeight="1">
      <c r="H2621" s="100"/>
      <c r="I2621" s="100"/>
    </row>
    <row r="2622" spans="8:9" ht="18" customHeight="1">
      <c r="H2622" s="100"/>
      <c r="I2622" s="100"/>
    </row>
    <row r="2623" spans="8:9" ht="18" customHeight="1">
      <c r="H2623" s="100"/>
      <c r="I2623" s="100"/>
    </row>
    <row r="2624" spans="8:9" ht="18" customHeight="1">
      <c r="H2624" s="100"/>
      <c r="I2624" s="100"/>
    </row>
    <row r="2625" spans="8:9" ht="18" customHeight="1">
      <c r="H2625" s="100"/>
      <c r="I2625" s="100"/>
    </row>
    <row r="2626" spans="8:9" ht="18" customHeight="1">
      <c r="H2626" s="100"/>
      <c r="I2626" s="100"/>
    </row>
    <row r="2627" spans="8:9" ht="18" customHeight="1">
      <c r="H2627" s="100"/>
      <c r="I2627" s="100"/>
    </row>
    <row r="2628" spans="8:9" ht="18" customHeight="1">
      <c r="H2628" s="100"/>
      <c r="I2628" s="100"/>
    </row>
    <row r="2629" spans="8:9" ht="18" customHeight="1">
      <c r="H2629" s="100"/>
      <c r="I2629" s="100"/>
    </row>
    <row r="2630" spans="8:9" ht="18" customHeight="1">
      <c r="H2630" s="100"/>
      <c r="I2630" s="100"/>
    </row>
    <row r="2631" spans="8:9" ht="18" customHeight="1">
      <c r="H2631" s="100"/>
      <c r="I2631" s="100"/>
    </row>
    <row r="2632" spans="8:9" ht="18" customHeight="1">
      <c r="H2632" s="100"/>
      <c r="I2632" s="100"/>
    </row>
    <row r="2633" spans="8:9" ht="18" customHeight="1">
      <c r="H2633" s="100"/>
      <c r="I2633" s="100"/>
    </row>
    <row r="2634" spans="8:9" ht="18" customHeight="1">
      <c r="H2634" s="100"/>
      <c r="I2634" s="100"/>
    </row>
    <row r="2635" spans="8:9" ht="18" customHeight="1">
      <c r="H2635" s="100"/>
      <c r="I2635" s="100"/>
    </row>
    <row r="2636" spans="8:9" ht="18" customHeight="1">
      <c r="H2636" s="100"/>
      <c r="I2636" s="100"/>
    </row>
    <row r="2637" spans="8:9" ht="18" customHeight="1">
      <c r="H2637" s="100"/>
      <c r="I2637" s="100"/>
    </row>
    <row r="2638" spans="8:9" ht="18" customHeight="1">
      <c r="H2638" s="100"/>
      <c r="I2638" s="100"/>
    </row>
    <row r="2639" spans="8:9" ht="18" customHeight="1">
      <c r="H2639" s="100"/>
      <c r="I2639" s="100"/>
    </row>
    <row r="2640" spans="8:9" ht="18" customHeight="1">
      <c r="H2640" s="100"/>
      <c r="I2640" s="100"/>
    </row>
    <row r="2641" spans="8:9" ht="18" customHeight="1">
      <c r="H2641" s="100"/>
      <c r="I2641" s="100"/>
    </row>
    <row r="2642" spans="8:9" ht="18" customHeight="1">
      <c r="H2642" s="100"/>
      <c r="I2642" s="100"/>
    </row>
    <row r="2643" spans="8:9" ht="18" customHeight="1">
      <c r="H2643" s="100"/>
      <c r="I2643" s="100"/>
    </row>
    <row r="2644" spans="8:9" ht="18" customHeight="1">
      <c r="H2644" s="100"/>
      <c r="I2644" s="100"/>
    </row>
    <row r="2645" spans="8:9" ht="18" customHeight="1">
      <c r="H2645" s="100"/>
      <c r="I2645" s="100"/>
    </row>
    <row r="2646" spans="8:9" ht="18" customHeight="1">
      <c r="H2646" s="100"/>
      <c r="I2646" s="100"/>
    </row>
    <row r="2647" spans="8:9" ht="18" customHeight="1">
      <c r="H2647" s="100"/>
      <c r="I2647" s="100"/>
    </row>
    <row r="2648" spans="8:9" ht="18" customHeight="1">
      <c r="H2648" s="100"/>
      <c r="I2648" s="100"/>
    </row>
    <row r="2649" spans="8:9" ht="18" customHeight="1">
      <c r="H2649" s="100"/>
      <c r="I2649" s="100"/>
    </row>
    <row r="2650" spans="8:9" ht="18" customHeight="1">
      <c r="H2650" s="100"/>
      <c r="I2650" s="100"/>
    </row>
    <row r="2651" spans="8:9" ht="18" customHeight="1">
      <c r="H2651" s="100"/>
      <c r="I2651" s="100"/>
    </row>
    <row r="2652" spans="8:9" ht="18" customHeight="1">
      <c r="H2652" s="100"/>
      <c r="I2652" s="100"/>
    </row>
    <row r="2653" spans="8:9" ht="18" customHeight="1">
      <c r="H2653" s="100"/>
      <c r="I2653" s="100"/>
    </row>
    <row r="2654" spans="8:9" ht="18" customHeight="1">
      <c r="H2654" s="100"/>
      <c r="I2654" s="100"/>
    </row>
    <row r="2655" spans="8:9" ht="18" customHeight="1">
      <c r="H2655" s="100"/>
      <c r="I2655" s="100"/>
    </row>
    <row r="2656" spans="8:9" ht="18" customHeight="1">
      <c r="H2656" s="100"/>
      <c r="I2656" s="100"/>
    </row>
    <row r="2657" spans="8:9" ht="18" customHeight="1">
      <c r="H2657" s="100"/>
      <c r="I2657" s="100"/>
    </row>
    <row r="2658" spans="8:9" ht="18" customHeight="1">
      <c r="H2658" s="100"/>
      <c r="I2658" s="100"/>
    </row>
    <row r="2659" spans="8:9" ht="18" customHeight="1">
      <c r="H2659" s="100"/>
      <c r="I2659" s="100"/>
    </row>
    <row r="2660" spans="8:9" ht="18" customHeight="1">
      <c r="H2660" s="100"/>
      <c r="I2660" s="100"/>
    </row>
    <row r="2661" spans="8:9" ht="18" customHeight="1">
      <c r="H2661" s="100"/>
      <c r="I2661" s="100"/>
    </row>
    <row r="2662" spans="8:9" ht="18" customHeight="1">
      <c r="H2662" s="100"/>
      <c r="I2662" s="100"/>
    </row>
    <row r="2663" spans="8:9" ht="18" customHeight="1">
      <c r="H2663" s="100"/>
      <c r="I2663" s="100"/>
    </row>
    <row r="2664" spans="8:9" ht="18" customHeight="1">
      <c r="H2664" s="100"/>
      <c r="I2664" s="100"/>
    </row>
    <row r="2665" spans="8:9" ht="18" customHeight="1">
      <c r="H2665" s="100"/>
      <c r="I2665" s="100"/>
    </row>
    <row r="2666" spans="8:9" ht="18" customHeight="1">
      <c r="H2666" s="100"/>
      <c r="I2666" s="100"/>
    </row>
    <row r="2667" spans="8:9" ht="18" customHeight="1">
      <c r="H2667" s="100"/>
      <c r="I2667" s="100"/>
    </row>
    <row r="2668" spans="8:9" ht="18" customHeight="1">
      <c r="H2668" s="100"/>
      <c r="I2668" s="100"/>
    </row>
    <row r="2669" spans="8:9" ht="18" customHeight="1">
      <c r="H2669" s="100"/>
      <c r="I2669" s="100"/>
    </row>
    <row r="2670" spans="8:9" ht="18" customHeight="1">
      <c r="H2670" s="100"/>
      <c r="I2670" s="100"/>
    </row>
    <row r="2671" spans="8:9" ht="18" customHeight="1">
      <c r="H2671" s="100"/>
      <c r="I2671" s="100"/>
    </row>
    <row r="2672" spans="8:9" ht="18" customHeight="1">
      <c r="H2672" s="100"/>
      <c r="I2672" s="100"/>
    </row>
    <row r="2673" spans="8:9" ht="18" customHeight="1">
      <c r="H2673" s="100"/>
      <c r="I2673" s="100"/>
    </row>
    <row r="2674" spans="8:9" ht="18" customHeight="1">
      <c r="H2674" s="100"/>
      <c r="I2674" s="100"/>
    </row>
    <row r="2675" spans="8:9" ht="18" customHeight="1">
      <c r="H2675" s="100"/>
      <c r="I2675" s="100"/>
    </row>
    <row r="2676" spans="8:9" ht="18" customHeight="1">
      <c r="H2676" s="100"/>
      <c r="I2676" s="100"/>
    </row>
    <row r="2677" spans="8:9" ht="18" customHeight="1">
      <c r="H2677" s="100"/>
      <c r="I2677" s="100"/>
    </row>
    <row r="2678" spans="8:9" ht="18" customHeight="1">
      <c r="H2678" s="100"/>
      <c r="I2678" s="100"/>
    </row>
    <row r="2679" spans="8:9" ht="18" customHeight="1">
      <c r="H2679" s="100"/>
      <c r="I2679" s="100"/>
    </row>
    <row r="2680" spans="8:9" ht="18" customHeight="1">
      <c r="H2680" s="100"/>
      <c r="I2680" s="100"/>
    </row>
    <row r="2681" spans="8:9" ht="18" customHeight="1">
      <c r="H2681" s="100"/>
      <c r="I2681" s="100"/>
    </row>
    <row r="2682" spans="8:9" ht="18" customHeight="1">
      <c r="H2682" s="100"/>
      <c r="I2682" s="100"/>
    </row>
    <row r="2683" spans="8:9" ht="18" customHeight="1">
      <c r="H2683" s="100"/>
      <c r="I2683" s="100"/>
    </row>
    <row r="2684" spans="8:9" ht="18" customHeight="1">
      <c r="H2684" s="100"/>
      <c r="I2684" s="100"/>
    </row>
    <row r="2685" spans="8:9" ht="18" customHeight="1">
      <c r="H2685" s="100"/>
      <c r="I2685" s="100"/>
    </row>
    <row r="2686" spans="8:9" ht="18" customHeight="1">
      <c r="H2686" s="100"/>
      <c r="I2686" s="100"/>
    </row>
    <row r="2687" spans="8:9" ht="18" customHeight="1">
      <c r="H2687" s="100"/>
      <c r="I2687" s="100"/>
    </row>
    <row r="2688" spans="8:9" ht="18" customHeight="1">
      <c r="H2688" s="100"/>
      <c r="I2688" s="100"/>
    </row>
    <row r="2689" spans="8:9" ht="18" customHeight="1">
      <c r="H2689" s="100"/>
      <c r="I2689" s="100"/>
    </row>
    <row r="2690" spans="8:9" ht="18" customHeight="1">
      <c r="H2690" s="100"/>
      <c r="I2690" s="100"/>
    </row>
    <row r="2691" spans="8:9" ht="18" customHeight="1">
      <c r="H2691" s="100"/>
      <c r="I2691" s="100"/>
    </row>
    <row r="2692" spans="8:9" ht="18" customHeight="1">
      <c r="H2692" s="100"/>
      <c r="I2692" s="100"/>
    </row>
    <row r="2693" spans="8:9" ht="18" customHeight="1">
      <c r="H2693" s="100"/>
      <c r="I2693" s="100"/>
    </row>
    <row r="2694" spans="8:9" ht="18" customHeight="1">
      <c r="H2694" s="100"/>
      <c r="I2694" s="100"/>
    </row>
    <row r="2695" spans="8:9" ht="18" customHeight="1">
      <c r="H2695" s="100"/>
      <c r="I2695" s="100"/>
    </row>
    <row r="2696" spans="8:9" ht="18" customHeight="1">
      <c r="H2696" s="100"/>
      <c r="I2696" s="100"/>
    </row>
    <row r="2697" spans="8:9" ht="18" customHeight="1">
      <c r="H2697" s="100"/>
      <c r="I2697" s="100"/>
    </row>
    <row r="2698" spans="8:9" ht="18" customHeight="1">
      <c r="H2698" s="100"/>
      <c r="I2698" s="100"/>
    </row>
    <row r="2699" spans="8:9" ht="18" customHeight="1">
      <c r="H2699" s="100"/>
      <c r="I2699" s="100"/>
    </row>
    <row r="2700" spans="8:9" ht="18" customHeight="1">
      <c r="H2700" s="100"/>
      <c r="I2700" s="100"/>
    </row>
    <row r="2701" spans="8:9" ht="18" customHeight="1">
      <c r="H2701" s="100"/>
      <c r="I2701" s="100"/>
    </row>
    <row r="2702" spans="8:9" ht="18" customHeight="1">
      <c r="H2702" s="100"/>
      <c r="I2702" s="100"/>
    </row>
    <row r="2703" spans="8:9" ht="18" customHeight="1">
      <c r="H2703" s="100"/>
      <c r="I2703" s="100"/>
    </row>
    <row r="2704" spans="8:9" ht="18" customHeight="1">
      <c r="H2704" s="100"/>
      <c r="I2704" s="100"/>
    </row>
    <row r="2705" spans="8:9" ht="18" customHeight="1">
      <c r="H2705" s="100"/>
      <c r="I2705" s="100"/>
    </row>
    <row r="2706" spans="8:9" ht="18" customHeight="1">
      <c r="H2706" s="100"/>
      <c r="I2706" s="100"/>
    </row>
    <row r="2707" spans="8:9" ht="18" customHeight="1">
      <c r="H2707" s="100"/>
      <c r="I2707" s="100"/>
    </row>
    <row r="2708" spans="8:9" ht="18" customHeight="1">
      <c r="H2708" s="100"/>
      <c r="I2708" s="100"/>
    </row>
    <row r="2709" spans="8:9" ht="18" customHeight="1">
      <c r="H2709" s="100"/>
      <c r="I2709" s="100"/>
    </row>
    <row r="2710" spans="8:9" ht="18" customHeight="1">
      <c r="H2710" s="100"/>
      <c r="I2710" s="100"/>
    </row>
    <row r="2711" spans="8:9" ht="18" customHeight="1">
      <c r="H2711" s="100"/>
      <c r="I2711" s="100"/>
    </row>
    <row r="2712" spans="8:9" ht="18" customHeight="1">
      <c r="H2712" s="100"/>
      <c r="I2712" s="100"/>
    </row>
    <row r="2713" spans="8:9" ht="18" customHeight="1">
      <c r="H2713" s="100"/>
      <c r="I2713" s="100"/>
    </row>
    <row r="2714" spans="8:9" ht="18" customHeight="1">
      <c r="H2714" s="100"/>
      <c r="I2714" s="100"/>
    </row>
    <row r="2715" spans="8:9" ht="18" customHeight="1">
      <c r="H2715" s="100"/>
      <c r="I2715" s="100"/>
    </row>
    <row r="2716" spans="8:9" ht="18" customHeight="1">
      <c r="H2716" s="100"/>
      <c r="I2716" s="100"/>
    </row>
    <row r="2717" spans="8:9" ht="18" customHeight="1">
      <c r="H2717" s="100"/>
      <c r="I2717" s="100"/>
    </row>
    <row r="2718" spans="8:9" ht="18" customHeight="1">
      <c r="H2718" s="100"/>
      <c r="I2718" s="100"/>
    </row>
    <row r="2719" spans="8:9" ht="18" customHeight="1">
      <c r="H2719" s="100"/>
      <c r="I2719" s="100"/>
    </row>
    <row r="2720" spans="8:9" ht="18" customHeight="1">
      <c r="H2720" s="100"/>
      <c r="I2720" s="100"/>
    </row>
    <row r="2721" spans="8:9" ht="18" customHeight="1">
      <c r="H2721" s="100"/>
      <c r="I2721" s="100"/>
    </row>
    <row r="2722" spans="8:9" ht="18" customHeight="1">
      <c r="H2722" s="100"/>
      <c r="I2722" s="100"/>
    </row>
    <row r="2723" spans="8:9" ht="18" customHeight="1">
      <c r="H2723" s="100"/>
      <c r="I2723" s="100"/>
    </row>
    <row r="2724" spans="8:9" ht="18" customHeight="1">
      <c r="H2724" s="100"/>
      <c r="I2724" s="100"/>
    </row>
    <row r="2725" spans="8:9" ht="18" customHeight="1">
      <c r="H2725" s="100"/>
      <c r="I2725" s="100"/>
    </row>
    <row r="2726" spans="8:9" ht="18" customHeight="1">
      <c r="H2726" s="100"/>
      <c r="I2726" s="100"/>
    </row>
    <row r="2727" spans="8:9" ht="18" customHeight="1">
      <c r="H2727" s="100"/>
      <c r="I2727" s="100"/>
    </row>
    <row r="2728" spans="8:9" ht="18" customHeight="1">
      <c r="H2728" s="100"/>
      <c r="I2728" s="100"/>
    </row>
    <row r="2729" spans="8:9" ht="18" customHeight="1">
      <c r="H2729" s="100"/>
      <c r="I2729" s="100"/>
    </row>
    <row r="2730" spans="8:9" ht="18" customHeight="1">
      <c r="H2730" s="100"/>
      <c r="I2730" s="100"/>
    </row>
    <row r="2731" spans="8:9" ht="18" customHeight="1">
      <c r="H2731" s="100"/>
      <c r="I2731" s="100"/>
    </row>
    <row r="2732" spans="8:9" ht="18" customHeight="1">
      <c r="H2732" s="100"/>
      <c r="I2732" s="100"/>
    </row>
    <row r="2733" spans="8:9" ht="18" customHeight="1">
      <c r="H2733" s="100"/>
      <c r="I2733" s="100"/>
    </row>
    <row r="2734" spans="8:9" ht="18" customHeight="1">
      <c r="H2734" s="100"/>
      <c r="I2734" s="100"/>
    </row>
    <row r="2735" spans="8:9" ht="18" customHeight="1">
      <c r="H2735" s="100"/>
      <c r="I2735" s="100"/>
    </row>
    <row r="2736" spans="8:9" ht="18" customHeight="1">
      <c r="H2736" s="100"/>
      <c r="I2736" s="100"/>
    </row>
    <row r="2737" spans="8:9" ht="18" customHeight="1">
      <c r="H2737" s="100"/>
      <c r="I2737" s="100"/>
    </row>
    <row r="2738" spans="8:9" ht="18" customHeight="1">
      <c r="H2738" s="100"/>
      <c r="I2738" s="100"/>
    </row>
    <row r="2739" spans="8:9" ht="18" customHeight="1">
      <c r="H2739" s="100"/>
      <c r="I2739" s="100"/>
    </row>
    <row r="2740" spans="8:9" ht="18" customHeight="1">
      <c r="H2740" s="100"/>
      <c r="I2740" s="100"/>
    </row>
    <row r="2741" spans="8:9" ht="18" customHeight="1">
      <c r="H2741" s="100"/>
      <c r="I2741" s="100"/>
    </row>
    <row r="2742" spans="8:9" ht="18" customHeight="1">
      <c r="H2742" s="100"/>
      <c r="I2742" s="100"/>
    </row>
    <row r="2743" spans="8:9" ht="18" customHeight="1">
      <c r="H2743" s="100"/>
      <c r="I2743" s="100"/>
    </row>
    <row r="2744" spans="8:9" ht="18" customHeight="1">
      <c r="H2744" s="100"/>
      <c r="I2744" s="100"/>
    </row>
    <row r="2745" spans="8:9" ht="18" customHeight="1">
      <c r="H2745" s="100"/>
      <c r="I2745" s="100"/>
    </row>
    <row r="2746" spans="8:9" ht="18" customHeight="1">
      <c r="H2746" s="100"/>
      <c r="I2746" s="100"/>
    </row>
    <row r="2747" spans="8:9" ht="18" customHeight="1">
      <c r="H2747" s="100"/>
      <c r="I2747" s="100"/>
    </row>
    <row r="2748" spans="8:9" ht="18" customHeight="1">
      <c r="H2748" s="100"/>
      <c r="I2748" s="100"/>
    </row>
    <row r="2749" spans="8:9" ht="18" customHeight="1">
      <c r="H2749" s="100"/>
      <c r="I2749" s="100"/>
    </row>
    <row r="2750" spans="8:9" ht="18" customHeight="1">
      <c r="H2750" s="100"/>
      <c r="I2750" s="100"/>
    </row>
    <row r="2751" spans="8:9" ht="18" customHeight="1">
      <c r="H2751" s="100"/>
      <c r="I2751" s="100"/>
    </row>
    <row r="2752" spans="8:9" ht="18" customHeight="1">
      <c r="H2752" s="100"/>
      <c r="I2752" s="100"/>
    </row>
    <row r="2753" spans="8:9" ht="18" customHeight="1">
      <c r="H2753" s="100"/>
      <c r="I2753" s="100"/>
    </row>
    <row r="2754" spans="8:9" ht="18" customHeight="1">
      <c r="H2754" s="100"/>
      <c r="I2754" s="100"/>
    </row>
    <row r="2755" spans="8:9" ht="18" customHeight="1">
      <c r="H2755" s="100"/>
      <c r="I2755" s="100"/>
    </row>
    <row r="2756" spans="8:9" ht="18" customHeight="1">
      <c r="H2756" s="100"/>
      <c r="I2756" s="100"/>
    </row>
    <row r="2757" spans="8:9" ht="18" customHeight="1">
      <c r="H2757" s="100"/>
      <c r="I2757" s="100"/>
    </row>
    <row r="2758" spans="8:9" ht="18" customHeight="1">
      <c r="H2758" s="100"/>
      <c r="I2758" s="100"/>
    </row>
    <row r="2759" spans="8:9" ht="18" customHeight="1">
      <c r="H2759" s="100"/>
      <c r="I2759" s="100"/>
    </row>
    <row r="2760" spans="8:9" ht="18" customHeight="1">
      <c r="H2760" s="100"/>
      <c r="I2760" s="100"/>
    </row>
    <row r="2761" spans="8:9" ht="18" customHeight="1">
      <c r="H2761" s="100"/>
      <c r="I2761" s="100"/>
    </row>
    <row r="2762" spans="8:9" ht="18" customHeight="1">
      <c r="H2762" s="100"/>
      <c r="I2762" s="100"/>
    </row>
    <row r="2763" spans="8:9" ht="18" customHeight="1">
      <c r="H2763" s="100"/>
      <c r="I2763" s="100"/>
    </row>
    <row r="2764" spans="8:9" ht="18" customHeight="1">
      <c r="H2764" s="100"/>
      <c r="I2764" s="100"/>
    </row>
    <row r="2765" spans="8:9" ht="18" customHeight="1">
      <c r="H2765" s="100"/>
      <c r="I2765" s="100"/>
    </row>
    <row r="2766" spans="8:9" ht="18" customHeight="1">
      <c r="H2766" s="100"/>
      <c r="I2766" s="100"/>
    </row>
    <row r="2767" spans="8:9" ht="18" customHeight="1">
      <c r="H2767" s="100"/>
      <c r="I2767" s="100"/>
    </row>
    <row r="2768" spans="8:9" ht="18" customHeight="1">
      <c r="H2768" s="100"/>
      <c r="I2768" s="100"/>
    </row>
    <row r="2769" spans="8:9" ht="18" customHeight="1">
      <c r="H2769" s="100"/>
      <c r="I2769" s="100"/>
    </row>
    <row r="2770" spans="8:9" ht="18" customHeight="1">
      <c r="H2770" s="100"/>
      <c r="I2770" s="100"/>
    </row>
    <row r="2771" spans="8:9" ht="18" customHeight="1">
      <c r="H2771" s="100"/>
      <c r="I2771" s="100"/>
    </row>
    <row r="2772" spans="8:9" ht="18" customHeight="1">
      <c r="H2772" s="100"/>
      <c r="I2772" s="100"/>
    </row>
    <row r="2773" spans="8:9" ht="18" customHeight="1">
      <c r="H2773" s="100"/>
      <c r="I2773" s="100"/>
    </row>
    <row r="2774" spans="8:9" ht="18" customHeight="1">
      <c r="H2774" s="100"/>
      <c r="I2774" s="100"/>
    </row>
    <row r="2775" spans="8:9" ht="18" customHeight="1">
      <c r="H2775" s="100"/>
      <c r="I2775" s="100"/>
    </row>
    <row r="2776" spans="8:9" ht="18" customHeight="1">
      <c r="H2776" s="100"/>
      <c r="I2776" s="100"/>
    </row>
    <row r="2777" spans="8:9" ht="18" customHeight="1">
      <c r="H2777" s="100"/>
      <c r="I2777" s="100"/>
    </row>
    <row r="2778" spans="8:9" ht="18" customHeight="1">
      <c r="H2778" s="100"/>
      <c r="I2778" s="100"/>
    </row>
    <row r="2779" spans="8:9" ht="18" customHeight="1">
      <c r="H2779" s="100"/>
      <c r="I2779" s="100"/>
    </row>
    <row r="2780" spans="8:9" ht="18" customHeight="1">
      <c r="H2780" s="100"/>
      <c r="I2780" s="100"/>
    </row>
    <row r="2781" spans="8:9" ht="18" customHeight="1">
      <c r="H2781" s="100"/>
      <c r="I2781" s="100"/>
    </row>
    <row r="2782" spans="8:9" ht="18" customHeight="1">
      <c r="H2782" s="100"/>
      <c r="I2782" s="100"/>
    </row>
    <row r="2783" spans="8:9" ht="18" customHeight="1">
      <c r="H2783" s="100"/>
      <c r="I2783" s="100"/>
    </row>
    <row r="2784" spans="8:9" ht="18" customHeight="1">
      <c r="H2784" s="100"/>
      <c r="I2784" s="100"/>
    </row>
    <row r="2785" spans="8:9" ht="18" customHeight="1">
      <c r="H2785" s="100"/>
      <c r="I2785" s="100"/>
    </row>
    <row r="2786" spans="8:9" ht="18" customHeight="1">
      <c r="H2786" s="100"/>
      <c r="I2786" s="100"/>
    </row>
    <row r="2787" spans="8:9" ht="18" customHeight="1">
      <c r="H2787" s="100"/>
      <c r="I2787" s="100"/>
    </row>
    <row r="2788" spans="8:9" ht="18" customHeight="1">
      <c r="H2788" s="100"/>
      <c r="I2788" s="100"/>
    </row>
    <row r="2789" spans="8:9" ht="18" customHeight="1">
      <c r="H2789" s="100"/>
      <c r="I2789" s="100"/>
    </row>
    <row r="2790" spans="8:9" ht="18" customHeight="1">
      <c r="H2790" s="100"/>
      <c r="I2790" s="100"/>
    </row>
    <row r="2791" spans="8:9" ht="18" customHeight="1">
      <c r="H2791" s="100"/>
      <c r="I2791" s="100"/>
    </row>
    <row r="2792" spans="8:9" ht="18" customHeight="1">
      <c r="H2792" s="100"/>
      <c r="I2792" s="100"/>
    </row>
    <row r="2793" spans="8:9" ht="18" customHeight="1">
      <c r="H2793" s="100"/>
      <c r="I2793" s="100"/>
    </row>
    <row r="2794" spans="8:9" ht="18" customHeight="1">
      <c r="H2794" s="100"/>
      <c r="I2794" s="100"/>
    </row>
    <row r="2795" spans="8:9" ht="18" customHeight="1">
      <c r="H2795" s="100"/>
      <c r="I2795" s="100"/>
    </row>
    <row r="2796" spans="8:9" ht="18" customHeight="1">
      <c r="H2796" s="100"/>
      <c r="I2796" s="100"/>
    </row>
    <row r="2797" spans="8:9" ht="18" customHeight="1">
      <c r="H2797" s="100"/>
      <c r="I2797" s="100"/>
    </row>
    <row r="2798" spans="8:9" ht="18" customHeight="1">
      <c r="H2798" s="100"/>
      <c r="I2798" s="100"/>
    </row>
    <row r="2799" spans="8:9" ht="18" customHeight="1">
      <c r="H2799" s="100"/>
      <c r="I2799" s="100"/>
    </row>
    <row r="2800" spans="8:9" ht="18" customHeight="1">
      <c r="H2800" s="100"/>
      <c r="I2800" s="100"/>
    </row>
    <row r="2801" spans="8:9" ht="18" customHeight="1">
      <c r="H2801" s="100"/>
      <c r="I2801" s="100"/>
    </row>
    <row r="2802" spans="8:9" ht="18" customHeight="1">
      <c r="H2802" s="100"/>
      <c r="I2802" s="100"/>
    </row>
    <row r="2803" spans="8:9" ht="18" customHeight="1">
      <c r="H2803" s="100"/>
      <c r="I2803" s="100"/>
    </row>
    <row r="2804" spans="8:9" ht="18" customHeight="1">
      <c r="H2804" s="100"/>
      <c r="I2804" s="100"/>
    </row>
    <row r="2805" spans="8:9" ht="18" customHeight="1">
      <c r="H2805" s="100"/>
      <c r="I2805" s="100"/>
    </row>
    <row r="2806" spans="8:9" ht="18" customHeight="1">
      <c r="H2806" s="100"/>
      <c r="I2806" s="100"/>
    </row>
    <row r="2807" spans="8:9" ht="18" customHeight="1">
      <c r="H2807" s="100"/>
      <c r="I2807" s="100"/>
    </row>
    <row r="2808" spans="8:9" ht="18" customHeight="1">
      <c r="H2808" s="100"/>
      <c r="I2808" s="100"/>
    </row>
    <row r="2809" spans="8:9" ht="18" customHeight="1">
      <c r="H2809" s="100"/>
      <c r="I2809" s="100"/>
    </row>
    <row r="2810" spans="8:9" ht="18" customHeight="1">
      <c r="H2810" s="100"/>
      <c r="I2810" s="100"/>
    </row>
    <row r="2811" spans="8:9" ht="18" customHeight="1">
      <c r="H2811" s="100"/>
      <c r="I2811" s="100"/>
    </row>
    <row r="2812" spans="8:9" ht="18" customHeight="1">
      <c r="H2812" s="100"/>
      <c r="I2812" s="100"/>
    </row>
    <row r="2813" spans="8:9" ht="18" customHeight="1">
      <c r="H2813" s="100"/>
      <c r="I2813" s="100"/>
    </row>
    <row r="2814" spans="8:9" ht="18" customHeight="1">
      <c r="H2814" s="100"/>
      <c r="I2814" s="100"/>
    </row>
    <row r="2815" spans="8:9" ht="18" customHeight="1">
      <c r="H2815" s="100"/>
      <c r="I2815" s="100"/>
    </row>
    <row r="2816" spans="8:9" ht="18" customHeight="1">
      <c r="H2816" s="100"/>
      <c r="I2816" s="100"/>
    </row>
    <row r="2817" spans="8:9" ht="18" customHeight="1">
      <c r="H2817" s="100"/>
      <c r="I2817" s="100"/>
    </row>
    <row r="2818" spans="8:9" ht="18" customHeight="1">
      <c r="H2818" s="100"/>
      <c r="I2818" s="100"/>
    </row>
    <row r="2819" spans="8:9" ht="18" customHeight="1">
      <c r="H2819" s="100"/>
      <c r="I2819" s="100"/>
    </row>
    <row r="2820" spans="8:9" ht="18" customHeight="1">
      <c r="H2820" s="100"/>
      <c r="I2820" s="100"/>
    </row>
    <row r="2821" spans="8:9" ht="18" customHeight="1">
      <c r="H2821" s="100"/>
      <c r="I2821" s="100"/>
    </row>
    <row r="2822" spans="8:9" ht="18" customHeight="1">
      <c r="H2822" s="100"/>
      <c r="I2822" s="100"/>
    </row>
    <row r="2823" spans="8:9" ht="18" customHeight="1">
      <c r="H2823" s="100"/>
      <c r="I2823" s="100"/>
    </row>
    <row r="2824" spans="8:9" ht="18" customHeight="1">
      <c r="H2824" s="100"/>
      <c r="I2824" s="100"/>
    </row>
    <row r="2825" spans="8:9" ht="18" customHeight="1">
      <c r="H2825" s="100"/>
      <c r="I2825" s="100"/>
    </row>
    <row r="2826" spans="8:9" ht="18" customHeight="1">
      <c r="H2826" s="100"/>
      <c r="I2826" s="100"/>
    </row>
    <row r="2827" spans="8:9" ht="18" customHeight="1">
      <c r="H2827" s="100"/>
      <c r="I2827" s="100"/>
    </row>
    <row r="2828" spans="8:9" ht="18" customHeight="1">
      <c r="H2828" s="100"/>
      <c r="I2828" s="100"/>
    </row>
    <row r="2829" spans="8:9" ht="18" customHeight="1">
      <c r="H2829" s="100"/>
      <c r="I2829" s="100"/>
    </row>
    <row r="2830" spans="8:9" ht="18" customHeight="1">
      <c r="H2830" s="100"/>
      <c r="I2830" s="100"/>
    </row>
    <row r="2831" spans="8:9" ht="18" customHeight="1">
      <c r="H2831" s="100"/>
      <c r="I2831" s="100"/>
    </row>
    <row r="2832" spans="8:9" ht="18" customHeight="1">
      <c r="H2832" s="100"/>
      <c r="I2832" s="100"/>
    </row>
    <row r="2833" spans="8:9" ht="18" customHeight="1">
      <c r="H2833" s="100"/>
      <c r="I2833" s="100"/>
    </row>
    <row r="2834" spans="8:9" ht="18" customHeight="1">
      <c r="H2834" s="100"/>
      <c r="I2834" s="100"/>
    </row>
    <row r="2835" spans="8:9" ht="18" customHeight="1">
      <c r="H2835" s="100"/>
      <c r="I2835" s="100"/>
    </row>
    <row r="2836" spans="8:9" ht="18" customHeight="1">
      <c r="H2836" s="100"/>
      <c r="I2836" s="100"/>
    </row>
    <row r="2837" spans="8:9" ht="18" customHeight="1">
      <c r="H2837" s="100"/>
      <c r="I2837" s="100"/>
    </row>
    <row r="2838" spans="8:9" ht="18" customHeight="1">
      <c r="H2838" s="100"/>
      <c r="I2838" s="100"/>
    </row>
    <row r="2839" spans="8:9" ht="18" customHeight="1">
      <c r="H2839" s="100"/>
      <c r="I2839" s="100"/>
    </row>
    <row r="2840" spans="8:9" ht="18" customHeight="1">
      <c r="H2840" s="100"/>
      <c r="I2840" s="100"/>
    </row>
    <row r="2841" spans="8:9" ht="18" customHeight="1">
      <c r="H2841" s="100"/>
      <c r="I2841" s="100"/>
    </row>
    <row r="2842" spans="8:9" ht="18" customHeight="1">
      <c r="H2842" s="100"/>
      <c r="I2842" s="100"/>
    </row>
    <row r="2843" spans="8:9" ht="18" customHeight="1">
      <c r="H2843" s="100"/>
      <c r="I2843" s="100"/>
    </row>
    <row r="2844" spans="8:9" ht="18" customHeight="1">
      <c r="H2844" s="100"/>
      <c r="I2844" s="100"/>
    </row>
    <row r="2845" spans="8:9" ht="18" customHeight="1">
      <c r="H2845" s="100"/>
      <c r="I2845" s="100"/>
    </row>
    <row r="2846" spans="8:9" ht="18" customHeight="1">
      <c r="H2846" s="100"/>
      <c r="I2846" s="100"/>
    </row>
    <row r="2847" spans="8:9" ht="18" customHeight="1">
      <c r="H2847" s="100"/>
      <c r="I2847" s="100"/>
    </row>
    <row r="2848" spans="8:9" ht="18" customHeight="1">
      <c r="H2848" s="100"/>
      <c r="I2848" s="100"/>
    </row>
    <row r="2849" spans="8:9" ht="18" customHeight="1">
      <c r="H2849" s="100"/>
      <c r="I2849" s="100"/>
    </row>
    <row r="2850" spans="8:9" ht="18" customHeight="1">
      <c r="H2850" s="100"/>
      <c r="I2850" s="100"/>
    </row>
    <row r="2851" spans="8:9" ht="18" customHeight="1">
      <c r="H2851" s="100"/>
      <c r="I2851" s="100"/>
    </row>
    <row r="2852" spans="8:9" ht="18" customHeight="1">
      <c r="H2852" s="100"/>
      <c r="I2852" s="100"/>
    </row>
    <row r="2853" spans="8:9" ht="18" customHeight="1">
      <c r="H2853" s="100"/>
      <c r="I2853" s="100"/>
    </row>
    <row r="2854" spans="8:9" ht="18" customHeight="1">
      <c r="H2854" s="100"/>
      <c r="I2854" s="100"/>
    </row>
    <row r="2855" spans="8:9" ht="18" customHeight="1">
      <c r="H2855" s="100"/>
      <c r="I2855" s="100"/>
    </row>
    <row r="2856" spans="8:9" ht="18" customHeight="1">
      <c r="H2856" s="100"/>
      <c r="I2856" s="100"/>
    </row>
    <row r="2857" spans="8:9" ht="18" customHeight="1">
      <c r="H2857" s="100"/>
      <c r="I2857" s="100"/>
    </row>
    <row r="2858" spans="8:9" ht="18" customHeight="1">
      <c r="H2858" s="100"/>
      <c r="I2858" s="100"/>
    </row>
    <row r="2859" spans="8:9" ht="18" customHeight="1">
      <c r="H2859" s="100"/>
      <c r="I2859" s="100"/>
    </row>
    <row r="2860" spans="8:9" ht="18" customHeight="1">
      <c r="H2860" s="100"/>
      <c r="I2860" s="100"/>
    </row>
    <row r="2861" spans="8:9" ht="18" customHeight="1">
      <c r="H2861" s="100"/>
      <c r="I2861" s="100"/>
    </row>
    <row r="2862" spans="8:9" ht="18" customHeight="1">
      <c r="H2862" s="100"/>
      <c r="I2862" s="100"/>
    </row>
    <row r="2863" spans="8:9" ht="18" customHeight="1">
      <c r="H2863" s="100"/>
      <c r="I2863" s="100"/>
    </row>
    <row r="2864" spans="8:9" ht="18" customHeight="1">
      <c r="H2864" s="100"/>
      <c r="I2864" s="100"/>
    </row>
    <row r="2865" spans="8:9" ht="18" customHeight="1">
      <c r="H2865" s="100"/>
      <c r="I2865" s="100"/>
    </row>
    <row r="2866" spans="8:9" ht="18" customHeight="1">
      <c r="H2866" s="100"/>
      <c r="I2866" s="100"/>
    </row>
    <row r="2867" spans="8:9" ht="18" customHeight="1">
      <c r="H2867" s="100"/>
      <c r="I2867" s="100"/>
    </row>
    <row r="2868" spans="8:9" ht="18" customHeight="1">
      <c r="H2868" s="100"/>
      <c r="I2868" s="100"/>
    </row>
    <row r="2869" spans="8:9" ht="18" customHeight="1">
      <c r="H2869" s="100"/>
      <c r="I2869" s="100"/>
    </row>
    <row r="2870" spans="8:9" ht="18" customHeight="1">
      <c r="H2870" s="100"/>
      <c r="I2870" s="100"/>
    </row>
    <row r="2871" spans="8:9" ht="18" customHeight="1">
      <c r="H2871" s="100"/>
      <c r="I2871" s="100"/>
    </row>
    <row r="2872" spans="8:9" ht="18" customHeight="1">
      <c r="H2872" s="100"/>
      <c r="I2872" s="100"/>
    </row>
    <row r="2873" spans="8:9" ht="18" customHeight="1">
      <c r="H2873" s="100"/>
      <c r="I2873" s="100"/>
    </row>
    <row r="2874" spans="8:9" ht="18" customHeight="1">
      <c r="H2874" s="100"/>
      <c r="I2874" s="100"/>
    </row>
    <row r="2875" spans="8:9" ht="18" customHeight="1">
      <c r="H2875" s="100"/>
      <c r="I2875" s="100"/>
    </row>
    <row r="2876" spans="8:9" ht="18" customHeight="1">
      <c r="H2876" s="100"/>
      <c r="I2876" s="100"/>
    </row>
    <row r="2877" spans="8:9" ht="18" customHeight="1">
      <c r="H2877" s="100"/>
      <c r="I2877" s="100"/>
    </row>
    <row r="2878" spans="8:9" ht="18" customHeight="1">
      <c r="H2878" s="100"/>
      <c r="I2878" s="100"/>
    </row>
    <row r="2879" spans="8:9" ht="18" customHeight="1">
      <c r="H2879" s="100"/>
      <c r="I2879" s="100"/>
    </row>
    <row r="2880" spans="8:9" ht="18" customHeight="1">
      <c r="H2880" s="100"/>
      <c r="I2880" s="100"/>
    </row>
    <row r="2881" spans="8:9" ht="18" customHeight="1">
      <c r="H2881" s="100"/>
      <c r="I2881" s="100"/>
    </row>
    <row r="2882" spans="8:9" ht="18" customHeight="1">
      <c r="H2882" s="100"/>
      <c r="I2882" s="100"/>
    </row>
    <row r="2883" spans="8:9" ht="18" customHeight="1">
      <c r="H2883" s="100"/>
      <c r="I2883" s="100"/>
    </row>
    <row r="2884" spans="8:9" ht="18" customHeight="1">
      <c r="H2884" s="100"/>
      <c r="I2884" s="100"/>
    </row>
    <row r="2885" spans="8:9" ht="18" customHeight="1">
      <c r="H2885" s="100"/>
      <c r="I2885" s="100"/>
    </row>
    <row r="2886" spans="8:9" ht="18" customHeight="1">
      <c r="H2886" s="100"/>
      <c r="I2886" s="100"/>
    </row>
    <row r="2887" spans="8:9" ht="18" customHeight="1">
      <c r="H2887" s="100"/>
      <c r="I2887" s="100"/>
    </row>
    <row r="2888" spans="8:9" ht="18" customHeight="1">
      <c r="H2888" s="100"/>
      <c r="I2888" s="100"/>
    </row>
    <row r="2889" spans="8:9" ht="18" customHeight="1">
      <c r="H2889" s="100"/>
      <c r="I2889" s="100"/>
    </row>
    <row r="2890" spans="8:9" ht="18" customHeight="1">
      <c r="H2890" s="100"/>
      <c r="I2890" s="100"/>
    </row>
    <row r="2891" spans="8:9" ht="18" customHeight="1">
      <c r="H2891" s="100"/>
      <c r="I2891" s="100"/>
    </row>
    <row r="2892" spans="8:9" ht="18" customHeight="1">
      <c r="H2892" s="100"/>
      <c r="I2892" s="100"/>
    </row>
    <row r="2893" spans="8:9" ht="18" customHeight="1">
      <c r="H2893" s="100"/>
      <c r="I2893" s="100"/>
    </row>
    <row r="2894" spans="8:9" ht="18" customHeight="1">
      <c r="H2894" s="100"/>
      <c r="I2894" s="100"/>
    </row>
    <row r="2895" spans="8:9" ht="18" customHeight="1">
      <c r="H2895" s="100"/>
      <c r="I2895" s="100"/>
    </row>
    <row r="2896" spans="8:9" ht="18" customHeight="1">
      <c r="H2896" s="100"/>
      <c r="I2896" s="100"/>
    </row>
    <row r="2897" spans="8:9" ht="18" customHeight="1">
      <c r="H2897" s="100"/>
      <c r="I2897" s="100"/>
    </row>
    <row r="2898" spans="8:9" ht="18" customHeight="1">
      <c r="H2898" s="100"/>
      <c r="I2898" s="100"/>
    </row>
    <row r="2899" spans="8:9" ht="18" customHeight="1">
      <c r="H2899" s="100"/>
      <c r="I2899" s="100"/>
    </row>
    <row r="2900" spans="8:9" ht="18" customHeight="1">
      <c r="H2900" s="100"/>
      <c r="I2900" s="100"/>
    </row>
    <row r="2901" spans="8:9" ht="18" customHeight="1">
      <c r="H2901" s="100"/>
      <c r="I2901" s="100"/>
    </row>
    <row r="2902" spans="8:9" ht="18" customHeight="1">
      <c r="H2902" s="100"/>
      <c r="I2902" s="100"/>
    </row>
    <row r="2903" spans="8:9" ht="18" customHeight="1">
      <c r="H2903" s="100"/>
      <c r="I2903" s="100"/>
    </row>
    <row r="2904" spans="8:9" ht="18" customHeight="1">
      <c r="H2904" s="100"/>
      <c r="I2904" s="100"/>
    </row>
    <row r="2905" spans="8:9" ht="18" customHeight="1">
      <c r="H2905" s="100"/>
      <c r="I2905" s="100"/>
    </row>
    <row r="2906" spans="8:9" ht="18" customHeight="1">
      <c r="H2906" s="100"/>
      <c r="I2906" s="100"/>
    </row>
    <row r="2907" spans="8:9" ht="18" customHeight="1">
      <c r="H2907" s="100"/>
      <c r="I2907" s="100"/>
    </row>
    <row r="2908" spans="8:9" ht="18" customHeight="1">
      <c r="H2908" s="100"/>
      <c r="I2908" s="100"/>
    </row>
    <row r="2909" spans="8:9" ht="18" customHeight="1">
      <c r="H2909" s="100"/>
      <c r="I2909" s="100"/>
    </row>
    <row r="2910" spans="8:9" ht="18" customHeight="1">
      <c r="H2910" s="100"/>
      <c r="I2910" s="100"/>
    </row>
    <row r="2911" spans="8:9" ht="18" customHeight="1">
      <c r="H2911" s="100"/>
      <c r="I2911" s="100"/>
    </row>
    <row r="2912" spans="8:9" ht="18" customHeight="1">
      <c r="H2912" s="100"/>
      <c r="I2912" s="100"/>
    </row>
    <row r="2913" spans="8:9" ht="18" customHeight="1">
      <c r="H2913" s="100"/>
      <c r="I2913" s="100"/>
    </row>
    <row r="2914" spans="8:9" ht="18" customHeight="1">
      <c r="H2914" s="100"/>
      <c r="I2914" s="100"/>
    </row>
    <row r="2915" spans="8:9" ht="18" customHeight="1">
      <c r="H2915" s="100"/>
      <c r="I2915" s="100"/>
    </row>
    <row r="2916" spans="8:9" ht="18" customHeight="1">
      <c r="H2916" s="100"/>
      <c r="I2916" s="100"/>
    </row>
    <row r="2917" spans="8:9" ht="18" customHeight="1">
      <c r="H2917" s="100"/>
      <c r="I2917" s="100"/>
    </row>
    <row r="2918" spans="8:9" ht="18" customHeight="1">
      <c r="H2918" s="100"/>
      <c r="I2918" s="100"/>
    </row>
    <row r="2919" spans="8:9" ht="18" customHeight="1">
      <c r="H2919" s="100"/>
      <c r="I2919" s="100"/>
    </row>
    <row r="2920" spans="8:9" ht="18" customHeight="1">
      <c r="H2920" s="100"/>
      <c r="I2920" s="100"/>
    </row>
    <row r="2921" spans="8:9" ht="18" customHeight="1">
      <c r="H2921" s="100"/>
      <c r="I2921" s="100"/>
    </row>
    <row r="2922" spans="8:9" ht="18" customHeight="1">
      <c r="H2922" s="100"/>
      <c r="I2922" s="100"/>
    </row>
    <row r="2923" spans="8:9" ht="18" customHeight="1">
      <c r="H2923" s="100"/>
      <c r="I2923" s="100"/>
    </row>
    <row r="2924" spans="8:9" ht="18" customHeight="1">
      <c r="H2924" s="100"/>
      <c r="I2924" s="100"/>
    </row>
    <row r="2925" spans="8:9" ht="18" customHeight="1">
      <c r="H2925" s="100"/>
      <c r="I2925" s="100"/>
    </row>
    <row r="2926" spans="8:9" ht="18" customHeight="1">
      <c r="H2926" s="100"/>
      <c r="I2926" s="100"/>
    </row>
    <row r="2927" spans="8:9" ht="18" customHeight="1">
      <c r="H2927" s="100"/>
      <c r="I2927" s="100"/>
    </row>
    <row r="2928" spans="8:9" ht="18" customHeight="1">
      <c r="H2928" s="100"/>
      <c r="I2928" s="100"/>
    </row>
    <row r="2929" spans="8:9" ht="18" customHeight="1">
      <c r="H2929" s="100"/>
      <c r="I2929" s="100"/>
    </row>
    <row r="2930" spans="8:9" ht="18" customHeight="1">
      <c r="H2930" s="100"/>
      <c r="I2930" s="100"/>
    </row>
    <row r="2931" spans="8:9" ht="18" customHeight="1">
      <c r="H2931" s="100"/>
      <c r="I2931" s="100"/>
    </row>
    <row r="2932" spans="8:9" ht="18" customHeight="1">
      <c r="H2932" s="100"/>
      <c r="I2932" s="100"/>
    </row>
    <row r="2933" spans="8:9" ht="18" customHeight="1">
      <c r="H2933" s="100"/>
      <c r="I2933" s="100"/>
    </row>
    <row r="2934" spans="8:9" ht="18" customHeight="1">
      <c r="H2934" s="100"/>
      <c r="I2934" s="100"/>
    </row>
    <row r="2935" spans="8:9" ht="18" customHeight="1">
      <c r="H2935" s="100"/>
      <c r="I2935" s="100"/>
    </row>
    <row r="2936" spans="8:9" ht="18" customHeight="1">
      <c r="H2936" s="100"/>
      <c r="I2936" s="100"/>
    </row>
    <row r="2937" spans="8:9" ht="18" customHeight="1">
      <c r="H2937" s="100"/>
      <c r="I2937" s="100"/>
    </row>
    <row r="2938" spans="8:9" ht="18" customHeight="1">
      <c r="H2938" s="100"/>
      <c r="I2938" s="100"/>
    </row>
    <row r="2939" spans="8:9" ht="18" customHeight="1">
      <c r="H2939" s="100"/>
      <c r="I2939" s="100"/>
    </row>
    <row r="2940" spans="8:9" ht="18" customHeight="1">
      <c r="H2940" s="100"/>
      <c r="I2940" s="100"/>
    </row>
    <row r="2941" spans="8:9" ht="18" customHeight="1">
      <c r="H2941" s="100"/>
      <c r="I2941" s="100"/>
    </row>
    <row r="2942" spans="8:9" ht="18" customHeight="1">
      <c r="H2942" s="100"/>
      <c r="I2942" s="100"/>
    </row>
    <row r="2943" spans="8:9" ht="18" customHeight="1">
      <c r="H2943" s="100"/>
      <c r="I2943" s="100"/>
    </row>
    <row r="2944" spans="8:9" ht="18" customHeight="1">
      <c r="H2944" s="100"/>
      <c r="I2944" s="100"/>
    </row>
    <row r="2945" spans="8:9" ht="18" customHeight="1">
      <c r="H2945" s="100"/>
      <c r="I2945" s="100"/>
    </row>
    <row r="2946" spans="8:9" ht="18" customHeight="1">
      <c r="H2946" s="100"/>
      <c r="I2946" s="100"/>
    </row>
    <row r="2947" spans="8:9" ht="18" customHeight="1">
      <c r="H2947" s="100"/>
      <c r="I2947" s="100"/>
    </row>
    <row r="2948" spans="8:9" ht="18" customHeight="1">
      <c r="H2948" s="100"/>
      <c r="I2948" s="100"/>
    </row>
    <row r="2949" spans="8:9" ht="18" customHeight="1">
      <c r="H2949" s="100"/>
      <c r="I2949" s="100"/>
    </row>
    <row r="2950" spans="8:9" ht="18" customHeight="1">
      <c r="H2950" s="100"/>
      <c r="I2950" s="100"/>
    </row>
    <row r="2951" spans="8:9" ht="18" customHeight="1">
      <c r="H2951" s="100"/>
      <c r="I2951" s="100"/>
    </row>
    <row r="2952" spans="8:9" ht="18" customHeight="1">
      <c r="H2952" s="100"/>
      <c r="I2952" s="100"/>
    </row>
    <row r="2953" spans="8:9" ht="18" customHeight="1">
      <c r="H2953" s="100"/>
      <c r="I2953" s="100"/>
    </row>
    <row r="2954" spans="8:9" ht="18" customHeight="1">
      <c r="H2954" s="100"/>
      <c r="I2954" s="100"/>
    </row>
    <row r="2955" spans="8:9" ht="18" customHeight="1">
      <c r="H2955" s="100"/>
      <c r="I2955" s="100"/>
    </row>
    <row r="2956" spans="8:9" ht="18" customHeight="1">
      <c r="H2956" s="100"/>
      <c r="I2956" s="100"/>
    </row>
    <row r="2957" spans="8:9" ht="18" customHeight="1">
      <c r="H2957" s="100"/>
      <c r="I2957" s="100"/>
    </row>
    <row r="2958" spans="8:9" ht="18" customHeight="1">
      <c r="H2958" s="100"/>
      <c r="I2958" s="100"/>
    </row>
    <row r="2959" spans="8:9" ht="18" customHeight="1">
      <c r="H2959" s="100"/>
      <c r="I2959" s="100"/>
    </row>
    <row r="2960" spans="8:9" ht="18" customHeight="1">
      <c r="H2960" s="100"/>
      <c r="I2960" s="100"/>
    </row>
    <row r="2961" spans="8:9" ht="18" customHeight="1">
      <c r="H2961" s="100"/>
      <c r="I2961" s="100"/>
    </row>
    <row r="2962" spans="8:9" ht="18" customHeight="1">
      <c r="H2962" s="100"/>
      <c r="I2962" s="100"/>
    </row>
    <row r="2963" spans="8:9" ht="18" customHeight="1">
      <c r="H2963" s="100"/>
      <c r="I2963" s="100"/>
    </row>
    <row r="2964" spans="8:9" ht="18" customHeight="1">
      <c r="H2964" s="100"/>
      <c r="I2964" s="100"/>
    </row>
    <row r="2965" spans="8:9" ht="18" customHeight="1">
      <c r="H2965" s="100"/>
      <c r="I2965" s="100"/>
    </row>
    <row r="2966" spans="8:9" ht="18" customHeight="1">
      <c r="H2966" s="100"/>
      <c r="I2966" s="100"/>
    </row>
    <row r="2967" spans="8:9" ht="18" customHeight="1">
      <c r="H2967" s="100"/>
      <c r="I2967" s="100"/>
    </row>
    <row r="2968" spans="8:9" ht="18" customHeight="1">
      <c r="H2968" s="100"/>
      <c r="I2968" s="100"/>
    </row>
    <row r="2969" spans="8:9" ht="18" customHeight="1">
      <c r="H2969" s="100"/>
      <c r="I2969" s="100"/>
    </row>
    <row r="2970" spans="8:9" ht="18" customHeight="1">
      <c r="H2970" s="100"/>
      <c r="I2970" s="100"/>
    </row>
    <row r="2971" spans="8:9" ht="18" customHeight="1">
      <c r="H2971" s="100"/>
      <c r="I2971" s="100"/>
    </row>
    <row r="2972" spans="8:9" ht="18" customHeight="1">
      <c r="H2972" s="100"/>
      <c r="I2972" s="100"/>
    </row>
    <row r="2973" spans="8:9" ht="18" customHeight="1">
      <c r="H2973" s="100"/>
      <c r="I2973" s="100"/>
    </row>
    <row r="2974" spans="8:9" ht="18" customHeight="1">
      <c r="H2974" s="100"/>
      <c r="I2974" s="100"/>
    </row>
    <row r="2975" spans="8:9" ht="18" customHeight="1">
      <c r="H2975" s="100"/>
      <c r="I2975" s="100"/>
    </row>
    <row r="2976" spans="8:9" ht="18" customHeight="1">
      <c r="H2976" s="100"/>
      <c r="I2976" s="100"/>
    </row>
    <row r="2977" spans="8:9" ht="18" customHeight="1">
      <c r="H2977" s="100"/>
      <c r="I2977" s="100"/>
    </row>
    <row r="2978" spans="8:9" ht="18" customHeight="1">
      <c r="H2978" s="100"/>
      <c r="I2978" s="100"/>
    </row>
    <row r="2979" spans="8:9" ht="18" customHeight="1">
      <c r="H2979" s="100"/>
      <c r="I2979" s="100"/>
    </row>
    <row r="2980" spans="8:9" ht="18" customHeight="1">
      <c r="H2980" s="100"/>
      <c r="I2980" s="100"/>
    </row>
    <row r="2981" spans="8:9" ht="18" customHeight="1">
      <c r="H2981" s="100"/>
      <c r="I2981" s="100"/>
    </row>
    <row r="2982" spans="8:9" ht="18" customHeight="1">
      <c r="H2982" s="100"/>
      <c r="I2982" s="100"/>
    </row>
    <row r="2983" spans="8:9" ht="18" customHeight="1">
      <c r="H2983" s="100"/>
      <c r="I2983" s="100"/>
    </row>
    <row r="2984" spans="8:9" ht="18" customHeight="1">
      <c r="H2984" s="100"/>
      <c r="I2984" s="100"/>
    </row>
    <row r="2985" spans="8:9" ht="18" customHeight="1">
      <c r="H2985" s="100"/>
      <c r="I2985" s="100"/>
    </row>
    <row r="2986" spans="8:9" ht="18" customHeight="1">
      <c r="H2986" s="100"/>
      <c r="I2986" s="100"/>
    </row>
    <row r="2987" spans="8:9" ht="18" customHeight="1">
      <c r="H2987" s="100"/>
      <c r="I2987" s="100"/>
    </row>
    <row r="2988" spans="8:9" ht="18" customHeight="1">
      <c r="H2988" s="100"/>
      <c r="I2988" s="100"/>
    </row>
    <row r="2989" spans="8:9" ht="18" customHeight="1">
      <c r="H2989" s="100"/>
      <c r="I2989" s="100"/>
    </row>
    <row r="2990" spans="8:9" ht="18" customHeight="1">
      <c r="H2990" s="100"/>
      <c r="I2990" s="100"/>
    </row>
    <row r="2991" spans="8:9" ht="18" customHeight="1">
      <c r="H2991" s="100"/>
      <c r="I2991" s="100"/>
    </row>
    <row r="2992" spans="8:9" ht="18" customHeight="1">
      <c r="H2992" s="100"/>
      <c r="I2992" s="100"/>
    </row>
    <row r="2993" spans="8:9" ht="18" customHeight="1">
      <c r="H2993" s="100"/>
      <c r="I2993" s="100"/>
    </row>
    <row r="2994" spans="8:9" ht="18" customHeight="1">
      <c r="H2994" s="100"/>
      <c r="I2994" s="100"/>
    </row>
    <row r="2995" spans="8:9" ht="18" customHeight="1">
      <c r="H2995" s="100"/>
      <c r="I2995" s="100"/>
    </row>
    <row r="2996" spans="8:9" ht="18" customHeight="1">
      <c r="H2996" s="100"/>
      <c r="I2996" s="100"/>
    </row>
    <row r="2997" spans="8:9" ht="18" customHeight="1">
      <c r="H2997" s="100"/>
      <c r="I2997" s="100"/>
    </row>
    <row r="2998" spans="8:9" ht="18" customHeight="1">
      <c r="H2998" s="100"/>
      <c r="I2998" s="100"/>
    </row>
    <row r="2999" spans="8:9" ht="18" customHeight="1">
      <c r="H2999" s="100"/>
      <c r="I2999" s="100"/>
    </row>
    <row r="3000" spans="8:9" ht="18" customHeight="1">
      <c r="H3000" s="100"/>
      <c r="I3000" s="100"/>
    </row>
    <row r="3001" spans="8:9" ht="18" customHeight="1">
      <c r="H3001" s="100"/>
      <c r="I3001" s="100"/>
    </row>
    <row r="3002" spans="8:9" ht="18" customHeight="1">
      <c r="H3002" s="100"/>
      <c r="I3002" s="100"/>
    </row>
    <row r="3003" spans="8:9" ht="18" customHeight="1">
      <c r="H3003" s="100"/>
      <c r="I3003" s="100"/>
    </row>
    <row r="3004" spans="8:9" ht="18" customHeight="1">
      <c r="H3004" s="100"/>
      <c r="I3004" s="100"/>
    </row>
    <row r="3005" spans="8:9" ht="18" customHeight="1">
      <c r="H3005" s="100"/>
      <c r="I3005" s="100"/>
    </row>
    <row r="3006" spans="8:9" ht="18" customHeight="1">
      <c r="H3006" s="100"/>
      <c r="I3006" s="100"/>
    </row>
    <row r="3007" spans="8:9" ht="18" customHeight="1">
      <c r="H3007" s="100"/>
      <c r="I3007" s="100"/>
    </row>
    <row r="3008" spans="8:9" ht="18" customHeight="1">
      <c r="H3008" s="100"/>
      <c r="I3008" s="100"/>
    </row>
    <row r="3009" spans="8:9" ht="18" customHeight="1">
      <c r="H3009" s="100"/>
      <c r="I3009" s="100"/>
    </row>
    <row r="3010" spans="8:9" ht="18" customHeight="1">
      <c r="H3010" s="100"/>
      <c r="I3010" s="100"/>
    </row>
    <row r="3011" spans="8:9" ht="18" customHeight="1">
      <c r="H3011" s="100"/>
      <c r="I3011" s="100"/>
    </row>
    <row r="3012" spans="8:9" ht="18" customHeight="1">
      <c r="H3012" s="100"/>
      <c r="I3012" s="100"/>
    </row>
    <row r="3013" spans="8:9" ht="18" customHeight="1">
      <c r="H3013" s="100"/>
      <c r="I3013" s="100"/>
    </row>
    <row r="3014" spans="8:9" ht="18" customHeight="1">
      <c r="H3014" s="100"/>
      <c r="I3014" s="100"/>
    </row>
    <row r="3015" spans="8:9" ht="18" customHeight="1">
      <c r="H3015" s="100"/>
      <c r="I3015" s="100"/>
    </row>
    <row r="3016" spans="8:9" ht="18" customHeight="1">
      <c r="H3016" s="100"/>
      <c r="I3016" s="100"/>
    </row>
    <row r="3017" spans="8:9" ht="18" customHeight="1">
      <c r="H3017" s="100"/>
      <c r="I3017" s="100"/>
    </row>
    <row r="3018" spans="8:9" ht="18" customHeight="1">
      <c r="H3018" s="100"/>
      <c r="I3018" s="100"/>
    </row>
    <row r="3019" spans="8:9" ht="18" customHeight="1">
      <c r="H3019" s="100"/>
      <c r="I3019" s="100"/>
    </row>
    <row r="3020" spans="8:9" ht="18" customHeight="1">
      <c r="H3020" s="100"/>
      <c r="I3020" s="100"/>
    </row>
    <row r="3021" spans="8:9" ht="18" customHeight="1">
      <c r="H3021" s="100"/>
      <c r="I3021" s="100"/>
    </row>
    <row r="3022" spans="8:9" ht="18" customHeight="1">
      <c r="H3022" s="100"/>
      <c r="I3022" s="100"/>
    </row>
    <row r="3023" spans="8:9" ht="18" customHeight="1">
      <c r="H3023" s="100"/>
      <c r="I3023" s="100"/>
    </row>
    <row r="3024" spans="8:9" ht="18" customHeight="1">
      <c r="H3024" s="100"/>
      <c r="I3024" s="100"/>
    </row>
    <row r="3025" spans="8:9" ht="18" customHeight="1">
      <c r="H3025" s="100"/>
      <c r="I3025" s="100"/>
    </row>
    <row r="3026" spans="8:9" ht="18" customHeight="1">
      <c r="H3026" s="100"/>
      <c r="I3026" s="100"/>
    </row>
    <row r="3027" spans="8:9" ht="18" customHeight="1">
      <c r="H3027" s="100"/>
      <c r="I3027" s="100"/>
    </row>
    <row r="3028" spans="8:9" ht="18" customHeight="1">
      <c r="H3028" s="100"/>
      <c r="I3028" s="100"/>
    </row>
    <row r="3029" spans="8:9" ht="18" customHeight="1">
      <c r="H3029" s="100"/>
      <c r="I3029" s="100"/>
    </row>
    <row r="3030" spans="8:9" ht="18" customHeight="1">
      <c r="H3030" s="100"/>
      <c r="I3030" s="100"/>
    </row>
    <row r="3031" spans="8:9" ht="18" customHeight="1">
      <c r="H3031" s="100"/>
      <c r="I3031" s="100"/>
    </row>
    <row r="3032" spans="8:9" ht="18" customHeight="1">
      <c r="H3032" s="100"/>
      <c r="I3032" s="100"/>
    </row>
    <row r="3033" spans="8:9" ht="18" customHeight="1">
      <c r="H3033" s="100"/>
      <c r="I3033" s="100"/>
    </row>
    <row r="3034" spans="8:9" ht="18" customHeight="1">
      <c r="H3034" s="100"/>
      <c r="I3034" s="100"/>
    </row>
    <row r="3035" spans="8:9" ht="18" customHeight="1">
      <c r="H3035" s="100"/>
      <c r="I3035" s="100"/>
    </row>
    <row r="3036" spans="8:9" ht="18" customHeight="1">
      <c r="H3036" s="100"/>
      <c r="I3036" s="100"/>
    </row>
    <row r="3037" spans="8:9" ht="18" customHeight="1">
      <c r="H3037" s="100"/>
      <c r="I3037" s="100"/>
    </row>
    <row r="3038" spans="8:9" ht="18" customHeight="1">
      <c r="H3038" s="100"/>
      <c r="I3038" s="100"/>
    </row>
    <row r="3039" spans="8:9" ht="18" customHeight="1">
      <c r="H3039" s="100"/>
      <c r="I3039" s="100"/>
    </row>
    <row r="3040" spans="8:9" ht="18" customHeight="1">
      <c r="H3040" s="100"/>
      <c r="I3040" s="100"/>
    </row>
    <row r="3041" spans="8:9" ht="18" customHeight="1">
      <c r="H3041" s="100"/>
      <c r="I3041" s="100"/>
    </row>
    <row r="3042" spans="8:9" ht="18" customHeight="1">
      <c r="H3042" s="100"/>
      <c r="I3042" s="100"/>
    </row>
    <row r="3043" spans="8:9" ht="18" customHeight="1">
      <c r="H3043" s="100"/>
      <c r="I3043" s="100"/>
    </row>
    <row r="3044" spans="8:9" ht="18" customHeight="1">
      <c r="H3044" s="100"/>
      <c r="I3044" s="100"/>
    </row>
    <row r="3045" spans="8:9" ht="18" customHeight="1">
      <c r="H3045" s="100"/>
      <c r="I3045" s="100"/>
    </row>
    <row r="3046" spans="8:9" ht="18" customHeight="1">
      <c r="H3046" s="100"/>
      <c r="I3046" s="100"/>
    </row>
    <row r="3047" spans="8:9" ht="18" customHeight="1">
      <c r="H3047" s="100"/>
      <c r="I3047" s="100"/>
    </row>
    <row r="3048" spans="8:9" ht="18" customHeight="1">
      <c r="H3048" s="100"/>
      <c r="I3048" s="100"/>
    </row>
    <row r="3049" spans="8:9" ht="18" customHeight="1">
      <c r="H3049" s="100"/>
      <c r="I3049" s="100"/>
    </row>
    <row r="3050" spans="8:9" ht="18" customHeight="1">
      <c r="H3050" s="100"/>
      <c r="I3050" s="100"/>
    </row>
    <row r="3051" spans="8:9" ht="18" customHeight="1">
      <c r="H3051" s="100"/>
      <c r="I3051" s="100"/>
    </row>
    <row r="3052" spans="8:9" ht="18" customHeight="1">
      <c r="H3052" s="100"/>
      <c r="I3052" s="100"/>
    </row>
    <row r="3053" spans="8:9" ht="18" customHeight="1">
      <c r="H3053" s="100"/>
      <c r="I3053" s="100"/>
    </row>
    <row r="3054" spans="8:9" ht="18" customHeight="1">
      <c r="H3054" s="100"/>
      <c r="I3054" s="100"/>
    </row>
    <row r="3055" spans="8:9" ht="18" customHeight="1">
      <c r="H3055" s="100"/>
      <c r="I3055" s="100"/>
    </row>
    <row r="3056" spans="8:9" ht="18" customHeight="1">
      <c r="H3056" s="100"/>
      <c r="I3056" s="100"/>
    </row>
    <row r="3057" spans="8:9" ht="18" customHeight="1">
      <c r="H3057" s="100"/>
      <c r="I3057" s="100"/>
    </row>
    <row r="3058" spans="8:9" ht="18" customHeight="1">
      <c r="H3058" s="100"/>
      <c r="I3058" s="100"/>
    </row>
    <row r="3059" spans="8:9" ht="18" customHeight="1">
      <c r="H3059" s="100"/>
      <c r="I3059" s="100"/>
    </row>
    <row r="3060" spans="8:9" ht="18" customHeight="1">
      <c r="H3060" s="100"/>
      <c r="I3060" s="100"/>
    </row>
    <row r="3061" spans="8:9" ht="18" customHeight="1">
      <c r="H3061" s="100"/>
      <c r="I3061" s="100"/>
    </row>
    <row r="3062" spans="8:9" ht="18" customHeight="1">
      <c r="H3062" s="100"/>
      <c r="I3062" s="100"/>
    </row>
    <row r="3063" spans="8:9" ht="18" customHeight="1">
      <c r="H3063" s="100"/>
      <c r="I3063" s="100"/>
    </row>
    <row r="3064" spans="8:9" ht="18" customHeight="1">
      <c r="H3064" s="100"/>
      <c r="I3064" s="100"/>
    </row>
    <row r="3065" spans="8:9" ht="18" customHeight="1">
      <c r="H3065" s="100"/>
      <c r="I3065" s="100"/>
    </row>
    <row r="3066" spans="8:9" ht="18" customHeight="1">
      <c r="H3066" s="100"/>
      <c r="I3066" s="100"/>
    </row>
    <row r="3067" spans="8:9" ht="18" customHeight="1">
      <c r="H3067" s="100"/>
      <c r="I3067" s="100"/>
    </row>
    <row r="3068" spans="8:9" ht="18" customHeight="1">
      <c r="H3068" s="100"/>
      <c r="I3068" s="100"/>
    </row>
    <row r="3069" spans="8:9" ht="18" customHeight="1">
      <c r="H3069" s="100"/>
      <c r="I3069" s="100"/>
    </row>
    <row r="3070" spans="8:9" ht="18" customHeight="1">
      <c r="H3070" s="100"/>
      <c r="I3070" s="100"/>
    </row>
    <row r="3071" spans="8:9" ht="18" customHeight="1">
      <c r="H3071" s="100"/>
      <c r="I3071" s="100"/>
    </row>
    <row r="3072" spans="8:9" ht="18" customHeight="1">
      <c r="H3072" s="100"/>
      <c r="I3072" s="100"/>
    </row>
    <row r="3073" spans="8:9" ht="18" customHeight="1">
      <c r="H3073" s="100"/>
      <c r="I3073" s="100"/>
    </row>
    <row r="3074" spans="8:9" ht="18" customHeight="1">
      <c r="H3074" s="100"/>
      <c r="I3074" s="100"/>
    </row>
    <row r="3075" spans="8:9" ht="18" customHeight="1">
      <c r="H3075" s="100"/>
      <c r="I3075" s="100"/>
    </row>
    <row r="3076" spans="8:9" ht="18" customHeight="1">
      <c r="H3076" s="100"/>
      <c r="I3076" s="100"/>
    </row>
    <row r="3077" spans="8:9" ht="18" customHeight="1">
      <c r="H3077" s="100"/>
      <c r="I3077" s="100"/>
    </row>
    <row r="3078" spans="8:9" ht="18" customHeight="1">
      <c r="H3078" s="100"/>
      <c r="I3078" s="100"/>
    </row>
    <row r="3079" spans="8:9" ht="18" customHeight="1">
      <c r="H3079" s="100"/>
      <c r="I3079" s="100"/>
    </row>
    <row r="3080" spans="8:9" ht="18" customHeight="1">
      <c r="H3080" s="100"/>
      <c r="I3080" s="100"/>
    </row>
    <row r="3081" spans="8:9" ht="18" customHeight="1">
      <c r="H3081" s="100"/>
      <c r="I3081" s="100"/>
    </row>
    <row r="3082" spans="8:9" ht="18" customHeight="1">
      <c r="H3082" s="100"/>
      <c r="I3082" s="100"/>
    </row>
    <row r="3083" spans="8:9" ht="18" customHeight="1">
      <c r="H3083" s="100"/>
      <c r="I3083" s="100"/>
    </row>
    <row r="3084" spans="8:9" ht="18" customHeight="1">
      <c r="H3084" s="100"/>
      <c r="I3084" s="100"/>
    </row>
    <row r="3085" spans="8:9" ht="18" customHeight="1">
      <c r="H3085" s="100"/>
      <c r="I3085" s="100"/>
    </row>
    <row r="3086" spans="8:9" ht="18" customHeight="1">
      <c r="H3086" s="100"/>
      <c r="I3086" s="100"/>
    </row>
    <row r="3087" spans="8:9" ht="18" customHeight="1">
      <c r="H3087" s="100"/>
      <c r="I3087" s="100"/>
    </row>
    <row r="3088" spans="8:9" ht="18" customHeight="1">
      <c r="H3088" s="100"/>
      <c r="I3088" s="100"/>
    </row>
    <row r="3089" spans="8:9" ht="18" customHeight="1">
      <c r="H3089" s="100"/>
      <c r="I3089" s="100"/>
    </row>
    <row r="3090" spans="8:9" ht="18" customHeight="1">
      <c r="H3090" s="100"/>
      <c r="I3090" s="100"/>
    </row>
    <row r="3091" spans="8:9" ht="18" customHeight="1">
      <c r="H3091" s="100"/>
      <c r="I3091" s="100"/>
    </row>
    <row r="3092" spans="8:9" ht="18" customHeight="1">
      <c r="H3092" s="100"/>
      <c r="I3092" s="100"/>
    </row>
    <row r="3093" spans="8:9" ht="18" customHeight="1">
      <c r="H3093" s="100"/>
      <c r="I3093" s="100"/>
    </row>
    <row r="3094" spans="8:9" ht="18" customHeight="1">
      <c r="H3094" s="100"/>
      <c r="I3094" s="100"/>
    </row>
    <row r="3095" spans="8:9" ht="18" customHeight="1">
      <c r="H3095" s="100"/>
      <c r="I3095" s="100"/>
    </row>
    <row r="3096" spans="8:9" ht="18" customHeight="1">
      <c r="H3096" s="100"/>
      <c r="I3096" s="100"/>
    </row>
    <row r="3097" spans="8:9" ht="18" customHeight="1">
      <c r="H3097" s="100"/>
      <c r="I3097" s="100"/>
    </row>
    <row r="3098" spans="8:9" ht="18" customHeight="1">
      <c r="H3098" s="100"/>
      <c r="I3098" s="100"/>
    </row>
    <row r="3099" spans="8:9" ht="18" customHeight="1">
      <c r="H3099" s="100"/>
      <c r="I3099" s="100"/>
    </row>
    <row r="3100" spans="8:9" ht="18" customHeight="1">
      <c r="H3100" s="100"/>
      <c r="I3100" s="100"/>
    </row>
    <row r="3101" spans="8:9" ht="18" customHeight="1">
      <c r="H3101" s="100"/>
      <c r="I3101" s="100"/>
    </row>
    <row r="3102" spans="8:9" ht="18" customHeight="1">
      <c r="H3102" s="100"/>
      <c r="I3102" s="100"/>
    </row>
    <row r="3103" spans="8:9" ht="18" customHeight="1">
      <c r="H3103" s="100"/>
      <c r="I3103" s="100"/>
    </row>
    <row r="3104" spans="8:9" ht="18" customHeight="1">
      <c r="H3104" s="100"/>
      <c r="I3104" s="100"/>
    </row>
    <row r="3105" spans="8:9" ht="18" customHeight="1">
      <c r="H3105" s="100"/>
      <c r="I3105" s="100"/>
    </row>
    <row r="3106" spans="8:9" ht="18" customHeight="1">
      <c r="H3106" s="100"/>
      <c r="I3106" s="100"/>
    </row>
    <row r="3107" spans="8:9" ht="18" customHeight="1">
      <c r="H3107" s="100"/>
      <c r="I3107" s="100"/>
    </row>
    <row r="3108" spans="8:9" ht="18" customHeight="1">
      <c r="H3108" s="100"/>
      <c r="I3108" s="100"/>
    </row>
    <row r="3109" spans="8:9" ht="18" customHeight="1">
      <c r="H3109" s="100"/>
      <c r="I3109" s="100"/>
    </row>
    <row r="3110" spans="8:9" ht="18" customHeight="1">
      <c r="H3110" s="100"/>
      <c r="I3110" s="100"/>
    </row>
    <row r="3111" spans="8:9" ht="18" customHeight="1">
      <c r="H3111" s="100"/>
      <c r="I3111" s="100"/>
    </row>
    <row r="3112" spans="8:9" ht="18" customHeight="1">
      <c r="H3112" s="100"/>
      <c r="I3112" s="100"/>
    </row>
    <row r="3113" spans="8:9" ht="18" customHeight="1">
      <c r="H3113" s="100"/>
      <c r="I3113" s="100"/>
    </row>
    <row r="3114" spans="8:9" ht="18" customHeight="1">
      <c r="H3114" s="100"/>
      <c r="I3114" s="100"/>
    </row>
    <row r="3115" spans="8:9" ht="18" customHeight="1">
      <c r="H3115" s="100"/>
      <c r="I3115" s="100"/>
    </row>
    <row r="3116" spans="8:9" ht="18" customHeight="1">
      <c r="H3116" s="100"/>
      <c r="I3116" s="100"/>
    </row>
    <row r="3117" spans="8:9" ht="18" customHeight="1">
      <c r="H3117" s="100"/>
      <c r="I3117" s="100"/>
    </row>
    <row r="3118" spans="8:9" ht="18" customHeight="1">
      <c r="H3118" s="100"/>
      <c r="I3118" s="100"/>
    </row>
    <row r="3119" spans="8:9" ht="18" customHeight="1">
      <c r="H3119" s="100"/>
      <c r="I3119" s="100"/>
    </row>
    <row r="3120" spans="8:9" ht="18" customHeight="1">
      <c r="H3120" s="100"/>
      <c r="I3120" s="100"/>
    </row>
    <row r="3121" spans="8:9" ht="18" customHeight="1">
      <c r="H3121" s="100"/>
      <c r="I3121" s="100"/>
    </row>
    <row r="3122" spans="8:9" ht="18" customHeight="1">
      <c r="H3122" s="100"/>
      <c r="I3122" s="100"/>
    </row>
    <row r="3123" spans="8:9" ht="18" customHeight="1">
      <c r="H3123" s="100"/>
      <c r="I3123" s="100"/>
    </row>
    <row r="3124" spans="8:9" ht="18" customHeight="1">
      <c r="H3124" s="100"/>
      <c r="I3124" s="100"/>
    </row>
    <row r="3125" spans="8:9" ht="18" customHeight="1">
      <c r="H3125" s="100"/>
      <c r="I3125" s="100"/>
    </row>
    <row r="3126" spans="8:9" ht="18" customHeight="1">
      <c r="H3126" s="100"/>
      <c r="I3126" s="100"/>
    </row>
    <row r="3127" spans="8:9" ht="18" customHeight="1">
      <c r="H3127" s="100"/>
      <c r="I3127" s="100"/>
    </row>
    <row r="3128" spans="8:9" ht="18" customHeight="1">
      <c r="H3128" s="100"/>
      <c r="I3128" s="100"/>
    </row>
    <row r="3129" spans="8:9" ht="18" customHeight="1">
      <c r="H3129" s="100"/>
      <c r="I3129" s="100"/>
    </row>
    <row r="3130" spans="8:9" ht="18" customHeight="1">
      <c r="H3130" s="100"/>
      <c r="I3130" s="100"/>
    </row>
    <row r="3131" spans="8:9" ht="18" customHeight="1">
      <c r="H3131" s="100"/>
      <c r="I3131" s="100"/>
    </row>
    <row r="3132" spans="8:9" ht="18" customHeight="1">
      <c r="H3132" s="100"/>
      <c r="I3132" s="100"/>
    </row>
    <row r="3133" spans="8:9" ht="18" customHeight="1">
      <c r="H3133" s="100"/>
      <c r="I3133" s="100"/>
    </row>
    <row r="3134" spans="8:9" ht="18" customHeight="1">
      <c r="H3134" s="100"/>
      <c r="I3134" s="100"/>
    </row>
    <row r="3135" spans="8:9" ht="18" customHeight="1">
      <c r="H3135" s="100"/>
      <c r="I3135" s="100"/>
    </row>
    <row r="3136" spans="8:9" ht="18" customHeight="1">
      <c r="H3136" s="100"/>
      <c r="I3136" s="100"/>
    </row>
    <row r="3137" spans="8:9" ht="18" customHeight="1">
      <c r="H3137" s="100"/>
      <c r="I3137" s="100"/>
    </row>
    <row r="3138" spans="8:9" ht="18" customHeight="1">
      <c r="H3138" s="100"/>
      <c r="I3138" s="100"/>
    </row>
    <row r="3139" spans="8:9" ht="18" customHeight="1">
      <c r="H3139" s="100"/>
      <c r="I3139" s="100"/>
    </row>
    <row r="3140" spans="8:9" ht="18" customHeight="1">
      <c r="H3140" s="100"/>
      <c r="I3140" s="100"/>
    </row>
    <row r="3141" spans="8:9" ht="18" customHeight="1">
      <c r="H3141" s="100"/>
      <c r="I3141" s="100"/>
    </row>
    <row r="3142" spans="8:9" ht="18" customHeight="1">
      <c r="H3142" s="100"/>
      <c r="I3142" s="100"/>
    </row>
    <row r="3143" spans="8:9" ht="18" customHeight="1">
      <c r="H3143" s="100"/>
      <c r="I3143" s="100"/>
    </row>
    <row r="3144" spans="8:9" ht="18" customHeight="1">
      <c r="H3144" s="100"/>
      <c r="I3144" s="100"/>
    </row>
    <row r="3145" spans="8:9" ht="18" customHeight="1">
      <c r="H3145" s="100"/>
      <c r="I3145" s="100"/>
    </row>
    <row r="3146" spans="8:9" ht="18" customHeight="1">
      <c r="H3146" s="100"/>
      <c r="I3146" s="100"/>
    </row>
    <row r="3147" spans="8:9" ht="18" customHeight="1">
      <c r="H3147" s="100"/>
      <c r="I3147" s="100"/>
    </row>
    <row r="3148" spans="8:9" ht="18" customHeight="1">
      <c r="H3148" s="100"/>
      <c r="I3148" s="100"/>
    </row>
    <row r="3149" spans="8:9" ht="18" customHeight="1">
      <c r="H3149" s="100"/>
      <c r="I3149" s="100"/>
    </row>
    <row r="3150" spans="8:9" ht="18" customHeight="1">
      <c r="H3150" s="100"/>
      <c r="I3150" s="100"/>
    </row>
    <row r="3151" spans="8:9" ht="18" customHeight="1">
      <c r="H3151" s="100"/>
      <c r="I3151" s="100"/>
    </row>
    <row r="3152" spans="8:9" ht="18" customHeight="1">
      <c r="H3152" s="100"/>
      <c r="I3152" s="100"/>
    </row>
    <row r="3153" spans="8:9" ht="18" customHeight="1">
      <c r="H3153" s="100"/>
      <c r="I3153" s="100"/>
    </row>
    <row r="3154" spans="8:9" ht="18" customHeight="1">
      <c r="H3154" s="100"/>
      <c r="I3154" s="100"/>
    </row>
    <row r="3155" spans="8:9" ht="18" customHeight="1">
      <c r="H3155" s="100"/>
      <c r="I3155" s="100"/>
    </row>
    <row r="3156" spans="8:9" ht="18" customHeight="1">
      <c r="H3156" s="100"/>
      <c r="I3156" s="100"/>
    </row>
    <row r="3157" spans="8:9" ht="18" customHeight="1">
      <c r="H3157" s="100"/>
      <c r="I3157" s="100"/>
    </row>
    <row r="3158" spans="8:9" ht="18" customHeight="1">
      <c r="H3158" s="100"/>
      <c r="I3158" s="100"/>
    </row>
    <row r="3159" spans="8:9" ht="18" customHeight="1">
      <c r="H3159" s="100"/>
      <c r="I3159" s="100"/>
    </row>
    <row r="3160" spans="8:9" ht="18" customHeight="1">
      <c r="H3160" s="100"/>
      <c r="I3160" s="100"/>
    </row>
    <row r="3161" spans="8:9" ht="18" customHeight="1">
      <c r="H3161" s="100"/>
      <c r="I3161" s="100"/>
    </row>
    <row r="3162" spans="8:9" ht="18" customHeight="1">
      <c r="H3162" s="100"/>
      <c r="I3162" s="100"/>
    </row>
    <row r="3163" spans="8:9" ht="18" customHeight="1">
      <c r="H3163" s="100"/>
      <c r="I3163" s="100"/>
    </row>
    <row r="3164" spans="8:9" ht="18" customHeight="1">
      <c r="H3164" s="100"/>
      <c r="I3164" s="100"/>
    </row>
    <row r="3165" spans="8:9" ht="18" customHeight="1">
      <c r="H3165" s="100"/>
      <c r="I3165" s="100"/>
    </row>
    <row r="3166" spans="8:9" ht="18" customHeight="1">
      <c r="H3166" s="100"/>
      <c r="I3166" s="100"/>
    </row>
    <row r="3167" spans="8:9" ht="18" customHeight="1">
      <c r="H3167" s="100"/>
      <c r="I3167" s="100"/>
    </row>
    <row r="3168" spans="8:9" ht="18" customHeight="1">
      <c r="H3168" s="100"/>
      <c r="I3168" s="100"/>
    </row>
    <row r="3169" spans="8:9" ht="18" customHeight="1">
      <c r="H3169" s="100"/>
      <c r="I3169" s="100"/>
    </row>
    <row r="3170" spans="8:9" ht="18" customHeight="1">
      <c r="H3170" s="100"/>
      <c r="I3170" s="100"/>
    </row>
    <row r="3171" spans="8:9" ht="18" customHeight="1">
      <c r="H3171" s="100"/>
      <c r="I3171" s="100"/>
    </row>
    <row r="3172" spans="8:9" ht="18" customHeight="1">
      <c r="H3172" s="100"/>
      <c r="I3172" s="100"/>
    </row>
    <row r="3173" spans="8:9" ht="18" customHeight="1">
      <c r="H3173" s="100"/>
      <c r="I3173" s="100"/>
    </row>
    <row r="3174" spans="8:9" ht="18" customHeight="1">
      <c r="H3174" s="100"/>
      <c r="I3174" s="100"/>
    </row>
    <row r="3175" spans="8:9" ht="18" customHeight="1">
      <c r="H3175" s="100"/>
      <c r="I3175" s="100"/>
    </row>
    <row r="3176" spans="8:9" ht="18" customHeight="1">
      <c r="H3176" s="100"/>
      <c r="I3176" s="100"/>
    </row>
    <row r="3177" spans="8:9" ht="18" customHeight="1">
      <c r="H3177" s="100"/>
      <c r="I3177" s="100"/>
    </row>
    <row r="3178" spans="8:9" ht="18" customHeight="1">
      <c r="H3178" s="100"/>
      <c r="I3178" s="100"/>
    </row>
    <row r="3179" spans="8:9" ht="18" customHeight="1">
      <c r="H3179" s="100"/>
      <c r="I3179" s="100"/>
    </row>
    <row r="3180" spans="8:9" ht="18" customHeight="1">
      <c r="H3180" s="100"/>
      <c r="I3180" s="100"/>
    </row>
    <row r="3181" spans="8:9" ht="18" customHeight="1">
      <c r="H3181" s="100"/>
      <c r="I3181" s="100"/>
    </row>
    <row r="3182" spans="8:9" ht="18" customHeight="1">
      <c r="H3182" s="100"/>
      <c r="I3182" s="100"/>
    </row>
    <row r="3183" spans="8:9" ht="18" customHeight="1">
      <c r="H3183" s="100"/>
      <c r="I3183" s="100"/>
    </row>
    <row r="3184" spans="8:9" ht="18" customHeight="1">
      <c r="H3184" s="100"/>
      <c r="I3184" s="100"/>
    </row>
    <row r="3185" spans="8:9" ht="18" customHeight="1">
      <c r="H3185" s="100"/>
      <c r="I3185" s="100"/>
    </row>
    <row r="3186" spans="8:9" ht="18" customHeight="1">
      <c r="H3186" s="100"/>
      <c r="I3186" s="100"/>
    </row>
    <row r="3187" spans="8:9" ht="18" customHeight="1">
      <c r="H3187" s="100"/>
      <c r="I3187" s="100"/>
    </row>
    <row r="3188" spans="8:9" ht="18" customHeight="1">
      <c r="H3188" s="100"/>
      <c r="I3188" s="100"/>
    </row>
    <row r="3189" spans="8:9" ht="18" customHeight="1">
      <c r="H3189" s="100"/>
      <c r="I3189" s="100"/>
    </row>
    <row r="3190" spans="8:9" ht="18" customHeight="1">
      <c r="H3190" s="100"/>
      <c r="I3190" s="100"/>
    </row>
    <row r="3191" spans="8:9" ht="18" customHeight="1">
      <c r="H3191" s="100"/>
      <c r="I3191" s="100"/>
    </row>
    <row r="3192" spans="8:9" ht="18" customHeight="1">
      <c r="H3192" s="100"/>
      <c r="I3192" s="100"/>
    </row>
    <row r="3193" spans="8:9" ht="18" customHeight="1">
      <c r="H3193" s="100"/>
      <c r="I3193" s="100"/>
    </row>
    <row r="3194" spans="8:9" ht="18" customHeight="1">
      <c r="H3194" s="100"/>
      <c r="I3194" s="100"/>
    </row>
    <row r="3195" spans="8:9" ht="18" customHeight="1">
      <c r="H3195" s="100"/>
      <c r="I3195" s="100"/>
    </row>
    <row r="3196" spans="8:9" ht="18" customHeight="1">
      <c r="H3196" s="100"/>
      <c r="I3196" s="100"/>
    </row>
    <row r="3197" spans="8:9" ht="18" customHeight="1">
      <c r="H3197" s="100"/>
      <c r="I3197" s="100"/>
    </row>
    <row r="3198" spans="8:9" ht="18" customHeight="1">
      <c r="H3198" s="100"/>
      <c r="I3198" s="100"/>
    </row>
    <row r="3199" spans="8:9" ht="18" customHeight="1">
      <c r="H3199" s="100"/>
      <c r="I3199" s="100"/>
    </row>
    <row r="3200" spans="8:9" ht="18" customHeight="1">
      <c r="H3200" s="100"/>
      <c r="I3200" s="100"/>
    </row>
    <row r="3201" spans="8:9" ht="18" customHeight="1">
      <c r="H3201" s="100"/>
      <c r="I3201" s="100"/>
    </row>
    <row r="3202" spans="8:9" ht="18" customHeight="1">
      <c r="H3202" s="100"/>
      <c r="I3202" s="100"/>
    </row>
    <row r="3203" spans="8:9" ht="18" customHeight="1">
      <c r="H3203" s="100"/>
      <c r="I3203" s="100"/>
    </row>
    <row r="3204" spans="8:9" ht="18" customHeight="1">
      <c r="H3204" s="100"/>
      <c r="I3204" s="100"/>
    </row>
    <row r="3205" spans="8:9" ht="18" customHeight="1">
      <c r="H3205" s="100"/>
      <c r="I3205" s="100"/>
    </row>
    <row r="3206" spans="8:9" ht="18" customHeight="1">
      <c r="H3206" s="100"/>
      <c r="I3206" s="100"/>
    </row>
    <row r="3207" spans="8:9" ht="18" customHeight="1">
      <c r="H3207" s="100"/>
      <c r="I3207" s="100"/>
    </row>
    <row r="3208" spans="8:9" ht="18" customHeight="1">
      <c r="H3208" s="100"/>
      <c r="I3208" s="100"/>
    </row>
    <row r="3209" spans="8:9" ht="18" customHeight="1">
      <c r="H3209" s="100"/>
      <c r="I3209" s="100"/>
    </row>
    <row r="3210" spans="8:9" ht="18" customHeight="1">
      <c r="H3210" s="100"/>
      <c r="I3210" s="100"/>
    </row>
    <row r="3211" spans="8:9" ht="18" customHeight="1">
      <c r="H3211" s="100"/>
      <c r="I3211" s="100"/>
    </row>
    <row r="3212" spans="8:9" ht="18" customHeight="1">
      <c r="H3212" s="100"/>
      <c r="I3212" s="100"/>
    </row>
    <row r="3213" spans="8:9" ht="18" customHeight="1">
      <c r="H3213" s="100"/>
      <c r="I3213" s="100"/>
    </row>
    <row r="3214" spans="8:9" ht="18" customHeight="1">
      <c r="H3214" s="100"/>
      <c r="I3214" s="100"/>
    </row>
    <row r="3215" spans="8:9" ht="18" customHeight="1">
      <c r="H3215" s="100"/>
      <c r="I3215" s="100"/>
    </row>
    <row r="3216" spans="8:9" ht="18" customHeight="1">
      <c r="H3216" s="100"/>
      <c r="I3216" s="100"/>
    </row>
    <row r="3217" spans="8:9" ht="18" customHeight="1">
      <c r="H3217" s="100"/>
      <c r="I3217" s="100"/>
    </row>
    <row r="3218" spans="8:9" ht="18" customHeight="1">
      <c r="H3218" s="100"/>
      <c r="I3218" s="100"/>
    </row>
    <row r="3219" spans="8:9" ht="18" customHeight="1">
      <c r="H3219" s="100"/>
      <c r="I3219" s="100"/>
    </row>
    <row r="3220" spans="8:9" ht="18" customHeight="1">
      <c r="H3220" s="100"/>
      <c r="I3220" s="100"/>
    </row>
    <row r="3221" spans="8:9" ht="18" customHeight="1">
      <c r="H3221" s="100"/>
      <c r="I3221" s="100"/>
    </row>
    <row r="3222" spans="8:9" ht="18" customHeight="1">
      <c r="H3222" s="100"/>
      <c r="I3222" s="100"/>
    </row>
    <row r="3223" spans="8:9" ht="18" customHeight="1">
      <c r="H3223" s="100"/>
      <c r="I3223" s="100"/>
    </row>
    <row r="3224" spans="8:9" ht="18" customHeight="1">
      <c r="H3224" s="100"/>
      <c r="I3224" s="100"/>
    </row>
    <row r="3225" spans="8:9" ht="18" customHeight="1">
      <c r="H3225" s="100"/>
      <c r="I3225" s="100"/>
    </row>
    <row r="3226" spans="8:9" ht="18" customHeight="1">
      <c r="H3226" s="100"/>
      <c r="I3226" s="100"/>
    </row>
    <row r="3227" spans="8:9" ht="18" customHeight="1">
      <c r="H3227" s="100"/>
      <c r="I3227" s="100"/>
    </row>
    <row r="3228" spans="8:9" ht="18" customHeight="1">
      <c r="H3228" s="100"/>
      <c r="I3228" s="100"/>
    </row>
    <row r="3229" spans="8:9" ht="18" customHeight="1">
      <c r="H3229" s="100"/>
      <c r="I3229" s="100"/>
    </row>
    <row r="3230" spans="8:9" ht="18" customHeight="1">
      <c r="H3230" s="100"/>
      <c r="I3230" s="100"/>
    </row>
    <row r="3231" spans="8:9" ht="18" customHeight="1">
      <c r="H3231" s="100"/>
      <c r="I3231" s="100"/>
    </row>
    <row r="3232" spans="8:9" ht="18" customHeight="1">
      <c r="H3232" s="100"/>
      <c r="I3232" s="100"/>
    </row>
    <row r="3233" spans="8:9" ht="18" customHeight="1">
      <c r="H3233" s="100"/>
      <c r="I3233" s="100"/>
    </row>
    <row r="3234" spans="8:9" ht="18" customHeight="1">
      <c r="H3234" s="100"/>
      <c r="I3234" s="100"/>
    </row>
    <row r="3235" spans="8:9" ht="18" customHeight="1">
      <c r="H3235" s="100"/>
      <c r="I3235" s="100"/>
    </row>
    <row r="3236" spans="8:9" ht="18" customHeight="1">
      <c r="H3236" s="100"/>
      <c r="I3236" s="100"/>
    </row>
    <row r="3237" spans="8:9" ht="18" customHeight="1">
      <c r="H3237" s="100"/>
      <c r="I3237" s="100"/>
    </row>
    <row r="3238" spans="8:9" ht="18" customHeight="1">
      <c r="H3238" s="100"/>
      <c r="I3238" s="100"/>
    </row>
    <row r="3239" spans="8:9" ht="18" customHeight="1">
      <c r="H3239" s="100"/>
      <c r="I3239" s="100"/>
    </row>
    <row r="3240" spans="8:9" ht="18" customHeight="1">
      <c r="H3240" s="100"/>
      <c r="I3240" s="100"/>
    </row>
    <row r="3241" spans="8:9" ht="18" customHeight="1">
      <c r="H3241" s="100"/>
      <c r="I3241" s="100"/>
    </row>
    <row r="3242" spans="8:9" ht="18" customHeight="1">
      <c r="H3242" s="100"/>
      <c r="I3242" s="100"/>
    </row>
    <row r="3243" spans="8:9" ht="18" customHeight="1">
      <c r="H3243" s="100"/>
      <c r="I3243" s="100"/>
    </row>
    <row r="3244" spans="8:9" ht="18" customHeight="1">
      <c r="H3244" s="100"/>
      <c r="I3244" s="100"/>
    </row>
    <row r="3245" spans="8:9" ht="18" customHeight="1">
      <c r="H3245" s="100"/>
      <c r="I3245" s="100"/>
    </row>
    <row r="3246" spans="8:9" ht="18" customHeight="1">
      <c r="H3246" s="100"/>
      <c r="I3246" s="100"/>
    </row>
    <row r="3247" spans="8:9" ht="18" customHeight="1">
      <c r="H3247" s="100"/>
      <c r="I3247" s="100"/>
    </row>
    <row r="3248" spans="8:9" ht="18" customHeight="1">
      <c r="H3248" s="100"/>
      <c r="I3248" s="100"/>
    </row>
    <row r="3249" spans="8:9" ht="18" customHeight="1">
      <c r="H3249" s="100"/>
      <c r="I3249" s="100"/>
    </row>
    <row r="3250" spans="8:9" ht="18" customHeight="1">
      <c r="H3250" s="100"/>
      <c r="I3250" s="100"/>
    </row>
    <row r="3251" spans="8:9" ht="18" customHeight="1">
      <c r="H3251" s="100"/>
      <c r="I3251" s="100"/>
    </row>
    <row r="3252" spans="8:9" ht="18" customHeight="1">
      <c r="H3252" s="100"/>
      <c r="I3252" s="100"/>
    </row>
    <row r="3253" spans="8:9" ht="18" customHeight="1">
      <c r="H3253" s="100"/>
      <c r="I3253" s="100"/>
    </row>
    <row r="3254" spans="8:9" ht="18" customHeight="1">
      <c r="H3254" s="100"/>
      <c r="I3254" s="100"/>
    </row>
    <row r="3255" spans="8:9" ht="18" customHeight="1">
      <c r="H3255" s="100"/>
      <c r="I3255" s="100"/>
    </row>
    <row r="3256" spans="8:9" ht="18" customHeight="1">
      <c r="H3256" s="100"/>
      <c r="I3256" s="100"/>
    </row>
    <row r="3257" spans="8:9" ht="18" customHeight="1">
      <c r="H3257" s="100"/>
      <c r="I3257" s="100"/>
    </row>
    <row r="3258" spans="8:9" ht="18" customHeight="1">
      <c r="H3258" s="100"/>
      <c r="I3258" s="100"/>
    </row>
    <row r="3259" spans="8:9" ht="18" customHeight="1">
      <c r="H3259" s="100"/>
      <c r="I3259" s="100"/>
    </row>
    <row r="3260" spans="8:9" ht="18" customHeight="1">
      <c r="H3260" s="100"/>
      <c r="I3260" s="100"/>
    </row>
    <row r="3261" spans="8:9" ht="18" customHeight="1">
      <c r="H3261" s="100"/>
      <c r="I3261" s="100"/>
    </row>
    <row r="3262" spans="8:9" ht="18" customHeight="1">
      <c r="H3262" s="100"/>
      <c r="I3262" s="100"/>
    </row>
    <row r="3263" spans="8:9" ht="18" customHeight="1">
      <c r="H3263" s="100"/>
      <c r="I3263" s="100"/>
    </row>
    <row r="3264" spans="8:9" ht="18" customHeight="1">
      <c r="H3264" s="100"/>
      <c r="I3264" s="100"/>
    </row>
    <row r="3265" spans="8:9" ht="18" customHeight="1">
      <c r="H3265" s="100"/>
      <c r="I3265" s="100"/>
    </row>
    <row r="3266" spans="8:9" ht="18" customHeight="1">
      <c r="H3266" s="100"/>
      <c r="I3266" s="100"/>
    </row>
    <row r="3267" spans="8:9" ht="18" customHeight="1">
      <c r="H3267" s="100"/>
      <c r="I3267" s="100"/>
    </row>
    <row r="3268" spans="8:9" ht="18" customHeight="1">
      <c r="H3268" s="100"/>
      <c r="I3268" s="100"/>
    </row>
    <row r="3269" spans="8:9" ht="18" customHeight="1">
      <c r="H3269" s="100"/>
      <c r="I3269" s="100"/>
    </row>
    <row r="3270" spans="8:9" ht="18" customHeight="1">
      <c r="H3270" s="100"/>
      <c r="I3270" s="100"/>
    </row>
    <row r="3271" spans="8:9" ht="18" customHeight="1">
      <c r="H3271" s="100"/>
      <c r="I3271" s="100"/>
    </row>
    <row r="3272" spans="8:9" ht="18" customHeight="1">
      <c r="H3272" s="100"/>
      <c r="I3272" s="100"/>
    </row>
    <row r="3273" spans="8:9" ht="18" customHeight="1">
      <c r="H3273" s="100"/>
      <c r="I3273" s="100"/>
    </row>
    <row r="3274" spans="8:9" ht="18" customHeight="1">
      <c r="H3274" s="100"/>
      <c r="I3274" s="100"/>
    </row>
    <row r="3275" spans="8:9" ht="18" customHeight="1">
      <c r="H3275" s="100"/>
      <c r="I3275" s="100"/>
    </row>
    <row r="3276" spans="8:9" ht="18" customHeight="1">
      <c r="H3276" s="100"/>
      <c r="I3276" s="100"/>
    </row>
    <row r="3277" spans="8:9" ht="18" customHeight="1">
      <c r="H3277" s="100"/>
      <c r="I3277" s="100"/>
    </row>
    <row r="3278" spans="8:9" ht="18" customHeight="1">
      <c r="H3278" s="100"/>
      <c r="I3278" s="100"/>
    </row>
    <row r="3279" spans="8:9" ht="18" customHeight="1">
      <c r="H3279" s="100"/>
      <c r="I3279" s="100"/>
    </row>
    <row r="3280" spans="8:9" ht="18" customHeight="1">
      <c r="H3280" s="100"/>
      <c r="I3280" s="100"/>
    </row>
    <row r="3281" spans="8:9" ht="18" customHeight="1">
      <c r="H3281" s="100"/>
      <c r="I3281" s="100"/>
    </row>
    <row r="3282" spans="8:9" ht="18" customHeight="1">
      <c r="H3282" s="100"/>
      <c r="I3282" s="100"/>
    </row>
    <row r="3283" spans="8:9" ht="18" customHeight="1">
      <c r="H3283" s="100"/>
      <c r="I3283" s="100"/>
    </row>
    <row r="3284" spans="8:9" ht="18" customHeight="1">
      <c r="H3284" s="100"/>
      <c r="I3284" s="100"/>
    </row>
    <row r="3285" spans="8:9" ht="18" customHeight="1">
      <c r="H3285" s="100"/>
      <c r="I3285" s="100"/>
    </row>
    <row r="3286" spans="8:9" ht="18" customHeight="1">
      <c r="H3286" s="100"/>
      <c r="I3286" s="100"/>
    </row>
    <row r="3287" spans="8:9" ht="18" customHeight="1">
      <c r="H3287" s="100"/>
      <c r="I3287" s="100"/>
    </row>
    <row r="3288" spans="8:9" ht="18" customHeight="1">
      <c r="H3288" s="100"/>
      <c r="I3288" s="100"/>
    </row>
    <row r="3289" spans="8:9" ht="18" customHeight="1">
      <c r="H3289" s="100"/>
      <c r="I3289" s="100"/>
    </row>
    <row r="3290" spans="8:9" ht="18" customHeight="1">
      <c r="H3290" s="100"/>
      <c r="I3290" s="100"/>
    </row>
    <row r="3291" spans="8:9" ht="18" customHeight="1">
      <c r="H3291" s="100"/>
      <c r="I3291" s="100"/>
    </row>
    <row r="3292" spans="8:9" ht="18" customHeight="1">
      <c r="H3292" s="100"/>
      <c r="I3292" s="100"/>
    </row>
    <row r="3293" spans="8:9" ht="18" customHeight="1">
      <c r="H3293" s="100"/>
      <c r="I3293" s="100"/>
    </row>
    <row r="3294" spans="8:9" ht="18" customHeight="1">
      <c r="H3294" s="100"/>
      <c r="I3294" s="100"/>
    </row>
    <row r="3295" spans="8:9" ht="18" customHeight="1">
      <c r="H3295" s="100"/>
      <c r="I3295" s="100"/>
    </row>
    <row r="3296" spans="8:9" ht="18" customHeight="1">
      <c r="H3296" s="100"/>
      <c r="I3296" s="100"/>
    </row>
    <row r="3297" spans="8:9" ht="18" customHeight="1">
      <c r="H3297" s="100"/>
      <c r="I3297" s="100"/>
    </row>
    <row r="3298" spans="8:9" ht="18" customHeight="1">
      <c r="H3298" s="100"/>
      <c r="I3298" s="100"/>
    </row>
    <row r="3299" spans="8:9" ht="18" customHeight="1">
      <c r="H3299" s="100"/>
      <c r="I3299" s="100"/>
    </row>
    <row r="3300" spans="8:9" ht="18" customHeight="1">
      <c r="H3300" s="100"/>
      <c r="I3300" s="100"/>
    </row>
    <row r="3301" spans="8:9" ht="18" customHeight="1">
      <c r="H3301" s="100"/>
      <c r="I3301" s="100"/>
    </row>
    <row r="3302" spans="8:9" ht="18" customHeight="1">
      <c r="H3302" s="100"/>
      <c r="I3302" s="100"/>
    </row>
    <row r="3303" spans="8:9" ht="18" customHeight="1">
      <c r="H3303" s="100"/>
      <c r="I3303" s="100"/>
    </row>
    <row r="3304" spans="8:9" ht="18" customHeight="1">
      <c r="H3304" s="100"/>
      <c r="I3304" s="100"/>
    </row>
    <row r="3305" spans="8:9" ht="18" customHeight="1">
      <c r="H3305" s="100"/>
      <c r="I3305" s="100"/>
    </row>
    <row r="3306" spans="8:9" ht="18" customHeight="1">
      <c r="H3306" s="100"/>
      <c r="I3306" s="100"/>
    </row>
    <row r="3307" spans="8:9" ht="18" customHeight="1">
      <c r="H3307" s="100"/>
      <c r="I3307" s="100"/>
    </row>
    <row r="3308" spans="8:9" ht="18" customHeight="1">
      <c r="H3308" s="100"/>
      <c r="I3308" s="100"/>
    </row>
    <row r="3309" spans="8:9" ht="18" customHeight="1">
      <c r="H3309" s="100"/>
      <c r="I3309" s="100"/>
    </row>
    <row r="3310" spans="8:9" ht="18" customHeight="1">
      <c r="H3310" s="100"/>
      <c r="I3310" s="100"/>
    </row>
    <row r="3311" spans="8:9" ht="18" customHeight="1">
      <c r="H3311" s="100"/>
      <c r="I3311" s="100"/>
    </row>
    <row r="3312" spans="8:9" ht="18" customHeight="1">
      <c r="H3312" s="100"/>
      <c r="I3312" s="100"/>
    </row>
    <row r="3313" spans="8:9" ht="18" customHeight="1">
      <c r="H3313" s="100"/>
      <c r="I3313" s="100"/>
    </row>
    <row r="3314" spans="8:9" ht="18" customHeight="1">
      <c r="H3314" s="100"/>
      <c r="I3314" s="100"/>
    </row>
    <row r="3315" spans="8:9" ht="18" customHeight="1">
      <c r="H3315" s="100"/>
      <c r="I3315" s="100"/>
    </row>
    <row r="3316" spans="8:9" ht="18" customHeight="1">
      <c r="H3316" s="100"/>
      <c r="I3316" s="100"/>
    </row>
    <row r="3317" spans="8:9" ht="18" customHeight="1">
      <c r="H3317" s="100"/>
      <c r="I3317" s="100"/>
    </row>
    <row r="3318" spans="8:9" ht="18" customHeight="1">
      <c r="H3318" s="100"/>
      <c r="I3318" s="100"/>
    </row>
    <row r="3319" spans="8:9" ht="18" customHeight="1">
      <c r="H3319" s="100"/>
      <c r="I3319" s="100"/>
    </row>
    <row r="3320" spans="8:9" ht="18" customHeight="1">
      <c r="H3320" s="100"/>
      <c r="I3320" s="100"/>
    </row>
    <row r="3321" spans="8:9" ht="18" customHeight="1">
      <c r="H3321" s="100"/>
      <c r="I3321" s="100"/>
    </row>
    <row r="3322" spans="8:9" ht="18" customHeight="1">
      <c r="H3322" s="100"/>
      <c r="I3322" s="100"/>
    </row>
    <row r="3323" spans="8:9" ht="18" customHeight="1">
      <c r="H3323" s="100"/>
      <c r="I3323" s="100"/>
    </row>
    <row r="3324" spans="8:9" ht="18" customHeight="1">
      <c r="H3324" s="100"/>
      <c r="I3324" s="100"/>
    </row>
    <row r="3325" spans="8:9" ht="18" customHeight="1">
      <c r="H3325" s="100"/>
      <c r="I3325" s="100"/>
    </row>
    <row r="3326" spans="8:9" ht="18" customHeight="1">
      <c r="H3326" s="100"/>
      <c r="I3326" s="100"/>
    </row>
    <row r="3327" spans="8:9" ht="18" customHeight="1">
      <c r="H3327" s="100"/>
      <c r="I3327" s="100"/>
    </row>
    <row r="3328" spans="8:9" ht="18" customHeight="1">
      <c r="H3328" s="100"/>
      <c r="I3328" s="100"/>
    </row>
    <row r="3329" spans="8:9" ht="18" customHeight="1">
      <c r="H3329" s="100"/>
      <c r="I3329" s="100"/>
    </row>
    <row r="3330" spans="8:9" ht="18" customHeight="1">
      <c r="H3330" s="100"/>
      <c r="I3330" s="100"/>
    </row>
    <row r="3331" spans="8:9" ht="18" customHeight="1">
      <c r="H3331" s="100"/>
      <c r="I3331" s="100"/>
    </row>
    <row r="3332" spans="8:9" ht="18" customHeight="1">
      <c r="H3332" s="100"/>
      <c r="I3332" s="100"/>
    </row>
    <row r="3333" spans="8:9" ht="18" customHeight="1">
      <c r="H3333" s="100"/>
      <c r="I3333" s="100"/>
    </row>
    <row r="3334" spans="8:9" ht="18" customHeight="1">
      <c r="H3334" s="100"/>
      <c r="I3334" s="100"/>
    </row>
    <row r="3335" spans="8:9" ht="18" customHeight="1">
      <c r="H3335" s="100"/>
      <c r="I3335" s="100"/>
    </row>
    <row r="3336" spans="8:9" ht="18" customHeight="1">
      <c r="H3336" s="100"/>
      <c r="I3336" s="100"/>
    </row>
    <row r="3337" spans="8:9" ht="18" customHeight="1">
      <c r="H3337" s="100"/>
      <c r="I3337" s="100"/>
    </row>
    <row r="3338" spans="8:9" ht="18" customHeight="1">
      <c r="H3338" s="100"/>
      <c r="I3338" s="100"/>
    </row>
    <row r="3339" spans="8:9" ht="18" customHeight="1">
      <c r="H3339" s="100"/>
      <c r="I3339" s="100"/>
    </row>
    <row r="3340" spans="8:9" ht="18" customHeight="1">
      <c r="H3340" s="100"/>
      <c r="I3340" s="100"/>
    </row>
    <row r="3341" spans="8:9" ht="18" customHeight="1">
      <c r="H3341" s="100"/>
      <c r="I3341" s="100"/>
    </row>
    <row r="3342" spans="8:9" ht="18" customHeight="1">
      <c r="H3342" s="100"/>
      <c r="I3342" s="100"/>
    </row>
    <row r="3343" spans="8:9" ht="18" customHeight="1">
      <c r="H3343" s="100"/>
      <c r="I3343" s="100"/>
    </row>
    <row r="3344" spans="8:9" ht="18" customHeight="1">
      <c r="H3344" s="100"/>
      <c r="I3344" s="100"/>
    </row>
    <row r="3345" spans="8:9" ht="18" customHeight="1">
      <c r="H3345" s="100"/>
      <c r="I3345" s="100"/>
    </row>
    <row r="3346" spans="8:9" ht="18" customHeight="1">
      <c r="H3346" s="100"/>
      <c r="I3346" s="100"/>
    </row>
    <row r="3347" spans="8:9" ht="18" customHeight="1">
      <c r="H3347" s="100"/>
      <c r="I3347" s="100"/>
    </row>
    <row r="3348" spans="8:9" ht="18" customHeight="1">
      <c r="H3348" s="100"/>
      <c r="I3348" s="100"/>
    </row>
    <row r="3349" spans="8:9" ht="18" customHeight="1">
      <c r="H3349" s="100"/>
      <c r="I3349" s="100"/>
    </row>
    <row r="3350" spans="8:9" ht="18" customHeight="1">
      <c r="H3350" s="100"/>
      <c r="I3350" s="100"/>
    </row>
    <row r="3351" spans="8:9" ht="18" customHeight="1">
      <c r="H3351" s="100"/>
      <c r="I3351" s="100"/>
    </row>
    <row r="3352" spans="8:9" ht="18" customHeight="1">
      <c r="H3352" s="100"/>
      <c r="I3352" s="100"/>
    </row>
    <row r="3353" spans="8:9" ht="18" customHeight="1">
      <c r="H3353" s="100"/>
      <c r="I3353" s="100"/>
    </row>
    <row r="3354" spans="8:9" ht="18" customHeight="1">
      <c r="H3354" s="100"/>
      <c r="I3354" s="100"/>
    </row>
    <row r="3355" spans="8:9" ht="18" customHeight="1">
      <c r="H3355" s="100"/>
      <c r="I3355" s="100"/>
    </row>
    <row r="3356" spans="8:9" ht="18" customHeight="1">
      <c r="H3356" s="100"/>
      <c r="I3356" s="100"/>
    </row>
    <row r="3357" spans="8:9" ht="18" customHeight="1">
      <c r="H3357" s="100"/>
      <c r="I3357" s="100"/>
    </row>
    <row r="3358" spans="8:9" ht="18" customHeight="1">
      <c r="H3358" s="100"/>
      <c r="I3358" s="100"/>
    </row>
    <row r="3359" spans="8:9" ht="18" customHeight="1">
      <c r="H3359" s="100"/>
      <c r="I3359" s="100"/>
    </row>
    <row r="3360" spans="8:9" ht="18" customHeight="1">
      <c r="H3360" s="100"/>
      <c r="I3360" s="100"/>
    </row>
    <row r="3361" spans="8:9" ht="18" customHeight="1">
      <c r="H3361" s="100"/>
      <c r="I3361" s="100"/>
    </row>
    <row r="3362" spans="8:9" ht="18" customHeight="1">
      <c r="H3362" s="100"/>
      <c r="I3362" s="100"/>
    </row>
    <row r="3363" spans="8:9" ht="18" customHeight="1">
      <c r="H3363" s="100"/>
      <c r="I3363" s="100"/>
    </row>
    <row r="3364" spans="8:9" ht="18" customHeight="1">
      <c r="H3364" s="100"/>
      <c r="I3364" s="100"/>
    </row>
    <row r="3365" spans="8:9" ht="18" customHeight="1">
      <c r="H3365" s="100"/>
      <c r="I3365" s="100"/>
    </row>
    <row r="3366" spans="8:9" ht="18" customHeight="1">
      <c r="H3366" s="100"/>
      <c r="I3366" s="100"/>
    </row>
    <row r="3367" spans="8:9" ht="18" customHeight="1">
      <c r="H3367" s="100"/>
      <c r="I3367" s="100"/>
    </row>
    <row r="3368" spans="8:9" ht="18" customHeight="1">
      <c r="H3368" s="100"/>
      <c r="I3368" s="100"/>
    </row>
    <row r="3369" spans="8:9" ht="18" customHeight="1">
      <c r="H3369" s="100"/>
      <c r="I3369" s="100"/>
    </row>
    <row r="3370" spans="8:9" ht="18" customHeight="1">
      <c r="H3370" s="100"/>
      <c r="I3370" s="100"/>
    </row>
    <row r="3371" spans="8:9" ht="18" customHeight="1">
      <c r="H3371" s="100"/>
      <c r="I3371" s="100"/>
    </row>
    <row r="3372" spans="8:9" ht="18" customHeight="1">
      <c r="H3372" s="100"/>
      <c r="I3372" s="100"/>
    </row>
    <row r="3373" spans="8:9" ht="18" customHeight="1">
      <c r="H3373" s="100"/>
      <c r="I3373" s="100"/>
    </row>
    <row r="3374" spans="8:9" ht="18" customHeight="1">
      <c r="H3374" s="100"/>
      <c r="I3374" s="100"/>
    </row>
    <row r="3375" spans="8:9" ht="18" customHeight="1">
      <c r="H3375" s="100"/>
      <c r="I3375" s="100"/>
    </row>
    <row r="3376" spans="8:9" ht="18" customHeight="1">
      <c r="H3376" s="100"/>
      <c r="I3376" s="100"/>
    </row>
    <row r="3377" spans="8:9" ht="18" customHeight="1">
      <c r="H3377" s="100"/>
      <c r="I3377" s="100"/>
    </row>
    <row r="3378" spans="8:9" ht="18" customHeight="1">
      <c r="H3378" s="100"/>
      <c r="I3378" s="100"/>
    </row>
    <row r="3379" spans="8:9" ht="18" customHeight="1">
      <c r="H3379" s="100"/>
      <c r="I3379" s="100"/>
    </row>
    <row r="3380" spans="8:9" ht="18" customHeight="1">
      <c r="H3380" s="100"/>
      <c r="I3380" s="100"/>
    </row>
    <row r="3381" spans="8:9" ht="18" customHeight="1">
      <c r="H3381" s="100"/>
      <c r="I3381" s="100"/>
    </row>
    <row r="3382" spans="8:9" ht="18" customHeight="1">
      <c r="H3382" s="100"/>
      <c r="I3382" s="100"/>
    </row>
    <row r="3383" spans="8:9" ht="18" customHeight="1">
      <c r="H3383" s="100"/>
      <c r="I3383" s="100"/>
    </row>
    <row r="3384" spans="8:9" ht="18" customHeight="1">
      <c r="H3384" s="100"/>
      <c r="I3384" s="100"/>
    </row>
    <row r="3385" spans="8:9" ht="18" customHeight="1">
      <c r="H3385" s="100"/>
      <c r="I3385" s="100"/>
    </row>
    <row r="3386" spans="8:9" ht="18" customHeight="1">
      <c r="H3386" s="100"/>
      <c r="I3386" s="100"/>
    </row>
    <row r="3387" spans="8:9" ht="18" customHeight="1">
      <c r="H3387" s="100"/>
      <c r="I3387" s="100"/>
    </row>
    <row r="3388" spans="8:9" ht="18" customHeight="1">
      <c r="H3388" s="100"/>
      <c r="I3388" s="100"/>
    </row>
    <row r="3389" spans="8:9" ht="18" customHeight="1">
      <c r="H3389" s="100"/>
      <c r="I3389" s="100"/>
    </row>
    <row r="3390" spans="8:9" ht="18" customHeight="1">
      <c r="H3390" s="100"/>
      <c r="I3390" s="100"/>
    </row>
    <row r="3391" spans="8:9" ht="18" customHeight="1">
      <c r="H3391" s="100"/>
      <c r="I3391" s="100"/>
    </row>
    <row r="3392" spans="8:9" ht="18" customHeight="1">
      <c r="H3392" s="100"/>
      <c r="I3392" s="100"/>
    </row>
    <row r="3393" spans="8:9" ht="18" customHeight="1">
      <c r="H3393" s="100"/>
      <c r="I3393" s="100"/>
    </row>
    <row r="3394" spans="8:9" ht="18" customHeight="1">
      <c r="H3394" s="100"/>
      <c r="I3394" s="100"/>
    </row>
    <row r="3395" spans="8:9" ht="18" customHeight="1">
      <c r="H3395" s="100"/>
      <c r="I3395" s="100"/>
    </row>
    <row r="3396" spans="8:9" ht="18" customHeight="1">
      <c r="H3396" s="100"/>
      <c r="I3396" s="100"/>
    </row>
    <row r="3397" spans="8:9" ht="18" customHeight="1">
      <c r="H3397" s="100"/>
      <c r="I3397" s="100"/>
    </row>
    <row r="3398" spans="8:9" ht="18" customHeight="1">
      <c r="H3398" s="100"/>
      <c r="I3398" s="100"/>
    </row>
    <row r="3399" spans="8:9" ht="18" customHeight="1">
      <c r="H3399" s="100"/>
      <c r="I3399" s="100"/>
    </row>
    <row r="3400" spans="8:9" ht="18" customHeight="1">
      <c r="H3400" s="100"/>
      <c r="I3400" s="100"/>
    </row>
    <row r="3401" spans="8:9" ht="18" customHeight="1">
      <c r="H3401" s="100"/>
      <c r="I3401" s="100"/>
    </row>
    <row r="3402" spans="8:9" ht="18" customHeight="1">
      <c r="H3402" s="100"/>
      <c r="I3402" s="100"/>
    </row>
    <row r="3403" spans="8:9" ht="18" customHeight="1">
      <c r="H3403" s="100"/>
      <c r="I3403" s="100"/>
    </row>
    <row r="3404" spans="8:9" ht="18" customHeight="1">
      <c r="H3404" s="100"/>
      <c r="I3404" s="100"/>
    </row>
    <row r="3405" spans="8:9" ht="18" customHeight="1">
      <c r="H3405" s="100"/>
      <c r="I3405" s="100"/>
    </row>
    <row r="3406" spans="8:9" ht="18" customHeight="1">
      <c r="H3406" s="100"/>
      <c r="I3406" s="100"/>
    </row>
    <row r="3407" spans="8:9" ht="18" customHeight="1">
      <c r="H3407" s="100"/>
      <c r="I3407" s="100"/>
    </row>
    <row r="3408" spans="8:9" ht="18" customHeight="1">
      <c r="H3408" s="100"/>
      <c r="I3408" s="100"/>
    </row>
    <row r="3409" spans="8:9" ht="18" customHeight="1">
      <c r="H3409" s="100"/>
      <c r="I3409" s="100"/>
    </row>
    <row r="3410" spans="8:9" ht="18" customHeight="1">
      <c r="H3410" s="100"/>
      <c r="I3410" s="100"/>
    </row>
    <row r="3411" spans="8:9" ht="18" customHeight="1">
      <c r="H3411" s="100"/>
      <c r="I3411" s="100"/>
    </row>
    <row r="3412" spans="8:9" ht="18" customHeight="1">
      <c r="H3412" s="100"/>
      <c r="I3412" s="100"/>
    </row>
    <row r="3413" spans="8:9" ht="18" customHeight="1">
      <c r="H3413" s="100"/>
      <c r="I3413" s="100"/>
    </row>
    <row r="3414" spans="8:9" ht="18" customHeight="1">
      <c r="H3414" s="100"/>
      <c r="I3414" s="100"/>
    </row>
    <row r="3415" spans="8:9" ht="18" customHeight="1">
      <c r="H3415" s="100"/>
      <c r="I3415" s="100"/>
    </row>
    <row r="3416" spans="8:9" ht="18" customHeight="1">
      <c r="H3416" s="100"/>
      <c r="I3416" s="100"/>
    </row>
    <row r="3417" spans="8:9" ht="18" customHeight="1">
      <c r="H3417" s="100"/>
      <c r="I3417" s="100"/>
    </row>
    <row r="3418" spans="8:9" ht="18" customHeight="1">
      <c r="H3418" s="100"/>
      <c r="I3418" s="100"/>
    </row>
    <row r="3419" spans="8:9" ht="18" customHeight="1">
      <c r="H3419" s="100"/>
      <c r="I3419" s="100"/>
    </row>
    <row r="3420" spans="8:9" ht="18" customHeight="1">
      <c r="H3420" s="100"/>
      <c r="I3420" s="100"/>
    </row>
    <row r="3421" spans="8:9" ht="18" customHeight="1">
      <c r="H3421" s="100"/>
      <c r="I3421" s="100"/>
    </row>
    <row r="3422" spans="8:9" ht="18" customHeight="1">
      <c r="H3422" s="100"/>
      <c r="I3422" s="100"/>
    </row>
    <row r="3423" spans="8:9" ht="18" customHeight="1">
      <c r="H3423" s="100"/>
      <c r="I3423" s="100"/>
    </row>
    <row r="3424" spans="8:9" ht="18" customHeight="1">
      <c r="H3424" s="100"/>
      <c r="I3424" s="100"/>
    </row>
    <row r="3425" spans="8:9" ht="18" customHeight="1">
      <c r="H3425" s="100"/>
      <c r="I3425" s="100"/>
    </row>
    <row r="3426" spans="8:9" ht="18" customHeight="1">
      <c r="H3426" s="100"/>
      <c r="I3426" s="100"/>
    </row>
    <row r="3427" spans="8:9" ht="18" customHeight="1">
      <c r="H3427" s="100"/>
      <c r="I3427" s="100"/>
    </row>
    <row r="3428" spans="8:9" ht="18" customHeight="1">
      <c r="H3428" s="100"/>
      <c r="I3428" s="100"/>
    </row>
    <row r="3429" spans="8:9" ht="18" customHeight="1">
      <c r="H3429" s="100"/>
      <c r="I3429" s="100"/>
    </row>
    <row r="3430" spans="8:9" ht="18" customHeight="1">
      <c r="H3430" s="100"/>
      <c r="I3430" s="100"/>
    </row>
    <row r="3431" spans="8:9" ht="18" customHeight="1">
      <c r="H3431" s="100"/>
      <c r="I3431" s="100"/>
    </row>
    <row r="3432" spans="8:9" ht="18" customHeight="1">
      <c r="H3432" s="100"/>
      <c r="I3432" s="100"/>
    </row>
    <row r="3433" spans="8:9" ht="18" customHeight="1">
      <c r="H3433" s="100"/>
      <c r="I3433" s="100"/>
    </row>
    <row r="3434" spans="8:9" ht="18" customHeight="1">
      <c r="H3434" s="100"/>
      <c r="I3434" s="100"/>
    </row>
    <row r="3435" spans="8:9" ht="18" customHeight="1">
      <c r="H3435" s="100"/>
      <c r="I3435" s="100"/>
    </row>
    <row r="3436" spans="8:9" ht="18" customHeight="1">
      <c r="H3436" s="100"/>
      <c r="I3436" s="100"/>
    </row>
    <row r="3437" spans="8:9" ht="18" customHeight="1">
      <c r="H3437" s="100"/>
      <c r="I3437" s="100"/>
    </row>
    <row r="3438" spans="8:9" ht="18" customHeight="1">
      <c r="H3438" s="100"/>
      <c r="I3438" s="100"/>
    </row>
    <row r="3439" spans="8:9" ht="18" customHeight="1">
      <c r="H3439" s="100"/>
      <c r="I3439" s="100"/>
    </row>
    <row r="3440" spans="8:9" ht="18" customHeight="1">
      <c r="H3440" s="100"/>
      <c r="I3440" s="100"/>
    </row>
    <row r="3441" spans="8:9" ht="18" customHeight="1">
      <c r="H3441" s="100"/>
      <c r="I3441" s="100"/>
    </row>
    <row r="3442" spans="8:9" ht="18" customHeight="1">
      <c r="H3442" s="100"/>
      <c r="I3442" s="100"/>
    </row>
    <row r="3443" spans="8:9" ht="18" customHeight="1">
      <c r="H3443" s="100"/>
      <c r="I3443" s="100"/>
    </row>
    <row r="3444" spans="8:9" ht="18" customHeight="1">
      <c r="H3444" s="100"/>
      <c r="I3444" s="100"/>
    </row>
    <row r="3445" spans="8:9" ht="18" customHeight="1">
      <c r="H3445" s="100"/>
      <c r="I3445" s="100"/>
    </row>
    <row r="3446" spans="8:9" ht="18" customHeight="1">
      <c r="H3446" s="100"/>
      <c r="I3446" s="100"/>
    </row>
    <row r="3447" spans="8:9" ht="18" customHeight="1">
      <c r="H3447" s="100"/>
      <c r="I3447" s="100"/>
    </row>
    <row r="3448" spans="8:9" ht="18" customHeight="1">
      <c r="H3448" s="100"/>
      <c r="I3448" s="100"/>
    </row>
    <row r="3449" spans="8:9" ht="18" customHeight="1">
      <c r="H3449" s="100"/>
      <c r="I3449" s="100"/>
    </row>
    <row r="3450" spans="8:9" ht="18" customHeight="1">
      <c r="H3450" s="100"/>
      <c r="I3450" s="100"/>
    </row>
    <row r="3451" spans="8:9" ht="18" customHeight="1">
      <c r="H3451" s="100"/>
      <c r="I3451" s="100"/>
    </row>
    <row r="3452" spans="8:9" ht="18" customHeight="1">
      <c r="H3452" s="100"/>
      <c r="I3452" s="100"/>
    </row>
    <row r="3453" spans="8:9" ht="18" customHeight="1">
      <c r="H3453" s="100"/>
      <c r="I3453" s="100"/>
    </row>
    <row r="3454" spans="8:9" ht="18" customHeight="1">
      <c r="H3454" s="100"/>
      <c r="I3454" s="100"/>
    </row>
    <row r="3455" spans="8:9" ht="18" customHeight="1">
      <c r="H3455" s="100"/>
      <c r="I3455" s="100"/>
    </row>
    <row r="3456" spans="8:9" ht="18" customHeight="1">
      <c r="H3456" s="100"/>
      <c r="I3456" s="100"/>
    </row>
    <row r="3457" spans="8:9" ht="18" customHeight="1">
      <c r="H3457" s="100"/>
      <c r="I3457" s="100"/>
    </row>
    <row r="3458" spans="8:9" ht="18" customHeight="1">
      <c r="H3458" s="100"/>
      <c r="I3458" s="100"/>
    </row>
    <row r="3459" spans="8:9" ht="18" customHeight="1">
      <c r="H3459" s="100"/>
      <c r="I3459" s="100"/>
    </row>
    <row r="3460" spans="8:9" ht="18" customHeight="1">
      <c r="H3460" s="100"/>
      <c r="I3460" s="100"/>
    </row>
    <row r="3461" spans="8:9" ht="18" customHeight="1">
      <c r="H3461" s="100"/>
      <c r="I3461" s="100"/>
    </row>
    <row r="3462" spans="8:9" ht="18" customHeight="1">
      <c r="H3462" s="100"/>
      <c r="I3462" s="100"/>
    </row>
    <row r="3463" spans="8:9" ht="18" customHeight="1">
      <c r="H3463" s="100"/>
      <c r="I3463" s="100"/>
    </row>
    <row r="3464" spans="8:9" ht="18" customHeight="1">
      <c r="H3464" s="100"/>
      <c r="I3464" s="100"/>
    </row>
    <row r="3465" spans="8:9" ht="18" customHeight="1">
      <c r="H3465" s="100"/>
      <c r="I3465" s="100"/>
    </row>
    <row r="3466" spans="8:9" ht="18" customHeight="1">
      <c r="H3466" s="100"/>
      <c r="I3466" s="100"/>
    </row>
    <row r="3467" spans="8:9" ht="18" customHeight="1">
      <c r="H3467" s="100"/>
      <c r="I3467" s="100"/>
    </row>
    <row r="3468" spans="8:9" ht="18" customHeight="1">
      <c r="H3468" s="100"/>
      <c r="I3468" s="100"/>
    </row>
    <row r="3469" spans="8:9" ht="18" customHeight="1">
      <c r="H3469" s="100"/>
      <c r="I3469" s="100"/>
    </row>
    <row r="3470" spans="8:9" ht="18" customHeight="1">
      <c r="H3470" s="100"/>
      <c r="I3470" s="100"/>
    </row>
    <row r="3471" spans="8:9" ht="18" customHeight="1">
      <c r="H3471" s="100"/>
      <c r="I3471" s="100"/>
    </row>
    <row r="3472" spans="8:9" ht="18" customHeight="1">
      <c r="H3472" s="100"/>
      <c r="I3472" s="100"/>
    </row>
    <row r="3473" spans="8:9" ht="18" customHeight="1">
      <c r="H3473" s="100"/>
      <c r="I3473" s="100"/>
    </row>
    <row r="3474" spans="8:9" ht="18" customHeight="1">
      <c r="H3474" s="100"/>
      <c r="I3474" s="100"/>
    </row>
    <row r="3475" spans="8:9" ht="18" customHeight="1">
      <c r="H3475" s="100"/>
      <c r="I3475" s="100"/>
    </row>
    <row r="3476" spans="8:9" ht="18" customHeight="1">
      <c r="H3476" s="100"/>
      <c r="I3476" s="100"/>
    </row>
    <row r="3477" spans="8:9" ht="18" customHeight="1">
      <c r="H3477" s="100"/>
      <c r="I3477" s="100"/>
    </row>
    <row r="3478" spans="8:9" ht="18" customHeight="1">
      <c r="H3478" s="100"/>
      <c r="I3478" s="100"/>
    </row>
    <row r="3479" spans="8:9" ht="18" customHeight="1">
      <c r="H3479" s="100"/>
      <c r="I3479" s="100"/>
    </row>
    <row r="3480" spans="8:9" ht="18" customHeight="1">
      <c r="H3480" s="100"/>
      <c r="I3480" s="100"/>
    </row>
    <row r="3481" spans="8:9" ht="18" customHeight="1">
      <c r="H3481" s="100"/>
      <c r="I3481" s="100"/>
    </row>
    <row r="3482" spans="8:9" ht="18" customHeight="1">
      <c r="H3482" s="100"/>
      <c r="I3482" s="100"/>
    </row>
    <row r="3483" spans="8:9" ht="18" customHeight="1">
      <c r="H3483" s="100"/>
      <c r="I3483" s="100"/>
    </row>
    <row r="3484" spans="8:9" ht="18" customHeight="1">
      <c r="H3484" s="100"/>
      <c r="I3484" s="100"/>
    </row>
    <row r="3485" spans="8:9" ht="18" customHeight="1">
      <c r="H3485" s="100"/>
      <c r="I3485" s="100"/>
    </row>
    <row r="3486" spans="8:9" ht="18" customHeight="1">
      <c r="H3486" s="100"/>
      <c r="I3486" s="100"/>
    </row>
    <row r="3487" spans="8:9" ht="18" customHeight="1">
      <c r="H3487" s="100"/>
      <c r="I3487" s="100"/>
    </row>
    <row r="3488" spans="8:9" ht="18" customHeight="1">
      <c r="H3488" s="100"/>
      <c r="I3488" s="100"/>
    </row>
    <row r="3489" spans="8:9" ht="18" customHeight="1">
      <c r="H3489" s="100"/>
      <c r="I3489" s="100"/>
    </row>
    <row r="3490" spans="8:9" ht="18" customHeight="1">
      <c r="H3490" s="100"/>
      <c r="I3490" s="100"/>
    </row>
    <row r="3491" spans="8:9" ht="18" customHeight="1">
      <c r="H3491" s="100"/>
      <c r="I3491" s="100"/>
    </row>
    <row r="3492" spans="8:9" ht="18" customHeight="1">
      <c r="H3492" s="100"/>
      <c r="I3492" s="100"/>
    </row>
    <row r="3493" spans="8:9" ht="18" customHeight="1">
      <c r="H3493" s="100"/>
      <c r="I3493" s="100"/>
    </row>
    <row r="3494" spans="8:9" ht="18" customHeight="1">
      <c r="H3494" s="100"/>
      <c r="I3494" s="100"/>
    </row>
    <row r="3495" spans="8:9" ht="18" customHeight="1">
      <c r="H3495" s="100"/>
      <c r="I3495" s="100"/>
    </row>
    <row r="3496" spans="8:9" ht="18" customHeight="1">
      <c r="H3496" s="100"/>
      <c r="I3496" s="100"/>
    </row>
    <row r="3497" spans="8:9" ht="18" customHeight="1">
      <c r="H3497" s="100"/>
      <c r="I3497" s="100"/>
    </row>
    <row r="3498" spans="8:9" ht="18" customHeight="1">
      <c r="H3498" s="100"/>
      <c r="I3498" s="100"/>
    </row>
    <row r="3499" spans="8:9" ht="18" customHeight="1">
      <c r="H3499" s="100"/>
      <c r="I3499" s="100"/>
    </row>
    <row r="3500" spans="8:9" ht="18" customHeight="1">
      <c r="H3500" s="100"/>
      <c r="I3500" s="100"/>
    </row>
    <row r="3501" spans="8:9" ht="18" customHeight="1">
      <c r="H3501" s="100"/>
      <c r="I3501" s="100"/>
    </row>
    <row r="3502" spans="8:9" ht="18" customHeight="1">
      <c r="H3502" s="100"/>
      <c r="I3502" s="100"/>
    </row>
    <row r="3503" spans="8:9" ht="18" customHeight="1">
      <c r="H3503" s="100"/>
      <c r="I3503" s="100"/>
    </row>
    <row r="3504" spans="8:9" ht="18" customHeight="1">
      <c r="H3504" s="100"/>
      <c r="I3504" s="100"/>
    </row>
    <row r="3505" spans="8:9" ht="18" customHeight="1">
      <c r="H3505" s="100"/>
      <c r="I3505" s="100"/>
    </row>
    <row r="3506" spans="8:9" ht="18" customHeight="1">
      <c r="H3506" s="100"/>
      <c r="I3506" s="100"/>
    </row>
    <row r="3507" spans="8:9" ht="18" customHeight="1">
      <c r="H3507" s="100"/>
      <c r="I3507" s="100"/>
    </row>
    <row r="3508" spans="8:9" ht="18" customHeight="1">
      <c r="H3508" s="100"/>
      <c r="I3508" s="100"/>
    </row>
    <row r="3509" spans="8:9" ht="18" customHeight="1">
      <c r="H3509" s="100"/>
      <c r="I3509" s="100"/>
    </row>
    <row r="3510" spans="8:9" ht="18" customHeight="1">
      <c r="H3510" s="100"/>
      <c r="I3510" s="100"/>
    </row>
    <row r="3511" spans="8:9" ht="18" customHeight="1">
      <c r="H3511" s="100"/>
      <c r="I3511" s="100"/>
    </row>
    <row r="3512" spans="8:9" ht="18" customHeight="1">
      <c r="H3512" s="100"/>
      <c r="I3512" s="100"/>
    </row>
    <row r="3513" spans="8:9" ht="18" customHeight="1">
      <c r="H3513" s="100"/>
      <c r="I3513" s="100"/>
    </row>
    <row r="3514" spans="8:9" ht="18" customHeight="1">
      <c r="H3514" s="100"/>
      <c r="I3514" s="100"/>
    </row>
    <row r="3515" spans="8:9" ht="18" customHeight="1">
      <c r="H3515" s="100"/>
      <c r="I3515" s="100"/>
    </row>
    <row r="3516" spans="8:9" ht="18" customHeight="1">
      <c r="H3516" s="100"/>
      <c r="I3516" s="100"/>
    </row>
    <row r="3517" spans="8:9" ht="18" customHeight="1">
      <c r="H3517" s="100"/>
      <c r="I3517" s="100"/>
    </row>
    <row r="3518" spans="8:9" ht="18" customHeight="1">
      <c r="H3518" s="100"/>
      <c r="I3518" s="100"/>
    </row>
    <row r="3519" spans="8:9" ht="18" customHeight="1">
      <c r="H3519" s="100"/>
      <c r="I3519" s="100"/>
    </row>
    <row r="3520" spans="8:9" ht="18" customHeight="1">
      <c r="H3520" s="100"/>
      <c r="I3520" s="100"/>
    </row>
    <row r="3521" spans="8:9" ht="18" customHeight="1">
      <c r="H3521" s="100"/>
      <c r="I3521" s="100"/>
    </row>
    <row r="3522" spans="8:9" ht="18" customHeight="1">
      <c r="H3522" s="100"/>
      <c r="I3522" s="100"/>
    </row>
    <row r="3523" spans="8:9" ht="18" customHeight="1">
      <c r="H3523" s="100"/>
      <c r="I3523" s="100"/>
    </row>
    <row r="3524" spans="8:9" ht="18" customHeight="1">
      <c r="H3524" s="100"/>
      <c r="I3524" s="100"/>
    </row>
    <row r="3525" spans="8:9" ht="18" customHeight="1">
      <c r="H3525" s="100"/>
      <c r="I3525" s="100"/>
    </row>
    <row r="3526" spans="8:9" ht="18" customHeight="1">
      <c r="H3526" s="100"/>
      <c r="I3526" s="100"/>
    </row>
    <row r="3527" spans="8:9" ht="18" customHeight="1">
      <c r="H3527" s="100"/>
      <c r="I3527" s="100"/>
    </row>
    <row r="3528" spans="8:9" ht="18" customHeight="1">
      <c r="H3528" s="100"/>
      <c r="I3528" s="100"/>
    </row>
    <row r="3529" spans="8:9" ht="18" customHeight="1">
      <c r="H3529" s="100"/>
      <c r="I3529" s="100"/>
    </row>
    <row r="3530" spans="8:9" ht="18" customHeight="1">
      <c r="H3530" s="100"/>
      <c r="I3530" s="100"/>
    </row>
    <row r="3531" spans="8:9" ht="18" customHeight="1">
      <c r="H3531" s="100"/>
      <c r="I3531" s="100"/>
    </row>
    <row r="3532" spans="8:9" ht="18" customHeight="1">
      <c r="H3532" s="100"/>
      <c r="I3532" s="100"/>
    </row>
    <row r="3533" spans="8:9" ht="18" customHeight="1">
      <c r="H3533" s="100"/>
      <c r="I3533" s="100"/>
    </row>
    <row r="3534" spans="8:9" ht="18" customHeight="1">
      <c r="H3534" s="100"/>
      <c r="I3534" s="100"/>
    </row>
    <row r="3535" spans="8:9" ht="18" customHeight="1">
      <c r="H3535" s="100"/>
      <c r="I3535" s="100"/>
    </row>
    <row r="3536" spans="8:9" ht="18" customHeight="1">
      <c r="H3536" s="100"/>
      <c r="I3536" s="100"/>
    </row>
    <row r="3537" spans="8:9" ht="18" customHeight="1">
      <c r="H3537" s="100"/>
      <c r="I3537" s="100"/>
    </row>
    <row r="3538" spans="8:9" ht="18" customHeight="1">
      <c r="H3538" s="100"/>
      <c r="I3538" s="100"/>
    </row>
    <row r="3539" spans="8:9" ht="18" customHeight="1">
      <c r="H3539" s="100"/>
      <c r="I3539" s="100"/>
    </row>
    <row r="3540" spans="8:9" ht="18" customHeight="1">
      <c r="H3540" s="100"/>
      <c r="I3540" s="100"/>
    </row>
    <row r="3541" spans="8:9" ht="18" customHeight="1">
      <c r="H3541" s="100"/>
      <c r="I3541" s="100"/>
    </row>
    <row r="3542" spans="8:9" ht="18" customHeight="1">
      <c r="H3542" s="100"/>
      <c r="I3542" s="100"/>
    </row>
    <row r="3543" spans="8:9" ht="18" customHeight="1">
      <c r="H3543" s="100"/>
      <c r="I3543" s="100"/>
    </row>
    <row r="3544" spans="8:9" ht="18" customHeight="1">
      <c r="H3544" s="100"/>
      <c r="I3544" s="100"/>
    </row>
    <row r="3545" spans="8:9" ht="18" customHeight="1">
      <c r="H3545" s="100"/>
      <c r="I3545" s="100"/>
    </row>
    <row r="3546" spans="8:9" ht="18" customHeight="1">
      <c r="H3546" s="100"/>
      <c r="I3546" s="100"/>
    </row>
    <row r="3547" spans="8:9" ht="18" customHeight="1">
      <c r="H3547" s="100"/>
      <c r="I3547" s="100"/>
    </row>
    <row r="3548" spans="8:9" ht="18" customHeight="1">
      <c r="H3548" s="100"/>
      <c r="I3548" s="100"/>
    </row>
    <row r="3549" spans="8:9" ht="18" customHeight="1">
      <c r="H3549" s="100"/>
      <c r="I3549" s="100"/>
    </row>
    <row r="3550" spans="8:9" ht="18" customHeight="1">
      <c r="H3550" s="100"/>
      <c r="I3550" s="100"/>
    </row>
    <row r="3551" spans="8:9" ht="18" customHeight="1">
      <c r="H3551" s="100"/>
      <c r="I3551" s="100"/>
    </row>
    <row r="3552" spans="8:9" ht="18" customHeight="1">
      <c r="H3552" s="100"/>
      <c r="I3552" s="100"/>
    </row>
    <row r="3553" spans="8:9" ht="18" customHeight="1">
      <c r="H3553" s="100"/>
      <c r="I3553" s="100"/>
    </row>
    <row r="3554" spans="8:9" ht="18" customHeight="1">
      <c r="H3554" s="100"/>
      <c r="I3554" s="100"/>
    </row>
    <row r="3555" spans="8:9" ht="18" customHeight="1">
      <c r="H3555" s="100"/>
      <c r="I3555" s="100"/>
    </row>
    <row r="3556" spans="8:9" ht="18" customHeight="1">
      <c r="H3556" s="100"/>
      <c r="I3556" s="100"/>
    </row>
    <row r="3557" spans="8:9" ht="18" customHeight="1">
      <c r="H3557" s="100"/>
      <c r="I3557" s="100"/>
    </row>
    <row r="3558" spans="8:9" ht="18" customHeight="1">
      <c r="H3558" s="100"/>
      <c r="I3558" s="100"/>
    </row>
    <row r="3559" spans="8:9" ht="18" customHeight="1">
      <c r="H3559" s="100"/>
      <c r="I3559" s="100"/>
    </row>
    <row r="3560" spans="8:9" ht="18" customHeight="1">
      <c r="H3560" s="100"/>
      <c r="I3560" s="100"/>
    </row>
    <row r="3561" spans="8:9" ht="18" customHeight="1">
      <c r="H3561" s="100"/>
      <c r="I3561" s="100"/>
    </row>
    <row r="3562" spans="8:9" ht="18" customHeight="1">
      <c r="H3562" s="100"/>
      <c r="I3562" s="100"/>
    </row>
    <row r="3563" spans="8:9" ht="18" customHeight="1">
      <c r="H3563" s="100"/>
      <c r="I3563" s="100"/>
    </row>
    <row r="3564" spans="8:9" ht="18" customHeight="1">
      <c r="H3564" s="100"/>
      <c r="I3564" s="100"/>
    </row>
    <row r="3565" spans="8:9" ht="18" customHeight="1">
      <c r="H3565" s="100"/>
      <c r="I3565" s="100"/>
    </row>
    <row r="3566" spans="8:9" ht="18" customHeight="1">
      <c r="H3566" s="100"/>
      <c r="I3566" s="100"/>
    </row>
    <row r="3567" spans="8:9" ht="18" customHeight="1">
      <c r="H3567" s="100"/>
      <c r="I3567" s="100"/>
    </row>
    <row r="3568" spans="8:9" ht="18" customHeight="1">
      <c r="H3568" s="100"/>
      <c r="I3568" s="100"/>
    </row>
    <row r="3569" spans="8:9" ht="18" customHeight="1">
      <c r="H3569" s="100"/>
      <c r="I3569" s="100"/>
    </row>
    <row r="3570" spans="8:9" ht="18" customHeight="1">
      <c r="H3570" s="100"/>
      <c r="I3570" s="100"/>
    </row>
    <row r="3571" spans="8:9" ht="18" customHeight="1">
      <c r="H3571" s="100"/>
      <c r="I3571" s="100"/>
    </row>
    <row r="3572" spans="8:9" ht="18" customHeight="1">
      <c r="H3572" s="100"/>
      <c r="I3572" s="100"/>
    </row>
    <row r="3573" spans="8:9" ht="18" customHeight="1">
      <c r="H3573" s="100"/>
      <c r="I3573" s="100"/>
    </row>
    <row r="3574" spans="8:9" ht="18" customHeight="1">
      <c r="H3574" s="100"/>
      <c r="I3574" s="100"/>
    </row>
    <row r="3575" spans="8:9" ht="18" customHeight="1">
      <c r="H3575" s="100"/>
      <c r="I3575" s="100"/>
    </row>
    <row r="3576" spans="8:9" ht="18" customHeight="1">
      <c r="H3576" s="100"/>
      <c r="I3576" s="100"/>
    </row>
    <row r="3577" spans="8:9" ht="18" customHeight="1">
      <c r="H3577" s="100"/>
      <c r="I3577" s="100"/>
    </row>
    <row r="3578" spans="8:9" ht="18" customHeight="1">
      <c r="H3578" s="100"/>
      <c r="I3578" s="100"/>
    </row>
    <row r="3579" spans="8:9" ht="18" customHeight="1">
      <c r="H3579" s="100"/>
      <c r="I3579" s="100"/>
    </row>
    <row r="3580" spans="8:9" ht="18" customHeight="1">
      <c r="H3580" s="100"/>
      <c r="I3580" s="100"/>
    </row>
    <row r="3581" spans="8:9" ht="18" customHeight="1">
      <c r="H3581" s="100"/>
      <c r="I3581" s="100"/>
    </row>
    <row r="3582" spans="8:9" ht="18" customHeight="1">
      <c r="H3582" s="100"/>
      <c r="I3582" s="100"/>
    </row>
    <row r="3583" spans="8:9" ht="18" customHeight="1">
      <c r="H3583" s="100"/>
      <c r="I3583" s="100"/>
    </row>
    <row r="3584" spans="8:9" ht="18" customHeight="1">
      <c r="H3584" s="100"/>
      <c r="I3584" s="100"/>
    </row>
    <row r="3585" spans="8:9" ht="18" customHeight="1">
      <c r="H3585" s="100"/>
      <c r="I3585" s="100"/>
    </row>
    <row r="3586" spans="8:9" ht="18" customHeight="1">
      <c r="H3586" s="100"/>
      <c r="I3586" s="100"/>
    </row>
    <row r="3587" spans="8:9" ht="18" customHeight="1">
      <c r="H3587" s="100"/>
      <c r="I3587" s="100"/>
    </row>
    <row r="3588" spans="8:9" ht="18" customHeight="1">
      <c r="H3588" s="100"/>
      <c r="I3588" s="100"/>
    </row>
    <row r="3589" spans="8:9" ht="18" customHeight="1">
      <c r="H3589" s="100"/>
      <c r="I3589" s="100"/>
    </row>
    <row r="3590" spans="8:9" ht="18" customHeight="1">
      <c r="H3590" s="100"/>
      <c r="I3590" s="100"/>
    </row>
    <row r="3591" spans="8:9" ht="18" customHeight="1">
      <c r="H3591" s="100"/>
      <c r="I3591" s="100"/>
    </row>
    <row r="3592" spans="8:9" ht="18" customHeight="1">
      <c r="H3592" s="100"/>
      <c r="I3592" s="100"/>
    </row>
    <row r="3593" spans="8:9" ht="18" customHeight="1">
      <c r="H3593" s="100"/>
      <c r="I3593" s="100"/>
    </row>
    <row r="3594" spans="8:9" ht="18" customHeight="1">
      <c r="H3594" s="100"/>
      <c r="I3594" s="100"/>
    </row>
    <row r="3595" spans="8:9" ht="18" customHeight="1">
      <c r="H3595" s="100"/>
      <c r="I3595" s="100"/>
    </row>
    <row r="3596" spans="8:9" ht="18" customHeight="1">
      <c r="H3596" s="100"/>
      <c r="I3596" s="100"/>
    </row>
    <row r="3597" spans="8:9" ht="18" customHeight="1">
      <c r="H3597" s="100"/>
      <c r="I3597" s="100"/>
    </row>
    <row r="3598" spans="8:9" ht="18" customHeight="1">
      <c r="H3598" s="100"/>
      <c r="I3598" s="100"/>
    </row>
    <row r="3599" spans="8:9" ht="18" customHeight="1">
      <c r="H3599" s="100"/>
      <c r="I3599" s="100"/>
    </row>
    <row r="3600" spans="8:9" ht="18" customHeight="1">
      <c r="H3600" s="100"/>
      <c r="I3600" s="100"/>
    </row>
    <row r="3601" spans="8:9" ht="18" customHeight="1">
      <c r="H3601" s="100"/>
      <c r="I3601" s="100"/>
    </row>
    <row r="3602" spans="8:9" ht="18" customHeight="1">
      <c r="H3602" s="100"/>
      <c r="I3602" s="100"/>
    </row>
    <row r="3603" spans="8:9" ht="18" customHeight="1">
      <c r="H3603" s="100"/>
      <c r="I3603" s="100"/>
    </row>
    <row r="3604" spans="8:9" ht="18" customHeight="1">
      <c r="H3604" s="100"/>
      <c r="I3604" s="100"/>
    </row>
    <row r="3605" spans="8:9" ht="18" customHeight="1">
      <c r="H3605" s="100"/>
      <c r="I3605" s="100"/>
    </row>
    <row r="3606" spans="8:9" ht="18" customHeight="1">
      <c r="H3606" s="100"/>
      <c r="I3606" s="100"/>
    </row>
    <row r="3607" spans="8:9" ht="18" customHeight="1">
      <c r="H3607" s="100"/>
      <c r="I3607" s="100"/>
    </row>
    <row r="3608" spans="8:9" ht="18" customHeight="1">
      <c r="H3608" s="100"/>
      <c r="I3608" s="100"/>
    </row>
    <row r="3609" spans="8:9" ht="18" customHeight="1">
      <c r="H3609" s="100"/>
      <c r="I3609" s="100"/>
    </row>
    <row r="3610" spans="8:9" ht="18" customHeight="1">
      <c r="H3610" s="100"/>
      <c r="I3610" s="100"/>
    </row>
    <row r="3611" spans="8:9" ht="18" customHeight="1">
      <c r="H3611" s="100"/>
      <c r="I3611" s="100"/>
    </row>
    <row r="3612" spans="8:9" ht="18" customHeight="1">
      <c r="H3612" s="100"/>
      <c r="I3612" s="100"/>
    </row>
    <row r="3613" spans="8:9" ht="18" customHeight="1">
      <c r="H3613" s="100"/>
      <c r="I3613" s="100"/>
    </row>
    <row r="3614" spans="8:9" ht="18" customHeight="1">
      <c r="H3614" s="100"/>
      <c r="I3614" s="100"/>
    </row>
    <row r="3615" spans="8:9" ht="18" customHeight="1">
      <c r="H3615" s="100"/>
      <c r="I3615" s="100"/>
    </row>
    <row r="3616" spans="8:9" ht="18" customHeight="1">
      <c r="H3616" s="100"/>
      <c r="I3616" s="100"/>
    </row>
    <row r="3617" spans="8:9" ht="18" customHeight="1">
      <c r="H3617" s="100"/>
      <c r="I3617" s="100"/>
    </row>
    <row r="3618" spans="8:9" ht="18" customHeight="1">
      <c r="H3618" s="100"/>
      <c r="I3618" s="100"/>
    </row>
    <row r="3619" spans="8:9" ht="18" customHeight="1">
      <c r="H3619" s="100"/>
      <c r="I3619" s="100"/>
    </row>
    <row r="3620" spans="8:9" ht="18" customHeight="1">
      <c r="H3620" s="100"/>
      <c r="I3620" s="100"/>
    </row>
    <row r="3621" spans="8:9" ht="18" customHeight="1">
      <c r="H3621" s="100"/>
      <c r="I3621" s="100"/>
    </row>
    <row r="3622" spans="8:9" ht="18" customHeight="1">
      <c r="H3622" s="100"/>
      <c r="I3622" s="100"/>
    </row>
    <row r="3623" spans="8:9" ht="18" customHeight="1">
      <c r="H3623" s="100"/>
      <c r="I3623" s="100"/>
    </row>
    <row r="3624" spans="8:9" ht="18" customHeight="1">
      <c r="H3624" s="100"/>
      <c r="I3624" s="100"/>
    </row>
    <row r="3625" spans="8:9" ht="18" customHeight="1">
      <c r="H3625" s="100"/>
      <c r="I3625" s="100"/>
    </row>
    <row r="3626" spans="8:9" ht="18" customHeight="1">
      <c r="H3626" s="100"/>
      <c r="I3626" s="100"/>
    </row>
    <row r="3627" spans="8:9" ht="18" customHeight="1">
      <c r="H3627" s="100"/>
      <c r="I3627" s="100"/>
    </row>
    <row r="3628" spans="8:9" ht="18" customHeight="1">
      <c r="H3628" s="100"/>
      <c r="I3628" s="100"/>
    </row>
    <row r="3629" spans="8:9" ht="18" customHeight="1">
      <c r="H3629" s="100"/>
      <c r="I3629" s="100"/>
    </row>
    <row r="3630" spans="8:9" ht="18" customHeight="1">
      <c r="H3630" s="100"/>
      <c r="I3630" s="100"/>
    </row>
    <row r="3631" spans="8:9" ht="18" customHeight="1">
      <c r="H3631" s="100"/>
      <c r="I3631" s="100"/>
    </row>
    <row r="3632" spans="8:9" ht="18" customHeight="1">
      <c r="H3632" s="100"/>
      <c r="I3632" s="100"/>
    </row>
    <row r="3633" spans="8:9" ht="18" customHeight="1">
      <c r="H3633" s="100"/>
      <c r="I3633" s="100"/>
    </row>
    <row r="3634" spans="8:9" ht="18" customHeight="1">
      <c r="H3634" s="100"/>
      <c r="I3634" s="100"/>
    </row>
    <row r="3635" spans="8:9" ht="18" customHeight="1">
      <c r="H3635" s="100"/>
      <c r="I3635" s="100"/>
    </row>
    <row r="3636" spans="8:9" ht="18" customHeight="1">
      <c r="H3636" s="100"/>
      <c r="I3636" s="100"/>
    </row>
    <row r="3637" spans="8:9" ht="18" customHeight="1">
      <c r="H3637" s="100"/>
      <c r="I3637" s="100"/>
    </row>
    <row r="3638" spans="8:9" ht="18" customHeight="1">
      <c r="H3638" s="100"/>
      <c r="I3638" s="100"/>
    </row>
    <row r="3639" spans="8:9" ht="18" customHeight="1">
      <c r="H3639" s="100"/>
      <c r="I3639" s="100"/>
    </row>
    <row r="3640" spans="8:9" ht="18" customHeight="1">
      <c r="H3640" s="100"/>
      <c r="I3640" s="100"/>
    </row>
    <row r="3641" spans="8:9" ht="18" customHeight="1">
      <c r="H3641" s="100"/>
      <c r="I3641" s="100"/>
    </row>
    <row r="3642" spans="8:9" ht="18" customHeight="1">
      <c r="H3642" s="100"/>
      <c r="I3642" s="100"/>
    </row>
    <row r="3643" spans="8:9" ht="18" customHeight="1">
      <c r="H3643" s="100"/>
      <c r="I3643" s="100"/>
    </row>
    <row r="3644" spans="8:9" ht="18" customHeight="1">
      <c r="H3644" s="100"/>
      <c r="I3644" s="100"/>
    </row>
    <row r="3645" spans="8:9" ht="18" customHeight="1">
      <c r="H3645" s="100"/>
      <c r="I3645" s="100"/>
    </row>
    <row r="3646" spans="8:9" ht="18" customHeight="1">
      <c r="H3646" s="100"/>
      <c r="I3646" s="100"/>
    </row>
    <row r="3647" spans="8:9" ht="18" customHeight="1">
      <c r="H3647" s="100"/>
      <c r="I3647" s="100"/>
    </row>
    <row r="3648" spans="8:9" ht="18" customHeight="1">
      <c r="H3648" s="100"/>
      <c r="I3648" s="100"/>
    </row>
    <row r="3649" spans="8:9" ht="18" customHeight="1">
      <c r="H3649" s="100"/>
      <c r="I3649" s="100"/>
    </row>
    <row r="3650" spans="8:9" ht="18" customHeight="1">
      <c r="H3650" s="100"/>
      <c r="I3650" s="100"/>
    </row>
    <row r="3651" spans="8:9" ht="18" customHeight="1">
      <c r="H3651" s="100"/>
      <c r="I3651" s="100"/>
    </row>
    <row r="3652" spans="8:9" ht="18" customHeight="1">
      <c r="H3652" s="100"/>
      <c r="I3652" s="100"/>
    </row>
    <row r="3653" spans="8:9" ht="18" customHeight="1">
      <c r="H3653" s="100"/>
      <c r="I3653" s="100"/>
    </row>
    <row r="3654" spans="8:9" ht="18" customHeight="1">
      <c r="H3654" s="100"/>
      <c r="I3654" s="100"/>
    </row>
    <row r="3655" spans="8:9" ht="18" customHeight="1">
      <c r="H3655" s="100"/>
      <c r="I3655" s="100"/>
    </row>
    <row r="3656" spans="8:9" ht="18" customHeight="1">
      <c r="H3656" s="100"/>
      <c r="I3656" s="100"/>
    </row>
    <row r="3657" spans="8:9" ht="18" customHeight="1">
      <c r="H3657" s="100"/>
      <c r="I3657" s="100"/>
    </row>
    <row r="3658" spans="8:9" ht="18" customHeight="1">
      <c r="H3658" s="100"/>
      <c r="I3658" s="100"/>
    </row>
    <row r="3659" spans="8:9" ht="18" customHeight="1">
      <c r="H3659" s="100"/>
      <c r="I3659" s="100"/>
    </row>
    <row r="3660" spans="8:9" ht="18" customHeight="1">
      <c r="H3660" s="100"/>
      <c r="I3660" s="100"/>
    </row>
    <row r="3661" spans="8:9" ht="18" customHeight="1">
      <c r="H3661" s="100"/>
      <c r="I3661" s="100"/>
    </row>
    <row r="3662" spans="8:9" ht="18" customHeight="1">
      <c r="H3662" s="100"/>
      <c r="I3662" s="100"/>
    </row>
    <row r="3663" spans="8:9" ht="18" customHeight="1">
      <c r="H3663" s="100"/>
      <c r="I3663" s="100"/>
    </row>
    <row r="3664" spans="8:9" ht="18" customHeight="1">
      <c r="H3664" s="100"/>
      <c r="I3664" s="100"/>
    </row>
    <row r="3665" spans="8:9" ht="18" customHeight="1">
      <c r="H3665" s="100"/>
      <c r="I3665" s="100"/>
    </row>
    <row r="3666" spans="8:9" ht="18" customHeight="1">
      <c r="H3666" s="100"/>
      <c r="I3666" s="100"/>
    </row>
    <row r="3667" spans="8:9" ht="18" customHeight="1">
      <c r="H3667" s="100"/>
      <c r="I3667" s="100"/>
    </row>
    <row r="3668" spans="8:9" ht="18" customHeight="1">
      <c r="H3668" s="100"/>
      <c r="I3668" s="100"/>
    </row>
    <row r="3669" spans="8:9" ht="18" customHeight="1">
      <c r="H3669" s="100"/>
      <c r="I3669" s="100"/>
    </row>
    <row r="3670" spans="8:9" ht="18" customHeight="1">
      <c r="H3670" s="100"/>
      <c r="I3670" s="100"/>
    </row>
    <row r="3671" spans="8:9" ht="18" customHeight="1">
      <c r="H3671" s="100"/>
      <c r="I3671" s="100"/>
    </row>
    <row r="3672" spans="8:9" ht="18" customHeight="1">
      <c r="H3672" s="100"/>
      <c r="I3672" s="100"/>
    </row>
    <row r="3673" spans="8:9" ht="18" customHeight="1">
      <c r="H3673" s="100"/>
      <c r="I3673" s="100"/>
    </row>
    <row r="3674" spans="8:9" ht="18" customHeight="1">
      <c r="H3674" s="100"/>
      <c r="I3674" s="100"/>
    </row>
    <row r="3675" spans="8:9" ht="18" customHeight="1">
      <c r="H3675" s="100"/>
      <c r="I3675" s="100"/>
    </row>
    <row r="3676" spans="8:9" ht="18" customHeight="1">
      <c r="H3676" s="100"/>
      <c r="I3676" s="100"/>
    </row>
    <row r="3677" spans="8:9" ht="18" customHeight="1">
      <c r="H3677" s="100"/>
      <c r="I3677" s="100"/>
    </row>
    <row r="3678" spans="8:9" ht="18" customHeight="1">
      <c r="H3678" s="100"/>
      <c r="I3678" s="100"/>
    </row>
    <row r="3679" spans="8:9" ht="18" customHeight="1">
      <c r="H3679" s="100"/>
      <c r="I3679" s="100"/>
    </row>
    <row r="3680" spans="8:9" ht="18" customHeight="1">
      <c r="H3680" s="100"/>
      <c r="I3680" s="100"/>
    </row>
    <row r="3681" spans="8:9" ht="18" customHeight="1">
      <c r="H3681" s="100"/>
      <c r="I3681" s="100"/>
    </row>
    <row r="3682" spans="8:9" ht="18" customHeight="1">
      <c r="H3682" s="100"/>
      <c r="I3682" s="100"/>
    </row>
    <row r="3683" spans="8:9" ht="18" customHeight="1">
      <c r="H3683" s="100"/>
      <c r="I3683" s="100"/>
    </row>
    <row r="3684" spans="8:9" ht="18" customHeight="1">
      <c r="H3684" s="100"/>
      <c r="I3684" s="100"/>
    </row>
    <row r="3685" spans="8:9" ht="18" customHeight="1">
      <c r="H3685" s="100"/>
      <c r="I3685" s="100"/>
    </row>
    <row r="3686" spans="8:9" ht="18" customHeight="1">
      <c r="H3686" s="100"/>
      <c r="I3686" s="100"/>
    </row>
    <row r="3687" spans="8:9" ht="18" customHeight="1">
      <c r="H3687" s="100"/>
      <c r="I3687" s="100"/>
    </row>
    <row r="3688" spans="8:9" ht="18" customHeight="1">
      <c r="H3688" s="100"/>
      <c r="I3688" s="100"/>
    </row>
    <row r="3689" spans="8:9" ht="18" customHeight="1">
      <c r="H3689" s="100"/>
      <c r="I3689" s="100"/>
    </row>
    <row r="3690" spans="8:9" ht="18" customHeight="1">
      <c r="H3690" s="100"/>
      <c r="I3690" s="100"/>
    </row>
    <row r="3691" spans="8:9" ht="18" customHeight="1">
      <c r="H3691" s="100"/>
      <c r="I3691" s="100"/>
    </row>
    <row r="3692" spans="8:9" ht="18" customHeight="1">
      <c r="H3692" s="100"/>
      <c r="I3692" s="100"/>
    </row>
    <row r="3693" spans="8:9" ht="18" customHeight="1">
      <c r="H3693" s="100"/>
      <c r="I3693" s="100"/>
    </row>
    <row r="3694" spans="8:9" ht="18" customHeight="1">
      <c r="H3694" s="100"/>
      <c r="I3694" s="100"/>
    </row>
    <row r="3695" spans="8:9" ht="18" customHeight="1">
      <c r="H3695" s="100"/>
      <c r="I3695" s="100"/>
    </row>
    <row r="3696" spans="8:9" ht="18" customHeight="1">
      <c r="H3696" s="100"/>
      <c r="I3696" s="100"/>
    </row>
    <row r="3697" spans="8:9" ht="18" customHeight="1">
      <c r="H3697" s="100"/>
      <c r="I3697" s="100"/>
    </row>
    <row r="3698" spans="8:9" ht="18" customHeight="1">
      <c r="H3698" s="100"/>
      <c r="I3698" s="100"/>
    </row>
    <row r="3699" spans="8:9" ht="18" customHeight="1">
      <c r="H3699" s="100"/>
      <c r="I3699" s="100"/>
    </row>
    <row r="3700" spans="8:9" ht="18" customHeight="1">
      <c r="H3700" s="100"/>
      <c r="I3700" s="100"/>
    </row>
    <row r="3701" spans="8:9" ht="18" customHeight="1">
      <c r="H3701" s="100"/>
      <c r="I3701" s="100"/>
    </row>
    <row r="3702" spans="8:9" ht="18" customHeight="1">
      <c r="H3702" s="100"/>
      <c r="I3702" s="100"/>
    </row>
    <row r="3703" spans="8:9" ht="18" customHeight="1">
      <c r="H3703" s="100"/>
      <c r="I3703" s="100"/>
    </row>
    <row r="3704" spans="8:9" ht="18" customHeight="1">
      <c r="H3704" s="100"/>
      <c r="I3704" s="100"/>
    </row>
    <row r="3705" spans="8:9" ht="18" customHeight="1">
      <c r="H3705" s="100"/>
      <c r="I3705" s="100"/>
    </row>
    <row r="3706" spans="8:9" ht="18" customHeight="1">
      <c r="H3706" s="100"/>
      <c r="I3706" s="100"/>
    </row>
    <row r="3707" spans="8:9" ht="18" customHeight="1">
      <c r="H3707" s="100"/>
      <c r="I3707" s="100"/>
    </row>
    <row r="3708" spans="8:9" ht="18" customHeight="1">
      <c r="H3708" s="100"/>
      <c r="I3708" s="100"/>
    </row>
    <row r="3709" spans="8:9" ht="18" customHeight="1">
      <c r="H3709" s="100"/>
      <c r="I3709" s="100"/>
    </row>
    <row r="3710" spans="8:9" ht="18" customHeight="1">
      <c r="H3710" s="100"/>
      <c r="I3710" s="100"/>
    </row>
    <row r="3711" spans="8:9" ht="18" customHeight="1">
      <c r="H3711" s="100"/>
      <c r="I3711" s="100"/>
    </row>
    <row r="3712" spans="8:9" ht="18" customHeight="1">
      <c r="H3712" s="100"/>
      <c r="I3712" s="100"/>
    </row>
    <row r="3713" spans="8:9" ht="18" customHeight="1">
      <c r="H3713" s="100"/>
      <c r="I3713" s="100"/>
    </row>
    <row r="3714" spans="8:9" ht="18" customHeight="1">
      <c r="H3714" s="100"/>
      <c r="I3714" s="100"/>
    </row>
    <row r="3715" spans="8:9" ht="18" customHeight="1">
      <c r="H3715" s="100"/>
      <c r="I3715" s="100"/>
    </row>
    <row r="3716" spans="8:9" ht="18" customHeight="1">
      <c r="H3716" s="100"/>
      <c r="I3716" s="100"/>
    </row>
    <row r="3717" spans="8:9" ht="18" customHeight="1">
      <c r="H3717" s="100"/>
      <c r="I3717" s="100"/>
    </row>
    <row r="3718" spans="8:9" ht="18" customHeight="1">
      <c r="H3718" s="100"/>
      <c r="I3718" s="100"/>
    </row>
    <row r="3719" spans="8:9" ht="18" customHeight="1">
      <c r="H3719" s="100"/>
      <c r="I3719" s="100"/>
    </row>
    <row r="3720" spans="8:9" ht="18" customHeight="1">
      <c r="H3720" s="100"/>
      <c r="I3720" s="100"/>
    </row>
    <row r="3721" spans="8:9" ht="18" customHeight="1">
      <c r="H3721" s="100"/>
      <c r="I3721" s="100"/>
    </row>
    <row r="3722" spans="8:9" ht="18" customHeight="1">
      <c r="H3722" s="100"/>
      <c r="I3722" s="100"/>
    </row>
    <row r="3723" spans="8:9" ht="18" customHeight="1">
      <c r="H3723" s="100"/>
      <c r="I3723" s="100"/>
    </row>
    <row r="3724" spans="8:9" ht="18" customHeight="1">
      <c r="H3724" s="100"/>
      <c r="I3724" s="100"/>
    </row>
    <row r="3725" spans="8:9" ht="18" customHeight="1">
      <c r="H3725" s="100"/>
      <c r="I3725" s="100"/>
    </row>
    <row r="3726" spans="8:9" ht="18" customHeight="1">
      <c r="H3726" s="100"/>
      <c r="I3726" s="100"/>
    </row>
    <row r="3727" spans="8:9" ht="18" customHeight="1">
      <c r="H3727" s="100"/>
      <c r="I3727" s="100"/>
    </row>
    <row r="3728" spans="8:9" ht="18" customHeight="1">
      <c r="H3728" s="100"/>
      <c r="I3728" s="100"/>
    </row>
    <row r="3729" spans="8:9" ht="18" customHeight="1">
      <c r="H3729" s="100"/>
      <c r="I3729" s="100"/>
    </row>
    <row r="3730" spans="8:9" ht="18" customHeight="1">
      <c r="H3730" s="100"/>
      <c r="I3730" s="100"/>
    </row>
    <row r="3731" spans="8:9" ht="18" customHeight="1">
      <c r="H3731" s="100"/>
      <c r="I3731" s="100"/>
    </row>
    <row r="3732" spans="8:9" ht="18" customHeight="1">
      <c r="H3732" s="100"/>
      <c r="I3732" s="100"/>
    </row>
    <row r="3733" spans="8:9" ht="18" customHeight="1">
      <c r="H3733" s="100"/>
      <c r="I3733" s="100"/>
    </row>
    <row r="3734" spans="8:9" ht="18" customHeight="1">
      <c r="H3734" s="100"/>
      <c r="I3734" s="100"/>
    </row>
    <row r="3735" spans="8:9" ht="18" customHeight="1">
      <c r="H3735" s="100"/>
      <c r="I3735" s="100"/>
    </row>
    <row r="3736" spans="8:9" ht="18" customHeight="1">
      <c r="H3736" s="100"/>
      <c r="I3736" s="100"/>
    </row>
    <row r="3737" spans="8:9" ht="18" customHeight="1">
      <c r="H3737" s="100"/>
      <c r="I3737" s="100"/>
    </row>
    <row r="3738" spans="8:9" ht="18" customHeight="1">
      <c r="H3738" s="100"/>
      <c r="I3738" s="100"/>
    </row>
    <row r="3739" spans="8:9" ht="18" customHeight="1">
      <c r="H3739" s="100"/>
      <c r="I3739" s="100"/>
    </row>
    <row r="3740" spans="8:9" ht="18" customHeight="1">
      <c r="H3740" s="100"/>
      <c r="I3740" s="100"/>
    </row>
    <row r="3741" spans="8:9" ht="18" customHeight="1">
      <c r="H3741" s="100"/>
      <c r="I3741" s="100"/>
    </row>
    <row r="3742" spans="8:9" ht="18" customHeight="1">
      <c r="H3742" s="100"/>
      <c r="I3742" s="100"/>
    </row>
    <row r="3743" spans="8:9" ht="18" customHeight="1">
      <c r="H3743" s="100"/>
      <c r="I3743" s="100"/>
    </row>
    <row r="3744" spans="8:9" ht="18" customHeight="1">
      <c r="H3744" s="100"/>
      <c r="I3744" s="100"/>
    </row>
    <row r="3745" spans="8:9" ht="18" customHeight="1">
      <c r="H3745" s="100"/>
      <c r="I3745" s="100"/>
    </row>
    <row r="3746" spans="8:9" ht="18" customHeight="1">
      <c r="H3746" s="100"/>
      <c r="I3746" s="100"/>
    </row>
    <row r="3747" spans="8:9" ht="18" customHeight="1">
      <c r="H3747" s="100"/>
      <c r="I3747" s="100"/>
    </row>
    <row r="3748" spans="8:9" ht="18" customHeight="1">
      <c r="H3748" s="100"/>
      <c r="I3748" s="100"/>
    </row>
    <row r="3749" spans="8:9" ht="18" customHeight="1">
      <c r="H3749" s="100"/>
      <c r="I3749" s="100"/>
    </row>
    <row r="3750" spans="8:9" ht="18" customHeight="1">
      <c r="H3750" s="100"/>
      <c r="I3750" s="100"/>
    </row>
    <row r="3751" spans="8:9" ht="18" customHeight="1">
      <c r="H3751" s="100"/>
      <c r="I3751" s="100"/>
    </row>
    <row r="3752" spans="8:9" ht="18" customHeight="1">
      <c r="H3752" s="100"/>
      <c r="I3752" s="100"/>
    </row>
    <row r="3753" spans="8:9" ht="18" customHeight="1">
      <c r="H3753" s="100"/>
      <c r="I3753" s="100"/>
    </row>
    <row r="3754" spans="8:9" ht="18" customHeight="1">
      <c r="H3754" s="100"/>
      <c r="I3754" s="100"/>
    </row>
    <row r="3755" spans="8:9" ht="18" customHeight="1">
      <c r="H3755" s="100"/>
      <c r="I3755" s="100"/>
    </row>
    <row r="3756" spans="8:9" ht="18" customHeight="1">
      <c r="H3756" s="100"/>
      <c r="I3756" s="100"/>
    </row>
    <row r="3757" spans="8:9" ht="18" customHeight="1">
      <c r="H3757" s="100"/>
      <c r="I3757" s="100"/>
    </row>
    <row r="3758" spans="8:9" ht="18" customHeight="1">
      <c r="H3758" s="100"/>
      <c r="I3758" s="100"/>
    </row>
    <row r="3759" spans="8:9" ht="18" customHeight="1">
      <c r="H3759" s="100"/>
      <c r="I3759" s="100"/>
    </row>
    <row r="3760" spans="8:9" ht="18" customHeight="1">
      <c r="H3760" s="100"/>
      <c r="I3760" s="100"/>
    </row>
    <row r="3761" spans="8:9" ht="18" customHeight="1">
      <c r="H3761" s="100"/>
      <c r="I3761" s="100"/>
    </row>
    <row r="3762" spans="8:9" ht="18" customHeight="1">
      <c r="H3762" s="100"/>
      <c r="I3762" s="100"/>
    </row>
    <row r="3763" spans="8:9" ht="18" customHeight="1">
      <c r="H3763" s="100"/>
      <c r="I3763" s="100"/>
    </row>
    <row r="3764" spans="8:9" ht="18" customHeight="1">
      <c r="H3764" s="100"/>
      <c r="I3764" s="100"/>
    </row>
    <row r="3765" spans="8:9" ht="18" customHeight="1">
      <c r="H3765" s="100"/>
      <c r="I3765" s="100"/>
    </row>
    <row r="3766" spans="8:9" ht="18" customHeight="1">
      <c r="H3766" s="100"/>
      <c r="I3766" s="100"/>
    </row>
    <row r="3767" spans="8:9" ht="18" customHeight="1">
      <c r="H3767" s="100"/>
      <c r="I3767" s="100"/>
    </row>
    <row r="3768" spans="8:9" ht="18" customHeight="1">
      <c r="H3768" s="100"/>
      <c r="I3768" s="100"/>
    </row>
    <row r="3769" spans="8:9" ht="18" customHeight="1">
      <c r="H3769" s="100"/>
      <c r="I3769" s="100"/>
    </row>
    <row r="3770" spans="8:9" ht="18" customHeight="1">
      <c r="H3770" s="100"/>
      <c r="I3770" s="100"/>
    </row>
    <row r="3771" spans="8:9" ht="18" customHeight="1">
      <c r="H3771" s="100"/>
      <c r="I3771" s="100"/>
    </row>
    <row r="3772" spans="8:9" ht="18" customHeight="1">
      <c r="H3772" s="100"/>
      <c r="I3772" s="100"/>
    </row>
    <row r="3773" spans="8:9" ht="18" customHeight="1">
      <c r="H3773" s="100"/>
      <c r="I3773" s="100"/>
    </row>
    <row r="3774" spans="8:9" ht="18" customHeight="1">
      <c r="H3774" s="100"/>
      <c r="I3774" s="100"/>
    </row>
    <row r="3775" spans="8:9" ht="18" customHeight="1">
      <c r="H3775" s="100"/>
      <c r="I3775" s="100"/>
    </row>
    <row r="3776" spans="8:9" ht="18" customHeight="1">
      <c r="H3776" s="100"/>
      <c r="I3776" s="100"/>
    </row>
    <row r="3777" spans="8:9" ht="18" customHeight="1">
      <c r="H3777" s="100"/>
      <c r="I3777" s="100"/>
    </row>
    <row r="3778" spans="8:9" ht="18" customHeight="1">
      <c r="H3778" s="100"/>
      <c r="I3778" s="100"/>
    </row>
    <row r="3779" spans="8:9" ht="18" customHeight="1">
      <c r="H3779" s="100"/>
      <c r="I3779" s="100"/>
    </row>
    <row r="3780" spans="8:9" ht="18" customHeight="1">
      <c r="H3780" s="100"/>
      <c r="I3780" s="100"/>
    </row>
    <row r="3781" spans="8:9" ht="18" customHeight="1">
      <c r="H3781" s="100"/>
      <c r="I3781" s="100"/>
    </row>
    <row r="3782" spans="8:9" ht="18" customHeight="1">
      <c r="H3782" s="100"/>
      <c r="I3782" s="100"/>
    </row>
    <row r="3783" spans="8:9" ht="18" customHeight="1">
      <c r="H3783" s="100"/>
      <c r="I3783" s="100"/>
    </row>
    <row r="3784" spans="8:9" ht="18" customHeight="1">
      <c r="H3784" s="100"/>
      <c r="I3784" s="100"/>
    </row>
    <row r="3785" spans="8:9" ht="18" customHeight="1">
      <c r="H3785" s="100"/>
      <c r="I3785" s="100"/>
    </row>
    <row r="3786" spans="8:9" ht="18" customHeight="1">
      <c r="H3786" s="100"/>
      <c r="I3786" s="100"/>
    </row>
    <row r="3787" spans="8:9" ht="18" customHeight="1">
      <c r="H3787" s="100"/>
      <c r="I3787" s="100"/>
    </row>
    <row r="3788" spans="8:9" ht="18" customHeight="1">
      <c r="H3788" s="100"/>
      <c r="I3788" s="100"/>
    </row>
    <row r="3789" spans="8:9" ht="18" customHeight="1">
      <c r="H3789" s="100"/>
      <c r="I3789" s="100"/>
    </row>
    <row r="3790" spans="8:9" ht="18" customHeight="1">
      <c r="H3790" s="100"/>
      <c r="I3790" s="100"/>
    </row>
    <row r="3791" spans="8:9" ht="18" customHeight="1">
      <c r="H3791" s="100"/>
      <c r="I3791" s="100"/>
    </row>
    <row r="3792" spans="8:9" ht="18" customHeight="1">
      <c r="H3792" s="100"/>
      <c r="I3792" s="100"/>
    </row>
    <row r="3793" spans="8:9" ht="18" customHeight="1">
      <c r="H3793" s="100"/>
      <c r="I3793" s="100"/>
    </row>
    <row r="3794" spans="8:9" ht="18" customHeight="1">
      <c r="H3794" s="100"/>
      <c r="I3794" s="100"/>
    </row>
    <row r="3795" spans="8:9" ht="18" customHeight="1">
      <c r="H3795" s="100"/>
      <c r="I3795" s="100"/>
    </row>
    <row r="3796" spans="8:9" ht="18" customHeight="1">
      <c r="H3796" s="100"/>
      <c r="I3796" s="100"/>
    </row>
    <row r="3797" spans="8:9" ht="18" customHeight="1">
      <c r="H3797" s="100"/>
      <c r="I3797" s="100"/>
    </row>
    <row r="3798" spans="8:9" ht="18" customHeight="1">
      <c r="H3798" s="100"/>
      <c r="I3798" s="100"/>
    </row>
    <row r="3799" spans="8:9" ht="18" customHeight="1">
      <c r="H3799" s="100"/>
      <c r="I3799" s="100"/>
    </row>
    <row r="3800" spans="8:9" ht="18" customHeight="1">
      <c r="H3800" s="100"/>
      <c r="I3800" s="100"/>
    </row>
    <row r="3801" spans="8:9" ht="18" customHeight="1">
      <c r="H3801" s="100"/>
      <c r="I3801" s="100"/>
    </row>
    <row r="3802" spans="8:9" ht="18" customHeight="1">
      <c r="H3802" s="100"/>
      <c r="I3802" s="100"/>
    </row>
    <row r="3803" spans="8:9" ht="18" customHeight="1">
      <c r="H3803" s="100"/>
      <c r="I3803" s="100"/>
    </row>
    <row r="3804" spans="8:9" ht="18" customHeight="1">
      <c r="H3804" s="100"/>
      <c r="I3804" s="100"/>
    </row>
    <row r="3805" spans="8:9" ht="18" customHeight="1">
      <c r="H3805" s="100"/>
      <c r="I3805" s="100"/>
    </row>
    <row r="3806" spans="8:9" ht="18" customHeight="1">
      <c r="H3806" s="100"/>
      <c r="I3806" s="100"/>
    </row>
    <row r="3807" spans="8:9" ht="18" customHeight="1">
      <c r="H3807" s="100"/>
      <c r="I3807" s="100"/>
    </row>
    <row r="3808" spans="8:9" ht="18" customHeight="1">
      <c r="H3808" s="100"/>
      <c r="I3808" s="100"/>
    </row>
    <row r="3809" spans="8:9" ht="18" customHeight="1">
      <c r="H3809" s="100"/>
      <c r="I3809" s="100"/>
    </row>
    <row r="3810" spans="8:9" ht="18" customHeight="1">
      <c r="H3810" s="100"/>
      <c r="I3810" s="100"/>
    </row>
    <row r="3811" spans="8:9" ht="18" customHeight="1">
      <c r="H3811" s="100"/>
      <c r="I3811" s="100"/>
    </row>
    <row r="3812" spans="8:9" ht="18" customHeight="1">
      <c r="H3812" s="100"/>
      <c r="I3812" s="100"/>
    </row>
    <row r="3813" spans="8:9" ht="18" customHeight="1">
      <c r="H3813" s="100"/>
      <c r="I3813" s="100"/>
    </row>
    <row r="3814" spans="8:9" ht="18" customHeight="1">
      <c r="H3814" s="100"/>
      <c r="I3814" s="100"/>
    </row>
    <row r="3815" spans="8:9" ht="18" customHeight="1">
      <c r="H3815" s="100"/>
      <c r="I3815" s="100"/>
    </row>
    <row r="3816" spans="8:9" ht="18" customHeight="1">
      <c r="H3816" s="100"/>
      <c r="I3816" s="100"/>
    </row>
    <row r="3817" spans="8:9" ht="18" customHeight="1">
      <c r="H3817" s="100"/>
      <c r="I3817" s="100"/>
    </row>
    <row r="3818" spans="8:9" ht="18" customHeight="1">
      <c r="H3818" s="100"/>
      <c r="I3818" s="100"/>
    </row>
    <row r="3819" spans="8:9" ht="18" customHeight="1">
      <c r="H3819" s="100"/>
      <c r="I3819" s="100"/>
    </row>
    <row r="3820" spans="8:9" ht="18" customHeight="1">
      <c r="H3820" s="100"/>
      <c r="I3820" s="100"/>
    </row>
    <row r="3821" spans="8:9" ht="18" customHeight="1">
      <c r="H3821" s="100"/>
      <c r="I3821" s="100"/>
    </row>
    <row r="3822" spans="8:9" ht="18" customHeight="1">
      <c r="H3822" s="100"/>
      <c r="I3822" s="100"/>
    </row>
    <row r="3823" spans="8:9" ht="18" customHeight="1">
      <c r="H3823" s="100"/>
      <c r="I3823" s="100"/>
    </row>
    <row r="3824" spans="8:9" ht="18" customHeight="1">
      <c r="H3824" s="100"/>
      <c r="I3824" s="100"/>
    </row>
    <row r="3825" spans="8:9" ht="18" customHeight="1">
      <c r="H3825" s="100"/>
      <c r="I3825" s="100"/>
    </row>
    <row r="3826" spans="8:9" ht="18" customHeight="1">
      <c r="H3826" s="100"/>
      <c r="I3826" s="100"/>
    </row>
    <row r="3827" spans="8:9" ht="18" customHeight="1">
      <c r="H3827" s="100"/>
      <c r="I3827" s="100"/>
    </row>
    <row r="3828" spans="8:9" ht="18" customHeight="1">
      <c r="H3828" s="100"/>
      <c r="I3828" s="100"/>
    </row>
    <row r="3829" spans="8:9" ht="18" customHeight="1">
      <c r="H3829" s="100"/>
      <c r="I3829" s="100"/>
    </row>
    <row r="3830" spans="8:9" ht="18" customHeight="1">
      <c r="H3830" s="100"/>
      <c r="I3830" s="100"/>
    </row>
    <row r="3831" spans="8:9" ht="18" customHeight="1">
      <c r="H3831" s="100"/>
      <c r="I3831" s="100"/>
    </row>
    <row r="3832" spans="8:9" ht="18" customHeight="1">
      <c r="H3832" s="100"/>
      <c r="I3832" s="100"/>
    </row>
    <row r="3833" spans="8:9" ht="18" customHeight="1">
      <c r="H3833" s="100"/>
      <c r="I3833" s="100"/>
    </row>
    <row r="3834" spans="8:9" ht="18" customHeight="1">
      <c r="H3834" s="100"/>
      <c r="I3834" s="100"/>
    </row>
    <row r="3835" spans="8:9" ht="18" customHeight="1">
      <c r="H3835" s="100"/>
      <c r="I3835" s="100"/>
    </row>
    <row r="3836" spans="8:9" ht="18" customHeight="1">
      <c r="H3836" s="100"/>
      <c r="I3836" s="100"/>
    </row>
    <row r="3837" spans="8:9" ht="18" customHeight="1">
      <c r="H3837" s="100"/>
      <c r="I3837" s="100"/>
    </row>
    <row r="3838" spans="8:9" ht="18" customHeight="1">
      <c r="H3838" s="100"/>
      <c r="I3838" s="100"/>
    </row>
    <row r="3839" spans="8:9" ht="18" customHeight="1">
      <c r="H3839" s="100"/>
      <c r="I3839" s="100"/>
    </row>
    <row r="3840" spans="8:9" ht="18" customHeight="1">
      <c r="H3840" s="100"/>
      <c r="I3840" s="100"/>
    </row>
    <row r="3841" spans="8:9" ht="18" customHeight="1">
      <c r="H3841" s="100"/>
      <c r="I3841" s="100"/>
    </row>
    <row r="3842" spans="8:9" ht="18" customHeight="1">
      <c r="H3842" s="100"/>
      <c r="I3842" s="100"/>
    </row>
    <row r="3843" spans="8:9" ht="18" customHeight="1">
      <c r="H3843" s="100"/>
      <c r="I3843" s="100"/>
    </row>
    <row r="3844" spans="8:9" ht="18" customHeight="1">
      <c r="H3844" s="100"/>
      <c r="I3844" s="100"/>
    </row>
    <row r="3845" spans="8:9" ht="18" customHeight="1">
      <c r="H3845" s="100"/>
      <c r="I3845" s="100"/>
    </row>
    <row r="3846" spans="8:9" ht="18" customHeight="1">
      <c r="H3846" s="100"/>
      <c r="I3846" s="100"/>
    </row>
    <row r="3847" spans="8:9" ht="18" customHeight="1">
      <c r="H3847" s="100"/>
      <c r="I3847" s="100"/>
    </row>
    <row r="3848" spans="8:9" ht="18" customHeight="1">
      <c r="H3848" s="100"/>
      <c r="I3848" s="100"/>
    </row>
    <row r="3849" spans="8:9" ht="18" customHeight="1">
      <c r="H3849" s="100"/>
      <c r="I3849" s="100"/>
    </row>
    <row r="3850" spans="8:9" ht="18" customHeight="1">
      <c r="H3850" s="100"/>
      <c r="I3850" s="100"/>
    </row>
    <row r="3851" spans="8:9" ht="18" customHeight="1">
      <c r="H3851" s="100"/>
      <c r="I3851" s="100"/>
    </row>
    <row r="3852" spans="8:9" ht="18" customHeight="1">
      <c r="H3852" s="100"/>
      <c r="I3852" s="100"/>
    </row>
    <row r="3853" spans="8:9" ht="18" customHeight="1">
      <c r="H3853" s="100"/>
      <c r="I3853" s="100"/>
    </row>
    <row r="3854" spans="8:9" ht="18" customHeight="1">
      <c r="H3854" s="100"/>
      <c r="I3854" s="100"/>
    </row>
    <row r="3855" spans="8:9" ht="18" customHeight="1">
      <c r="H3855" s="100"/>
      <c r="I3855" s="100"/>
    </row>
    <row r="3856" spans="8:9" ht="18" customHeight="1">
      <c r="H3856" s="100"/>
      <c r="I3856" s="100"/>
    </row>
    <row r="3857" spans="8:9" ht="18" customHeight="1">
      <c r="H3857" s="100"/>
      <c r="I3857" s="100"/>
    </row>
    <row r="3858" spans="8:9" ht="18" customHeight="1">
      <c r="H3858" s="100"/>
      <c r="I3858" s="100"/>
    </row>
    <row r="3859" spans="8:9" ht="18" customHeight="1">
      <c r="H3859" s="100"/>
      <c r="I3859" s="100"/>
    </row>
    <row r="3860" spans="8:9" ht="18" customHeight="1">
      <c r="H3860" s="100"/>
      <c r="I3860" s="100"/>
    </row>
    <row r="3861" spans="8:9" ht="18" customHeight="1">
      <c r="H3861" s="100"/>
      <c r="I3861" s="100"/>
    </row>
    <row r="3862" spans="8:9" ht="18" customHeight="1">
      <c r="H3862" s="100"/>
      <c r="I3862" s="100"/>
    </row>
    <row r="3863" spans="8:9" ht="18" customHeight="1">
      <c r="H3863" s="100"/>
      <c r="I3863" s="100"/>
    </row>
    <row r="3864" spans="8:9" ht="18" customHeight="1">
      <c r="H3864" s="100"/>
      <c r="I3864" s="100"/>
    </row>
    <row r="3865" spans="8:9" ht="18" customHeight="1">
      <c r="H3865" s="100"/>
      <c r="I3865" s="100"/>
    </row>
    <row r="3866" spans="8:9" ht="18" customHeight="1">
      <c r="H3866" s="100"/>
      <c r="I3866" s="100"/>
    </row>
    <row r="3867" spans="8:9" ht="18" customHeight="1">
      <c r="H3867" s="100"/>
      <c r="I3867" s="100"/>
    </row>
    <row r="3868" spans="8:9" ht="18" customHeight="1">
      <c r="H3868" s="100"/>
      <c r="I3868" s="100"/>
    </row>
    <row r="3869" spans="8:9" ht="18" customHeight="1">
      <c r="H3869" s="100"/>
      <c r="I3869" s="100"/>
    </row>
    <row r="3870" spans="8:9" ht="18" customHeight="1">
      <c r="H3870" s="100"/>
      <c r="I3870" s="100"/>
    </row>
    <row r="3871" spans="8:9" ht="18" customHeight="1">
      <c r="H3871" s="100"/>
      <c r="I3871" s="100"/>
    </row>
    <row r="3872" spans="8:9" ht="18" customHeight="1">
      <c r="H3872" s="100"/>
      <c r="I3872" s="100"/>
    </row>
    <row r="3873" spans="8:9" ht="18" customHeight="1">
      <c r="H3873" s="100"/>
      <c r="I3873" s="100"/>
    </row>
    <row r="3874" spans="8:9" ht="18" customHeight="1">
      <c r="H3874" s="100"/>
      <c r="I3874" s="100"/>
    </row>
    <row r="3875" spans="8:9" ht="18" customHeight="1">
      <c r="H3875" s="100"/>
      <c r="I3875" s="100"/>
    </row>
    <row r="3876" spans="8:9" ht="18" customHeight="1">
      <c r="H3876" s="100"/>
      <c r="I3876" s="100"/>
    </row>
    <row r="3877" spans="8:9" ht="18" customHeight="1">
      <c r="H3877" s="100"/>
      <c r="I3877" s="100"/>
    </row>
    <row r="3878" spans="8:9" ht="18" customHeight="1">
      <c r="H3878" s="100"/>
      <c r="I3878" s="100"/>
    </row>
    <row r="3879" spans="8:9" ht="18" customHeight="1">
      <c r="H3879" s="100"/>
      <c r="I3879" s="100"/>
    </row>
    <row r="3880" spans="8:9" ht="18" customHeight="1">
      <c r="H3880" s="100"/>
      <c r="I3880" s="100"/>
    </row>
    <row r="3881" spans="8:9" ht="18" customHeight="1">
      <c r="H3881" s="100"/>
      <c r="I3881" s="100"/>
    </row>
    <row r="3882" spans="8:9" ht="18" customHeight="1">
      <c r="H3882" s="100"/>
      <c r="I3882" s="100"/>
    </row>
    <row r="3883" spans="8:9" ht="18" customHeight="1">
      <c r="H3883" s="100"/>
      <c r="I3883" s="100"/>
    </row>
    <row r="3884" spans="8:9" ht="18" customHeight="1">
      <c r="H3884" s="100"/>
      <c r="I3884" s="100"/>
    </row>
    <row r="3885" spans="8:9" ht="18" customHeight="1">
      <c r="H3885" s="100"/>
      <c r="I3885" s="100"/>
    </row>
    <row r="3886" spans="8:9" ht="18" customHeight="1">
      <c r="H3886" s="100"/>
      <c r="I3886" s="100"/>
    </row>
    <row r="3887" spans="8:9" ht="18" customHeight="1">
      <c r="H3887" s="100"/>
      <c r="I3887" s="100"/>
    </row>
    <row r="3888" spans="8:9" ht="18" customHeight="1">
      <c r="H3888" s="100"/>
      <c r="I3888" s="100"/>
    </row>
    <row r="3889" spans="8:9" ht="18" customHeight="1">
      <c r="H3889" s="100"/>
      <c r="I3889" s="100"/>
    </row>
    <row r="3890" spans="8:9" ht="18" customHeight="1">
      <c r="H3890" s="100"/>
      <c r="I3890" s="100"/>
    </row>
    <row r="3891" spans="8:9" ht="18" customHeight="1">
      <c r="H3891" s="100"/>
      <c r="I3891" s="100"/>
    </row>
    <row r="3892" spans="8:9" ht="18" customHeight="1">
      <c r="H3892" s="100"/>
      <c r="I3892" s="100"/>
    </row>
    <row r="3893" spans="8:9" ht="18" customHeight="1">
      <c r="H3893" s="100"/>
      <c r="I3893" s="100"/>
    </row>
    <row r="3894" spans="8:9" ht="18" customHeight="1">
      <c r="H3894" s="100"/>
      <c r="I3894" s="100"/>
    </row>
    <row r="3895" spans="8:9" ht="18" customHeight="1">
      <c r="H3895" s="100"/>
      <c r="I3895" s="100"/>
    </row>
    <row r="3896" spans="8:9" ht="18" customHeight="1">
      <c r="H3896" s="100"/>
      <c r="I3896" s="100"/>
    </row>
    <row r="3897" spans="8:9" ht="18" customHeight="1">
      <c r="H3897" s="100"/>
      <c r="I3897" s="100"/>
    </row>
    <row r="3898" spans="8:9" ht="18" customHeight="1">
      <c r="H3898" s="100"/>
      <c r="I3898" s="100"/>
    </row>
    <row r="3899" spans="8:9" ht="18" customHeight="1">
      <c r="H3899" s="100"/>
      <c r="I3899" s="100"/>
    </row>
    <row r="3900" spans="8:9" ht="18" customHeight="1">
      <c r="H3900" s="100"/>
      <c r="I3900" s="100"/>
    </row>
    <row r="3901" spans="8:9" ht="18" customHeight="1">
      <c r="H3901" s="100"/>
      <c r="I3901" s="100"/>
    </row>
    <row r="3902" spans="8:9" ht="18" customHeight="1">
      <c r="H3902" s="100"/>
      <c r="I3902" s="100"/>
    </row>
    <row r="3903" spans="8:9" ht="18" customHeight="1">
      <c r="H3903" s="100"/>
      <c r="I3903" s="100"/>
    </row>
    <row r="3904" spans="8:9" ht="18" customHeight="1">
      <c r="H3904" s="100"/>
      <c r="I3904" s="100"/>
    </row>
    <row r="3905" spans="8:9" ht="18" customHeight="1">
      <c r="H3905" s="100"/>
      <c r="I3905" s="100"/>
    </row>
    <row r="3906" spans="8:9" ht="18" customHeight="1">
      <c r="H3906" s="100"/>
      <c r="I3906" s="100"/>
    </row>
    <row r="3907" spans="8:9" ht="18" customHeight="1">
      <c r="H3907" s="100"/>
      <c r="I3907" s="100"/>
    </row>
    <row r="3908" spans="8:9" ht="18" customHeight="1">
      <c r="H3908" s="100"/>
      <c r="I3908" s="100"/>
    </row>
    <row r="3909" spans="8:9" ht="18" customHeight="1">
      <c r="H3909" s="100"/>
      <c r="I3909" s="100"/>
    </row>
    <row r="3910" spans="8:9" ht="18" customHeight="1">
      <c r="H3910" s="100"/>
      <c r="I3910" s="100"/>
    </row>
    <row r="3911" spans="8:9" ht="18" customHeight="1">
      <c r="H3911" s="100"/>
      <c r="I3911" s="100"/>
    </row>
    <row r="3912" spans="8:9" ht="18" customHeight="1">
      <c r="H3912" s="100"/>
      <c r="I3912" s="100"/>
    </row>
    <row r="3913" spans="8:9" ht="18" customHeight="1">
      <c r="H3913" s="100"/>
      <c r="I3913" s="100"/>
    </row>
    <row r="3914" spans="8:9" ht="18" customHeight="1">
      <c r="H3914" s="100"/>
      <c r="I3914" s="100"/>
    </row>
    <row r="3915" spans="8:9" ht="18" customHeight="1">
      <c r="H3915" s="100"/>
      <c r="I3915" s="100"/>
    </row>
    <row r="3916" spans="8:9" ht="18" customHeight="1">
      <c r="H3916" s="100"/>
      <c r="I3916" s="100"/>
    </row>
    <row r="3917" spans="8:9" ht="18" customHeight="1">
      <c r="H3917" s="100"/>
      <c r="I3917" s="100"/>
    </row>
    <row r="3918" spans="8:9" ht="18" customHeight="1">
      <c r="H3918" s="100"/>
      <c r="I3918" s="100"/>
    </row>
    <row r="3919" spans="8:9" ht="18" customHeight="1">
      <c r="H3919" s="100"/>
      <c r="I3919" s="100"/>
    </row>
    <row r="3920" spans="8:9" ht="18" customHeight="1">
      <c r="H3920" s="100"/>
      <c r="I3920" s="100"/>
    </row>
    <row r="3921" spans="8:9" ht="18" customHeight="1">
      <c r="H3921" s="100"/>
      <c r="I3921" s="100"/>
    </row>
    <row r="3922" spans="8:9" ht="18" customHeight="1">
      <c r="H3922" s="100"/>
      <c r="I3922" s="100"/>
    </row>
    <row r="3923" spans="8:9" ht="18" customHeight="1">
      <c r="H3923" s="100"/>
      <c r="I3923" s="100"/>
    </row>
    <row r="3924" spans="8:9" ht="18" customHeight="1">
      <c r="H3924" s="100"/>
      <c r="I3924" s="100"/>
    </row>
    <row r="3925" spans="8:9" ht="18" customHeight="1">
      <c r="H3925" s="100"/>
      <c r="I3925" s="100"/>
    </row>
    <row r="3926" spans="8:9" ht="18" customHeight="1">
      <c r="H3926" s="100"/>
      <c r="I3926" s="100"/>
    </row>
    <row r="3927" spans="8:9" ht="18" customHeight="1">
      <c r="H3927" s="100"/>
      <c r="I3927" s="100"/>
    </row>
    <row r="3928" spans="8:9" ht="18" customHeight="1">
      <c r="H3928" s="100"/>
      <c r="I3928" s="100"/>
    </row>
    <row r="3929" spans="8:9" ht="18" customHeight="1">
      <c r="H3929" s="100"/>
      <c r="I3929" s="100"/>
    </row>
    <row r="3930" spans="8:9" ht="18" customHeight="1">
      <c r="H3930" s="100"/>
      <c r="I3930" s="100"/>
    </row>
    <row r="3931" spans="8:9" ht="18" customHeight="1">
      <c r="H3931" s="100"/>
      <c r="I3931" s="100"/>
    </row>
    <row r="3932" spans="8:9" ht="18" customHeight="1">
      <c r="H3932" s="100"/>
      <c r="I3932" s="100"/>
    </row>
    <row r="3933" spans="8:9" ht="18" customHeight="1">
      <c r="H3933" s="100"/>
      <c r="I3933" s="100"/>
    </row>
    <row r="3934" spans="8:9" ht="18" customHeight="1">
      <c r="H3934" s="100"/>
      <c r="I3934" s="100"/>
    </row>
    <row r="3935" spans="8:9" ht="18" customHeight="1">
      <c r="H3935" s="100"/>
      <c r="I3935" s="100"/>
    </row>
    <row r="3936" spans="8:9" ht="18" customHeight="1">
      <c r="H3936" s="100"/>
      <c r="I3936" s="100"/>
    </row>
    <row r="3937" spans="8:9" ht="18" customHeight="1">
      <c r="H3937" s="100"/>
      <c r="I3937" s="100"/>
    </row>
    <row r="3938" spans="8:9" ht="18" customHeight="1">
      <c r="H3938" s="100"/>
      <c r="I3938" s="100"/>
    </row>
    <row r="3939" spans="8:9" ht="18" customHeight="1">
      <c r="H3939" s="100"/>
      <c r="I3939" s="100"/>
    </row>
    <row r="3940" spans="8:9" ht="18" customHeight="1">
      <c r="H3940" s="100"/>
      <c r="I3940" s="100"/>
    </row>
    <row r="3941" spans="8:9" ht="18" customHeight="1">
      <c r="H3941" s="100"/>
      <c r="I3941" s="100"/>
    </row>
    <row r="3942" spans="8:9" ht="18" customHeight="1">
      <c r="H3942" s="100"/>
      <c r="I3942" s="100"/>
    </row>
    <row r="3943" spans="8:9" ht="18" customHeight="1">
      <c r="H3943" s="100"/>
      <c r="I3943" s="100"/>
    </row>
    <row r="3944" spans="8:9" ht="18" customHeight="1">
      <c r="H3944" s="100"/>
      <c r="I3944" s="100"/>
    </row>
    <row r="3945" spans="8:9" ht="18" customHeight="1">
      <c r="H3945" s="100"/>
      <c r="I3945" s="100"/>
    </row>
    <row r="3946" spans="8:9" ht="18" customHeight="1">
      <c r="H3946" s="100"/>
      <c r="I3946" s="100"/>
    </row>
    <row r="3947" spans="8:9" ht="18" customHeight="1">
      <c r="H3947" s="100"/>
      <c r="I3947" s="100"/>
    </row>
    <row r="3948" spans="8:9" ht="18" customHeight="1">
      <c r="H3948" s="100"/>
      <c r="I3948" s="100"/>
    </row>
    <row r="3949" spans="8:9" ht="18" customHeight="1">
      <c r="H3949" s="100"/>
      <c r="I3949" s="100"/>
    </row>
    <row r="3950" spans="8:9" ht="18" customHeight="1">
      <c r="H3950" s="100"/>
      <c r="I3950" s="100"/>
    </row>
    <row r="3951" spans="8:9" ht="18" customHeight="1">
      <c r="H3951" s="100"/>
      <c r="I3951" s="100"/>
    </row>
    <row r="3952" spans="8:9" ht="18" customHeight="1">
      <c r="H3952" s="100"/>
      <c r="I3952" s="100"/>
    </row>
    <row r="3953" spans="8:9" ht="18" customHeight="1">
      <c r="H3953" s="100"/>
      <c r="I3953" s="100"/>
    </row>
    <row r="3954" spans="8:9" ht="18" customHeight="1">
      <c r="H3954" s="100"/>
      <c r="I3954" s="100"/>
    </row>
    <row r="3955" spans="8:9" ht="18" customHeight="1">
      <c r="H3955" s="100"/>
      <c r="I3955" s="100"/>
    </row>
    <row r="3956" spans="8:9" ht="18" customHeight="1">
      <c r="H3956" s="100"/>
      <c r="I3956" s="100"/>
    </row>
    <row r="3957" spans="8:9" ht="18" customHeight="1">
      <c r="H3957" s="100"/>
      <c r="I3957" s="100"/>
    </row>
    <row r="3958" spans="8:9" ht="18" customHeight="1">
      <c r="H3958" s="100"/>
      <c r="I3958" s="100"/>
    </row>
    <row r="3959" spans="8:9" ht="18" customHeight="1">
      <c r="H3959" s="100"/>
      <c r="I3959" s="100"/>
    </row>
    <row r="3960" spans="8:9" ht="18" customHeight="1">
      <c r="H3960" s="100"/>
      <c r="I3960" s="100"/>
    </row>
    <row r="3961" spans="8:9" ht="18" customHeight="1">
      <c r="H3961" s="100"/>
      <c r="I3961" s="100"/>
    </row>
    <row r="3962" spans="8:9" ht="18" customHeight="1">
      <c r="H3962" s="100"/>
      <c r="I3962" s="100"/>
    </row>
    <row r="3963" spans="8:9" ht="18" customHeight="1">
      <c r="H3963" s="100"/>
      <c r="I3963" s="100"/>
    </row>
    <row r="3964" spans="8:9" ht="18" customHeight="1">
      <c r="H3964" s="100"/>
      <c r="I3964" s="100"/>
    </row>
    <row r="3965" spans="8:9" ht="18" customHeight="1">
      <c r="H3965" s="100"/>
      <c r="I3965" s="100"/>
    </row>
    <row r="3966" spans="8:9" ht="18" customHeight="1">
      <c r="H3966" s="100"/>
      <c r="I3966" s="100"/>
    </row>
    <row r="3967" spans="8:9" ht="18" customHeight="1">
      <c r="H3967" s="100"/>
      <c r="I3967" s="100"/>
    </row>
    <row r="3968" spans="8:9" ht="18" customHeight="1">
      <c r="H3968" s="100"/>
      <c r="I3968" s="100"/>
    </row>
    <row r="3969" spans="8:9" ht="18" customHeight="1">
      <c r="H3969" s="100"/>
      <c r="I3969" s="100"/>
    </row>
    <row r="3970" spans="8:9" ht="18" customHeight="1">
      <c r="H3970" s="100"/>
      <c r="I3970" s="100"/>
    </row>
    <row r="3971" spans="8:9" ht="18" customHeight="1">
      <c r="H3971" s="100"/>
      <c r="I3971" s="100"/>
    </row>
    <row r="3972" spans="8:9" ht="18" customHeight="1">
      <c r="H3972" s="100"/>
      <c r="I3972" s="100"/>
    </row>
    <row r="3973" spans="8:9" ht="18" customHeight="1">
      <c r="H3973" s="100"/>
      <c r="I3973" s="100"/>
    </row>
    <row r="3974" spans="8:9" ht="18" customHeight="1">
      <c r="H3974" s="100"/>
      <c r="I3974" s="100"/>
    </row>
    <row r="3975" spans="8:9" ht="18" customHeight="1">
      <c r="H3975" s="100"/>
      <c r="I3975" s="100"/>
    </row>
    <row r="3976" spans="8:9" ht="18" customHeight="1">
      <c r="H3976" s="100"/>
      <c r="I3976" s="100"/>
    </row>
    <row r="3977" spans="8:9" ht="18" customHeight="1">
      <c r="H3977" s="100"/>
      <c r="I3977" s="100"/>
    </row>
    <row r="3978" spans="8:9" ht="18" customHeight="1">
      <c r="H3978" s="100"/>
      <c r="I3978" s="100"/>
    </row>
    <row r="3979" spans="8:9" ht="18" customHeight="1">
      <c r="H3979" s="100"/>
      <c r="I3979" s="100"/>
    </row>
    <row r="3980" spans="8:9" ht="18" customHeight="1">
      <c r="H3980" s="100"/>
      <c r="I3980" s="100"/>
    </row>
    <row r="3981" spans="8:9" ht="18" customHeight="1">
      <c r="H3981" s="100"/>
      <c r="I3981" s="100"/>
    </row>
    <row r="3982" spans="8:9" ht="18" customHeight="1">
      <c r="H3982" s="100"/>
      <c r="I3982" s="100"/>
    </row>
    <row r="3983" spans="8:9" ht="18" customHeight="1">
      <c r="H3983" s="100"/>
      <c r="I3983" s="100"/>
    </row>
    <row r="3984" spans="8:9" ht="18" customHeight="1">
      <c r="H3984" s="100"/>
      <c r="I3984" s="100"/>
    </row>
    <row r="3985" spans="8:9" ht="18" customHeight="1">
      <c r="H3985" s="100"/>
      <c r="I3985" s="100"/>
    </row>
    <row r="3986" spans="8:9" ht="18" customHeight="1">
      <c r="H3986" s="100"/>
      <c r="I3986" s="100"/>
    </row>
    <row r="3987" spans="8:9" ht="18" customHeight="1">
      <c r="H3987" s="100"/>
      <c r="I3987" s="100"/>
    </row>
    <row r="3988" spans="8:9" ht="18" customHeight="1">
      <c r="H3988" s="100"/>
      <c r="I3988" s="100"/>
    </row>
    <row r="3989" spans="8:9" ht="18" customHeight="1">
      <c r="H3989" s="100"/>
      <c r="I3989" s="100"/>
    </row>
    <row r="3990" spans="8:9" ht="18" customHeight="1">
      <c r="H3990" s="100"/>
      <c r="I3990" s="100"/>
    </row>
    <row r="3991" spans="8:9" ht="18" customHeight="1">
      <c r="H3991" s="100"/>
      <c r="I3991" s="100"/>
    </row>
    <row r="3992" spans="8:9" ht="18" customHeight="1">
      <c r="H3992" s="100"/>
      <c r="I3992" s="100"/>
    </row>
    <row r="3993" spans="8:9" ht="18" customHeight="1">
      <c r="H3993" s="100"/>
      <c r="I3993" s="100"/>
    </row>
    <row r="3994" spans="8:9" ht="18" customHeight="1">
      <c r="H3994" s="100"/>
      <c r="I3994" s="100"/>
    </row>
    <row r="3995" spans="8:9" ht="18" customHeight="1">
      <c r="H3995" s="100"/>
      <c r="I3995" s="100"/>
    </row>
    <row r="3996" spans="8:9" ht="18" customHeight="1">
      <c r="H3996" s="100"/>
      <c r="I3996" s="100"/>
    </row>
    <row r="3997" spans="8:9" ht="18" customHeight="1">
      <c r="H3997" s="100"/>
      <c r="I3997" s="100"/>
    </row>
    <row r="3998" spans="8:9" ht="18" customHeight="1">
      <c r="H3998" s="100"/>
      <c r="I3998" s="100"/>
    </row>
    <row r="3999" spans="8:9" ht="18" customHeight="1">
      <c r="H3999" s="100"/>
      <c r="I3999" s="100"/>
    </row>
    <row r="4000" spans="8:9" ht="18" customHeight="1">
      <c r="H4000" s="100"/>
      <c r="I4000" s="100"/>
    </row>
    <row r="4001" spans="8:9" ht="18" customHeight="1">
      <c r="H4001" s="100"/>
      <c r="I4001" s="100"/>
    </row>
    <row r="4002" spans="8:9" ht="18" customHeight="1">
      <c r="H4002" s="100"/>
      <c r="I4002" s="100"/>
    </row>
    <row r="4003" spans="8:9" ht="18" customHeight="1">
      <c r="H4003" s="100"/>
      <c r="I4003" s="100"/>
    </row>
    <row r="4004" spans="8:9" ht="18" customHeight="1">
      <c r="H4004" s="100"/>
      <c r="I4004" s="100"/>
    </row>
    <row r="4005" spans="8:9" ht="18" customHeight="1">
      <c r="H4005" s="100"/>
      <c r="I4005" s="100"/>
    </row>
    <row r="4006" spans="8:9" ht="18" customHeight="1">
      <c r="H4006" s="100"/>
      <c r="I4006" s="100"/>
    </row>
    <row r="4007" spans="8:9" ht="18" customHeight="1">
      <c r="H4007" s="100"/>
      <c r="I4007" s="100"/>
    </row>
    <row r="4008" spans="8:9" ht="18" customHeight="1">
      <c r="H4008" s="100"/>
      <c r="I4008" s="100"/>
    </row>
    <row r="4009" spans="8:9" ht="18" customHeight="1">
      <c r="H4009" s="100"/>
      <c r="I4009" s="100"/>
    </row>
    <row r="4010" spans="8:9" ht="18" customHeight="1">
      <c r="H4010" s="100"/>
      <c r="I4010" s="100"/>
    </row>
    <row r="4011" spans="8:9" ht="18" customHeight="1">
      <c r="H4011" s="100"/>
      <c r="I4011" s="100"/>
    </row>
    <row r="4012" spans="8:9" ht="18" customHeight="1">
      <c r="H4012" s="100"/>
      <c r="I4012" s="100"/>
    </row>
    <row r="4013" spans="8:9" ht="18" customHeight="1">
      <c r="H4013" s="100"/>
      <c r="I4013" s="100"/>
    </row>
    <row r="4014" spans="8:9" ht="18" customHeight="1">
      <c r="H4014" s="100"/>
      <c r="I4014" s="100"/>
    </row>
    <row r="4015" spans="8:9" ht="18" customHeight="1">
      <c r="H4015" s="100"/>
      <c r="I4015" s="100"/>
    </row>
    <row r="4016" spans="8:9" ht="18" customHeight="1">
      <c r="H4016" s="100"/>
      <c r="I4016" s="100"/>
    </row>
    <row r="4017" spans="8:9" ht="18" customHeight="1">
      <c r="H4017" s="100"/>
      <c r="I4017" s="100"/>
    </row>
    <row r="4018" spans="8:9" ht="18" customHeight="1">
      <c r="H4018" s="100"/>
      <c r="I4018" s="100"/>
    </row>
    <row r="4019" spans="8:9" ht="18" customHeight="1">
      <c r="H4019" s="100"/>
      <c r="I4019" s="100"/>
    </row>
    <row r="4020" spans="8:9" ht="18" customHeight="1">
      <c r="H4020" s="100"/>
      <c r="I4020" s="100"/>
    </row>
    <row r="4021" spans="8:9" ht="18" customHeight="1">
      <c r="H4021" s="100"/>
      <c r="I4021" s="100"/>
    </row>
    <row r="4022" spans="8:9" ht="18" customHeight="1">
      <c r="H4022" s="100"/>
      <c r="I4022" s="100"/>
    </row>
    <row r="4023" spans="8:9" ht="18" customHeight="1">
      <c r="H4023" s="100"/>
      <c r="I4023" s="100"/>
    </row>
    <row r="4024" spans="8:9" ht="18" customHeight="1">
      <c r="H4024" s="100"/>
      <c r="I4024" s="100"/>
    </row>
    <row r="4025" spans="8:9" ht="18" customHeight="1">
      <c r="H4025" s="100"/>
      <c r="I4025" s="100"/>
    </row>
    <row r="4026" spans="8:9" ht="18" customHeight="1">
      <c r="H4026" s="100"/>
      <c r="I4026" s="100"/>
    </row>
    <row r="4027" spans="8:9" ht="18" customHeight="1">
      <c r="H4027" s="100"/>
      <c r="I4027" s="100"/>
    </row>
    <row r="4028" spans="8:9" ht="18" customHeight="1">
      <c r="H4028" s="100"/>
      <c r="I4028" s="100"/>
    </row>
    <row r="4029" spans="8:9" ht="18" customHeight="1">
      <c r="H4029" s="100"/>
      <c r="I4029" s="100"/>
    </row>
    <row r="4030" spans="8:9" ht="18" customHeight="1">
      <c r="H4030" s="100"/>
      <c r="I4030" s="100"/>
    </row>
    <row r="4031" spans="8:9" ht="18" customHeight="1">
      <c r="H4031" s="100"/>
      <c r="I4031" s="100"/>
    </row>
    <row r="4032" spans="8:9" ht="18" customHeight="1">
      <c r="H4032" s="100"/>
      <c r="I4032" s="100"/>
    </row>
    <row r="4033" spans="8:9" ht="18" customHeight="1">
      <c r="H4033" s="100"/>
      <c r="I4033" s="100"/>
    </row>
    <row r="4034" spans="8:9" ht="18" customHeight="1">
      <c r="H4034" s="100"/>
      <c r="I4034" s="100"/>
    </row>
    <row r="4035" spans="8:9" ht="18" customHeight="1">
      <c r="H4035" s="100"/>
      <c r="I4035" s="100"/>
    </row>
    <row r="4036" spans="8:9" ht="18" customHeight="1">
      <c r="H4036" s="100"/>
      <c r="I4036" s="100"/>
    </row>
    <row r="4037" spans="8:9" ht="18" customHeight="1">
      <c r="H4037" s="100"/>
      <c r="I4037" s="100"/>
    </row>
    <row r="4038" spans="8:9" ht="18" customHeight="1">
      <c r="H4038" s="100"/>
      <c r="I4038" s="100"/>
    </row>
    <row r="4039" spans="8:9" ht="18" customHeight="1">
      <c r="H4039" s="100"/>
      <c r="I4039" s="100"/>
    </row>
    <row r="4040" spans="8:9" ht="18" customHeight="1">
      <c r="H4040" s="100"/>
      <c r="I4040" s="100"/>
    </row>
    <row r="4041" spans="8:9" ht="18" customHeight="1">
      <c r="H4041" s="100"/>
      <c r="I4041" s="100"/>
    </row>
    <row r="4042" spans="8:9" ht="18" customHeight="1">
      <c r="H4042" s="100"/>
      <c r="I4042" s="100"/>
    </row>
    <row r="4043" spans="8:9" ht="18" customHeight="1">
      <c r="H4043" s="100"/>
      <c r="I4043" s="100"/>
    </row>
    <row r="4044" spans="8:9" ht="18" customHeight="1">
      <c r="H4044" s="100"/>
      <c r="I4044" s="100"/>
    </row>
    <row r="4045" spans="8:9" ht="18" customHeight="1">
      <c r="H4045" s="100"/>
      <c r="I4045" s="100"/>
    </row>
    <row r="4046" spans="8:9" ht="18" customHeight="1">
      <c r="H4046" s="100"/>
      <c r="I4046" s="100"/>
    </row>
    <row r="4047" spans="8:9" ht="18" customHeight="1">
      <c r="H4047" s="100"/>
      <c r="I4047" s="100"/>
    </row>
    <row r="4048" spans="8:9" ht="18" customHeight="1">
      <c r="H4048" s="100"/>
      <c r="I4048" s="100"/>
    </row>
    <row r="4049" spans="8:9" ht="18" customHeight="1">
      <c r="H4049" s="100"/>
      <c r="I4049" s="100"/>
    </row>
    <row r="4050" spans="8:9" ht="18" customHeight="1">
      <c r="H4050" s="100"/>
      <c r="I4050" s="100"/>
    </row>
    <row r="4051" spans="8:9" ht="18" customHeight="1">
      <c r="H4051" s="100"/>
      <c r="I4051" s="100"/>
    </row>
    <row r="4052" spans="8:9" ht="18" customHeight="1">
      <c r="H4052" s="100"/>
      <c r="I4052" s="100"/>
    </row>
    <row r="4053" spans="8:9" ht="18" customHeight="1">
      <c r="H4053" s="100"/>
      <c r="I4053" s="100"/>
    </row>
    <row r="4054" spans="8:9" ht="18" customHeight="1">
      <c r="H4054" s="100"/>
      <c r="I4054" s="100"/>
    </row>
    <row r="4055" spans="8:9" ht="18" customHeight="1">
      <c r="H4055" s="100"/>
      <c r="I4055" s="100"/>
    </row>
    <row r="4056" spans="8:9" ht="18" customHeight="1">
      <c r="H4056" s="100"/>
      <c r="I4056" s="100"/>
    </row>
    <row r="4057" spans="8:9" ht="18" customHeight="1">
      <c r="H4057" s="100"/>
      <c r="I4057" s="100"/>
    </row>
    <row r="4058" spans="8:9" ht="18" customHeight="1">
      <c r="H4058" s="100"/>
      <c r="I4058" s="100"/>
    </row>
    <row r="4059" spans="8:9" ht="18" customHeight="1">
      <c r="H4059" s="100"/>
      <c r="I4059" s="100"/>
    </row>
    <row r="4060" spans="8:9" ht="18" customHeight="1">
      <c r="H4060" s="100"/>
      <c r="I4060" s="100"/>
    </row>
    <row r="4061" spans="8:9" ht="18" customHeight="1">
      <c r="H4061" s="100"/>
      <c r="I4061" s="100"/>
    </row>
    <row r="4062" spans="8:9" ht="18" customHeight="1">
      <c r="H4062" s="100"/>
      <c r="I4062" s="100"/>
    </row>
    <row r="4063" spans="8:9" ht="18" customHeight="1">
      <c r="H4063" s="100"/>
      <c r="I4063" s="100"/>
    </row>
    <row r="4064" spans="8:9" ht="18" customHeight="1">
      <c r="H4064" s="100"/>
      <c r="I4064" s="100"/>
    </row>
    <row r="4065" spans="8:9" ht="18" customHeight="1">
      <c r="H4065" s="100"/>
      <c r="I4065" s="100"/>
    </row>
    <row r="4066" spans="8:9" ht="18" customHeight="1">
      <c r="H4066" s="100"/>
      <c r="I4066" s="100"/>
    </row>
    <row r="4067" spans="8:9" ht="18" customHeight="1">
      <c r="H4067" s="100"/>
      <c r="I4067" s="100"/>
    </row>
    <row r="4068" spans="8:9" ht="18" customHeight="1">
      <c r="H4068" s="100"/>
      <c r="I4068" s="100"/>
    </row>
    <row r="4069" spans="8:9" ht="18" customHeight="1">
      <c r="H4069" s="100"/>
      <c r="I4069" s="100"/>
    </row>
    <row r="4070" spans="8:9" ht="18" customHeight="1">
      <c r="H4070" s="100"/>
      <c r="I4070" s="100"/>
    </row>
    <row r="4071" spans="8:9" ht="18" customHeight="1">
      <c r="H4071" s="100"/>
      <c r="I4071" s="100"/>
    </row>
    <row r="4072" spans="8:9" ht="18" customHeight="1">
      <c r="H4072" s="100"/>
      <c r="I4072" s="100"/>
    </row>
    <row r="4073" spans="8:9" ht="18" customHeight="1">
      <c r="H4073" s="100"/>
      <c r="I4073" s="100"/>
    </row>
    <row r="4074" spans="8:9" ht="18" customHeight="1">
      <c r="H4074" s="100"/>
      <c r="I4074" s="100"/>
    </row>
    <row r="4075" spans="8:9" ht="18" customHeight="1">
      <c r="H4075" s="100"/>
      <c r="I4075" s="100"/>
    </row>
    <row r="4076" spans="8:9" ht="18" customHeight="1">
      <c r="H4076" s="100"/>
      <c r="I4076" s="100"/>
    </row>
    <row r="4077" spans="8:9" ht="18" customHeight="1">
      <c r="H4077" s="100"/>
      <c r="I4077" s="100"/>
    </row>
    <row r="4078" spans="8:9" ht="18" customHeight="1">
      <c r="H4078" s="100"/>
      <c r="I4078" s="100"/>
    </row>
    <row r="4079" spans="8:9" ht="18" customHeight="1">
      <c r="H4079" s="100"/>
      <c r="I4079" s="100"/>
    </row>
    <row r="4080" spans="8:9" ht="18" customHeight="1">
      <c r="H4080" s="100"/>
      <c r="I4080" s="100"/>
    </row>
    <row r="4081" spans="8:9" ht="18" customHeight="1">
      <c r="H4081" s="100"/>
      <c r="I4081" s="100"/>
    </row>
    <row r="4082" spans="8:9" ht="18" customHeight="1">
      <c r="H4082" s="100"/>
      <c r="I4082" s="100"/>
    </row>
    <row r="4083" spans="8:9" ht="18" customHeight="1">
      <c r="H4083" s="100"/>
      <c r="I4083" s="100"/>
    </row>
    <row r="4084" spans="8:9" ht="18" customHeight="1">
      <c r="H4084" s="100"/>
      <c r="I4084" s="100"/>
    </row>
    <row r="4085" spans="8:9" ht="18" customHeight="1">
      <c r="H4085" s="100"/>
      <c r="I4085" s="100"/>
    </row>
    <row r="4086" spans="8:9" ht="18" customHeight="1">
      <c r="H4086" s="100"/>
      <c r="I4086" s="100"/>
    </row>
    <row r="4087" spans="8:9" ht="18" customHeight="1">
      <c r="H4087" s="100"/>
      <c r="I4087" s="100"/>
    </row>
    <row r="4088" spans="8:9" ht="18" customHeight="1">
      <c r="H4088" s="100"/>
      <c r="I4088" s="100"/>
    </row>
    <row r="4089" spans="8:9" ht="18" customHeight="1">
      <c r="H4089" s="100"/>
      <c r="I4089" s="100"/>
    </row>
    <row r="4090" spans="8:9" ht="18" customHeight="1">
      <c r="H4090" s="100"/>
      <c r="I4090" s="100"/>
    </row>
    <row r="4091" spans="8:9" ht="18" customHeight="1">
      <c r="H4091" s="100"/>
      <c r="I4091" s="100"/>
    </row>
    <row r="4092" spans="8:9" ht="18" customHeight="1">
      <c r="H4092" s="100"/>
      <c r="I4092" s="100"/>
    </row>
    <row r="4093" spans="8:9" ht="18" customHeight="1">
      <c r="H4093" s="100"/>
      <c r="I4093" s="100"/>
    </row>
    <row r="4094" spans="8:9" ht="18" customHeight="1">
      <c r="H4094" s="100"/>
      <c r="I4094" s="100"/>
    </row>
    <row r="4095" spans="8:9" ht="18" customHeight="1">
      <c r="H4095" s="100"/>
      <c r="I4095" s="100"/>
    </row>
    <row r="4096" spans="8:9" ht="18" customHeight="1">
      <c r="H4096" s="100"/>
      <c r="I4096" s="100"/>
    </row>
    <row r="4097" spans="8:9" ht="18" customHeight="1">
      <c r="H4097" s="100"/>
      <c r="I4097" s="100"/>
    </row>
    <row r="4098" spans="8:9" ht="18" customHeight="1">
      <c r="H4098" s="100"/>
      <c r="I4098" s="100"/>
    </row>
    <row r="4099" spans="8:9" ht="18" customHeight="1">
      <c r="H4099" s="100"/>
      <c r="I4099" s="100"/>
    </row>
    <row r="4100" spans="8:9" ht="18" customHeight="1">
      <c r="H4100" s="100"/>
      <c r="I4100" s="100"/>
    </row>
    <row r="4101" spans="8:9" ht="18" customHeight="1">
      <c r="H4101" s="100"/>
      <c r="I4101" s="100"/>
    </row>
    <row r="4102" spans="8:9" ht="18" customHeight="1">
      <c r="H4102" s="100"/>
      <c r="I4102" s="100"/>
    </row>
    <row r="4103" spans="8:9" ht="18" customHeight="1">
      <c r="H4103" s="100"/>
      <c r="I4103" s="100"/>
    </row>
    <row r="4104" spans="8:9" ht="18" customHeight="1">
      <c r="H4104" s="100"/>
      <c r="I4104" s="100"/>
    </row>
    <row r="4105" spans="8:9" ht="18" customHeight="1">
      <c r="H4105" s="100"/>
      <c r="I4105" s="100"/>
    </row>
    <row r="4106" spans="8:9" ht="18" customHeight="1">
      <c r="H4106" s="100"/>
      <c r="I4106" s="100"/>
    </row>
    <row r="4107" spans="8:9" ht="18" customHeight="1">
      <c r="H4107" s="100"/>
      <c r="I4107" s="100"/>
    </row>
    <row r="4108" spans="8:9" ht="18" customHeight="1">
      <c r="H4108" s="100"/>
      <c r="I4108" s="100"/>
    </row>
    <row r="4109" spans="8:9" ht="18" customHeight="1">
      <c r="H4109" s="100"/>
      <c r="I4109" s="100"/>
    </row>
    <row r="4110" spans="8:9" ht="18" customHeight="1">
      <c r="H4110" s="100"/>
      <c r="I4110" s="100"/>
    </row>
    <row r="4111" spans="8:9" ht="18" customHeight="1">
      <c r="H4111" s="100"/>
      <c r="I4111" s="100"/>
    </row>
    <row r="4112" spans="8:9" ht="18" customHeight="1">
      <c r="H4112" s="100"/>
      <c r="I4112" s="100"/>
    </row>
    <row r="4113" spans="8:9" ht="18" customHeight="1">
      <c r="H4113" s="100"/>
      <c r="I4113" s="100"/>
    </row>
    <row r="4114" spans="8:9" ht="18" customHeight="1">
      <c r="H4114" s="100"/>
      <c r="I4114" s="100"/>
    </row>
    <row r="4115" spans="8:9" ht="18" customHeight="1">
      <c r="H4115" s="100"/>
      <c r="I4115" s="100"/>
    </row>
    <row r="4116" spans="8:9" ht="18" customHeight="1">
      <c r="H4116" s="100"/>
      <c r="I4116" s="100"/>
    </row>
    <row r="4117" spans="8:9" ht="18" customHeight="1">
      <c r="H4117" s="100"/>
      <c r="I4117" s="100"/>
    </row>
    <row r="4118" spans="8:9" ht="18" customHeight="1">
      <c r="H4118" s="100"/>
      <c r="I4118" s="100"/>
    </row>
    <row r="4119" spans="8:9" ht="18" customHeight="1">
      <c r="H4119" s="100"/>
      <c r="I4119" s="100"/>
    </row>
    <row r="4120" spans="8:9" ht="18" customHeight="1">
      <c r="H4120" s="100"/>
      <c r="I4120" s="100"/>
    </row>
    <row r="4121" spans="8:9" ht="18" customHeight="1">
      <c r="H4121" s="100"/>
      <c r="I4121" s="100"/>
    </row>
    <row r="4122" spans="8:9" ht="18" customHeight="1">
      <c r="H4122" s="100"/>
      <c r="I4122" s="100"/>
    </row>
    <row r="4123" spans="8:9" ht="18" customHeight="1">
      <c r="H4123" s="100"/>
      <c r="I4123" s="100"/>
    </row>
    <row r="4124" spans="8:9" ht="18" customHeight="1">
      <c r="H4124" s="100"/>
      <c r="I4124" s="100"/>
    </row>
    <row r="4125" spans="8:9" ht="18" customHeight="1">
      <c r="H4125" s="100"/>
      <c r="I4125" s="100"/>
    </row>
    <row r="4126" spans="8:9" ht="18" customHeight="1">
      <c r="H4126" s="100"/>
      <c r="I4126" s="100"/>
    </row>
    <row r="4127" spans="8:9" ht="18" customHeight="1">
      <c r="H4127" s="100"/>
      <c r="I4127" s="100"/>
    </row>
    <row r="4128" spans="8:9" ht="18" customHeight="1">
      <c r="H4128" s="100"/>
      <c r="I4128" s="100"/>
    </row>
    <row r="4129" spans="8:9" ht="18" customHeight="1">
      <c r="H4129" s="100"/>
      <c r="I4129" s="100"/>
    </row>
    <row r="4130" spans="8:9" ht="18" customHeight="1">
      <c r="H4130" s="100"/>
      <c r="I4130" s="100"/>
    </row>
    <row r="4131" spans="8:9" ht="18" customHeight="1">
      <c r="H4131" s="100"/>
      <c r="I4131" s="100"/>
    </row>
    <row r="4132" spans="8:9" ht="18" customHeight="1">
      <c r="H4132" s="100"/>
      <c r="I4132" s="100"/>
    </row>
    <row r="4133" spans="8:9" ht="18" customHeight="1">
      <c r="H4133" s="100"/>
      <c r="I4133" s="100"/>
    </row>
    <row r="4134" spans="8:9" ht="18" customHeight="1">
      <c r="H4134" s="100"/>
      <c r="I4134" s="100"/>
    </row>
    <row r="4135" spans="8:9" ht="18" customHeight="1">
      <c r="H4135" s="100"/>
      <c r="I4135" s="100"/>
    </row>
    <row r="4136" spans="8:9" ht="18" customHeight="1">
      <c r="H4136" s="100"/>
      <c r="I4136" s="100"/>
    </row>
    <row r="4137" spans="8:9" ht="18" customHeight="1">
      <c r="H4137" s="100"/>
      <c r="I4137" s="100"/>
    </row>
    <row r="4138" spans="8:9" ht="18" customHeight="1">
      <c r="H4138" s="100"/>
      <c r="I4138" s="100"/>
    </row>
    <row r="4139" spans="8:9" ht="18" customHeight="1">
      <c r="H4139" s="100"/>
      <c r="I4139" s="100"/>
    </row>
    <row r="4140" spans="8:9" ht="18" customHeight="1">
      <c r="H4140" s="100"/>
      <c r="I4140" s="100"/>
    </row>
    <row r="4141" spans="8:9" ht="18" customHeight="1">
      <c r="H4141" s="100"/>
      <c r="I4141" s="100"/>
    </row>
    <row r="4142" spans="8:9" ht="18" customHeight="1">
      <c r="H4142" s="100"/>
      <c r="I4142" s="100"/>
    </row>
    <row r="4143" spans="8:9" ht="18" customHeight="1">
      <c r="H4143" s="100"/>
      <c r="I4143" s="100"/>
    </row>
    <row r="4144" spans="8:9" ht="18" customHeight="1">
      <c r="H4144" s="100"/>
      <c r="I4144" s="100"/>
    </row>
    <row r="4145" spans="8:9" ht="18" customHeight="1">
      <c r="H4145" s="100"/>
      <c r="I4145" s="100"/>
    </row>
    <row r="4146" spans="8:9" ht="18" customHeight="1">
      <c r="H4146" s="100"/>
      <c r="I4146" s="100"/>
    </row>
    <row r="4147" spans="8:9" ht="18" customHeight="1">
      <c r="H4147" s="100"/>
      <c r="I4147" s="100"/>
    </row>
    <row r="4148" spans="8:9" ht="18" customHeight="1">
      <c r="H4148" s="100"/>
      <c r="I4148" s="100"/>
    </row>
    <row r="4149" spans="8:9" ht="18" customHeight="1">
      <c r="H4149" s="100"/>
      <c r="I4149" s="100"/>
    </row>
    <row r="4150" spans="8:9" ht="18" customHeight="1">
      <c r="H4150" s="100"/>
      <c r="I4150" s="100"/>
    </row>
    <row r="4151" spans="8:9" ht="18" customHeight="1">
      <c r="H4151" s="100"/>
      <c r="I4151" s="100"/>
    </row>
    <row r="4152" spans="8:9" ht="18" customHeight="1">
      <c r="H4152" s="100"/>
      <c r="I4152" s="100"/>
    </row>
    <row r="4153" spans="8:9" ht="18" customHeight="1">
      <c r="H4153" s="100"/>
      <c r="I4153" s="100"/>
    </row>
    <row r="4154" spans="8:9" ht="18" customHeight="1">
      <c r="H4154" s="100"/>
      <c r="I4154" s="100"/>
    </row>
    <row r="4155" spans="8:9" ht="18" customHeight="1">
      <c r="H4155" s="100"/>
      <c r="I4155" s="100"/>
    </row>
    <row r="4156" spans="8:9" ht="18" customHeight="1">
      <c r="H4156" s="100"/>
      <c r="I4156" s="100"/>
    </row>
    <row r="4157" spans="8:9" ht="18" customHeight="1">
      <c r="H4157" s="100"/>
      <c r="I4157" s="100"/>
    </row>
    <row r="4158" spans="8:9" ht="18" customHeight="1">
      <c r="H4158" s="100"/>
      <c r="I4158" s="100"/>
    </row>
    <row r="4159" spans="8:9" ht="18" customHeight="1">
      <c r="H4159" s="100"/>
      <c r="I4159" s="100"/>
    </row>
    <row r="4160" spans="8:9" ht="18" customHeight="1">
      <c r="H4160" s="100"/>
      <c r="I4160" s="100"/>
    </row>
    <row r="4161" spans="8:9" ht="18" customHeight="1">
      <c r="H4161" s="100"/>
      <c r="I4161" s="100"/>
    </row>
    <row r="4162" spans="8:9" ht="18" customHeight="1">
      <c r="H4162" s="100"/>
      <c r="I4162" s="100"/>
    </row>
    <row r="4163" spans="8:9" ht="18" customHeight="1">
      <c r="H4163" s="100"/>
      <c r="I4163" s="100"/>
    </row>
    <row r="4164" spans="8:9" ht="18" customHeight="1">
      <c r="H4164" s="100"/>
      <c r="I4164" s="100"/>
    </row>
    <row r="4165" spans="8:9" ht="18" customHeight="1">
      <c r="H4165" s="100"/>
      <c r="I4165" s="100"/>
    </row>
    <row r="4166" spans="8:9" ht="18" customHeight="1">
      <c r="H4166" s="100"/>
      <c r="I4166" s="100"/>
    </row>
    <row r="4167" spans="8:9" ht="18" customHeight="1">
      <c r="H4167" s="100"/>
      <c r="I4167" s="100"/>
    </row>
    <row r="4168" spans="8:9" ht="18" customHeight="1">
      <c r="H4168" s="100"/>
      <c r="I4168" s="100"/>
    </row>
    <row r="4169" spans="8:9" ht="18" customHeight="1">
      <c r="H4169" s="100"/>
      <c r="I4169" s="100"/>
    </row>
    <row r="4170" spans="8:9" ht="18" customHeight="1">
      <c r="H4170" s="100"/>
      <c r="I4170" s="100"/>
    </row>
    <row r="4171" spans="8:9" ht="18" customHeight="1">
      <c r="H4171" s="100"/>
      <c r="I4171" s="100"/>
    </row>
    <row r="4172" spans="8:9" ht="18" customHeight="1">
      <c r="H4172" s="100"/>
      <c r="I4172" s="100"/>
    </row>
    <row r="4173" spans="8:9" ht="18" customHeight="1">
      <c r="H4173" s="100"/>
      <c r="I4173" s="100"/>
    </row>
    <row r="4174" spans="8:9" ht="18" customHeight="1">
      <c r="H4174" s="100"/>
      <c r="I4174" s="100"/>
    </row>
    <row r="4175" spans="8:9" ht="18" customHeight="1">
      <c r="H4175" s="100"/>
      <c r="I4175" s="100"/>
    </row>
    <row r="4176" spans="8:9" ht="18" customHeight="1">
      <c r="H4176" s="100"/>
      <c r="I4176" s="100"/>
    </row>
    <row r="4177" spans="8:9" ht="18" customHeight="1">
      <c r="H4177" s="100"/>
      <c r="I4177" s="100"/>
    </row>
    <row r="4178" spans="8:9" ht="18" customHeight="1">
      <c r="H4178" s="100"/>
      <c r="I4178" s="100"/>
    </row>
    <row r="4179" spans="8:9" ht="18" customHeight="1">
      <c r="H4179" s="100"/>
      <c r="I4179" s="100"/>
    </row>
    <row r="4180" spans="8:9" ht="18" customHeight="1">
      <c r="H4180" s="100"/>
      <c r="I4180" s="100"/>
    </row>
    <row r="4181" spans="8:9" ht="18" customHeight="1">
      <c r="H4181" s="100"/>
      <c r="I4181" s="100"/>
    </row>
    <row r="4182" spans="8:9" ht="18" customHeight="1">
      <c r="H4182" s="100"/>
      <c r="I4182" s="100"/>
    </row>
    <row r="4183" spans="8:9" ht="18" customHeight="1">
      <c r="H4183" s="100"/>
      <c r="I4183" s="100"/>
    </row>
    <row r="4184" spans="8:9" ht="18" customHeight="1">
      <c r="H4184" s="100"/>
      <c r="I4184" s="100"/>
    </row>
    <row r="4185" spans="8:9" ht="18" customHeight="1">
      <c r="H4185" s="100"/>
      <c r="I4185" s="100"/>
    </row>
    <row r="4186" spans="8:9" ht="18" customHeight="1">
      <c r="H4186" s="100"/>
      <c r="I4186" s="100"/>
    </row>
    <row r="4187" spans="8:9" ht="18" customHeight="1">
      <c r="H4187" s="100"/>
      <c r="I4187" s="100"/>
    </row>
    <row r="4188" spans="8:9" ht="18" customHeight="1">
      <c r="H4188" s="100"/>
      <c r="I4188" s="100"/>
    </row>
    <row r="4189" spans="8:9" ht="18" customHeight="1">
      <c r="H4189" s="100"/>
      <c r="I4189" s="100"/>
    </row>
    <row r="4190" spans="8:9" ht="18" customHeight="1">
      <c r="H4190" s="100"/>
      <c r="I4190" s="100"/>
    </row>
    <row r="4191" spans="8:9" ht="18" customHeight="1">
      <c r="H4191" s="100"/>
      <c r="I4191" s="100"/>
    </row>
    <row r="4192" spans="8:9" ht="18" customHeight="1">
      <c r="H4192" s="100"/>
      <c r="I4192" s="100"/>
    </row>
    <row r="4193" spans="8:9" ht="18" customHeight="1">
      <c r="H4193" s="100"/>
      <c r="I4193" s="100"/>
    </row>
    <row r="4194" spans="8:9" ht="18" customHeight="1">
      <c r="H4194" s="100"/>
      <c r="I4194" s="100"/>
    </row>
    <row r="4195" spans="8:9" ht="18" customHeight="1">
      <c r="H4195" s="100"/>
      <c r="I4195" s="100"/>
    </row>
    <row r="4196" spans="8:9" ht="18" customHeight="1">
      <c r="H4196" s="100"/>
      <c r="I4196" s="100"/>
    </row>
    <row r="4197" spans="8:9" ht="18" customHeight="1">
      <c r="H4197" s="100"/>
      <c r="I4197" s="100"/>
    </row>
    <row r="4198" spans="8:9" ht="18" customHeight="1">
      <c r="H4198" s="100"/>
      <c r="I4198" s="100"/>
    </row>
    <row r="4199" spans="8:9" ht="18" customHeight="1">
      <c r="H4199" s="100"/>
      <c r="I4199" s="100"/>
    </row>
    <row r="4200" spans="8:9" ht="18" customHeight="1">
      <c r="H4200" s="100"/>
      <c r="I4200" s="100"/>
    </row>
    <row r="4201" spans="8:9" ht="18" customHeight="1">
      <c r="H4201" s="100"/>
      <c r="I4201" s="100"/>
    </row>
    <row r="4202" spans="8:9" ht="18" customHeight="1">
      <c r="H4202" s="100"/>
      <c r="I4202" s="100"/>
    </row>
    <row r="4203" spans="8:9" ht="18" customHeight="1">
      <c r="H4203" s="100"/>
      <c r="I4203" s="100"/>
    </row>
    <row r="4204" spans="8:9" ht="18" customHeight="1">
      <c r="H4204" s="100"/>
      <c r="I4204" s="100"/>
    </row>
    <row r="4205" spans="8:9" ht="18" customHeight="1">
      <c r="H4205" s="100"/>
      <c r="I4205" s="100"/>
    </row>
    <row r="4206" spans="8:9" ht="18" customHeight="1">
      <c r="H4206" s="100"/>
      <c r="I4206" s="100"/>
    </row>
    <row r="4207" spans="8:9" ht="18" customHeight="1">
      <c r="H4207" s="100"/>
      <c r="I4207" s="100"/>
    </row>
    <row r="4208" spans="8:9" ht="18" customHeight="1">
      <c r="H4208" s="100"/>
      <c r="I4208" s="100"/>
    </row>
    <row r="4209" spans="8:9" ht="18" customHeight="1">
      <c r="H4209" s="100"/>
      <c r="I4209" s="100"/>
    </row>
    <row r="4210" spans="8:9" ht="18" customHeight="1">
      <c r="H4210" s="100"/>
      <c r="I4210" s="100"/>
    </row>
    <row r="4211" spans="8:9" ht="18" customHeight="1">
      <c r="H4211" s="100"/>
      <c r="I4211" s="100"/>
    </row>
    <row r="4212" spans="8:9" ht="18" customHeight="1">
      <c r="H4212" s="100"/>
      <c r="I4212" s="100"/>
    </row>
    <row r="4213" spans="8:9" ht="18" customHeight="1">
      <c r="H4213" s="100"/>
      <c r="I4213" s="100"/>
    </row>
    <row r="4214" spans="8:9" ht="18" customHeight="1">
      <c r="H4214" s="100"/>
      <c r="I4214" s="100"/>
    </row>
    <row r="4215" spans="8:9" ht="18" customHeight="1">
      <c r="H4215" s="100"/>
      <c r="I4215" s="100"/>
    </row>
    <row r="4216" spans="8:9" ht="18" customHeight="1">
      <c r="H4216" s="100"/>
      <c r="I4216" s="100"/>
    </row>
    <row r="4217" spans="8:9" ht="18" customHeight="1">
      <c r="H4217" s="100"/>
      <c r="I4217" s="100"/>
    </row>
    <row r="4218" spans="8:9" ht="18" customHeight="1">
      <c r="H4218" s="100"/>
      <c r="I4218" s="100"/>
    </row>
    <row r="4219" spans="8:9" ht="18" customHeight="1">
      <c r="H4219" s="100"/>
      <c r="I4219" s="100"/>
    </row>
    <row r="4220" spans="8:9" ht="18" customHeight="1">
      <c r="H4220" s="100"/>
      <c r="I4220" s="100"/>
    </row>
    <row r="4221" spans="8:9" ht="18" customHeight="1">
      <c r="H4221" s="100"/>
      <c r="I4221" s="100"/>
    </row>
    <row r="4222" spans="8:9" ht="18" customHeight="1">
      <c r="H4222" s="100"/>
      <c r="I4222" s="100"/>
    </row>
    <row r="4223" spans="8:9" ht="18" customHeight="1">
      <c r="H4223" s="100"/>
      <c r="I4223" s="100"/>
    </row>
    <row r="4224" spans="8:9" ht="18" customHeight="1">
      <c r="H4224" s="100"/>
      <c r="I4224" s="100"/>
    </row>
    <row r="4225" spans="8:9" ht="18" customHeight="1">
      <c r="H4225" s="100"/>
      <c r="I4225" s="100"/>
    </row>
    <row r="4226" spans="8:9" ht="18" customHeight="1">
      <c r="H4226" s="100"/>
      <c r="I4226" s="100"/>
    </row>
    <row r="4227" spans="8:9" ht="18" customHeight="1">
      <c r="H4227" s="100"/>
      <c r="I4227" s="100"/>
    </row>
    <row r="4228" spans="8:9" ht="18" customHeight="1">
      <c r="H4228" s="100"/>
      <c r="I4228" s="100"/>
    </row>
    <row r="4229" spans="8:9" ht="18" customHeight="1">
      <c r="H4229" s="100"/>
      <c r="I4229" s="100"/>
    </row>
    <row r="4230" spans="8:9" ht="18" customHeight="1">
      <c r="H4230" s="100"/>
      <c r="I4230" s="100"/>
    </row>
    <row r="4231" spans="8:9" ht="18" customHeight="1">
      <c r="H4231" s="100"/>
      <c r="I4231" s="100"/>
    </row>
    <row r="4232" spans="8:9" ht="18" customHeight="1">
      <c r="H4232" s="100"/>
      <c r="I4232" s="100"/>
    </row>
    <row r="4233" spans="8:9" ht="18" customHeight="1">
      <c r="H4233" s="100"/>
      <c r="I4233" s="100"/>
    </row>
    <row r="4234" spans="8:9" ht="18" customHeight="1">
      <c r="H4234" s="100"/>
      <c r="I4234" s="100"/>
    </row>
    <row r="4235" spans="8:9" ht="18" customHeight="1">
      <c r="H4235" s="100"/>
      <c r="I4235" s="100"/>
    </row>
    <row r="4236" spans="8:9" ht="18" customHeight="1">
      <c r="H4236" s="100"/>
      <c r="I4236" s="100"/>
    </row>
    <row r="4237" spans="8:9" ht="18" customHeight="1">
      <c r="H4237" s="100"/>
      <c r="I4237" s="100"/>
    </row>
    <row r="4238" spans="8:9" ht="18" customHeight="1">
      <c r="H4238" s="100"/>
      <c r="I4238" s="100"/>
    </row>
    <row r="4239" spans="8:9" ht="18" customHeight="1">
      <c r="H4239" s="100"/>
      <c r="I4239" s="100"/>
    </row>
    <row r="4240" spans="8:9" ht="18" customHeight="1">
      <c r="H4240" s="100"/>
      <c r="I4240" s="100"/>
    </row>
    <row r="4241" spans="8:9" ht="18" customHeight="1">
      <c r="H4241" s="100"/>
      <c r="I4241" s="100"/>
    </row>
    <row r="4242" spans="8:9" ht="18" customHeight="1">
      <c r="H4242" s="100"/>
      <c r="I4242" s="100"/>
    </row>
    <row r="4243" spans="8:9" ht="18" customHeight="1">
      <c r="H4243" s="100"/>
      <c r="I4243" s="100"/>
    </row>
    <row r="4244" spans="8:9" ht="18" customHeight="1">
      <c r="H4244" s="100"/>
      <c r="I4244" s="100"/>
    </row>
    <row r="4245" spans="8:9" ht="18" customHeight="1">
      <c r="H4245" s="100"/>
      <c r="I4245" s="100"/>
    </row>
    <row r="4246" spans="8:9" ht="18" customHeight="1">
      <c r="H4246" s="100"/>
      <c r="I4246" s="100"/>
    </row>
    <row r="4247" spans="8:9" ht="18" customHeight="1">
      <c r="H4247" s="100"/>
      <c r="I4247" s="100"/>
    </row>
    <row r="4248" spans="8:9" ht="18" customHeight="1">
      <c r="H4248" s="100"/>
      <c r="I4248" s="100"/>
    </row>
    <row r="4249" spans="8:9" ht="18" customHeight="1">
      <c r="H4249" s="100"/>
      <c r="I4249" s="100"/>
    </row>
    <row r="4250" spans="8:9" ht="18" customHeight="1">
      <c r="H4250" s="100"/>
      <c r="I4250" s="100"/>
    </row>
    <row r="4251" spans="8:9" ht="18" customHeight="1">
      <c r="H4251" s="100"/>
      <c r="I4251" s="100"/>
    </row>
    <row r="4252" spans="8:9" ht="18" customHeight="1">
      <c r="H4252" s="100"/>
      <c r="I4252" s="100"/>
    </row>
    <row r="4253" spans="8:9" ht="18" customHeight="1">
      <c r="H4253" s="100"/>
      <c r="I4253" s="100"/>
    </row>
    <row r="4254" spans="8:9" ht="18" customHeight="1">
      <c r="H4254" s="100"/>
      <c r="I4254" s="100"/>
    </row>
    <row r="4255" spans="8:9" ht="18" customHeight="1">
      <c r="H4255" s="100"/>
      <c r="I4255" s="100"/>
    </row>
    <row r="4256" spans="8:9" ht="18" customHeight="1">
      <c r="H4256" s="100"/>
      <c r="I4256" s="100"/>
    </row>
    <row r="4257" spans="8:9" ht="18" customHeight="1">
      <c r="H4257" s="100"/>
      <c r="I4257" s="100"/>
    </row>
    <row r="4258" spans="8:9" ht="18" customHeight="1">
      <c r="H4258" s="100"/>
      <c r="I4258" s="100"/>
    </row>
    <row r="4259" spans="8:9" ht="18" customHeight="1">
      <c r="H4259" s="100"/>
      <c r="I4259" s="100"/>
    </row>
    <row r="4260" spans="8:9" ht="18" customHeight="1">
      <c r="H4260" s="100"/>
      <c r="I4260" s="100"/>
    </row>
    <row r="4261" spans="8:9" ht="18" customHeight="1">
      <c r="H4261" s="100"/>
      <c r="I4261" s="100"/>
    </row>
    <row r="4262" spans="8:9" ht="18" customHeight="1">
      <c r="H4262" s="100"/>
      <c r="I4262" s="100"/>
    </row>
    <row r="4263" spans="8:9" ht="18" customHeight="1">
      <c r="H4263" s="100"/>
      <c r="I4263" s="100"/>
    </row>
    <row r="4264" spans="8:9" ht="18" customHeight="1">
      <c r="H4264" s="100"/>
      <c r="I4264" s="100"/>
    </row>
    <row r="4265" spans="8:9" ht="18" customHeight="1">
      <c r="H4265" s="100"/>
      <c r="I4265" s="100"/>
    </row>
    <row r="4266" spans="8:9" ht="18" customHeight="1">
      <c r="H4266" s="100"/>
      <c r="I4266" s="100"/>
    </row>
    <row r="4267" spans="8:9" ht="18" customHeight="1">
      <c r="H4267" s="100"/>
      <c r="I4267" s="100"/>
    </row>
    <row r="4268" spans="8:9" ht="18" customHeight="1">
      <c r="H4268" s="100"/>
      <c r="I4268" s="100"/>
    </row>
    <row r="4269" spans="8:9" ht="18" customHeight="1">
      <c r="H4269" s="100"/>
      <c r="I4269" s="100"/>
    </row>
    <row r="4270" spans="8:9" ht="18" customHeight="1">
      <c r="H4270" s="100"/>
      <c r="I4270" s="100"/>
    </row>
    <row r="4271" spans="8:9" ht="18" customHeight="1">
      <c r="H4271" s="100"/>
      <c r="I4271" s="100"/>
    </row>
    <row r="4272" spans="8:9" ht="18" customHeight="1">
      <c r="H4272" s="100"/>
      <c r="I4272" s="100"/>
    </row>
    <row r="4273" spans="8:9" ht="18" customHeight="1">
      <c r="H4273" s="100"/>
      <c r="I4273" s="100"/>
    </row>
    <row r="4274" spans="8:9" ht="18" customHeight="1">
      <c r="H4274" s="100"/>
      <c r="I4274" s="100"/>
    </row>
    <row r="4275" spans="8:9" ht="18" customHeight="1">
      <c r="H4275" s="100"/>
      <c r="I4275" s="100"/>
    </row>
    <row r="4276" spans="8:9" ht="18" customHeight="1">
      <c r="H4276" s="100"/>
      <c r="I4276" s="100"/>
    </row>
    <row r="4277" spans="8:9" ht="18" customHeight="1">
      <c r="H4277" s="100"/>
      <c r="I4277" s="100"/>
    </row>
    <row r="4278" spans="8:9" ht="18" customHeight="1">
      <c r="H4278" s="100"/>
      <c r="I4278" s="100"/>
    </row>
    <row r="4279" spans="8:9" ht="18" customHeight="1">
      <c r="H4279" s="100"/>
      <c r="I4279" s="100"/>
    </row>
    <row r="4280" spans="8:9" ht="18" customHeight="1">
      <c r="H4280" s="100"/>
      <c r="I4280" s="100"/>
    </row>
    <row r="4281" spans="8:9" ht="18" customHeight="1">
      <c r="H4281" s="100"/>
      <c r="I4281" s="100"/>
    </row>
    <row r="4282" spans="8:9" ht="18" customHeight="1">
      <c r="H4282" s="100"/>
      <c r="I4282" s="100"/>
    </row>
    <row r="4283" spans="8:9" ht="18" customHeight="1">
      <c r="H4283" s="100"/>
      <c r="I4283" s="100"/>
    </row>
    <row r="4284" spans="8:9" ht="18" customHeight="1">
      <c r="H4284" s="100"/>
      <c r="I4284" s="100"/>
    </row>
    <row r="4285" spans="8:9" ht="18" customHeight="1">
      <c r="H4285" s="100"/>
      <c r="I4285" s="100"/>
    </row>
    <row r="4286" spans="8:9" ht="18" customHeight="1">
      <c r="H4286" s="100"/>
      <c r="I4286" s="100"/>
    </row>
    <row r="4287" spans="8:9" ht="18" customHeight="1">
      <c r="H4287" s="100"/>
      <c r="I4287" s="100"/>
    </row>
    <row r="4288" spans="8:9" ht="18" customHeight="1">
      <c r="H4288" s="100"/>
      <c r="I4288" s="100"/>
    </row>
    <row r="4289" spans="8:9" ht="18" customHeight="1">
      <c r="H4289" s="100"/>
      <c r="I4289" s="100"/>
    </row>
    <row r="4290" spans="8:9" ht="18" customHeight="1">
      <c r="H4290" s="100"/>
      <c r="I4290" s="100"/>
    </row>
    <row r="4291" spans="8:9" ht="18" customHeight="1">
      <c r="H4291" s="100"/>
      <c r="I4291" s="100"/>
    </row>
    <row r="4292" spans="8:9" ht="18" customHeight="1">
      <c r="H4292" s="100"/>
      <c r="I4292" s="100"/>
    </row>
    <row r="4293" spans="8:9" ht="18" customHeight="1">
      <c r="H4293" s="100"/>
      <c r="I4293" s="100"/>
    </row>
    <row r="4294" spans="8:9" ht="18" customHeight="1">
      <c r="H4294" s="100"/>
      <c r="I4294" s="100"/>
    </row>
    <row r="4295" spans="8:9" ht="18" customHeight="1">
      <c r="H4295" s="100"/>
      <c r="I4295" s="100"/>
    </row>
    <row r="4296" spans="8:9" ht="18" customHeight="1">
      <c r="H4296" s="100"/>
      <c r="I4296" s="100"/>
    </row>
    <row r="4297" spans="8:9" ht="18" customHeight="1">
      <c r="H4297" s="100"/>
      <c r="I4297" s="100"/>
    </row>
    <row r="4298" spans="8:9" ht="18" customHeight="1">
      <c r="H4298" s="100"/>
      <c r="I4298" s="100"/>
    </row>
    <row r="4299" spans="8:9" ht="18" customHeight="1">
      <c r="H4299" s="100"/>
      <c r="I4299" s="100"/>
    </row>
    <row r="4300" spans="8:9" ht="18" customHeight="1">
      <c r="H4300" s="100"/>
      <c r="I4300" s="100"/>
    </row>
    <row r="4301" spans="8:9" ht="18" customHeight="1">
      <c r="H4301" s="100"/>
      <c r="I4301" s="100"/>
    </row>
    <row r="4302" spans="8:9" ht="18" customHeight="1">
      <c r="H4302" s="100"/>
      <c r="I4302" s="100"/>
    </row>
    <row r="4303" spans="8:9" ht="18" customHeight="1">
      <c r="H4303" s="100"/>
      <c r="I4303" s="100"/>
    </row>
    <row r="4304" spans="8:9" ht="18" customHeight="1">
      <c r="H4304" s="100"/>
      <c r="I4304" s="100"/>
    </row>
    <row r="4305" spans="8:9" ht="18" customHeight="1">
      <c r="H4305" s="100"/>
      <c r="I4305" s="100"/>
    </row>
    <row r="4306" spans="8:9" ht="18" customHeight="1">
      <c r="H4306" s="100"/>
      <c r="I4306" s="100"/>
    </row>
    <row r="4307" spans="8:9" ht="18" customHeight="1">
      <c r="H4307" s="100"/>
      <c r="I4307" s="100"/>
    </row>
    <row r="4308" spans="8:9" ht="18" customHeight="1">
      <c r="H4308" s="100"/>
      <c r="I4308" s="100"/>
    </row>
    <row r="4309" spans="8:9" ht="18" customHeight="1">
      <c r="H4309" s="100"/>
      <c r="I4309" s="100"/>
    </row>
    <row r="4310" spans="8:9" ht="18" customHeight="1">
      <c r="H4310" s="100"/>
      <c r="I4310" s="100"/>
    </row>
    <row r="4311" spans="8:9" ht="18" customHeight="1">
      <c r="H4311" s="100"/>
      <c r="I4311" s="100"/>
    </row>
    <row r="4312" spans="8:9" ht="18" customHeight="1">
      <c r="H4312" s="100"/>
      <c r="I4312" s="100"/>
    </row>
    <row r="4313" spans="8:9" ht="18" customHeight="1">
      <c r="H4313" s="100"/>
      <c r="I4313" s="100"/>
    </row>
    <row r="4314" spans="8:9" ht="18" customHeight="1">
      <c r="H4314" s="100"/>
      <c r="I4314" s="100"/>
    </row>
    <row r="4315" spans="8:9" ht="18" customHeight="1">
      <c r="H4315" s="100"/>
      <c r="I4315" s="100"/>
    </row>
    <row r="4316" spans="8:9" ht="18" customHeight="1">
      <c r="H4316" s="100"/>
      <c r="I4316" s="100"/>
    </row>
    <row r="4317" spans="8:9" ht="18" customHeight="1">
      <c r="H4317" s="100"/>
      <c r="I4317" s="100"/>
    </row>
    <row r="4318" spans="8:9" ht="18" customHeight="1">
      <c r="H4318" s="100"/>
      <c r="I4318" s="100"/>
    </row>
    <row r="4319" spans="8:9" ht="18" customHeight="1">
      <c r="H4319" s="100"/>
      <c r="I4319" s="100"/>
    </row>
    <row r="4320" spans="8:9" ht="18" customHeight="1">
      <c r="H4320" s="100"/>
      <c r="I4320" s="100"/>
    </row>
    <row r="4321" spans="8:9" ht="18" customHeight="1">
      <c r="H4321" s="100"/>
      <c r="I4321" s="100"/>
    </row>
    <row r="4322" spans="8:9" ht="18" customHeight="1">
      <c r="H4322" s="100"/>
      <c r="I4322" s="100"/>
    </row>
    <row r="4323" spans="8:9" ht="18" customHeight="1">
      <c r="H4323" s="100"/>
      <c r="I4323" s="100"/>
    </row>
    <row r="4324" spans="8:9" ht="18" customHeight="1">
      <c r="H4324" s="100"/>
      <c r="I4324" s="100"/>
    </row>
    <row r="4325" spans="8:9" ht="18" customHeight="1">
      <c r="H4325" s="100"/>
      <c r="I4325" s="100"/>
    </row>
    <row r="4326" spans="8:9" ht="18" customHeight="1">
      <c r="H4326" s="100"/>
      <c r="I4326" s="100"/>
    </row>
    <row r="4327" spans="8:9" ht="18" customHeight="1">
      <c r="H4327" s="100"/>
      <c r="I4327" s="100"/>
    </row>
    <row r="4328" spans="8:9" ht="18" customHeight="1">
      <c r="H4328" s="100"/>
      <c r="I4328" s="100"/>
    </row>
    <row r="4329" spans="8:9" ht="18" customHeight="1">
      <c r="H4329" s="100"/>
      <c r="I4329" s="100"/>
    </row>
    <row r="4330" spans="8:9" ht="18" customHeight="1">
      <c r="H4330" s="100"/>
      <c r="I4330" s="100"/>
    </row>
    <row r="4331" spans="8:9" ht="18" customHeight="1">
      <c r="H4331" s="100"/>
      <c r="I4331" s="100"/>
    </row>
    <row r="4332" spans="8:9" ht="18" customHeight="1">
      <c r="H4332" s="100"/>
      <c r="I4332" s="100"/>
    </row>
    <row r="4333" spans="8:9" ht="18" customHeight="1">
      <c r="H4333" s="100"/>
      <c r="I4333" s="100"/>
    </row>
    <row r="4334" spans="8:9" ht="18" customHeight="1">
      <c r="H4334" s="100"/>
      <c r="I4334" s="100"/>
    </row>
    <row r="4335" spans="8:9" ht="18" customHeight="1">
      <c r="H4335" s="100"/>
      <c r="I4335" s="100"/>
    </row>
    <row r="4336" spans="8:9" ht="18" customHeight="1">
      <c r="H4336" s="100"/>
      <c r="I4336" s="100"/>
    </row>
    <row r="4337" spans="8:9" ht="18" customHeight="1">
      <c r="H4337" s="100"/>
      <c r="I4337" s="100"/>
    </row>
    <row r="4338" spans="8:9" ht="18" customHeight="1">
      <c r="H4338" s="100"/>
      <c r="I4338" s="100"/>
    </row>
    <row r="4339" spans="8:9" ht="18" customHeight="1">
      <c r="H4339" s="100"/>
      <c r="I4339" s="100"/>
    </row>
    <row r="4340" spans="8:9" ht="18" customHeight="1">
      <c r="H4340" s="100"/>
      <c r="I4340" s="100"/>
    </row>
    <row r="4341" spans="8:9" ht="18" customHeight="1">
      <c r="H4341" s="100"/>
      <c r="I4341" s="100"/>
    </row>
    <row r="4342" spans="8:9" ht="18" customHeight="1">
      <c r="H4342" s="100"/>
      <c r="I4342" s="100"/>
    </row>
    <row r="4343" spans="8:9" ht="18" customHeight="1">
      <c r="H4343" s="100"/>
      <c r="I4343" s="100"/>
    </row>
    <row r="4344" spans="8:9" ht="18" customHeight="1">
      <c r="H4344" s="100"/>
      <c r="I4344" s="100"/>
    </row>
    <row r="4345" spans="8:9" ht="18" customHeight="1">
      <c r="H4345" s="100"/>
      <c r="I4345" s="100"/>
    </row>
    <row r="4346" spans="8:9" ht="18" customHeight="1">
      <c r="H4346" s="100"/>
      <c r="I4346" s="100"/>
    </row>
    <row r="4347" spans="8:9" ht="18" customHeight="1">
      <c r="H4347" s="100"/>
      <c r="I4347" s="100"/>
    </row>
    <row r="4348" spans="8:9" ht="18" customHeight="1">
      <c r="H4348" s="100"/>
      <c r="I4348" s="100"/>
    </row>
    <row r="4349" spans="8:9" ht="18" customHeight="1">
      <c r="H4349" s="100"/>
      <c r="I4349" s="100"/>
    </row>
    <row r="4350" spans="8:9" ht="18" customHeight="1">
      <c r="H4350" s="100"/>
      <c r="I4350" s="100"/>
    </row>
    <row r="4351" spans="8:9" ht="18" customHeight="1">
      <c r="H4351" s="100"/>
      <c r="I4351" s="100"/>
    </row>
    <row r="4352" spans="8:9" ht="18" customHeight="1">
      <c r="H4352" s="100"/>
      <c r="I4352" s="100"/>
    </row>
    <row r="4353" spans="8:9" ht="18" customHeight="1">
      <c r="H4353" s="100"/>
      <c r="I4353" s="100"/>
    </row>
    <row r="4354" spans="8:9" ht="18" customHeight="1">
      <c r="H4354" s="100"/>
      <c r="I4354" s="100"/>
    </row>
    <row r="4355" spans="8:9" ht="18" customHeight="1">
      <c r="H4355" s="100"/>
      <c r="I4355" s="100"/>
    </row>
    <row r="4356" spans="8:9" ht="18" customHeight="1">
      <c r="H4356" s="100"/>
      <c r="I4356" s="100"/>
    </row>
    <row r="4357" spans="8:9" ht="18" customHeight="1">
      <c r="H4357" s="100"/>
      <c r="I4357" s="100"/>
    </row>
    <row r="4358" spans="8:9" ht="18" customHeight="1">
      <c r="H4358" s="100"/>
      <c r="I4358" s="100"/>
    </row>
    <row r="4359" spans="8:9" ht="18" customHeight="1">
      <c r="H4359" s="100"/>
      <c r="I4359" s="100"/>
    </row>
    <row r="4360" spans="8:9" ht="18" customHeight="1">
      <c r="H4360" s="100"/>
      <c r="I4360" s="100"/>
    </row>
    <row r="4361" spans="8:9" ht="18" customHeight="1">
      <c r="H4361" s="100"/>
      <c r="I4361" s="100"/>
    </row>
    <row r="4362" spans="8:9" ht="18" customHeight="1">
      <c r="H4362" s="100"/>
      <c r="I4362" s="100"/>
    </row>
    <row r="4363" spans="8:9" ht="18" customHeight="1">
      <c r="H4363" s="100"/>
      <c r="I4363" s="100"/>
    </row>
    <row r="4364" spans="8:9" ht="18" customHeight="1">
      <c r="H4364" s="100"/>
      <c r="I4364" s="100"/>
    </row>
    <row r="4365" spans="8:9" ht="18" customHeight="1">
      <c r="H4365" s="100"/>
      <c r="I4365" s="100"/>
    </row>
    <row r="4366" spans="8:9" ht="18" customHeight="1">
      <c r="H4366" s="100"/>
      <c r="I4366" s="100"/>
    </row>
    <row r="4367" spans="8:9" ht="18" customHeight="1">
      <c r="H4367" s="100"/>
      <c r="I4367" s="100"/>
    </row>
    <row r="4368" spans="8:9" ht="18" customHeight="1">
      <c r="H4368" s="100"/>
      <c r="I4368" s="100"/>
    </row>
    <row r="4369" spans="8:9" ht="18" customHeight="1">
      <c r="H4369" s="100"/>
      <c r="I4369" s="100"/>
    </row>
    <row r="4370" spans="8:9" ht="18" customHeight="1">
      <c r="H4370" s="100"/>
      <c r="I4370" s="100"/>
    </row>
    <row r="4371" spans="8:9" ht="18" customHeight="1">
      <c r="H4371" s="100"/>
      <c r="I4371" s="100"/>
    </row>
    <row r="4372" spans="8:9" ht="18" customHeight="1">
      <c r="H4372" s="100"/>
      <c r="I4372" s="100"/>
    </row>
    <row r="4373" spans="8:9" ht="18" customHeight="1">
      <c r="H4373" s="100"/>
      <c r="I4373" s="100"/>
    </row>
    <row r="4374" spans="8:9" ht="18" customHeight="1">
      <c r="H4374" s="100"/>
      <c r="I4374" s="100"/>
    </row>
    <row r="4375" spans="8:9" ht="18" customHeight="1">
      <c r="H4375" s="100"/>
      <c r="I4375" s="100"/>
    </row>
    <row r="4376" spans="8:9" ht="18" customHeight="1">
      <c r="H4376" s="100"/>
      <c r="I4376" s="100"/>
    </row>
    <row r="4377" spans="8:9" ht="18" customHeight="1">
      <c r="H4377" s="100"/>
      <c r="I4377" s="100"/>
    </row>
    <row r="4378" spans="8:9" ht="18" customHeight="1">
      <c r="H4378" s="100"/>
      <c r="I4378" s="100"/>
    </row>
    <row r="4379" spans="8:9" ht="18" customHeight="1">
      <c r="H4379" s="100"/>
      <c r="I4379" s="100"/>
    </row>
    <row r="4380" spans="8:9" ht="18" customHeight="1">
      <c r="H4380" s="100"/>
      <c r="I4380" s="100"/>
    </row>
    <row r="4381" spans="8:9" ht="18" customHeight="1">
      <c r="H4381" s="100"/>
      <c r="I4381" s="100"/>
    </row>
    <row r="4382" spans="8:9" ht="18" customHeight="1">
      <c r="H4382" s="100"/>
      <c r="I4382" s="100"/>
    </row>
    <row r="4383" spans="8:9" ht="18" customHeight="1">
      <c r="H4383" s="100"/>
      <c r="I4383" s="100"/>
    </row>
    <row r="4384" spans="8:9" ht="18" customHeight="1">
      <c r="H4384" s="100"/>
      <c r="I4384" s="100"/>
    </row>
    <row r="4385" spans="8:9" ht="18" customHeight="1">
      <c r="H4385" s="100"/>
      <c r="I4385" s="100"/>
    </row>
    <row r="4386" spans="8:9" ht="18" customHeight="1">
      <c r="H4386" s="100"/>
      <c r="I4386" s="100"/>
    </row>
    <row r="4387" spans="8:9" ht="18" customHeight="1">
      <c r="H4387" s="100"/>
      <c r="I4387" s="100"/>
    </row>
    <row r="4388" spans="8:9" ht="18" customHeight="1">
      <c r="H4388" s="100"/>
      <c r="I4388" s="100"/>
    </row>
    <row r="4389" spans="8:9" ht="18" customHeight="1">
      <c r="H4389" s="100"/>
      <c r="I4389" s="100"/>
    </row>
    <row r="4390" spans="8:9" ht="18" customHeight="1">
      <c r="H4390" s="100"/>
      <c r="I4390" s="100"/>
    </row>
    <row r="4391" spans="8:9" ht="18" customHeight="1">
      <c r="H4391" s="100"/>
      <c r="I4391" s="100"/>
    </row>
    <row r="4392" spans="8:9" ht="18" customHeight="1">
      <c r="H4392" s="100"/>
      <c r="I4392" s="100"/>
    </row>
    <row r="4393" spans="8:9" ht="18" customHeight="1">
      <c r="H4393" s="100"/>
      <c r="I4393" s="100"/>
    </row>
    <row r="4394" spans="8:9" ht="18" customHeight="1">
      <c r="H4394" s="100"/>
      <c r="I4394" s="100"/>
    </row>
    <row r="4395" spans="8:9" ht="18" customHeight="1">
      <c r="H4395" s="100"/>
      <c r="I4395" s="100"/>
    </row>
    <row r="4396" spans="8:9" ht="18" customHeight="1">
      <c r="H4396" s="100"/>
      <c r="I4396" s="100"/>
    </row>
    <row r="4397" spans="8:9" ht="18" customHeight="1">
      <c r="H4397" s="100"/>
      <c r="I4397" s="100"/>
    </row>
    <row r="4398" spans="8:9" ht="18" customHeight="1">
      <c r="H4398" s="100"/>
      <c r="I4398" s="100"/>
    </row>
    <row r="4399" spans="8:9" ht="18" customHeight="1">
      <c r="H4399" s="100"/>
      <c r="I4399" s="100"/>
    </row>
    <row r="4400" spans="8:9" ht="18" customHeight="1">
      <c r="H4400" s="100"/>
      <c r="I4400" s="100"/>
    </row>
    <row r="4401" spans="8:9" ht="18" customHeight="1">
      <c r="H4401" s="100"/>
      <c r="I4401" s="100"/>
    </row>
    <row r="4402" spans="8:9" ht="18" customHeight="1">
      <c r="H4402" s="100"/>
      <c r="I4402" s="100"/>
    </row>
    <row r="4403" spans="8:9" ht="18" customHeight="1">
      <c r="H4403" s="100"/>
      <c r="I4403" s="100"/>
    </row>
    <row r="4404" spans="8:9" ht="18" customHeight="1">
      <c r="H4404" s="100"/>
      <c r="I4404" s="100"/>
    </row>
    <row r="4405" spans="8:9" ht="18" customHeight="1">
      <c r="H4405" s="100"/>
      <c r="I4405" s="100"/>
    </row>
    <row r="4406" spans="8:9" ht="18" customHeight="1">
      <c r="H4406" s="100"/>
      <c r="I4406" s="100"/>
    </row>
    <row r="4407" spans="8:9" ht="18" customHeight="1">
      <c r="H4407" s="100"/>
      <c r="I4407" s="100"/>
    </row>
    <row r="4408" spans="8:9" ht="18" customHeight="1">
      <c r="H4408" s="100"/>
      <c r="I4408" s="100"/>
    </row>
    <row r="4409" spans="8:9" ht="18" customHeight="1">
      <c r="H4409" s="100"/>
      <c r="I4409" s="100"/>
    </row>
    <row r="4410" spans="8:9" ht="18" customHeight="1">
      <c r="H4410" s="100"/>
      <c r="I4410" s="100"/>
    </row>
    <row r="4411" spans="8:9" ht="18" customHeight="1">
      <c r="H4411" s="100"/>
      <c r="I4411" s="100"/>
    </row>
    <row r="4412" spans="8:9" ht="18" customHeight="1">
      <c r="H4412" s="100"/>
      <c r="I4412" s="100"/>
    </row>
    <row r="4413" spans="8:9" ht="18" customHeight="1">
      <c r="H4413" s="100"/>
      <c r="I4413" s="100"/>
    </row>
    <row r="4414" spans="8:9" ht="18" customHeight="1">
      <c r="H4414" s="100"/>
      <c r="I4414" s="100"/>
    </row>
    <row r="4415" spans="8:9" ht="18" customHeight="1">
      <c r="H4415" s="100"/>
      <c r="I4415" s="100"/>
    </row>
    <row r="4416" spans="8:9" ht="18" customHeight="1">
      <c r="H4416" s="100"/>
      <c r="I4416" s="100"/>
    </row>
    <row r="4417" spans="8:9" ht="18" customHeight="1">
      <c r="H4417" s="100"/>
      <c r="I4417" s="100"/>
    </row>
    <row r="4418" spans="8:9" ht="18" customHeight="1">
      <c r="H4418" s="100"/>
      <c r="I4418" s="100"/>
    </row>
    <row r="4419" spans="8:9" ht="18" customHeight="1">
      <c r="H4419" s="100"/>
      <c r="I4419" s="100"/>
    </row>
    <row r="4420" spans="8:9" ht="18" customHeight="1">
      <c r="H4420" s="100"/>
      <c r="I4420" s="100"/>
    </row>
    <row r="4421" spans="8:9" ht="18" customHeight="1">
      <c r="H4421" s="100"/>
      <c r="I4421" s="100"/>
    </row>
    <row r="4422" spans="8:9" ht="18" customHeight="1">
      <c r="H4422" s="100"/>
      <c r="I4422" s="100"/>
    </row>
    <row r="4423" spans="8:9" ht="18" customHeight="1">
      <c r="H4423" s="100"/>
      <c r="I4423" s="100"/>
    </row>
    <row r="4424" spans="8:9" ht="18" customHeight="1">
      <c r="H4424" s="100"/>
      <c r="I4424" s="100"/>
    </row>
    <row r="4425" spans="8:9" ht="18" customHeight="1">
      <c r="H4425" s="100"/>
      <c r="I4425" s="100"/>
    </row>
    <row r="4426" spans="8:9" ht="18" customHeight="1">
      <c r="H4426" s="100"/>
      <c r="I4426" s="100"/>
    </row>
    <row r="4427" spans="8:9" ht="18" customHeight="1">
      <c r="H4427" s="100"/>
      <c r="I4427" s="100"/>
    </row>
    <row r="4428" spans="8:9" ht="18" customHeight="1">
      <c r="H4428" s="100"/>
      <c r="I4428" s="100"/>
    </row>
    <row r="4429" spans="8:9" ht="18" customHeight="1">
      <c r="H4429" s="100"/>
      <c r="I4429" s="100"/>
    </row>
    <row r="4430" spans="8:9" ht="18" customHeight="1">
      <c r="H4430" s="100"/>
      <c r="I4430" s="100"/>
    </row>
    <row r="4431" spans="8:9" ht="18" customHeight="1">
      <c r="H4431" s="100"/>
      <c r="I4431" s="100"/>
    </row>
    <row r="4432" spans="8:9" ht="18" customHeight="1">
      <c r="H4432" s="100"/>
      <c r="I4432" s="100"/>
    </row>
    <row r="4433" spans="8:9" ht="18" customHeight="1">
      <c r="H4433" s="100"/>
      <c r="I4433" s="100"/>
    </row>
    <row r="4434" spans="8:9" ht="18" customHeight="1">
      <c r="H4434" s="100"/>
      <c r="I4434" s="100"/>
    </row>
    <row r="4435" spans="8:9" ht="18" customHeight="1">
      <c r="H4435" s="100"/>
      <c r="I4435" s="100"/>
    </row>
    <row r="4436" spans="8:9" ht="18" customHeight="1">
      <c r="H4436" s="100"/>
      <c r="I4436" s="100"/>
    </row>
    <row r="4437" spans="8:9" ht="18" customHeight="1">
      <c r="H4437" s="100"/>
      <c r="I4437" s="100"/>
    </row>
    <row r="4438" spans="8:9" ht="18" customHeight="1">
      <c r="H4438" s="100"/>
      <c r="I4438" s="100"/>
    </row>
    <row r="4439" spans="8:9" ht="18" customHeight="1">
      <c r="H4439" s="100"/>
      <c r="I4439" s="100"/>
    </row>
    <row r="4440" spans="8:9" ht="18" customHeight="1">
      <c r="H4440" s="100"/>
      <c r="I4440" s="100"/>
    </row>
    <row r="4441" spans="8:9" ht="18" customHeight="1">
      <c r="H4441" s="100"/>
      <c r="I4441" s="100"/>
    </row>
    <row r="4442" spans="8:9" ht="18" customHeight="1">
      <c r="H4442" s="100"/>
      <c r="I4442" s="100"/>
    </row>
    <row r="4443" spans="8:9" ht="18" customHeight="1">
      <c r="H4443" s="100"/>
      <c r="I4443" s="100"/>
    </row>
    <row r="4444" spans="8:9" ht="18" customHeight="1">
      <c r="H4444" s="100"/>
      <c r="I4444" s="100"/>
    </row>
    <row r="4445" spans="8:9" ht="18" customHeight="1">
      <c r="H4445" s="100"/>
      <c r="I4445" s="100"/>
    </row>
    <row r="4446" spans="8:9" ht="18" customHeight="1">
      <c r="H4446" s="100"/>
      <c r="I4446" s="100"/>
    </row>
    <row r="4447" spans="8:9" ht="18" customHeight="1">
      <c r="H4447" s="100"/>
      <c r="I4447" s="100"/>
    </row>
    <row r="4448" spans="8:9" ht="18" customHeight="1">
      <c r="H4448" s="100"/>
      <c r="I4448" s="100"/>
    </row>
    <row r="4449" spans="8:9" ht="18" customHeight="1">
      <c r="H4449" s="100"/>
      <c r="I4449" s="100"/>
    </row>
    <row r="4450" spans="8:9" ht="18" customHeight="1">
      <c r="H4450" s="100"/>
      <c r="I4450" s="100"/>
    </row>
    <row r="4451" spans="8:9" ht="18" customHeight="1">
      <c r="H4451" s="100"/>
      <c r="I4451" s="100"/>
    </row>
    <row r="4452" spans="8:9" ht="18" customHeight="1">
      <c r="H4452" s="100"/>
      <c r="I4452" s="100"/>
    </row>
    <row r="4453" spans="8:9" ht="18" customHeight="1">
      <c r="H4453" s="100"/>
      <c r="I4453" s="100"/>
    </row>
    <row r="4454" spans="8:9" ht="18" customHeight="1">
      <c r="H4454" s="100"/>
      <c r="I4454" s="100"/>
    </row>
    <row r="4455" spans="8:9" ht="18" customHeight="1">
      <c r="H4455" s="100"/>
      <c r="I4455" s="100"/>
    </row>
    <row r="4456" spans="8:9" ht="18" customHeight="1">
      <c r="H4456" s="100"/>
      <c r="I4456" s="100"/>
    </row>
    <row r="4457" spans="8:9" ht="18" customHeight="1">
      <c r="H4457" s="100"/>
      <c r="I4457" s="100"/>
    </row>
    <row r="4458" spans="8:9" ht="18" customHeight="1">
      <c r="H4458" s="100"/>
      <c r="I4458" s="100"/>
    </row>
    <row r="4459" spans="8:9" ht="18" customHeight="1">
      <c r="H4459" s="100"/>
      <c r="I4459" s="100"/>
    </row>
    <row r="4460" spans="8:9" ht="18" customHeight="1">
      <c r="H4460" s="100"/>
      <c r="I4460" s="100"/>
    </row>
    <row r="4461" spans="8:9" ht="18" customHeight="1">
      <c r="H4461" s="100"/>
      <c r="I4461" s="100"/>
    </row>
    <row r="4462" spans="8:9" ht="18" customHeight="1">
      <c r="H4462" s="100"/>
      <c r="I4462" s="100"/>
    </row>
    <row r="4463" spans="8:9" ht="18" customHeight="1">
      <c r="H4463" s="100"/>
      <c r="I4463" s="100"/>
    </row>
    <row r="4464" spans="8:9" ht="18" customHeight="1">
      <c r="H4464" s="100"/>
      <c r="I4464" s="100"/>
    </row>
    <row r="4465" spans="8:9" ht="18" customHeight="1">
      <c r="H4465" s="100"/>
      <c r="I4465" s="100"/>
    </row>
    <row r="4466" spans="8:9" ht="18" customHeight="1">
      <c r="H4466" s="100"/>
      <c r="I4466" s="100"/>
    </row>
    <row r="4467" spans="8:9" ht="18" customHeight="1">
      <c r="H4467" s="100"/>
      <c r="I4467" s="100"/>
    </row>
    <row r="4468" spans="8:9" ht="18" customHeight="1">
      <c r="H4468" s="100"/>
      <c r="I4468" s="100"/>
    </row>
    <row r="4469" spans="8:9" ht="18" customHeight="1">
      <c r="H4469" s="100"/>
      <c r="I4469" s="100"/>
    </row>
    <row r="4470" spans="8:9" ht="18" customHeight="1">
      <c r="H4470" s="100"/>
      <c r="I4470" s="100"/>
    </row>
    <row r="4471" spans="8:9" ht="18" customHeight="1">
      <c r="H4471" s="100"/>
      <c r="I4471" s="100"/>
    </row>
    <row r="4472" spans="8:9" ht="18" customHeight="1">
      <c r="H4472" s="100"/>
      <c r="I4472" s="100"/>
    </row>
    <row r="4473" spans="8:9" ht="18" customHeight="1">
      <c r="H4473" s="100"/>
      <c r="I4473" s="100"/>
    </row>
    <row r="4474" spans="8:9" ht="18" customHeight="1">
      <c r="H4474" s="100"/>
      <c r="I4474" s="100"/>
    </row>
    <row r="4475" spans="8:9" ht="18" customHeight="1">
      <c r="H4475" s="100"/>
      <c r="I4475" s="100"/>
    </row>
    <row r="4476" spans="8:9" ht="18" customHeight="1">
      <c r="H4476" s="100"/>
      <c r="I4476" s="100"/>
    </row>
    <row r="4477" spans="8:9" ht="18" customHeight="1">
      <c r="H4477" s="100"/>
      <c r="I4477" s="100"/>
    </row>
    <row r="4478" spans="8:9" ht="18" customHeight="1">
      <c r="H4478" s="100"/>
      <c r="I4478" s="100"/>
    </row>
    <row r="4479" spans="8:9" ht="18" customHeight="1">
      <c r="H4479" s="100"/>
      <c r="I4479" s="100"/>
    </row>
    <row r="4480" spans="8:9" ht="18" customHeight="1">
      <c r="H4480" s="100"/>
      <c r="I4480" s="100"/>
    </row>
    <row r="4481" spans="8:9" ht="18" customHeight="1">
      <c r="H4481" s="100"/>
      <c r="I4481" s="100"/>
    </row>
    <row r="4482" spans="8:9" ht="18" customHeight="1">
      <c r="H4482" s="100"/>
      <c r="I4482" s="100"/>
    </row>
    <row r="4483" spans="8:9" ht="18" customHeight="1">
      <c r="H4483" s="100"/>
      <c r="I4483" s="100"/>
    </row>
    <row r="4484" spans="8:9" ht="18" customHeight="1">
      <c r="H4484" s="100"/>
      <c r="I4484" s="100"/>
    </row>
    <row r="4485" spans="8:9" ht="18" customHeight="1">
      <c r="H4485" s="100"/>
      <c r="I4485" s="100"/>
    </row>
    <row r="4486" spans="8:9" ht="18" customHeight="1">
      <c r="H4486" s="100"/>
      <c r="I4486" s="100"/>
    </row>
    <row r="4487" spans="8:9" ht="18" customHeight="1">
      <c r="H4487" s="100"/>
      <c r="I4487" s="100"/>
    </row>
    <row r="4488" spans="8:9" ht="18" customHeight="1">
      <c r="H4488" s="100"/>
      <c r="I4488" s="100"/>
    </row>
    <row r="4489" spans="8:9" ht="18" customHeight="1">
      <c r="H4489" s="100"/>
      <c r="I4489" s="100"/>
    </row>
    <row r="4490" spans="8:9" ht="18" customHeight="1">
      <c r="H4490" s="100"/>
      <c r="I4490" s="100"/>
    </row>
    <row r="4491" spans="8:9" ht="18" customHeight="1">
      <c r="H4491" s="100"/>
      <c r="I4491" s="100"/>
    </row>
    <row r="4492" spans="8:9" ht="18" customHeight="1">
      <c r="H4492" s="100"/>
      <c r="I4492" s="100"/>
    </row>
    <row r="4493" spans="8:9" ht="18" customHeight="1">
      <c r="H4493" s="100"/>
      <c r="I4493" s="100"/>
    </row>
    <row r="4494" spans="8:9" ht="18" customHeight="1">
      <c r="H4494" s="100"/>
      <c r="I4494" s="100"/>
    </row>
    <row r="4495" spans="8:9" ht="18" customHeight="1">
      <c r="H4495" s="100"/>
      <c r="I4495" s="100"/>
    </row>
    <row r="4496" spans="8:9" ht="18" customHeight="1">
      <c r="H4496" s="100"/>
      <c r="I4496" s="100"/>
    </row>
    <row r="4497" spans="8:9" ht="18" customHeight="1">
      <c r="H4497" s="100"/>
      <c r="I4497" s="100"/>
    </row>
    <row r="4498" spans="8:9" ht="18" customHeight="1">
      <c r="H4498" s="100"/>
      <c r="I4498" s="100"/>
    </row>
    <row r="4499" spans="8:9" ht="18" customHeight="1">
      <c r="H4499" s="100"/>
      <c r="I4499" s="100"/>
    </row>
    <row r="4500" spans="8:9" ht="18" customHeight="1">
      <c r="H4500" s="100"/>
      <c r="I4500" s="100"/>
    </row>
    <row r="4501" spans="8:9" ht="18" customHeight="1">
      <c r="H4501" s="100"/>
      <c r="I4501" s="100"/>
    </row>
    <row r="4502" spans="8:9" ht="18" customHeight="1">
      <c r="H4502" s="100"/>
      <c r="I4502" s="100"/>
    </row>
    <row r="4503" spans="8:9" ht="18" customHeight="1">
      <c r="H4503" s="100"/>
      <c r="I4503" s="100"/>
    </row>
    <row r="4504" spans="8:9" ht="18" customHeight="1">
      <c r="H4504" s="100"/>
      <c r="I4504" s="100"/>
    </row>
    <row r="4505" spans="8:9" ht="18" customHeight="1">
      <c r="H4505" s="100"/>
      <c r="I4505" s="100"/>
    </row>
    <row r="4506" spans="8:9" ht="18" customHeight="1">
      <c r="H4506" s="100"/>
      <c r="I4506" s="100"/>
    </row>
    <row r="4507" spans="8:9" ht="18" customHeight="1">
      <c r="H4507" s="100"/>
      <c r="I4507" s="100"/>
    </row>
    <row r="4508" spans="8:9" ht="18" customHeight="1">
      <c r="H4508" s="100"/>
      <c r="I4508" s="100"/>
    </row>
    <row r="4509" spans="8:9" ht="18" customHeight="1">
      <c r="H4509" s="100"/>
      <c r="I4509" s="100"/>
    </row>
    <row r="4510" spans="8:9" ht="18" customHeight="1">
      <c r="H4510" s="100"/>
      <c r="I4510" s="100"/>
    </row>
    <row r="4511" spans="8:9" ht="18" customHeight="1">
      <c r="H4511" s="100"/>
      <c r="I4511" s="100"/>
    </row>
    <row r="4512" spans="8:9" ht="18" customHeight="1">
      <c r="H4512" s="100"/>
      <c r="I4512" s="100"/>
    </row>
    <row r="4513" spans="8:9" ht="18" customHeight="1">
      <c r="H4513" s="100"/>
      <c r="I4513" s="100"/>
    </row>
    <row r="4514" spans="8:9" ht="18" customHeight="1">
      <c r="H4514" s="100"/>
      <c r="I4514" s="100"/>
    </row>
    <row r="4515" spans="8:9" ht="18" customHeight="1">
      <c r="H4515" s="100"/>
      <c r="I4515" s="100"/>
    </row>
    <row r="4516" spans="8:9" ht="18" customHeight="1">
      <c r="H4516" s="100"/>
      <c r="I4516" s="100"/>
    </row>
    <row r="4517" spans="8:9" ht="18" customHeight="1">
      <c r="H4517" s="100"/>
      <c r="I4517" s="100"/>
    </row>
    <row r="4518" spans="8:9" ht="18" customHeight="1">
      <c r="H4518" s="100"/>
      <c r="I4518" s="100"/>
    </row>
    <row r="4519" spans="8:9" ht="18" customHeight="1">
      <c r="H4519" s="100"/>
      <c r="I4519" s="100"/>
    </row>
    <row r="4520" spans="8:9" ht="18" customHeight="1">
      <c r="H4520" s="100"/>
      <c r="I4520" s="100"/>
    </row>
    <row r="4521" spans="8:9" ht="18" customHeight="1">
      <c r="H4521" s="100"/>
      <c r="I4521" s="100"/>
    </row>
    <row r="4522" spans="8:9" ht="18" customHeight="1">
      <c r="H4522" s="100"/>
      <c r="I4522" s="100"/>
    </row>
    <row r="4523" spans="8:9" ht="18" customHeight="1">
      <c r="H4523" s="100"/>
      <c r="I4523" s="100"/>
    </row>
    <row r="4524" spans="8:9" ht="18" customHeight="1">
      <c r="H4524" s="100"/>
      <c r="I4524" s="100"/>
    </row>
    <row r="4525" spans="8:9" ht="18" customHeight="1">
      <c r="H4525" s="100"/>
      <c r="I4525" s="100"/>
    </row>
    <row r="4526" spans="8:9" ht="18" customHeight="1">
      <c r="H4526" s="100"/>
      <c r="I4526" s="100"/>
    </row>
    <row r="4527" spans="8:9" ht="18" customHeight="1">
      <c r="H4527" s="100"/>
      <c r="I4527" s="100"/>
    </row>
    <row r="4528" spans="8:9" ht="18" customHeight="1">
      <c r="H4528" s="100"/>
      <c r="I4528" s="100"/>
    </row>
    <row r="4529" spans="8:9" ht="18" customHeight="1">
      <c r="H4529" s="100"/>
      <c r="I4529" s="100"/>
    </row>
    <row r="4530" spans="8:9" ht="18" customHeight="1">
      <c r="H4530" s="100"/>
      <c r="I4530" s="100"/>
    </row>
    <row r="4531" spans="8:9" ht="18" customHeight="1">
      <c r="H4531" s="100"/>
      <c r="I4531" s="100"/>
    </row>
    <row r="4532" spans="8:9" ht="18" customHeight="1">
      <c r="H4532" s="100"/>
      <c r="I4532" s="100"/>
    </row>
    <row r="4533" spans="8:9" ht="18" customHeight="1">
      <c r="H4533" s="100"/>
      <c r="I4533" s="100"/>
    </row>
    <row r="4534" spans="8:9" ht="18" customHeight="1">
      <c r="H4534" s="100"/>
      <c r="I4534" s="100"/>
    </row>
    <row r="4535" spans="8:9" ht="18" customHeight="1">
      <c r="H4535" s="100"/>
      <c r="I4535" s="100"/>
    </row>
    <row r="4536" spans="8:9" ht="18" customHeight="1">
      <c r="H4536" s="100"/>
      <c r="I4536" s="100"/>
    </row>
    <row r="4537" spans="8:9" ht="18" customHeight="1">
      <c r="H4537" s="100"/>
      <c r="I4537" s="100"/>
    </row>
    <row r="4538" spans="8:9" ht="18" customHeight="1">
      <c r="H4538" s="100"/>
      <c r="I4538" s="100"/>
    </row>
    <row r="4539" spans="8:9" ht="18" customHeight="1">
      <c r="H4539" s="100"/>
      <c r="I4539" s="100"/>
    </row>
    <row r="4540" spans="8:9" ht="18" customHeight="1">
      <c r="H4540" s="100"/>
      <c r="I4540" s="100"/>
    </row>
    <row r="4541" spans="8:9" ht="18" customHeight="1">
      <c r="H4541" s="100"/>
      <c r="I4541" s="100"/>
    </row>
    <row r="4542" spans="8:9" ht="18" customHeight="1">
      <c r="H4542" s="100"/>
      <c r="I4542" s="100"/>
    </row>
    <row r="4543" spans="8:9" ht="18" customHeight="1">
      <c r="H4543" s="100"/>
      <c r="I4543" s="100"/>
    </row>
    <row r="4544" spans="8:9" ht="18" customHeight="1">
      <c r="H4544" s="100"/>
      <c r="I4544" s="100"/>
    </row>
    <row r="4545" spans="8:9" ht="18" customHeight="1">
      <c r="H4545" s="100"/>
      <c r="I4545" s="100"/>
    </row>
    <row r="4546" spans="8:9" ht="18" customHeight="1">
      <c r="H4546" s="100"/>
      <c r="I4546" s="100"/>
    </row>
    <row r="4547" spans="8:9" ht="18" customHeight="1">
      <c r="H4547" s="100"/>
      <c r="I4547" s="100"/>
    </row>
    <row r="4548" spans="8:9" ht="18" customHeight="1">
      <c r="H4548" s="100"/>
      <c r="I4548" s="100"/>
    </row>
    <row r="4549" spans="8:9" ht="18" customHeight="1">
      <c r="H4549" s="100"/>
      <c r="I4549" s="100"/>
    </row>
    <row r="4550" spans="8:9" ht="18" customHeight="1">
      <c r="H4550" s="100"/>
      <c r="I4550" s="100"/>
    </row>
    <row r="4551" spans="8:9" ht="18" customHeight="1">
      <c r="H4551" s="100"/>
      <c r="I4551" s="100"/>
    </row>
    <row r="4552" spans="8:9" ht="18" customHeight="1">
      <c r="H4552" s="100"/>
      <c r="I4552" s="100"/>
    </row>
    <row r="4553" spans="8:9" ht="18" customHeight="1">
      <c r="H4553" s="100"/>
      <c r="I4553" s="100"/>
    </row>
    <row r="4554" spans="8:9" ht="18" customHeight="1">
      <c r="H4554" s="100"/>
      <c r="I4554" s="100"/>
    </row>
    <row r="4555" spans="8:9" ht="18" customHeight="1">
      <c r="H4555" s="100"/>
      <c r="I4555" s="100"/>
    </row>
    <row r="4556" spans="8:9" ht="18" customHeight="1">
      <c r="H4556" s="100"/>
      <c r="I4556" s="100"/>
    </row>
    <row r="4557" spans="8:9" ht="18" customHeight="1">
      <c r="H4557" s="100"/>
      <c r="I4557" s="100"/>
    </row>
    <row r="4558" spans="8:9" ht="18" customHeight="1">
      <c r="H4558" s="100"/>
      <c r="I4558" s="100"/>
    </row>
    <row r="4559" spans="8:9" ht="18" customHeight="1">
      <c r="H4559" s="100"/>
      <c r="I4559" s="100"/>
    </row>
    <row r="4560" spans="8:9" ht="18" customHeight="1">
      <c r="H4560" s="100"/>
      <c r="I4560" s="100"/>
    </row>
    <row r="4561" spans="8:9" ht="18" customHeight="1">
      <c r="H4561" s="100"/>
      <c r="I4561" s="100"/>
    </row>
    <row r="4562" spans="8:9" ht="18" customHeight="1">
      <c r="H4562" s="100"/>
      <c r="I4562" s="100"/>
    </row>
    <row r="4563" spans="8:9" ht="18" customHeight="1">
      <c r="H4563" s="100"/>
      <c r="I4563" s="100"/>
    </row>
    <row r="4564" spans="8:9" ht="18" customHeight="1">
      <c r="H4564" s="100"/>
      <c r="I4564" s="100"/>
    </row>
    <row r="4565" spans="8:9" ht="18" customHeight="1">
      <c r="H4565" s="100"/>
      <c r="I4565" s="100"/>
    </row>
    <row r="4566" spans="8:9" ht="18" customHeight="1">
      <c r="H4566" s="100"/>
      <c r="I4566" s="100"/>
    </row>
    <row r="4567" spans="8:9" ht="18" customHeight="1">
      <c r="H4567" s="100"/>
      <c r="I4567" s="100"/>
    </row>
    <row r="4568" spans="8:9" ht="18" customHeight="1">
      <c r="H4568" s="100"/>
      <c r="I4568" s="100"/>
    </row>
    <row r="4569" spans="8:9" ht="18" customHeight="1">
      <c r="H4569" s="100"/>
      <c r="I4569" s="100"/>
    </row>
    <row r="4570" spans="8:9" ht="18" customHeight="1">
      <c r="H4570" s="100"/>
      <c r="I4570" s="100"/>
    </row>
    <row r="4571" spans="8:9" ht="18" customHeight="1">
      <c r="H4571" s="100"/>
      <c r="I4571" s="100"/>
    </row>
    <row r="4572" spans="8:9" ht="18" customHeight="1">
      <c r="H4572" s="100"/>
      <c r="I4572" s="100"/>
    </row>
    <row r="4573" spans="8:9" ht="18" customHeight="1">
      <c r="H4573" s="100"/>
      <c r="I4573" s="100"/>
    </row>
    <row r="4574" spans="8:9" ht="18" customHeight="1">
      <c r="H4574" s="100"/>
      <c r="I4574" s="100"/>
    </row>
    <row r="4575" spans="8:9" ht="18" customHeight="1">
      <c r="H4575" s="100"/>
      <c r="I4575" s="100"/>
    </row>
    <row r="4576" spans="8:9" ht="18" customHeight="1">
      <c r="H4576" s="100"/>
      <c r="I4576" s="100"/>
    </row>
    <row r="4577" spans="8:9" ht="18" customHeight="1">
      <c r="H4577" s="100"/>
      <c r="I4577" s="100"/>
    </row>
    <row r="4578" spans="8:9" ht="18" customHeight="1">
      <c r="H4578" s="100"/>
      <c r="I4578" s="100"/>
    </row>
    <row r="4579" spans="8:9" ht="18" customHeight="1">
      <c r="H4579" s="100"/>
      <c r="I4579" s="100"/>
    </row>
    <row r="4580" spans="8:9" ht="18" customHeight="1">
      <c r="H4580" s="100"/>
      <c r="I4580" s="100"/>
    </row>
    <row r="4581" spans="8:9" ht="18" customHeight="1">
      <c r="H4581" s="100"/>
      <c r="I4581" s="100"/>
    </row>
    <row r="4582" spans="8:9" ht="18" customHeight="1">
      <c r="H4582" s="100"/>
      <c r="I4582" s="100"/>
    </row>
    <row r="4583" spans="8:9" ht="18" customHeight="1">
      <c r="H4583" s="100"/>
      <c r="I4583" s="100"/>
    </row>
    <row r="4584" spans="8:9" ht="18" customHeight="1">
      <c r="H4584" s="100"/>
      <c r="I4584" s="100"/>
    </row>
    <row r="4585" spans="8:9" ht="18" customHeight="1">
      <c r="H4585" s="100"/>
      <c r="I4585" s="100"/>
    </row>
    <row r="4586" spans="8:9" ht="18" customHeight="1">
      <c r="H4586" s="100"/>
      <c r="I4586" s="100"/>
    </row>
    <row r="4587" spans="8:9" ht="18" customHeight="1">
      <c r="H4587" s="100"/>
      <c r="I4587" s="100"/>
    </row>
    <row r="4588" spans="8:9" ht="18" customHeight="1">
      <c r="H4588" s="100"/>
      <c r="I4588" s="100"/>
    </row>
    <row r="4589" spans="8:9" ht="18" customHeight="1">
      <c r="H4589" s="100"/>
      <c r="I4589" s="100"/>
    </row>
    <row r="4590" spans="8:9" ht="18" customHeight="1">
      <c r="H4590" s="100"/>
      <c r="I4590" s="100"/>
    </row>
    <row r="4591" spans="8:9" ht="18" customHeight="1">
      <c r="H4591" s="100"/>
      <c r="I4591" s="100"/>
    </row>
    <row r="4592" spans="8:9" ht="18" customHeight="1">
      <c r="H4592" s="100"/>
      <c r="I4592" s="100"/>
    </row>
    <row r="4593" spans="8:9" ht="18" customHeight="1">
      <c r="H4593" s="100"/>
      <c r="I4593" s="100"/>
    </row>
    <row r="4594" spans="8:9" ht="18" customHeight="1">
      <c r="H4594" s="100"/>
      <c r="I4594" s="100"/>
    </row>
    <row r="4595" spans="8:9" ht="18" customHeight="1">
      <c r="H4595" s="100"/>
      <c r="I4595" s="100"/>
    </row>
    <row r="4596" spans="8:9" ht="18" customHeight="1">
      <c r="H4596" s="100"/>
      <c r="I4596" s="100"/>
    </row>
    <row r="4597" spans="8:9" ht="18" customHeight="1">
      <c r="H4597" s="100"/>
      <c r="I4597" s="100"/>
    </row>
    <row r="4598" spans="8:9" ht="18" customHeight="1">
      <c r="H4598" s="100"/>
      <c r="I4598" s="100"/>
    </row>
    <row r="4599" spans="8:9" ht="18" customHeight="1">
      <c r="H4599" s="100"/>
      <c r="I4599" s="100"/>
    </row>
    <row r="4600" spans="8:9" ht="18" customHeight="1">
      <c r="H4600" s="100"/>
      <c r="I4600" s="100"/>
    </row>
    <row r="4601" spans="8:9" ht="18" customHeight="1">
      <c r="H4601" s="100"/>
      <c r="I4601" s="100"/>
    </row>
    <row r="4602" spans="8:9" ht="18" customHeight="1">
      <c r="H4602" s="100"/>
      <c r="I4602" s="100"/>
    </row>
    <row r="4603" spans="8:9" ht="18" customHeight="1">
      <c r="H4603" s="100"/>
      <c r="I4603" s="100"/>
    </row>
    <row r="4604" spans="8:9" ht="18" customHeight="1">
      <c r="H4604" s="100"/>
      <c r="I4604" s="100"/>
    </row>
    <row r="4605" spans="8:9" ht="18" customHeight="1">
      <c r="H4605" s="100"/>
      <c r="I4605" s="100"/>
    </row>
    <row r="4606" spans="8:9" ht="18" customHeight="1">
      <c r="H4606" s="100"/>
      <c r="I4606" s="100"/>
    </row>
    <row r="4607" spans="8:9" ht="18" customHeight="1">
      <c r="H4607" s="100"/>
      <c r="I4607" s="100"/>
    </row>
    <row r="4608" spans="8:9" ht="18" customHeight="1">
      <c r="H4608" s="100"/>
      <c r="I4608" s="100"/>
    </row>
    <row r="4609" spans="8:9" ht="18" customHeight="1">
      <c r="H4609" s="100"/>
      <c r="I4609" s="100"/>
    </row>
    <row r="4610" spans="8:9" ht="18" customHeight="1">
      <c r="H4610" s="100"/>
      <c r="I4610" s="100"/>
    </row>
    <row r="4611" spans="8:9" ht="18" customHeight="1">
      <c r="H4611" s="100"/>
      <c r="I4611" s="100"/>
    </row>
    <row r="4612" spans="8:9" ht="18" customHeight="1">
      <c r="H4612" s="100"/>
      <c r="I4612" s="100"/>
    </row>
    <row r="4613" spans="8:9" ht="18" customHeight="1">
      <c r="H4613" s="100"/>
      <c r="I4613" s="100"/>
    </row>
    <row r="4614" spans="8:9" ht="18" customHeight="1">
      <c r="H4614" s="100"/>
      <c r="I4614" s="100"/>
    </row>
    <row r="4615" spans="8:9" ht="18" customHeight="1">
      <c r="H4615" s="100"/>
      <c r="I4615" s="100"/>
    </row>
    <row r="4616" spans="8:9" ht="18" customHeight="1">
      <c r="H4616" s="100"/>
      <c r="I4616" s="100"/>
    </row>
    <row r="4617" spans="8:9" ht="18" customHeight="1">
      <c r="H4617" s="100"/>
      <c r="I4617" s="100"/>
    </row>
    <row r="4618" spans="8:9" ht="18" customHeight="1">
      <c r="H4618" s="100"/>
      <c r="I4618" s="100"/>
    </row>
    <row r="4619" spans="8:9" ht="18" customHeight="1">
      <c r="H4619" s="100"/>
      <c r="I4619" s="100"/>
    </row>
    <row r="4620" spans="8:9" ht="18" customHeight="1">
      <c r="H4620" s="100"/>
      <c r="I4620" s="100"/>
    </row>
    <row r="4621" spans="8:9" ht="18" customHeight="1">
      <c r="H4621" s="100"/>
      <c r="I4621" s="100"/>
    </row>
    <row r="4622" spans="8:9" ht="18" customHeight="1">
      <c r="H4622" s="100"/>
      <c r="I4622" s="100"/>
    </row>
    <row r="4623" spans="8:9" ht="18" customHeight="1">
      <c r="H4623" s="100"/>
      <c r="I4623" s="100"/>
    </row>
    <row r="4624" spans="8:9" ht="18" customHeight="1">
      <c r="H4624" s="100"/>
      <c r="I4624" s="100"/>
    </row>
    <row r="4625" spans="8:9" ht="18" customHeight="1">
      <c r="H4625" s="100"/>
      <c r="I4625" s="100"/>
    </row>
    <row r="4626" spans="8:9" ht="18" customHeight="1">
      <c r="H4626" s="100"/>
      <c r="I4626" s="100"/>
    </row>
    <row r="4627" spans="8:9" ht="18" customHeight="1">
      <c r="H4627" s="100"/>
      <c r="I4627" s="100"/>
    </row>
    <row r="4628" spans="8:9" ht="18" customHeight="1">
      <c r="H4628" s="100"/>
      <c r="I4628" s="100"/>
    </row>
    <row r="4629" spans="8:9" ht="18" customHeight="1">
      <c r="H4629" s="100"/>
      <c r="I4629" s="100"/>
    </row>
    <row r="4630" spans="8:9" ht="18" customHeight="1">
      <c r="H4630" s="100"/>
      <c r="I4630" s="100"/>
    </row>
    <row r="4631" spans="8:9" ht="18" customHeight="1">
      <c r="H4631" s="100"/>
      <c r="I4631" s="100"/>
    </row>
    <row r="4632" spans="8:9" ht="18" customHeight="1">
      <c r="H4632" s="100"/>
      <c r="I4632" s="100"/>
    </row>
    <row r="4633" spans="8:9" ht="18" customHeight="1">
      <c r="H4633" s="100"/>
      <c r="I4633" s="100"/>
    </row>
    <row r="4634" spans="8:9" ht="18" customHeight="1">
      <c r="H4634" s="100"/>
      <c r="I4634" s="100"/>
    </row>
    <row r="4635" spans="8:9" ht="18" customHeight="1">
      <c r="H4635" s="100"/>
      <c r="I4635" s="100"/>
    </row>
    <row r="4636" spans="8:9" ht="18" customHeight="1">
      <c r="H4636" s="100"/>
      <c r="I4636" s="100"/>
    </row>
    <row r="4637" spans="8:9" ht="18" customHeight="1">
      <c r="H4637" s="100"/>
      <c r="I4637" s="100"/>
    </row>
    <row r="4638" spans="8:9" ht="18" customHeight="1">
      <c r="H4638" s="100"/>
      <c r="I4638" s="100"/>
    </row>
    <row r="4639" spans="8:9" ht="18" customHeight="1">
      <c r="H4639" s="100"/>
      <c r="I4639" s="100"/>
    </row>
    <row r="4640" spans="8:9" ht="18" customHeight="1">
      <c r="H4640" s="100"/>
      <c r="I4640" s="100"/>
    </row>
    <row r="4641" spans="8:9" ht="18" customHeight="1">
      <c r="H4641" s="100"/>
      <c r="I4641" s="100"/>
    </row>
    <row r="4642" spans="8:9" ht="18" customHeight="1">
      <c r="H4642" s="100"/>
      <c r="I4642" s="100"/>
    </row>
    <row r="4643" spans="8:9" ht="18" customHeight="1">
      <c r="H4643" s="100"/>
      <c r="I4643" s="100"/>
    </row>
    <row r="4644" spans="8:9" ht="18" customHeight="1">
      <c r="H4644" s="100"/>
      <c r="I4644" s="100"/>
    </row>
    <row r="4645" spans="8:9" ht="18" customHeight="1">
      <c r="H4645" s="100"/>
      <c r="I4645" s="100"/>
    </row>
    <row r="4646" spans="8:9" ht="18" customHeight="1">
      <c r="H4646" s="100"/>
      <c r="I4646" s="100"/>
    </row>
    <row r="4647" spans="8:9" ht="18" customHeight="1">
      <c r="H4647" s="100"/>
      <c r="I4647" s="100"/>
    </row>
    <row r="4648" spans="8:9" ht="18" customHeight="1">
      <c r="H4648" s="100"/>
      <c r="I4648" s="100"/>
    </row>
    <row r="4649" spans="8:9" ht="18" customHeight="1">
      <c r="H4649" s="100"/>
      <c r="I4649" s="100"/>
    </row>
    <row r="4650" spans="8:9" ht="18" customHeight="1">
      <c r="H4650" s="100"/>
      <c r="I4650" s="100"/>
    </row>
    <row r="4651" spans="8:9" ht="18" customHeight="1">
      <c r="H4651" s="100"/>
      <c r="I4651" s="100"/>
    </row>
    <row r="4652" spans="8:9" ht="18" customHeight="1">
      <c r="H4652" s="100"/>
      <c r="I4652" s="100"/>
    </row>
    <row r="4653" spans="8:9" ht="18" customHeight="1">
      <c r="H4653" s="100"/>
      <c r="I4653" s="100"/>
    </row>
    <row r="4654" spans="8:9" ht="18" customHeight="1">
      <c r="H4654" s="100"/>
      <c r="I4654" s="100"/>
    </row>
    <row r="4655" spans="8:9" ht="18" customHeight="1">
      <c r="H4655" s="100"/>
      <c r="I4655" s="100"/>
    </row>
    <row r="4656" spans="8:9" ht="18" customHeight="1">
      <c r="H4656" s="100"/>
      <c r="I4656" s="100"/>
    </row>
    <row r="4657" spans="8:9" ht="18" customHeight="1">
      <c r="H4657" s="100"/>
      <c r="I4657" s="100"/>
    </row>
    <row r="4658" spans="8:9" ht="18" customHeight="1">
      <c r="H4658" s="100"/>
      <c r="I4658" s="100"/>
    </row>
    <row r="4659" spans="8:9" ht="18" customHeight="1">
      <c r="H4659" s="100"/>
      <c r="I4659" s="100"/>
    </row>
    <row r="4660" spans="8:9" ht="18" customHeight="1">
      <c r="H4660" s="100"/>
      <c r="I4660" s="100"/>
    </row>
    <row r="4661" spans="8:9" ht="18" customHeight="1">
      <c r="H4661" s="100"/>
      <c r="I4661" s="100"/>
    </row>
    <row r="4662" spans="8:9" ht="18" customHeight="1">
      <c r="H4662" s="100"/>
      <c r="I4662" s="100"/>
    </row>
    <row r="4663" spans="8:9" ht="18" customHeight="1">
      <c r="H4663" s="100"/>
      <c r="I4663" s="100"/>
    </row>
    <row r="4664" spans="8:9" ht="18" customHeight="1">
      <c r="H4664" s="100"/>
      <c r="I4664" s="100"/>
    </row>
    <row r="4665" spans="8:9" ht="18" customHeight="1">
      <c r="H4665" s="100"/>
      <c r="I4665" s="100"/>
    </row>
    <row r="4666" spans="8:9" ht="18" customHeight="1">
      <c r="H4666" s="100"/>
      <c r="I4666" s="100"/>
    </row>
    <row r="4667" spans="8:9" ht="18" customHeight="1">
      <c r="H4667" s="100"/>
      <c r="I4667" s="100"/>
    </row>
    <row r="4668" spans="8:9" ht="18" customHeight="1">
      <c r="H4668" s="100"/>
      <c r="I4668" s="100"/>
    </row>
    <row r="4669" spans="8:9" ht="18" customHeight="1">
      <c r="H4669" s="100"/>
      <c r="I4669" s="100"/>
    </row>
    <row r="4670" spans="8:9" ht="18" customHeight="1">
      <c r="H4670" s="100"/>
      <c r="I4670" s="100"/>
    </row>
    <row r="4671" spans="8:9" ht="18" customHeight="1">
      <c r="H4671" s="100"/>
      <c r="I4671" s="100"/>
    </row>
    <row r="4672" spans="8:9" ht="18" customHeight="1">
      <c r="H4672" s="100"/>
      <c r="I4672" s="100"/>
    </row>
    <row r="4673" spans="8:9" ht="18" customHeight="1">
      <c r="H4673" s="100"/>
      <c r="I4673" s="100"/>
    </row>
    <row r="4674" spans="8:9" ht="18" customHeight="1">
      <c r="H4674" s="100"/>
      <c r="I4674" s="100"/>
    </row>
    <row r="4675" spans="8:9" ht="18" customHeight="1">
      <c r="H4675" s="100"/>
      <c r="I4675" s="100"/>
    </row>
    <row r="4676" spans="8:9" ht="18" customHeight="1">
      <c r="H4676" s="100"/>
      <c r="I4676" s="100"/>
    </row>
    <row r="4677" spans="8:9" ht="18" customHeight="1">
      <c r="H4677" s="100"/>
      <c r="I4677" s="100"/>
    </row>
    <row r="4678" spans="8:9" ht="18" customHeight="1">
      <c r="H4678" s="100"/>
      <c r="I4678" s="100"/>
    </row>
    <row r="4679" spans="8:9" ht="18" customHeight="1">
      <c r="H4679" s="100"/>
      <c r="I4679" s="100"/>
    </row>
    <row r="4680" spans="8:9" ht="18" customHeight="1">
      <c r="H4680" s="100"/>
      <c r="I4680" s="100"/>
    </row>
    <row r="4681" spans="8:9" ht="18" customHeight="1">
      <c r="H4681" s="100"/>
      <c r="I4681" s="100"/>
    </row>
    <row r="4682" spans="8:9" ht="18" customHeight="1">
      <c r="H4682" s="100"/>
      <c r="I4682" s="100"/>
    </row>
    <row r="4683" spans="8:9" ht="18" customHeight="1">
      <c r="H4683" s="100"/>
      <c r="I4683" s="100"/>
    </row>
    <row r="4684" spans="8:9" ht="18" customHeight="1">
      <c r="H4684" s="100"/>
      <c r="I4684" s="100"/>
    </row>
    <row r="4685" spans="8:9" ht="18" customHeight="1">
      <c r="H4685" s="100"/>
      <c r="I4685" s="100"/>
    </row>
    <row r="4686" spans="8:9" ht="18" customHeight="1">
      <c r="H4686" s="100"/>
      <c r="I4686" s="100"/>
    </row>
    <row r="4687" spans="8:9" ht="18" customHeight="1">
      <c r="H4687" s="100"/>
      <c r="I4687" s="100"/>
    </row>
    <row r="4688" spans="8:9" ht="18" customHeight="1">
      <c r="H4688" s="100"/>
      <c r="I4688" s="100"/>
    </row>
    <row r="4689" spans="8:9" ht="18" customHeight="1">
      <c r="H4689" s="100"/>
      <c r="I4689" s="100"/>
    </row>
    <row r="4690" spans="8:9" ht="18" customHeight="1">
      <c r="H4690" s="100"/>
      <c r="I4690" s="100"/>
    </row>
    <row r="4691" spans="8:9" ht="18" customHeight="1">
      <c r="H4691" s="100"/>
      <c r="I4691" s="100"/>
    </row>
    <row r="4692" spans="8:9" ht="18" customHeight="1">
      <c r="H4692" s="100"/>
      <c r="I4692" s="100"/>
    </row>
    <row r="4693" spans="8:9" ht="18" customHeight="1">
      <c r="H4693" s="100"/>
      <c r="I4693" s="100"/>
    </row>
    <row r="4694" spans="8:9" ht="18" customHeight="1">
      <c r="H4694" s="100"/>
      <c r="I4694" s="100"/>
    </row>
    <row r="4695" spans="8:9" ht="18" customHeight="1">
      <c r="H4695" s="100"/>
      <c r="I4695" s="100"/>
    </row>
    <row r="4696" spans="8:9" ht="18" customHeight="1">
      <c r="H4696" s="100"/>
      <c r="I4696" s="100"/>
    </row>
    <row r="4697" spans="8:9" ht="18" customHeight="1">
      <c r="H4697" s="100"/>
      <c r="I4697" s="100"/>
    </row>
    <row r="4698" spans="8:9" ht="18" customHeight="1">
      <c r="H4698" s="100"/>
      <c r="I4698" s="100"/>
    </row>
    <row r="4699" spans="8:9" ht="18" customHeight="1">
      <c r="H4699" s="100"/>
      <c r="I4699" s="100"/>
    </row>
    <row r="4700" spans="8:9" ht="18" customHeight="1">
      <c r="H4700" s="100"/>
      <c r="I4700" s="100"/>
    </row>
    <row r="4701" spans="8:9" ht="18" customHeight="1">
      <c r="H4701" s="100"/>
      <c r="I4701" s="100"/>
    </row>
    <row r="4702" spans="8:9" ht="18" customHeight="1">
      <c r="H4702" s="100"/>
      <c r="I4702" s="100"/>
    </row>
    <row r="4703" spans="8:9" ht="18" customHeight="1">
      <c r="H4703" s="100"/>
      <c r="I4703" s="100"/>
    </row>
    <row r="4704" spans="8:9" ht="18" customHeight="1">
      <c r="H4704" s="100"/>
      <c r="I4704" s="100"/>
    </row>
    <row r="4705" spans="8:9" ht="18" customHeight="1">
      <c r="H4705" s="100"/>
      <c r="I4705" s="100"/>
    </row>
    <row r="4706" spans="8:9" ht="18" customHeight="1">
      <c r="H4706" s="100"/>
      <c r="I4706" s="100"/>
    </row>
    <row r="4707" spans="8:9" ht="18" customHeight="1">
      <c r="H4707" s="100"/>
      <c r="I4707" s="100"/>
    </row>
    <row r="4708" spans="8:9" ht="18" customHeight="1">
      <c r="H4708" s="100"/>
      <c r="I4708" s="100"/>
    </row>
    <row r="4709" spans="8:9" ht="18" customHeight="1">
      <c r="H4709" s="100"/>
      <c r="I4709" s="100"/>
    </row>
    <row r="4710" spans="8:9" ht="18" customHeight="1">
      <c r="H4710" s="100"/>
      <c r="I4710" s="100"/>
    </row>
    <row r="4711" spans="8:9" ht="18" customHeight="1">
      <c r="H4711" s="100"/>
      <c r="I4711" s="100"/>
    </row>
    <row r="4712" spans="8:9" ht="18" customHeight="1">
      <c r="H4712" s="100"/>
      <c r="I4712" s="100"/>
    </row>
    <row r="4713" spans="8:9" ht="18" customHeight="1">
      <c r="H4713" s="100"/>
      <c r="I4713" s="100"/>
    </row>
    <row r="4714" spans="8:9" ht="18" customHeight="1">
      <c r="H4714" s="100"/>
      <c r="I4714" s="100"/>
    </row>
    <row r="4715" spans="8:9" ht="18" customHeight="1">
      <c r="H4715" s="100"/>
      <c r="I4715" s="100"/>
    </row>
    <row r="4716" spans="8:9" ht="18" customHeight="1">
      <c r="H4716" s="100"/>
      <c r="I4716" s="100"/>
    </row>
    <row r="4717" spans="8:9" ht="18" customHeight="1">
      <c r="H4717" s="100"/>
      <c r="I4717" s="100"/>
    </row>
    <row r="4718" spans="8:9" ht="18" customHeight="1">
      <c r="H4718" s="100"/>
      <c r="I4718" s="100"/>
    </row>
    <row r="4719" spans="8:9" ht="18" customHeight="1">
      <c r="H4719" s="100"/>
      <c r="I4719" s="100"/>
    </row>
    <row r="4720" spans="8:9" ht="18" customHeight="1">
      <c r="H4720" s="100"/>
      <c r="I4720" s="100"/>
    </row>
    <row r="4721" spans="8:9" ht="18" customHeight="1">
      <c r="H4721" s="100"/>
      <c r="I4721" s="100"/>
    </row>
    <row r="4722" spans="8:9" ht="18" customHeight="1">
      <c r="H4722" s="100"/>
      <c r="I4722" s="100"/>
    </row>
    <row r="4723" spans="8:9" ht="18" customHeight="1">
      <c r="H4723" s="100"/>
      <c r="I4723" s="100"/>
    </row>
    <row r="4724" spans="8:9" ht="18" customHeight="1">
      <c r="H4724" s="100"/>
      <c r="I4724" s="100"/>
    </row>
    <row r="4725" spans="8:9" ht="18" customHeight="1">
      <c r="H4725" s="100"/>
      <c r="I4725" s="100"/>
    </row>
    <row r="4726" spans="8:9" ht="18" customHeight="1">
      <c r="H4726" s="100"/>
      <c r="I4726" s="100"/>
    </row>
    <row r="4727" spans="8:9" ht="18" customHeight="1">
      <c r="H4727" s="100"/>
      <c r="I4727" s="100"/>
    </row>
    <row r="4728" spans="8:9" ht="18" customHeight="1">
      <c r="H4728" s="100"/>
      <c r="I4728" s="100"/>
    </row>
    <row r="4729" spans="8:9" ht="18" customHeight="1">
      <c r="H4729" s="100"/>
      <c r="I4729" s="100"/>
    </row>
    <row r="4730" spans="8:9" ht="18" customHeight="1">
      <c r="H4730" s="100"/>
      <c r="I4730" s="100"/>
    </row>
    <row r="4731" spans="8:9" ht="18" customHeight="1">
      <c r="H4731" s="100"/>
      <c r="I4731" s="100"/>
    </row>
    <row r="4732" spans="8:9" ht="18" customHeight="1">
      <c r="H4732" s="100"/>
      <c r="I4732" s="100"/>
    </row>
    <row r="4733" spans="8:9" ht="18" customHeight="1">
      <c r="H4733" s="100"/>
      <c r="I4733" s="100"/>
    </row>
    <row r="4734" spans="8:9" ht="18" customHeight="1">
      <c r="H4734" s="100"/>
      <c r="I4734" s="100"/>
    </row>
    <row r="4735" spans="8:9" ht="18" customHeight="1">
      <c r="H4735" s="100"/>
      <c r="I4735" s="100"/>
    </row>
    <row r="4736" spans="8:9" ht="18" customHeight="1">
      <c r="H4736" s="100"/>
      <c r="I4736" s="100"/>
    </row>
    <row r="4737" spans="8:9" ht="18" customHeight="1">
      <c r="H4737" s="100"/>
      <c r="I4737" s="100"/>
    </row>
    <row r="4738" spans="8:9" ht="18" customHeight="1">
      <c r="H4738" s="100"/>
      <c r="I4738" s="100"/>
    </row>
    <row r="4739" spans="8:9" ht="18" customHeight="1">
      <c r="H4739" s="100"/>
      <c r="I4739" s="100"/>
    </row>
    <row r="4740" spans="8:9" ht="18" customHeight="1">
      <c r="H4740" s="100"/>
      <c r="I4740" s="100"/>
    </row>
    <row r="4741" spans="8:9" ht="18" customHeight="1">
      <c r="H4741" s="100"/>
      <c r="I4741" s="100"/>
    </row>
    <row r="4742" spans="8:9" ht="18" customHeight="1">
      <c r="H4742" s="100"/>
      <c r="I4742" s="100"/>
    </row>
    <row r="4743" spans="8:9" ht="18" customHeight="1">
      <c r="H4743" s="100"/>
      <c r="I4743" s="100"/>
    </row>
    <row r="4744" spans="8:9" ht="18" customHeight="1">
      <c r="H4744" s="100"/>
      <c r="I4744" s="100"/>
    </row>
    <row r="4745" spans="8:9" ht="18" customHeight="1">
      <c r="H4745" s="100"/>
      <c r="I4745" s="100"/>
    </row>
    <row r="4746" spans="8:9" ht="18" customHeight="1">
      <c r="H4746" s="100"/>
      <c r="I4746" s="100"/>
    </row>
    <row r="4747" spans="8:9" ht="18" customHeight="1">
      <c r="H4747" s="100"/>
      <c r="I4747" s="100"/>
    </row>
    <row r="4748" spans="8:9" ht="18" customHeight="1">
      <c r="H4748" s="100"/>
      <c r="I4748" s="100"/>
    </row>
    <row r="4749" spans="8:9" ht="18" customHeight="1">
      <c r="H4749" s="100"/>
      <c r="I4749" s="100"/>
    </row>
    <row r="4750" spans="8:9" ht="18" customHeight="1">
      <c r="H4750" s="100"/>
      <c r="I4750" s="100"/>
    </row>
    <row r="4751" spans="8:9" ht="18" customHeight="1">
      <c r="H4751" s="100"/>
      <c r="I4751" s="100"/>
    </row>
    <row r="4752" spans="8:9" ht="18" customHeight="1">
      <c r="H4752" s="100"/>
      <c r="I4752" s="100"/>
    </row>
    <row r="4753" spans="8:9" ht="18" customHeight="1">
      <c r="H4753" s="100"/>
      <c r="I4753" s="100"/>
    </row>
    <row r="4754" spans="8:9" ht="18" customHeight="1">
      <c r="H4754" s="100"/>
      <c r="I4754" s="100"/>
    </row>
    <row r="4755" spans="8:9" ht="18" customHeight="1">
      <c r="H4755" s="100"/>
      <c r="I4755" s="100"/>
    </row>
    <row r="4756" spans="8:9" ht="18" customHeight="1">
      <c r="H4756" s="100"/>
      <c r="I4756" s="100"/>
    </row>
    <row r="4757" spans="8:9" ht="18" customHeight="1">
      <c r="H4757" s="100"/>
      <c r="I4757" s="100"/>
    </row>
    <row r="4758" spans="8:9" ht="18" customHeight="1">
      <c r="H4758" s="100"/>
      <c r="I4758" s="100"/>
    </row>
    <row r="4759" spans="8:9" ht="18" customHeight="1">
      <c r="H4759" s="100"/>
      <c r="I4759" s="100"/>
    </row>
    <row r="4760" spans="8:9" ht="18" customHeight="1">
      <c r="H4760" s="100"/>
      <c r="I4760" s="100"/>
    </row>
    <row r="4761" spans="8:9" ht="18" customHeight="1">
      <c r="H4761" s="100"/>
      <c r="I4761" s="100"/>
    </row>
    <row r="4762" spans="8:9" ht="18" customHeight="1">
      <c r="H4762" s="100"/>
      <c r="I4762" s="100"/>
    </row>
    <row r="4763" spans="8:9" ht="18" customHeight="1">
      <c r="H4763" s="100"/>
      <c r="I4763" s="100"/>
    </row>
    <row r="4764" spans="8:9" ht="18" customHeight="1">
      <c r="H4764" s="100"/>
      <c r="I4764" s="100"/>
    </row>
    <row r="4765" spans="8:9" ht="18" customHeight="1">
      <c r="H4765" s="100"/>
      <c r="I4765" s="100"/>
    </row>
    <row r="4766" spans="8:9" ht="18" customHeight="1">
      <c r="H4766" s="100"/>
      <c r="I4766" s="100"/>
    </row>
    <row r="4767" spans="8:9" ht="18" customHeight="1">
      <c r="H4767" s="100"/>
      <c r="I4767" s="100"/>
    </row>
    <row r="4768" spans="8:9" ht="18" customHeight="1">
      <c r="H4768" s="100"/>
      <c r="I4768" s="100"/>
    </row>
    <row r="4769" spans="8:9" ht="18" customHeight="1">
      <c r="H4769" s="100"/>
      <c r="I4769" s="100"/>
    </row>
    <row r="4770" spans="8:9" ht="18" customHeight="1">
      <c r="H4770" s="100"/>
      <c r="I4770" s="100"/>
    </row>
    <row r="4771" spans="8:9" ht="18" customHeight="1">
      <c r="H4771" s="100"/>
      <c r="I4771" s="100"/>
    </row>
    <row r="4772" spans="8:9" ht="18" customHeight="1">
      <c r="H4772" s="100"/>
      <c r="I4772" s="100"/>
    </row>
    <row r="4773" spans="8:9" ht="18" customHeight="1">
      <c r="H4773" s="100"/>
      <c r="I4773" s="100"/>
    </row>
    <row r="4774" spans="8:9" ht="18" customHeight="1">
      <c r="H4774" s="100"/>
      <c r="I4774" s="100"/>
    </row>
    <row r="4775" spans="8:9" ht="18" customHeight="1">
      <c r="H4775" s="100"/>
      <c r="I4775" s="100"/>
    </row>
    <row r="4776" spans="8:9" ht="18" customHeight="1">
      <c r="H4776" s="100"/>
      <c r="I4776" s="100"/>
    </row>
    <row r="4777" spans="8:9" ht="18" customHeight="1">
      <c r="H4777" s="100"/>
      <c r="I4777" s="100"/>
    </row>
    <row r="4778" spans="8:9" ht="18" customHeight="1">
      <c r="H4778" s="100"/>
      <c r="I4778" s="100"/>
    </row>
    <row r="4779" spans="8:9" ht="18" customHeight="1">
      <c r="H4779" s="100"/>
      <c r="I4779" s="100"/>
    </row>
    <row r="4780" spans="8:9" ht="18" customHeight="1">
      <c r="H4780" s="100"/>
      <c r="I4780" s="100"/>
    </row>
    <row r="4781" spans="8:9" ht="18" customHeight="1">
      <c r="H4781" s="100"/>
      <c r="I4781" s="100"/>
    </row>
    <row r="4782" spans="8:9" ht="18" customHeight="1">
      <c r="H4782" s="100"/>
      <c r="I4782" s="100"/>
    </row>
    <row r="4783" spans="8:9" ht="18" customHeight="1">
      <c r="H4783" s="100"/>
      <c r="I4783" s="100"/>
    </row>
    <row r="4784" spans="8:9" ht="18" customHeight="1">
      <c r="H4784" s="100"/>
      <c r="I4784" s="100"/>
    </row>
    <row r="4785" spans="8:9" ht="18" customHeight="1">
      <c r="H4785" s="100"/>
      <c r="I4785" s="100"/>
    </row>
    <row r="4786" spans="8:9" ht="18" customHeight="1">
      <c r="H4786" s="100"/>
      <c r="I4786" s="100"/>
    </row>
    <row r="4787" spans="8:9" ht="18" customHeight="1">
      <c r="H4787" s="100"/>
      <c r="I4787" s="100"/>
    </row>
    <row r="4788" spans="8:9" ht="18" customHeight="1">
      <c r="H4788" s="100"/>
      <c r="I4788" s="100"/>
    </row>
    <row r="4789" spans="8:9" ht="18" customHeight="1">
      <c r="H4789" s="100"/>
      <c r="I4789" s="100"/>
    </row>
    <row r="4790" spans="8:9" ht="18" customHeight="1">
      <c r="H4790" s="100"/>
      <c r="I4790" s="100"/>
    </row>
    <row r="4791" spans="8:9" ht="18" customHeight="1">
      <c r="H4791" s="100"/>
      <c r="I4791" s="100"/>
    </row>
    <row r="4792" spans="8:9" ht="18" customHeight="1">
      <c r="H4792" s="100"/>
      <c r="I4792" s="100"/>
    </row>
    <row r="4793" spans="8:9" ht="18" customHeight="1">
      <c r="H4793" s="100"/>
      <c r="I4793" s="100"/>
    </row>
    <row r="4794" spans="8:9" ht="18" customHeight="1">
      <c r="H4794" s="100"/>
      <c r="I4794" s="100"/>
    </row>
    <row r="4795" spans="8:9" ht="18" customHeight="1">
      <c r="H4795" s="100"/>
      <c r="I4795" s="100"/>
    </row>
    <row r="4796" spans="8:9" ht="18" customHeight="1">
      <c r="H4796" s="100"/>
      <c r="I4796" s="100"/>
    </row>
    <row r="4797" spans="8:9" ht="18" customHeight="1">
      <c r="H4797" s="100"/>
      <c r="I4797" s="100"/>
    </row>
    <row r="4798" spans="8:9" ht="18" customHeight="1">
      <c r="H4798" s="100"/>
      <c r="I4798" s="100"/>
    </row>
    <row r="4799" spans="8:9" ht="18" customHeight="1">
      <c r="H4799" s="100"/>
      <c r="I4799" s="100"/>
    </row>
    <row r="4800" spans="8:9" ht="18" customHeight="1">
      <c r="H4800" s="100"/>
      <c r="I4800" s="100"/>
    </row>
    <row r="4801" spans="8:9" ht="18" customHeight="1">
      <c r="H4801" s="100"/>
      <c r="I4801" s="100"/>
    </row>
    <row r="4802" spans="8:9" ht="18" customHeight="1">
      <c r="H4802" s="100"/>
      <c r="I4802" s="100"/>
    </row>
    <row r="4803" spans="8:9" ht="18" customHeight="1">
      <c r="H4803" s="100"/>
      <c r="I4803" s="100"/>
    </row>
    <row r="4804" spans="8:9" ht="18" customHeight="1">
      <c r="H4804" s="100"/>
      <c r="I4804" s="100"/>
    </row>
    <row r="4805" spans="8:9" ht="18" customHeight="1">
      <c r="H4805" s="100"/>
      <c r="I4805" s="100"/>
    </row>
    <row r="4806" spans="8:9" ht="18" customHeight="1">
      <c r="H4806" s="100"/>
      <c r="I4806" s="100"/>
    </row>
    <row r="4807" spans="8:9" ht="18" customHeight="1">
      <c r="H4807" s="100"/>
      <c r="I4807" s="100"/>
    </row>
    <row r="4808" spans="8:9" ht="18" customHeight="1">
      <c r="H4808" s="100"/>
      <c r="I4808" s="100"/>
    </row>
    <row r="4809" spans="8:9" ht="18" customHeight="1">
      <c r="H4809" s="100"/>
      <c r="I4809" s="100"/>
    </row>
    <row r="4810" spans="8:9" ht="18" customHeight="1">
      <c r="H4810" s="100"/>
      <c r="I4810" s="100"/>
    </row>
    <row r="4811" spans="8:9" ht="18" customHeight="1">
      <c r="H4811" s="100"/>
      <c r="I4811" s="100"/>
    </row>
    <row r="4812" spans="8:9" ht="18" customHeight="1">
      <c r="H4812" s="100"/>
      <c r="I4812" s="100"/>
    </row>
    <row r="4813" spans="8:9" ht="18" customHeight="1">
      <c r="H4813" s="100"/>
      <c r="I4813" s="100"/>
    </row>
    <row r="4814" spans="8:9" ht="18" customHeight="1">
      <c r="H4814" s="100"/>
      <c r="I4814" s="100"/>
    </row>
    <row r="4815" spans="8:9" ht="18" customHeight="1">
      <c r="H4815" s="100"/>
      <c r="I4815" s="100"/>
    </row>
    <row r="4816" spans="8:9" ht="18" customHeight="1">
      <c r="H4816" s="100"/>
      <c r="I4816" s="100"/>
    </row>
    <row r="4817" spans="8:9" ht="18" customHeight="1">
      <c r="H4817" s="100"/>
      <c r="I4817" s="100"/>
    </row>
    <row r="4818" spans="8:9" ht="18" customHeight="1">
      <c r="H4818" s="100"/>
      <c r="I4818" s="100"/>
    </row>
    <row r="4819" spans="8:9" ht="18" customHeight="1">
      <c r="H4819" s="100"/>
      <c r="I4819" s="100"/>
    </row>
    <row r="4820" spans="8:9" ht="18" customHeight="1">
      <c r="H4820" s="100"/>
      <c r="I4820" s="100"/>
    </row>
    <row r="4821" spans="8:9" ht="18" customHeight="1">
      <c r="H4821" s="100"/>
      <c r="I4821" s="100"/>
    </row>
    <row r="4822" spans="8:9" ht="18" customHeight="1">
      <c r="H4822" s="100"/>
      <c r="I4822" s="100"/>
    </row>
    <row r="4823" spans="8:9" ht="18" customHeight="1">
      <c r="H4823" s="100"/>
      <c r="I4823" s="100"/>
    </row>
    <row r="4824" spans="8:9" ht="18" customHeight="1">
      <c r="H4824" s="100"/>
      <c r="I4824" s="100"/>
    </row>
    <row r="4825" spans="8:9" ht="18" customHeight="1">
      <c r="H4825" s="100"/>
      <c r="I4825" s="100"/>
    </row>
    <row r="4826" spans="8:9" ht="18" customHeight="1">
      <c r="H4826" s="100"/>
      <c r="I4826" s="100"/>
    </row>
    <row r="4827" spans="8:9" ht="18" customHeight="1">
      <c r="H4827" s="100"/>
      <c r="I4827" s="100"/>
    </row>
    <row r="4828" spans="8:9" ht="18" customHeight="1">
      <c r="H4828" s="100"/>
      <c r="I4828" s="100"/>
    </row>
    <row r="4829" spans="8:9" ht="18" customHeight="1">
      <c r="H4829" s="100"/>
      <c r="I4829" s="100"/>
    </row>
    <row r="4830" spans="8:9" ht="18" customHeight="1">
      <c r="H4830" s="100"/>
      <c r="I4830" s="100"/>
    </row>
    <row r="4831" spans="8:9" ht="18" customHeight="1">
      <c r="H4831" s="100"/>
      <c r="I4831" s="100"/>
    </row>
    <row r="4832" spans="8:9" ht="18" customHeight="1">
      <c r="H4832" s="100"/>
      <c r="I4832" s="100"/>
    </row>
    <row r="4833" spans="8:9" ht="18" customHeight="1">
      <c r="H4833" s="100"/>
      <c r="I4833" s="100"/>
    </row>
    <row r="4834" spans="8:9" ht="18" customHeight="1">
      <c r="H4834" s="100"/>
      <c r="I4834" s="100"/>
    </row>
    <row r="4835" spans="8:9" ht="18" customHeight="1">
      <c r="H4835" s="100"/>
      <c r="I4835" s="100"/>
    </row>
    <row r="4836" spans="8:9" ht="18" customHeight="1">
      <c r="H4836" s="100"/>
      <c r="I4836" s="100"/>
    </row>
    <row r="4837" spans="8:9" ht="18" customHeight="1">
      <c r="H4837" s="100"/>
      <c r="I4837" s="100"/>
    </row>
    <row r="4838" spans="8:9" ht="18" customHeight="1">
      <c r="H4838" s="100"/>
      <c r="I4838" s="100"/>
    </row>
    <row r="4839" spans="8:9" ht="18" customHeight="1">
      <c r="H4839" s="100"/>
      <c r="I4839" s="100"/>
    </row>
    <row r="4840" spans="8:9" ht="18" customHeight="1">
      <c r="H4840" s="100"/>
      <c r="I4840" s="100"/>
    </row>
    <row r="4841" spans="8:9" ht="18" customHeight="1">
      <c r="H4841" s="100"/>
      <c r="I4841" s="100"/>
    </row>
    <row r="4842" spans="8:9" ht="18" customHeight="1">
      <c r="H4842" s="100"/>
      <c r="I4842" s="100"/>
    </row>
    <row r="4843" spans="8:9" ht="18" customHeight="1">
      <c r="H4843" s="100"/>
      <c r="I4843" s="100"/>
    </row>
    <row r="4844" spans="8:9" ht="18" customHeight="1">
      <c r="H4844" s="100"/>
      <c r="I4844" s="100"/>
    </row>
    <row r="4845" spans="8:9" ht="18" customHeight="1">
      <c r="H4845" s="100"/>
      <c r="I4845" s="100"/>
    </row>
    <row r="4846" spans="8:9" ht="18" customHeight="1">
      <c r="H4846" s="100"/>
      <c r="I4846" s="100"/>
    </row>
    <row r="4847" spans="8:9" ht="18" customHeight="1">
      <c r="H4847" s="100"/>
      <c r="I4847" s="100"/>
    </row>
    <row r="4848" spans="8:9" ht="18" customHeight="1">
      <c r="H4848" s="100"/>
      <c r="I4848" s="100"/>
    </row>
    <row r="4849" spans="8:9" ht="18" customHeight="1">
      <c r="H4849" s="100"/>
      <c r="I4849" s="100"/>
    </row>
    <row r="4850" spans="8:9" ht="18" customHeight="1">
      <c r="H4850" s="100"/>
      <c r="I4850" s="100"/>
    </row>
    <row r="4851" spans="8:9" ht="18" customHeight="1">
      <c r="H4851" s="100"/>
      <c r="I4851" s="100"/>
    </row>
    <row r="4852" spans="8:9" ht="18" customHeight="1">
      <c r="H4852" s="100"/>
      <c r="I4852" s="100"/>
    </row>
    <row r="4853" spans="8:9" ht="18" customHeight="1">
      <c r="H4853" s="100"/>
      <c r="I4853" s="100"/>
    </row>
    <row r="4854" spans="8:9" ht="18" customHeight="1">
      <c r="H4854" s="100"/>
      <c r="I4854" s="100"/>
    </row>
    <row r="4855" spans="8:9" ht="18" customHeight="1">
      <c r="H4855" s="100"/>
      <c r="I4855" s="100"/>
    </row>
    <row r="4856" spans="8:9" ht="18" customHeight="1">
      <c r="H4856" s="100"/>
      <c r="I4856" s="100"/>
    </row>
    <row r="4857" spans="8:9" ht="18" customHeight="1">
      <c r="H4857" s="100"/>
      <c r="I4857" s="100"/>
    </row>
    <row r="4858" spans="8:9" ht="18" customHeight="1">
      <c r="H4858" s="100"/>
      <c r="I4858" s="100"/>
    </row>
    <row r="4859" spans="8:9" ht="18" customHeight="1">
      <c r="H4859" s="100"/>
      <c r="I4859" s="100"/>
    </row>
    <row r="4860" spans="8:9" ht="18" customHeight="1">
      <c r="H4860" s="100"/>
      <c r="I4860" s="100"/>
    </row>
    <row r="4861" spans="8:9" ht="18" customHeight="1">
      <c r="H4861" s="100"/>
      <c r="I4861" s="100"/>
    </row>
    <row r="4862" spans="8:9" ht="18" customHeight="1">
      <c r="H4862" s="100"/>
      <c r="I4862" s="100"/>
    </row>
    <row r="4863" spans="8:9" ht="18" customHeight="1">
      <c r="H4863" s="100"/>
      <c r="I4863" s="100"/>
    </row>
    <row r="4864" spans="8:9" ht="18" customHeight="1">
      <c r="H4864" s="100"/>
      <c r="I4864" s="100"/>
    </row>
    <row r="4865" spans="8:9" ht="18" customHeight="1">
      <c r="H4865" s="100"/>
      <c r="I4865" s="100"/>
    </row>
    <row r="4866" spans="8:9" ht="18" customHeight="1">
      <c r="H4866" s="100"/>
      <c r="I4866" s="100"/>
    </row>
    <row r="4867" spans="8:9" ht="18" customHeight="1">
      <c r="H4867" s="100"/>
      <c r="I4867" s="100"/>
    </row>
    <row r="4868" spans="8:9" ht="18" customHeight="1">
      <c r="H4868" s="100"/>
      <c r="I4868" s="100"/>
    </row>
    <row r="4869" spans="8:9" ht="18" customHeight="1">
      <c r="H4869" s="100"/>
      <c r="I4869" s="100"/>
    </row>
    <row r="4870" spans="8:9" ht="18" customHeight="1">
      <c r="H4870" s="100"/>
      <c r="I4870" s="100"/>
    </row>
    <row r="4871" spans="8:9" ht="18" customHeight="1">
      <c r="H4871" s="100"/>
      <c r="I4871" s="100"/>
    </row>
    <row r="4872" spans="8:9" ht="18" customHeight="1">
      <c r="H4872" s="100"/>
      <c r="I4872" s="100"/>
    </row>
    <row r="4873" spans="8:9" ht="18" customHeight="1">
      <c r="H4873" s="100"/>
      <c r="I4873" s="100"/>
    </row>
    <row r="4874" spans="8:9" ht="18" customHeight="1">
      <c r="H4874" s="100"/>
      <c r="I4874" s="100"/>
    </row>
    <row r="4875" spans="8:9" ht="18" customHeight="1">
      <c r="H4875" s="100"/>
      <c r="I4875" s="100"/>
    </row>
    <row r="4876" spans="8:9" ht="18" customHeight="1">
      <c r="H4876" s="100"/>
      <c r="I4876" s="100"/>
    </row>
    <row r="4877" spans="8:9" ht="18" customHeight="1">
      <c r="H4877" s="100"/>
      <c r="I4877" s="100"/>
    </row>
    <row r="4878" spans="8:9" ht="18" customHeight="1">
      <c r="H4878" s="100"/>
      <c r="I4878" s="100"/>
    </row>
    <row r="4879" spans="8:9" ht="18" customHeight="1">
      <c r="H4879" s="100"/>
      <c r="I4879" s="100"/>
    </row>
    <row r="4880" spans="8:9" ht="18" customHeight="1">
      <c r="H4880" s="100"/>
      <c r="I4880" s="100"/>
    </row>
    <row r="4881" spans="8:9" ht="18" customHeight="1">
      <c r="H4881" s="100"/>
      <c r="I4881" s="100"/>
    </row>
    <row r="4882" spans="8:9" ht="18" customHeight="1">
      <c r="H4882" s="100"/>
      <c r="I4882" s="100"/>
    </row>
    <row r="4883" spans="8:9" ht="18" customHeight="1">
      <c r="H4883" s="100"/>
      <c r="I4883" s="100"/>
    </row>
    <row r="4884" spans="8:9" ht="18" customHeight="1">
      <c r="H4884" s="100"/>
      <c r="I4884" s="100"/>
    </row>
    <row r="4885" spans="8:9" ht="18" customHeight="1">
      <c r="H4885" s="100"/>
      <c r="I4885" s="100"/>
    </row>
    <row r="4886" spans="8:9" ht="18" customHeight="1">
      <c r="H4886" s="100"/>
      <c r="I4886" s="100"/>
    </row>
    <row r="4887" spans="8:9" ht="18" customHeight="1">
      <c r="H4887" s="100"/>
      <c r="I4887" s="100"/>
    </row>
    <row r="4888" spans="8:9" ht="18" customHeight="1">
      <c r="H4888" s="100"/>
      <c r="I4888" s="100"/>
    </row>
    <row r="4889" spans="8:9" ht="18" customHeight="1">
      <c r="H4889" s="100"/>
      <c r="I4889" s="100"/>
    </row>
    <row r="4890" spans="8:9" ht="18" customHeight="1">
      <c r="H4890" s="100"/>
      <c r="I4890" s="100"/>
    </row>
    <row r="4891" spans="8:9" ht="18" customHeight="1">
      <c r="H4891" s="100"/>
      <c r="I4891" s="100"/>
    </row>
    <row r="4892" spans="8:9" ht="18" customHeight="1">
      <c r="H4892" s="100"/>
      <c r="I4892" s="100"/>
    </row>
    <row r="4893" spans="8:9" ht="18" customHeight="1">
      <c r="H4893" s="100"/>
      <c r="I4893" s="100"/>
    </row>
    <row r="4894" spans="8:9" ht="18" customHeight="1">
      <c r="H4894" s="100"/>
      <c r="I4894" s="100"/>
    </row>
    <row r="4895" spans="8:9" ht="18" customHeight="1">
      <c r="H4895" s="100"/>
      <c r="I4895" s="100"/>
    </row>
    <row r="4896" spans="8:9" ht="18" customHeight="1">
      <c r="H4896" s="100"/>
      <c r="I4896" s="100"/>
    </row>
    <row r="4897" spans="8:9" ht="18" customHeight="1">
      <c r="H4897" s="100"/>
      <c r="I4897" s="100"/>
    </row>
    <row r="4898" spans="8:9" ht="18" customHeight="1">
      <c r="H4898" s="100"/>
      <c r="I4898" s="100"/>
    </row>
    <row r="4899" spans="8:9" ht="18" customHeight="1">
      <c r="H4899" s="100"/>
      <c r="I4899" s="100"/>
    </row>
    <row r="4900" spans="8:9" ht="18" customHeight="1">
      <c r="H4900" s="100"/>
      <c r="I4900" s="100"/>
    </row>
    <row r="4901" spans="8:9" ht="18" customHeight="1">
      <c r="H4901" s="100"/>
      <c r="I4901" s="100"/>
    </row>
    <row r="4902" spans="8:9" ht="18" customHeight="1">
      <c r="H4902" s="100"/>
      <c r="I4902" s="100"/>
    </row>
    <row r="4903" spans="8:9" ht="18" customHeight="1">
      <c r="H4903" s="100"/>
      <c r="I4903" s="100"/>
    </row>
    <row r="4904" spans="8:9" ht="18" customHeight="1">
      <c r="H4904" s="100"/>
      <c r="I4904" s="100"/>
    </row>
    <row r="4905" spans="8:9" ht="18" customHeight="1">
      <c r="H4905" s="100"/>
      <c r="I4905" s="100"/>
    </row>
    <row r="4906" spans="8:9" ht="18" customHeight="1">
      <c r="H4906" s="100"/>
      <c r="I4906" s="100"/>
    </row>
    <row r="4907" spans="8:9" ht="18" customHeight="1">
      <c r="H4907" s="100"/>
      <c r="I4907" s="100"/>
    </row>
    <row r="4908" spans="8:9" ht="18" customHeight="1">
      <c r="H4908" s="100"/>
      <c r="I4908" s="100"/>
    </row>
    <row r="4909" spans="8:9" ht="18" customHeight="1">
      <c r="H4909" s="100"/>
      <c r="I4909" s="100"/>
    </row>
    <row r="4910" spans="8:9" ht="18" customHeight="1">
      <c r="H4910" s="100"/>
      <c r="I4910" s="100"/>
    </row>
    <row r="4911" spans="8:9" ht="18" customHeight="1">
      <c r="H4911" s="100"/>
      <c r="I4911" s="100"/>
    </row>
    <row r="4912" spans="8:9" ht="18" customHeight="1">
      <c r="H4912" s="100"/>
      <c r="I4912" s="100"/>
    </row>
    <row r="4913" spans="8:9" ht="18" customHeight="1">
      <c r="H4913" s="100"/>
      <c r="I4913" s="100"/>
    </row>
    <row r="4914" spans="8:9" ht="18" customHeight="1">
      <c r="H4914" s="100"/>
      <c r="I4914" s="100"/>
    </row>
    <row r="4915" spans="8:9" ht="18" customHeight="1">
      <c r="H4915" s="100"/>
      <c r="I4915" s="100"/>
    </row>
    <row r="4916" spans="8:9" ht="18" customHeight="1">
      <c r="H4916" s="100"/>
      <c r="I4916" s="100"/>
    </row>
    <row r="4917" spans="8:9" ht="18" customHeight="1">
      <c r="H4917" s="100"/>
      <c r="I4917" s="100"/>
    </row>
    <row r="4918" spans="8:9" ht="18" customHeight="1">
      <c r="H4918" s="100"/>
      <c r="I4918" s="100"/>
    </row>
    <row r="4919" spans="8:9" ht="18" customHeight="1">
      <c r="H4919" s="100"/>
      <c r="I4919" s="100"/>
    </row>
    <row r="4920" spans="8:9" ht="18" customHeight="1">
      <c r="H4920" s="100"/>
      <c r="I4920" s="100"/>
    </row>
    <row r="4921" spans="8:9" ht="18" customHeight="1">
      <c r="H4921" s="100"/>
      <c r="I4921" s="100"/>
    </row>
    <row r="4922" spans="8:9" ht="18" customHeight="1">
      <c r="H4922" s="100"/>
      <c r="I4922" s="100"/>
    </row>
    <row r="4923" spans="8:9" ht="18" customHeight="1">
      <c r="H4923" s="100"/>
      <c r="I4923" s="100"/>
    </row>
    <row r="4924" spans="8:9" ht="18" customHeight="1">
      <c r="H4924" s="100"/>
      <c r="I4924" s="100"/>
    </row>
    <row r="4925" spans="8:9" ht="18" customHeight="1">
      <c r="H4925" s="100"/>
      <c r="I4925" s="100"/>
    </row>
    <row r="4926" spans="8:9" ht="18" customHeight="1">
      <c r="H4926" s="100"/>
      <c r="I4926" s="100"/>
    </row>
    <row r="4927" spans="8:9" ht="18" customHeight="1">
      <c r="H4927" s="100"/>
      <c r="I4927" s="100"/>
    </row>
    <row r="4928" spans="8:9" ht="18" customHeight="1">
      <c r="H4928" s="100"/>
      <c r="I4928" s="100"/>
    </row>
    <row r="4929" spans="8:9" ht="18" customHeight="1">
      <c r="H4929" s="100"/>
      <c r="I4929" s="100"/>
    </row>
    <row r="4930" spans="8:9" ht="18" customHeight="1">
      <c r="H4930" s="100"/>
      <c r="I4930" s="100"/>
    </row>
    <row r="4931" spans="8:9" ht="18" customHeight="1">
      <c r="H4931" s="100"/>
      <c r="I4931" s="100"/>
    </row>
    <row r="4932" spans="8:9" ht="18" customHeight="1">
      <c r="H4932" s="100"/>
      <c r="I4932" s="100"/>
    </row>
    <row r="4933" spans="8:9" ht="18" customHeight="1">
      <c r="H4933" s="100"/>
      <c r="I4933" s="100"/>
    </row>
    <row r="4934" spans="8:9" ht="18" customHeight="1">
      <c r="H4934" s="100"/>
      <c r="I4934" s="100"/>
    </row>
    <row r="4935" spans="8:9" ht="18" customHeight="1">
      <c r="H4935" s="100"/>
      <c r="I4935" s="100"/>
    </row>
    <row r="4936" spans="8:9" ht="18" customHeight="1">
      <c r="H4936" s="100"/>
      <c r="I4936" s="100"/>
    </row>
    <row r="4937" spans="8:9" ht="18" customHeight="1">
      <c r="H4937" s="100"/>
      <c r="I4937" s="100"/>
    </row>
    <row r="4938" spans="8:9" ht="18" customHeight="1">
      <c r="H4938" s="100"/>
      <c r="I4938" s="100"/>
    </row>
    <row r="4939" spans="8:9" ht="18" customHeight="1">
      <c r="H4939" s="100"/>
      <c r="I4939" s="100"/>
    </row>
    <row r="4940" spans="8:9" ht="18" customHeight="1">
      <c r="H4940" s="100"/>
      <c r="I4940" s="100"/>
    </row>
    <row r="4941" spans="8:9" ht="18" customHeight="1">
      <c r="H4941" s="100"/>
      <c r="I4941" s="100"/>
    </row>
    <row r="4942" spans="8:9" ht="18" customHeight="1">
      <c r="H4942" s="100"/>
      <c r="I4942" s="100"/>
    </row>
    <row r="4943" spans="8:9" ht="18" customHeight="1">
      <c r="H4943" s="100"/>
      <c r="I4943" s="100"/>
    </row>
    <row r="4944" spans="8:9" ht="18" customHeight="1">
      <c r="H4944" s="100"/>
      <c r="I4944" s="100"/>
    </row>
    <row r="4945" spans="8:9" ht="18" customHeight="1">
      <c r="H4945" s="100"/>
      <c r="I4945" s="100"/>
    </row>
    <row r="4946" spans="8:9" ht="18" customHeight="1">
      <c r="H4946" s="100"/>
      <c r="I4946" s="100"/>
    </row>
    <row r="4947" spans="8:9" ht="18" customHeight="1">
      <c r="H4947" s="100"/>
      <c r="I4947" s="100"/>
    </row>
    <row r="4948" spans="8:9" ht="18" customHeight="1">
      <c r="H4948" s="100"/>
      <c r="I4948" s="100"/>
    </row>
    <row r="4949" spans="8:9" ht="18" customHeight="1">
      <c r="H4949" s="100"/>
      <c r="I4949" s="100"/>
    </row>
    <row r="4950" spans="8:9" ht="18" customHeight="1">
      <c r="H4950" s="100"/>
      <c r="I4950" s="100"/>
    </row>
    <row r="4951" spans="8:9" ht="18" customHeight="1">
      <c r="H4951" s="100"/>
      <c r="I4951" s="100"/>
    </row>
    <row r="4952" spans="8:9" ht="18" customHeight="1">
      <c r="H4952" s="100"/>
      <c r="I4952" s="100"/>
    </row>
    <row r="4953" spans="8:9" ht="18" customHeight="1">
      <c r="H4953" s="100"/>
      <c r="I4953" s="100"/>
    </row>
    <row r="4954" spans="8:9" ht="18" customHeight="1">
      <c r="H4954" s="100"/>
      <c r="I4954" s="100"/>
    </row>
    <row r="4955" spans="8:9" ht="18" customHeight="1">
      <c r="H4955" s="100"/>
      <c r="I4955" s="100"/>
    </row>
    <row r="4956" spans="8:9" ht="18" customHeight="1">
      <c r="H4956" s="100"/>
      <c r="I4956" s="100"/>
    </row>
    <row r="4957" spans="8:9" ht="18" customHeight="1">
      <c r="H4957" s="100"/>
      <c r="I4957" s="100"/>
    </row>
    <row r="4958" spans="8:9" ht="18" customHeight="1">
      <c r="H4958" s="100"/>
      <c r="I4958" s="100"/>
    </row>
    <row r="4959" spans="8:9" ht="18" customHeight="1">
      <c r="H4959" s="100"/>
      <c r="I4959" s="100"/>
    </row>
    <row r="4960" spans="8:9" ht="18" customHeight="1">
      <c r="H4960" s="100"/>
      <c r="I4960" s="100"/>
    </row>
    <row r="4961" spans="8:9" ht="18" customHeight="1">
      <c r="H4961" s="100"/>
      <c r="I4961" s="100"/>
    </row>
    <row r="4962" spans="8:9" ht="18" customHeight="1">
      <c r="H4962" s="100"/>
      <c r="I4962" s="100"/>
    </row>
    <row r="4963" spans="8:9" ht="18" customHeight="1">
      <c r="H4963" s="100"/>
      <c r="I4963" s="100"/>
    </row>
    <row r="4964" spans="8:9" ht="18" customHeight="1">
      <c r="H4964" s="100"/>
      <c r="I4964" s="100"/>
    </row>
    <row r="4965" spans="8:9" ht="18" customHeight="1">
      <c r="H4965" s="100"/>
      <c r="I4965" s="100"/>
    </row>
    <row r="4966" spans="8:9" ht="18" customHeight="1">
      <c r="H4966" s="100"/>
      <c r="I4966" s="100"/>
    </row>
    <row r="4967" spans="8:9" ht="18" customHeight="1">
      <c r="H4967" s="100"/>
      <c r="I4967" s="100"/>
    </row>
    <row r="4968" spans="8:9" ht="18" customHeight="1">
      <c r="H4968" s="100"/>
      <c r="I4968" s="100"/>
    </row>
    <row r="4969" spans="8:9" ht="18" customHeight="1">
      <c r="H4969" s="100"/>
      <c r="I4969" s="100"/>
    </row>
    <row r="4970" spans="8:9" ht="18" customHeight="1">
      <c r="H4970" s="100"/>
      <c r="I4970" s="100"/>
    </row>
    <row r="4971" spans="8:9" ht="18" customHeight="1">
      <c r="H4971" s="100"/>
      <c r="I4971" s="100"/>
    </row>
    <row r="4972" spans="8:9" ht="18" customHeight="1">
      <c r="H4972" s="100"/>
      <c r="I4972" s="100"/>
    </row>
    <row r="4973" spans="8:9" ht="18" customHeight="1">
      <c r="H4973" s="100"/>
      <c r="I4973" s="100"/>
    </row>
    <row r="4974" spans="8:9" ht="18" customHeight="1">
      <c r="H4974" s="100"/>
      <c r="I4974" s="100"/>
    </row>
    <row r="4975" spans="8:9" ht="18" customHeight="1">
      <c r="H4975" s="100"/>
      <c r="I4975" s="100"/>
    </row>
    <row r="4976" spans="8:9" ht="18" customHeight="1">
      <c r="H4976" s="100"/>
      <c r="I4976" s="100"/>
    </row>
    <row r="4977" spans="8:9" ht="18" customHeight="1">
      <c r="H4977" s="100"/>
      <c r="I4977" s="100"/>
    </row>
    <row r="4978" spans="8:9" ht="18" customHeight="1">
      <c r="H4978" s="100"/>
      <c r="I4978" s="100"/>
    </row>
    <row r="4979" spans="8:9" ht="18" customHeight="1">
      <c r="H4979" s="100"/>
      <c r="I4979" s="100"/>
    </row>
    <row r="4980" spans="8:9" ht="18" customHeight="1">
      <c r="H4980" s="100"/>
      <c r="I4980" s="100"/>
    </row>
    <row r="4981" spans="8:9" ht="18" customHeight="1">
      <c r="H4981" s="100"/>
      <c r="I4981" s="100"/>
    </row>
    <row r="4982" spans="8:9" ht="18" customHeight="1">
      <c r="H4982" s="100"/>
      <c r="I4982" s="100"/>
    </row>
    <row r="4983" spans="8:9" ht="18" customHeight="1">
      <c r="H4983" s="100"/>
      <c r="I4983" s="100"/>
    </row>
    <row r="4984" spans="8:9" ht="18" customHeight="1">
      <c r="H4984" s="100"/>
      <c r="I4984" s="100"/>
    </row>
    <row r="4985" spans="8:9" ht="18" customHeight="1">
      <c r="H4985" s="100"/>
      <c r="I4985" s="100"/>
    </row>
    <row r="4986" spans="8:9" ht="18" customHeight="1">
      <c r="H4986" s="100"/>
      <c r="I4986" s="100"/>
    </row>
    <row r="4987" spans="8:9" ht="18" customHeight="1">
      <c r="H4987" s="100"/>
      <c r="I4987" s="100"/>
    </row>
    <row r="4988" spans="8:9" ht="18" customHeight="1">
      <c r="H4988" s="100"/>
      <c r="I4988" s="100"/>
    </row>
    <row r="4989" spans="8:9" ht="18" customHeight="1">
      <c r="H4989" s="100"/>
      <c r="I4989" s="100"/>
    </row>
    <row r="4990" spans="8:9" ht="18" customHeight="1">
      <c r="H4990" s="100"/>
      <c r="I4990" s="100"/>
    </row>
    <row r="4991" spans="8:9" ht="18" customHeight="1">
      <c r="H4991" s="100"/>
      <c r="I4991" s="100"/>
    </row>
    <row r="4992" spans="8:9" ht="18" customHeight="1">
      <c r="H4992" s="100"/>
      <c r="I4992" s="100"/>
    </row>
    <row r="4993" spans="8:9" ht="18" customHeight="1">
      <c r="H4993" s="100"/>
      <c r="I4993" s="100"/>
    </row>
    <row r="4994" spans="8:9" ht="18" customHeight="1">
      <c r="H4994" s="100"/>
      <c r="I4994" s="100"/>
    </row>
    <row r="4995" spans="8:9" ht="18" customHeight="1">
      <c r="H4995" s="100"/>
      <c r="I4995" s="100"/>
    </row>
    <row r="4996" spans="8:9" ht="18" customHeight="1">
      <c r="H4996" s="100"/>
      <c r="I4996" s="100"/>
    </row>
    <row r="4997" spans="8:9" ht="18" customHeight="1">
      <c r="H4997" s="100"/>
      <c r="I4997" s="100"/>
    </row>
    <row r="4998" spans="8:9" ht="18" customHeight="1">
      <c r="H4998" s="100"/>
      <c r="I4998" s="100"/>
    </row>
    <row r="4999" spans="8:9" ht="18" customHeight="1">
      <c r="H4999" s="100"/>
      <c r="I4999" s="100"/>
    </row>
    <row r="5000" spans="8:9" ht="18" customHeight="1">
      <c r="H5000" s="100"/>
      <c r="I5000" s="100"/>
    </row>
    <row r="5001" spans="8:9" ht="18" customHeight="1">
      <c r="H5001" s="100"/>
      <c r="I5001" s="100"/>
    </row>
    <row r="5002" spans="8:9" ht="18" customHeight="1">
      <c r="H5002" s="100"/>
      <c r="I5002" s="100"/>
    </row>
    <row r="5003" spans="8:9" ht="18" customHeight="1">
      <c r="H5003" s="100"/>
      <c r="I5003" s="100"/>
    </row>
    <row r="5004" spans="8:9" ht="18" customHeight="1">
      <c r="H5004" s="100"/>
      <c r="I5004" s="100"/>
    </row>
    <row r="5005" spans="8:9" ht="18" customHeight="1">
      <c r="H5005" s="100"/>
      <c r="I5005" s="100"/>
    </row>
    <row r="5006" spans="8:9" ht="18" customHeight="1">
      <c r="H5006" s="100"/>
      <c r="I5006" s="100"/>
    </row>
    <row r="5007" spans="8:9" ht="18" customHeight="1">
      <c r="H5007" s="100"/>
      <c r="I5007" s="100"/>
    </row>
    <row r="5008" spans="8:9" ht="18" customHeight="1">
      <c r="H5008" s="100"/>
      <c r="I5008" s="100"/>
    </row>
    <row r="5009" spans="8:9" ht="18" customHeight="1">
      <c r="H5009" s="100"/>
      <c r="I5009" s="100"/>
    </row>
    <row r="5010" spans="8:9" ht="18" customHeight="1">
      <c r="H5010" s="100"/>
      <c r="I5010" s="100"/>
    </row>
    <row r="5011" spans="8:9" ht="18" customHeight="1">
      <c r="H5011" s="100"/>
      <c r="I5011" s="100"/>
    </row>
    <row r="5012" spans="8:9" ht="18" customHeight="1">
      <c r="H5012" s="100"/>
      <c r="I5012" s="100"/>
    </row>
    <row r="5013" spans="8:9" ht="18" customHeight="1">
      <c r="H5013" s="100"/>
      <c r="I5013" s="100"/>
    </row>
    <row r="5014" spans="8:9" ht="18" customHeight="1">
      <c r="H5014" s="100"/>
      <c r="I5014" s="100"/>
    </row>
    <row r="5015" spans="8:9" ht="18" customHeight="1">
      <c r="H5015" s="100"/>
      <c r="I5015" s="100"/>
    </row>
    <row r="5016" spans="8:9" ht="18" customHeight="1">
      <c r="H5016" s="100"/>
      <c r="I5016" s="100"/>
    </row>
    <row r="5017" spans="8:9" ht="18" customHeight="1">
      <c r="H5017" s="100"/>
      <c r="I5017" s="100"/>
    </row>
    <row r="5018" spans="8:9" ht="18" customHeight="1">
      <c r="H5018" s="100"/>
      <c r="I5018" s="100"/>
    </row>
    <row r="5019" spans="8:9" ht="18" customHeight="1">
      <c r="H5019" s="100"/>
      <c r="I5019" s="100"/>
    </row>
    <row r="5020" spans="8:9" ht="18" customHeight="1">
      <c r="H5020" s="100"/>
      <c r="I5020" s="100"/>
    </row>
    <row r="5021" spans="8:9" ht="18" customHeight="1">
      <c r="H5021" s="100"/>
      <c r="I5021" s="100"/>
    </row>
    <row r="5022" spans="8:9" ht="18" customHeight="1">
      <c r="H5022" s="100"/>
      <c r="I5022" s="100"/>
    </row>
    <row r="5023" spans="8:9" ht="18" customHeight="1">
      <c r="H5023" s="100"/>
      <c r="I5023" s="100"/>
    </row>
    <row r="5024" spans="8:9" ht="18" customHeight="1">
      <c r="H5024" s="100"/>
      <c r="I5024" s="100"/>
    </row>
    <row r="5025" spans="8:9" ht="18" customHeight="1">
      <c r="H5025" s="100"/>
      <c r="I5025" s="100"/>
    </row>
    <row r="5026" spans="8:9" ht="18" customHeight="1">
      <c r="H5026" s="100"/>
      <c r="I5026" s="100"/>
    </row>
    <row r="5027" spans="8:9" ht="18" customHeight="1">
      <c r="H5027" s="100"/>
      <c r="I5027" s="100"/>
    </row>
    <row r="5028" spans="8:9" ht="18" customHeight="1">
      <c r="H5028" s="100"/>
      <c r="I5028" s="100"/>
    </row>
    <row r="5029" spans="8:9" ht="18" customHeight="1">
      <c r="H5029" s="100"/>
      <c r="I5029" s="100"/>
    </row>
    <row r="5030" spans="8:9" ht="18" customHeight="1">
      <c r="H5030" s="100"/>
      <c r="I5030" s="100"/>
    </row>
    <row r="5031" spans="8:9" ht="18" customHeight="1">
      <c r="H5031" s="100"/>
      <c r="I5031" s="100"/>
    </row>
    <row r="5032" spans="8:9" ht="18" customHeight="1">
      <c r="H5032" s="100"/>
      <c r="I5032" s="100"/>
    </row>
    <row r="5033" spans="8:9" ht="18" customHeight="1">
      <c r="H5033" s="100"/>
      <c r="I5033" s="100"/>
    </row>
    <row r="5034" spans="8:9" ht="18" customHeight="1">
      <c r="H5034" s="100"/>
      <c r="I5034" s="100"/>
    </row>
    <row r="5035" spans="8:9" ht="18" customHeight="1">
      <c r="H5035" s="100"/>
      <c r="I5035" s="100"/>
    </row>
    <row r="5036" spans="8:9" ht="18" customHeight="1">
      <c r="H5036" s="100"/>
      <c r="I5036" s="100"/>
    </row>
    <row r="5037" spans="8:9" ht="18" customHeight="1">
      <c r="H5037" s="100"/>
      <c r="I5037" s="100"/>
    </row>
    <row r="5038" spans="8:9" ht="18" customHeight="1">
      <c r="H5038" s="100"/>
      <c r="I5038" s="100"/>
    </row>
    <row r="5039" spans="8:9" ht="18" customHeight="1">
      <c r="H5039" s="100"/>
      <c r="I5039" s="100"/>
    </row>
    <row r="5040" spans="8:9" ht="18" customHeight="1">
      <c r="H5040" s="100"/>
      <c r="I5040" s="100"/>
    </row>
    <row r="5041" spans="8:9" ht="18" customHeight="1">
      <c r="H5041" s="100"/>
      <c r="I5041" s="100"/>
    </row>
    <row r="5042" spans="8:9" ht="18" customHeight="1">
      <c r="H5042" s="100"/>
      <c r="I5042" s="100"/>
    </row>
    <row r="5043" spans="8:9" ht="18" customHeight="1">
      <c r="H5043" s="100"/>
      <c r="I5043" s="100"/>
    </row>
    <row r="5044" spans="8:9" ht="18" customHeight="1">
      <c r="H5044" s="100"/>
      <c r="I5044" s="100"/>
    </row>
    <row r="5045" spans="8:9" ht="18" customHeight="1">
      <c r="H5045" s="100"/>
      <c r="I5045" s="100"/>
    </row>
    <row r="5046" spans="8:9" ht="18" customHeight="1">
      <c r="H5046" s="100"/>
      <c r="I5046" s="100"/>
    </row>
    <row r="5047" spans="8:9" ht="18" customHeight="1">
      <c r="H5047" s="100"/>
      <c r="I5047" s="100"/>
    </row>
    <row r="5048" spans="8:9" ht="18" customHeight="1">
      <c r="H5048" s="100"/>
      <c r="I5048" s="100"/>
    </row>
    <row r="5049" spans="8:9" ht="18" customHeight="1">
      <c r="H5049" s="100"/>
      <c r="I5049" s="100"/>
    </row>
    <row r="5050" spans="8:9" ht="18" customHeight="1">
      <c r="H5050" s="100"/>
      <c r="I5050" s="100"/>
    </row>
    <row r="5051" spans="8:9" ht="18" customHeight="1">
      <c r="H5051" s="100"/>
      <c r="I5051" s="100"/>
    </row>
    <row r="5052" spans="8:9" ht="18" customHeight="1">
      <c r="H5052" s="100"/>
      <c r="I5052" s="100"/>
    </row>
    <row r="5053" spans="8:9" ht="18" customHeight="1">
      <c r="H5053" s="100"/>
      <c r="I5053" s="100"/>
    </row>
    <row r="5054" spans="8:9" ht="18" customHeight="1">
      <c r="H5054" s="100"/>
      <c r="I5054" s="100"/>
    </row>
    <row r="5055" spans="8:9" ht="18" customHeight="1">
      <c r="H5055" s="100"/>
      <c r="I5055" s="100"/>
    </row>
    <row r="5056" spans="8:9" ht="18" customHeight="1">
      <c r="H5056" s="100"/>
      <c r="I5056" s="100"/>
    </row>
    <row r="5057" spans="8:9" ht="18" customHeight="1">
      <c r="H5057" s="100"/>
      <c r="I5057" s="100"/>
    </row>
    <row r="5058" spans="8:9" ht="18" customHeight="1">
      <c r="H5058" s="100"/>
      <c r="I5058" s="100"/>
    </row>
    <row r="5059" spans="8:9" ht="18" customHeight="1">
      <c r="H5059" s="100"/>
      <c r="I5059" s="100"/>
    </row>
    <row r="5060" spans="8:9" ht="18" customHeight="1">
      <c r="H5060" s="100"/>
      <c r="I5060" s="100"/>
    </row>
    <row r="5061" spans="8:9" ht="18" customHeight="1">
      <c r="H5061" s="100"/>
      <c r="I5061" s="100"/>
    </row>
    <row r="5062" spans="8:9" ht="18" customHeight="1">
      <c r="H5062" s="100"/>
      <c r="I5062" s="100"/>
    </row>
    <row r="5063" spans="8:9" ht="18" customHeight="1">
      <c r="H5063" s="100"/>
      <c r="I5063" s="100"/>
    </row>
    <row r="5064" spans="8:9" ht="18" customHeight="1">
      <c r="H5064" s="100"/>
      <c r="I5064" s="100"/>
    </row>
    <row r="5065" spans="8:9" ht="18" customHeight="1">
      <c r="H5065" s="100"/>
      <c r="I5065" s="100"/>
    </row>
    <row r="5066" spans="8:9" ht="18" customHeight="1">
      <c r="H5066" s="100"/>
      <c r="I5066" s="100"/>
    </row>
    <row r="5067" spans="8:9" ht="18" customHeight="1">
      <c r="H5067" s="100"/>
      <c r="I5067" s="100"/>
    </row>
    <row r="5068" spans="8:9" ht="18" customHeight="1">
      <c r="H5068" s="100"/>
      <c r="I5068" s="100"/>
    </row>
    <row r="5069" spans="8:9" ht="18" customHeight="1">
      <c r="H5069" s="100"/>
      <c r="I5069" s="100"/>
    </row>
    <row r="5070" spans="8:9" ht="18" customHeight="1">
      <c r="H5070" s="100"/>
      <c r="I5070" s="100"/>
    </row>
    <row r="5071" spans="8:9" ht="18" customHeight="1">
      <c r="H5071" s="100"/>
      <c r="I5071" s="100"/>
    </row>
    <row r="5072" spans="8:9" ht="18" customHeight="1">
      <c r="H5072" s="100"/>
      <c r="I5072" s="100"/>
    </row>
    <row r="5073" spans="8:9" ht="18" customHeight="1">
      <c r="H5073" s="100"/>
      <c r="I5073" s="100"/>
    </row>
    <row r="5074" spans="8:9" ht="18" customHeight="1">
      <c r="H5074" s="100"/>
      <c r="I5074" s="100"/>
    </row>
    <row r="5075" spans="8:9" ht="18" customHeight="1">
      <c r="H5075" s="100"/>
      <c r="I5075" s="100"/>
    </row>
    <row r="5076" spans="8:9" ht="18" customHeight="1">
      <c r="H5076" s="100"/>
      <c r="I5076" s="100"/>
    </row>
    <row r="5077" spans="8:9" ht="18" customHeight="1">
      <c r="H5077" s="100"/>
      <c r="I5077" s="100"/>
    </row>
    <row r="5078" spans="8:9" ht="18" customHeight="1">
      <c r="H5078" s="100"/>
      <c r="I5078" s="100"/>
    </row>
    <row r="5079" spans="8:9" ht="18" customHeight="1">
      <c r="H5079" s="100"/>
      <c r="I5079" s="100"/>
    </row>
    <row r="5080" spans="8:9" ht="18" customHeight="1">
      <c r="H5080" s="100"/>
      <c r="I5080" s="100"/>
    </row>
    <row r="5081" spans="8:9" ht="18" customHeight="1">
      <c r="H5081" s="100"/>
      <c r="I5081" s="100"/>
    </row>
    <row r="5082" spans="8:9" ht="18" customHeight="1">
      <c r="H5082" s="100"/>
      <c r="I5082" s="100"/>
    </row>
    <row r="5083" spans="8:9" ht="18" customHeight="1">
      <c r="H5083" s="100"/>
      <c r="I5083" s="100"/>
    </row>
    <row r="5084" spans="8:9" ht="18" customHeight="1">
      <c r="H5084" s="100"/>
      <c r="I5084" s="100"/>
    </row>
    <row r="5085" spans="8:9" ht="18" customHeight="1">
      <c r="H5085" s="100"/>
      <c r="I5085" s="100"/>
    </row>
    <row r="5086" spans="8:9" ht="18" customHeight="1">
      <c r="H5086" s="100"/>
      <c r="I5086" s="100"/>
    </row>
    <row r="5087" spans="8:9" ht="18" customHeight="1">
      <c r="H5087" s="100"/>
      <c r="I5087" s="100"/>
    </row>
    <row r="5088" spans="8:9" ht="18" customHeight="1">
      <c r="H5088" s="100"/>
      <c r="I5088" s="100"/>
    </row>
    <row r="5089" spans="8:9" ht="18" customHeight="1">
      <c r="H5089" s="100"/>
      <c r="I5089" s="100"/>
    </row>
    <row r="5090" spans="8:9" ht="18" customHeight="1">
      <c r="H5090" s="100"/>
      <c r="I5090" s="100"/>
    </row>
    <row r="5091" spans="8:9" ht="18" customHeight="1">
      <c r="H5091" s="100"/>
      <c r="I5091" s="100"/>
    </row>
    <row r="5092" spans="8:9" ht="18" customHeight="1">
      <c r="H5092" s="100"/>
      <c r="I5092" s="100"/>
    </row>
    <row r="5093" spans="8:9" ht="18" customHeight="1">
      <c r="H5093" s="100"/>
      <c r="I5093" s="100"/>
    </row>
    <row r="5094" spans="8:9" ht="18" customHeight="1">
      <c r="H5094" s="100"/>
      <c r="I5094" s="100"/>
    </row>
    <row r="5095" spans="8:9" ht="18" customHeight="1">
      <c r="H5095" s="100"/>
      <c r="I5095" s="100"/>
    </row>
    <row r="5096" spans="8:9" ht="18" customHeight="1">
      <c r="H5096" s="100"/>
      <c r="I5096" s="100"/>
    </row>
    <row r="5097" spans="8:9" ht="18" customHeight="1">
      <c r="H5097" s="100"/>
      <c r="I5097" s="100"/>
    </row>
    <row r="5098" spans="8:9" ht="18" customHeight="1">
      <c r="H5098" s="100"/>
      <c r="I5098" s="100"/>
    </row>
    <row r="5099" spans="8:9" ht="18" customHeight="1">
      <c r="H5099" s="100"/>
      <c r="I5099" s="100"/>
    </row>
    <row r="5100" spans="8:9" ht="18" customHeight="1">
      <c r="H5100" s="100"/>
      <c r="I5100" s="100"/>
    </row>
    <row r="5101" spans="8:9" ht="18" customHeight="1">
      <c r="H5101" s="100"/>
      <c r="I5101" s="100"/>
    </row>
    <row r="5102" spans="8:9" ht="18" customHeight="1">
      <c r="H5102" s="100"/>
      <c r="I5102" s="100"/>
    </row>
    <row r="5103" spans="8:9" ht="18" customHeight="1">
      <c r="H5103" s="100"/>
      <c r="I5103" s="100"/>
    </row>
    <row r="5104" spans="8:9" ht="18" customHeight="1">
      <c r="H5104" s="100"/>
      <c r="I5104" s="100"/>
    </row>
    <row r="5105" spans="8:9" ht="18" customHeight="1">
      <c r="H5105" s="100"/>
      <c r="I5105" s="100"/>
    </row>
    <row r="5106" spans="8:9" ht="18" customHeight="1">
      <c r="H5106" s="100"/>
      <c r="I5106" s="100"/>
    </row>
    <row r="5107" spans="8:9" ht="18" customHeight="1">
      <c r="H5107" s="100"/>
      <c r="I5107" s="100"/>
    </row>
    <row r="5108" spans="8:9" ht="18" customHeight="1">
      <c r="H5108" s="100"/>
      <c r="I5108" s="100"/>
    </row>
    <row r="5109" spans="8:9" ht="18" customHeight="1">
      <c r="H5109" s="100"/>
      <c r="I5109" s="100"/>
    </row>
    <row r="5110" spans="8:9" ht="18" customHeight="1">
      <c r="H5110" s="100"/>
      <c r="I5110" s="100"/>
    </row>
    <row r="5111" spans="8:9" ht="18" customHeight="1">
      <c r="H5111" s="100"/>
      <c r="I5111" s="100"/>
    </row>
    <row r="5112" spans="8:9" ht="18" customHeight="1">
      <c r="H5112" s="100"/>
      <c r="I5112" s="100"/>
    </row>
    <row r="5113" spans="8:9" ht="18" customHeight="1">
      <c r="H5113" s="100"/>
      <c r="I5113" s="100"/>
    </row>
    <row r="5114" spans="8:9" ht="18" customHeight="1">
      <c r="H5114" s="100"/>
      <c r="I5114" s="100"/>
    </row>
    <row r="5115" spans="8:9" ht="18" customHeight="1">
      <c r="H5115" s="100"/>
      <c r="I5115" s="100"/>
    </row>
    <row r="5116" spans="8:9" ht="18" customHeight="1">
      <c r="H5116" s="100"/>
      <c r="I5116" s="100"/>
    </row>
    <row r="5117" spans="8:9" ht="18" customHeight="1">
      <c r="H5117" s="100"/>
      <c r="I5117" s="100"/>
    </row>
    <row r="5118" spans="8:9" ht="18" customHeight="1">
      <c r="H5118" s="100"/>
      <c r="I5118" s="100"/>
    </row>
    <row r="5119" spans="8:9" ht="18" customHeight="1">
      <c r="H5119" s="100"/>
      <c r="I5119" s="100"/>
    </row>
    <row r="5120" spans="8:9" ht="18" customHeight="1">
      <c r="H5120" s="100"/>
      <c r="I5120" s="100"/>
    </row>
    <row r="5121" spans="8:9" ht="18" customHeight="1">
      <c r="H5121" s="100"/>
      <c r="I5121" s="100"/>
    </row>
    <row r="5122" spans="8:9" ht="18" customHeight="1">
      <c r="H5122" s="100"/>
      <c r="I5122" s="100"/>
    </row>
    <row r="5123" spans="8:9" ht="18" customHeight="1">
      <c r="H5123" s="100"/>
      <c r="I5123" s="100"/>
    </row>
    <row r="5124" spans="8:9" ht="18" customHeight="1">
      <c r="H5124" s="100"/>
      <c r="I5124" s="100"/>
    </row>
    <row r="5125" spans="8:9" ht="18" customHeight="1">
      <c r="H5125" s="100"/>
      <c r="I5125" s="100"/>
    </row>
    <row r="5126" spans="8:9" ht="18" customHeight="1">
      <c r="H5126" s="100"/>
      <c r="I5126" s="100"/>
    </row>
    <row r="5127" spans="8:9" ht="18" customHeight="1">
      <c r="H5127" s="100"/>
      <c r="I5127" s="100"/>
    </row>
    <row r="5128" spans="8:9" ht="18" customHeight="1">
      <c r="H5128" s="100"/>
      <c r="I5128" s="100"/>
    </row>
    <row r="5129" spans="8:9" ht="18" customHeight="1">
      <c r="H5129" s="100"/>
      <c r="I5129" s="100"/>
    </row>
    <row r="5130" spans="8:9" ht="18" customHeight="1">
      <c r="H5130" s="100"/>
      <c r="I5130" s="100"/>
    </row>
    <row r="5131" spans="8:9" ht="18" customHeight="1">
      <c r="H5131" s="100"/>
      <c r="I5131" s="100"/>
    </row>
    <row r="5132" spans="8:9" ht="18" customHeight="1">
      <c r="H5132" s="100"/>
      <c r="I5132" s="100"/>
    </row>
    <row r="5133" spans="8:9" ht="18" customHeight="1">
      <c r="H5133" s="100"/>
      <c r="I5133" s="100"/>
    </row>
    <row r="5134" spans="8:9" ht="18" customHeight="1">
      <c r="H5134" s="100"/>
      <c r="I5134" s="100"/>
    </row>
    <row r="5135" spans="8:9" ht="18" customHeight="1">
      <c r="H5135" s="100"/>
      <c r="I5135" s="100"/>
    </row>
    <row r="5136" spans="8:9" ht="18" customHeight="1">
      <c r="H5136" s="100"/>
      <c r="I5136" s="100"/>
    </row>
    <row r="5137" spans="8:9" ht="18" customHeight="1">
      <c r="H5137" s="100"/>
      <c r="I5137" s="100"/>
    </row>
    <row r="5138" spans="8:9" ht="18" customHeight="1">
      <c r="H5138" s="100"/>
      <c r="I5138" s="100"/>
    </row>
    <row r="5139" spans="8:9" ht="18" customHeight="1">
      <c r="H5139" s="100"/>
      <c r="I5139" s="100"/>
    </row>
    <row r="5140" spans="8:9" ht="18" customHeight="1">
      <c r="H5140" s="100"/>
      <c r="I5140" s="100"/>
    </row>
    <row r="5141" spans="8:9" ht="18" customHeight="1">
      <c r="H5141" s="100"/>
      <c r="I5141" s="100"/>
    </row>
    <row r="5142" spans="8:9" ht="18" customHeight="1">
      <c r="H5142" s="100"/>
      <c r="I5142" s="100"/>
    </row>
    <row r="5143" spans="8:9" ht="18" customHeight="1">
      <c r="H5143" s="100"/>
      <c r="I5143" s="100"/>
    </row>
    <row r="5144" spans="8:9" ht="18" customHeight="1">
      <c r="H5144" s="100"/>
      <c r="I5144" s="100"/>
    </row>
    <row r="5145" spans="8:9" ht="18" customHeight="1">
      <c r="H5145" s="100"/>
      <c r="I5145" s="100"/>
    </row>
    <row r="5146" spans="8:9" ht="18" customHeight="1">
      <c r="H5146" s="100"/>
      <c r="I5146" s="100"/>
    </row>
    <row r="5147" spans="8:9" ht="18" customHeight="1">
      <c r="H5147" s="100"/>
      <c r="I5147" s="100"/>
    </row>
    <row r="5148" spans="8:9" ht="18" customHeight="1">
      <c r="H5148" s="100"/>
      <c r="I5148" s="100"/>
    </row>
    <row r="5149" spans="8:9" ht="18" customHeight="1">
      <c r="H5149" s="100"/>
      <c r="I5149" s="100"/>
    </row>
    <row r="5150" spans="8:9" ht="18" customHeight="1">
      <c r="H5150" s="100"/>
      <c r="I5150" s="100"/>
    </row>
    <row r="5151" spans="8:9" ht="18" customHeight="1">
      <c r="H5151" s="100"/>
      <c r="I5151" s="100"/>
    </row>
    <row r="5152" spans="8:9" ht="18" customHeight="1">
      <c r="H5152" s="100"/>
      <c r="I5152" s="100"/>
    </row>
    <row r="5153" spans="8:9" ht="18" customHeight="1">
      <c r="H5153" s="100"/>
      <c r="I5153" s="100"/>
    </row>
    <row r="5154" spans="8:9" ht="18" customHeight="1">
      <c r="H5154" s="100"/>
      <c r="I5154" s="100"/>
    </row>
    <row r="5155" spans="8:9" ht="18" customHeight="1">
      <c r="H5155" s="100"/>
      <c r="I5155" s="100"/>
    </row>
    <row r="5156" spans="8:9" ht="18" customHeight="1">
      <c r="H5156" s="100"/>
      <c r="I5156" s="100"/>
    </row>
    <row r="5157" spans="8:9" ht="18" customHeight="1">
      <c r="H5157" s="100"/>
      <c r="I5157" s="100"/>
    </row>
    <row r="5158" spans="8:9" ht="18" customHeight="1">
      <c r="H5158" s="100"/>
      <c r="I5158" s="100"/>
    </row>
    <row r="5159" spans="8:9" ht="18" customHeight="1">
      <c r="H5159" s="100"/>
      <c r="I5159" s="100"/>
    </row>
    <row r="5160" spans="8:9" ht="18" customHeight="1">
      <c r="H5160" s="100"/>
      <c r="I5160" s="100"/>
    </row>
    <row r="5161" spans="8:9" ht="18" customHeight="1">
      <c r="H5161" s="100"/>
      <c r="I5161" s="100"/>
    </row>
    <row r="5162" spans="8:9" ht="18" customHeight="1">
      <c r="H5162" s="100"/>
      <c r="I5162" s="100"/>
    </row>
    <row r="5163" spans="8:9" ht="18" customHeight="1">
      <c r="H5163" s="100"/>
      <c r="I5163" s="100"/>
    </row>
    <row r="5164" spans="8:9" ht="18" customHeight="1">
      <c r="H5164" s="100"/>
      <c r="I5164" s="100"/>
    </row>
    <row r="5165" spans="8:9" ht="18" customHeight="1">
      <c r="H5165" s="100"/>
      <c r="I5165" s="100"/>
    </row>
    <row r="5166" spans="8:9" ht="18" customHeight="1">
      <c r="H5166" s="100"/>
      <c r="I5166" s="100"/>
    </row>
    <row r="5167" spans="8:9" ht="18" customHeight="1">
      <c r="H5167" s="100"/>
      <c r="I5167" s="100"/>
    </row>
    <row r="5168" spans="8:9" ht="18" customHeight="1">
      <c r="H5168" s="100"/>
      <c r="I5168" s="100"/>
    </row>
    <row r="5169" spans="8:9" ht="18" customHeight="1">
      <c r="H5169" s="100"/>
      <c r="I5169" s="100"/>
    </row>
    <row r="5170" spans="8:9" ht="18" customHeight="1">
      <c r="H5170" s="100"/>
      <c r="I5170" s="100"/>
    </row>
    <row r="5171" spans="8:9" ht="18" customHeight="1">
      <c r="H5171" s="100"/>
      <c r="I5171" s="100"/>
    </row>
    <row r="5172" spans="8:9" ht="18" customHeight="1">
      <c r="H5172" s="100"/>
      <c r="I5172" s="100"/>
    </row>
    <row r="5173" spans="8:9" ht="18" customHeight="1">
      <c r="H5173" s="100"/>
      <c r="I5173" s="100"/>
    </row>
    <row r="5174" spans="8:9" ht="18" customHeight="1">
      <c r="H5174" s="100"/>
      <c r="I5174" s="100"/>
    </row>
    <row r="5175" spans="8:9" ht="18" customHeight="1">
      <c r="H5175" s="100"/>
      <c r="I5175" s="100"/>
    </row>
    <row r="5176" spans="8:9" ht="18" customHeight="1">
      <c r="H5176" s="100"/>
      <c r="I5176" s="100"/>
    </row>
    <row r="5177" spans="8:9" ht="18" customHeight="1">
      <c r="H5177" s="100"/>
      <c r="I5177" s="100"/>
    </row>
    <row r="5178" spans="8:9" ht="18" customHeight="1">
      <c r="H5178" s="100"/>
      <c r="I5178" s="100"/>
    </row>
    <row r="5179" spans="8:9" ht="18" customHeight="1">
      <c r="H5179" s="100"/>
      <c r="I5179" s="100"/>
    </row>
    <row r="5180" spans="8:9" ht="18" customHeight="1">
      <c r="H5180" s="100"/>
      <c r="I5180" s="100"/>
    </row>
    <row r="5181" spans="8:9" ht="18" customHeight="1">
      <c r="H5181" s="100"/>
      <c r="I5181" s="100"/>
    </row>
    <row r="5182" spans="8:9" ht="18" customHeight="1">
      <c r="H5182" s="100"/>
      <c r="I5182" s="100"/>
    </row>
    <row r="5183" spans="8:9" ht="18" customHeight="1">
      <c r="H5183" s="100"/>
      <c r="I5183" s="100"/>
    </row>
    <row r="5184" spans="8:9" ht="18" customHeight="1">
      <c r="H5184" s="100"/>
      <c r="I5184" s="100"/>
    </row>
    <row r="5185" spans="8:9" ht="18" customHeight="1">
      <c r="H5185" s="100"/>
      <c r="I5185" s="100"/>
    </row>
    <row r="5186" spans="8:9" ht="18" customHeight="1">
      <c r="H5186" s="100"/>
      <c r="I5186" s="100"/>
    </row>
    <row r="5187" spans="8:9" ht="18" customHeight="1">
      <c r="H5187" s="100"/>
      <c r="I5187" s="100"/>
    </row>
    <row r="5188" spans="8:9" ht="18" customHeight="1">
      <c r="H5188" s="100"/>
      <c r="I5188" s="100"/>
    </row>
    <row r="5189" spans="8:9" ht="18" customHeight="1">
      <c r="H5189" s="100"/>
      <c r="I5189" s="100"/>
    </row>
    <row r="5190" spans="8:9" ht="18" customHeight="1">
      <c r="H5190" s="100"/>
      <c r="I5190" s="100"/>
    </row>
    <row r="5191" spans="8:9" ht="18" customHeight="1">
      <c r="H5191" s="100"/>
      <c r="I5191" s="100"/>
    </row>
    <row r="5192" spans="8:9" ht="18" customHeight="1">
      <c r="H5192" s="100"/>
      <c r="I5192" s="100"/>
    </row>
    <row r="5193" spans="8:9" ht="18" customHeight="1">
      <c r="H5193" s="100"/>
      <c r="I5193" s="100"/>
    </row>
    <row r="5194" spans="8:9" ht="18" customHeight="1">
      <c r="H5194" s="100"/>
      <c r="I5194" s="100"/>
    </row>
    <row r="5195" spans="8:9" ht="18" customHeight="1">
      <c r="H5195" s="100"/>
      <c r="I5195" s="100"/>
    </row>
    <row r="5196" spans="8:9" ht="18" customHeight="1">
      <c r="H5196" s="100"/>
      <c r="I5196" s="100"/>
    </row>
    <row r="5197" spans="8:9" ht="18" customHeight="1">
      <c r="H5197" s="100"/>
      <c r="I5197" s="100"/>
    </row>
    <row r="5198" spans="8:9" ht="18" customHeight="1">
      <c r="H5198" s="100"/>
      <c r="I5198" s="100"/>
    </row>
    <row r="5199" spans="8:9" ht="18" customHeight="1">
      <c r="H5199" s="100"/>
      <c r="I5199" s="100"/>
    </row>
    <row r="5200" spans="8:9" ht="18" customHeight="1">
      <c r="H5200" s="100"/>
      <c r="I5200" s="100"/>
    </row>
    <row r="5201" spans="8:9" ht="18" customHeight="1">
      <c r="H5201" s="100"/>
      <c r="I5201" s="100"/>
    </row>
    <row r="5202" spans="8:9" ht="18" customHeight="1">
      <c r="H5202" s="100"/>
      <c r="I5202" s="100"/>
    </row>
    <row r="5203" spans="8:9" ht="18" customHeight="1">
      <c r="H5203" s="100"/>
      <c r="I5203" s="100"/>
    </row>
    <row r="5204" spans="8:9" ht="18" customHeight="1">
      <c r="H5204" s="100"/>
      <c r="I5204" s="100"/>
    </row>
    <row r="5205" spans="8:9" ht="18" customHeight="1">
      <c r="H5205" s="100"/>
      <c r="I5205" s="100"/>
    </row>
    <row r="5206" spans="8:9" ht="18" customHeight="1">
      <c r="H5206" s="100"/>
      <c r="I5206" s="100"/>
    </row>
    <row r="5207" spans="8:9" ht="18" customHeight="1">
      <c r="H5207" s="100"/>
      <c r="I5207" s="100"/>
    </row>
    <row r="5208" spans="8:9" ht="18" customHeight="1">
      <c r="H5208" s="100"/>
      <c r="I5208" s="100"/>
    </row>
    <row r="5209" spans="8:9" ht="18" customHeight="1">
      <c r="H5209" s="100"/>
      <c r="I5209" s="100"/>
    </row>
    <row r="5210" spans="8:9" ht="18" customHeight="1">
      <c r="H5210" s="100"/>
      <c r="I5210" s="100"/>
    </row>
    <row r="5211" spans="8:9" ht="18" customHeight="1">
      <c r="H5211" s="100"/>
      <c r="I5211" s="100"/>
    </row>
    <row r="5212" spans="8:9" ht="18" customHeight="1">
      <c r="H5212" s="100"/>
      <c r="I5212" s="100"/>
    </row>
    <row r="5213" spans="8:9" ht="18" customHeight="1">
      <c r="H5213" s="100"/>
      <c r="I5213" s="100"/>
    </row>
    <row r="5214" spans="8:9" ht="18" customHeight="1">
      <c r="H5214" s="100"/>
      <c r="I5214" s="100"/>
    </row>
    <row r="5215" spans="8:9" ht="18" customHeight="1">
      <c r="H5215" s="100"/>
      <c r="I5215" s="100"/>
    </row>
    <row r="5216" spans="8:9" ht="18" customHeight="1">
      <c r="H5216" s="100"/>
      <c r="I5216" s="100"/>
    </row>
    <row r="5217" spans="8:9" ht="18" customHeight="1">
      <c r="H5217" s="100"/>
      <c r="I5217" s="100"/>
    </row>
    <row r="5218" spans="8:9" ht="18" customHeight="1">
      <c r="H5218" s="100"/>
      <c r="I5218" s="100"/>
    </row>
    <row r="5219" spans="8:9" ht="18" customHeight="1">
      <c r="H5219" s="100"/>
      <c r="I5219" s="100"/>
    </row>
    <row r="5220" spans="8:9" ht="18" customHeight="1">
      <c r="H5220" s="100"/>
      <c r="I5220" s="100"/>
    </row>
    <row r="5221" spans="8:9" ht="18" customHeight="1">
      <c r="H5221" s="100"/>
      <c r="I5221" s="100"/>
    </row>
    <row r="5222" spans="8:9" ht="18" customHeight="1">
      <c r="H5222" s="100"/>
      <c r="I5222" s="100"/>
    </row>
    <row r="5223" spans="8:9" ht="18" customHeight="1">
      <c r="H5223" s="100"/>
      <c r="I5223" s="100"/>
    </row>
    <row r="5224" spans="8:9" ht="18" customHeight="1">
      <c r="H5224" s="100"/>
      <c r="I5224" s="100"/>
    </row>
    <row r="5225" spans="8:9" ht="18" customHeight="1">
      <c r="H5225" s="100"/>
      <c r="I5225" s="100"/>
    </row>
    <row r="5226" spans="8:9" ht="18" customHeight="1">
      <c r="H5226" s="100"/>
      <c r="I5226" s="100"/>
    </row>
    <row r="5227" spans="8:9" ht="18" customHeight="1">
      <c r="H5227" s="100"/>
      <c r="I5227" s="100"/>
    </row>
    <row r="5228" spans="8:9" ht="18" customHeight="1">
      <c r="H5228" s="100"/>
      <c r="I5228" s="100"/>
    </row>
    <row r="5229" spans="8:9" ht="18" customHeight="1">
      <c r="H5229" s="100"/>
      <c r="I5229" s="100"/>
    </row>
    <row r="5230" spans="8:9" ht="18" customHeight="1">
      <c r="H5230" s="100"/>
      <c r="I5230" s="100"/>
    </row>
    <row r="5231" spans="8:9" ht="18" customHeight="1">
      <c r="H5231" s="100"/>
      <c r="I5231" s="100"/>
    </row>
    <row r="5232" spans="8:9" ht="18" customHeight="1">
      <c r="H5232" s="100"/>
      <c r="I5232" s="100"/>
    </row>
    <row r="5233" spans="8:9" ht="18" customHeight="1">
      <c r="H5233" s="100"/>
      <c r="I5233" s="100"/>
    </row>
    <row r="5234" spans="8:9" ht="18" customHeight="1">
      <c r="H5234" s="100"/>
      <c r="I5234" s="100"/>
    </row>
    <row r="5235" spans="8:9" ht="18" customHeight="1">
      <c r="H5235" s="100"/>
      <c r="I5235" s="100"/>
    </row>
    <row r="5236" spans="8:9" ht="18" customHeight="1">
      <c r="H5236" s="100"/>
      <c r="I5236" s="100"/>
    </row>
    <row r="5237" spans="8:9" ht="18" customHeight="1">
      <c r="H5237" s="100"/>
      <c r="I5237" s="100"/>
    </row>
    <row r="5238" spans="8:9" ht="18" customHeight="1">
      <c r="H5238" s="100"/>
      <c r="I5238" s="100"/>
    </row>
    <row r="5239" spans="8:9" ht="18" customHeight="1">
      <c r="H5239" s="100"/>
      <c r="I5239" s="100"/>
    </row>
    <row r="5240" spans="8:9" ht="18" customHeight="1">
      <c r="H5240" s="100"/>
      <c r="I5240" s="100"/>
    </row>
    <row r="5241" spans="8:9" ht="18" customHeight="1">
      <c r="H5241" s="100"/>
      <c r="I5241" s="100"/>
    </row>
    <row r="5242" spans="8:9" ht="18" customHeight="1">
      <c r="H5242" s="100"/>
      <c r="I5242" s="100"/>
    </row>
    <row r="5243" spans="8:9" ht="18" customHeight="1">
      <c r="H5243" s="100"/>
      <c r="I5243" s="100"/>
    </row>
    <row r="5244" spans="8:9" ht="18" customHeight="1">
      <c r="H5244" s="100"/>
      <c r="I5244" s="100"/>
    </row>
    <row r="5245" spans="8:9" ht="18" customHeight="1">
      <c r="H5245" s="100"/>
      <c r="I5245" s="100"/>
    </row>
    <row r="5246" spans="8:9" ht="18" customHeight="1">
      <c r="H5246" s="100"/>
      <c r="I5246" s="100"/>
    </row>
    <row r="5247" spans="8:9" ht="18" customHeight="1">
      <c r="H5247" s="100"/>
      <c r="I5247" s="100"/>
    </row>
    <row r="5248" spans="8:9" ht="18" customHeight="1">
      <c r="H5248" s="100"/>
      <c r="I5248" s="100"/>
    </row>
    <row r="5249" spans="8:9" ht="18" customHeight="1">
      <c r="H5249" s="100"/>
      <c r="I5249" s="100"/>
    </row>
    <row r="5250" spans="8:9" ht="18" customHeight="1">
      <c r="H5250" s="100"/>
      <c r="I5250" s="100"/>
    </row>
    <row r="5251" spans="8:9" ht="18" customHeight="1">
      <c r="H5251" s="100"/>
      <c r="I5251" s="100"/>
    </row>
    <row r="5252" spans="8:9" ht="18" customHeight="1">
      <c r="H5252" s="100"/>
      <c r="I5252" s="100"/>
    </row>
    <row r="5253" spans="8:9" ht="18" customHeight="1">
      <c r="H5253" s="100"/>
      <c r="I5253" s="100"/>
    </row>
    <row r="5254" spans="8:9" ht="18" customHeight="1">
      <c r="H5254" s="100"/>
      <c r="I5254" s="100"/>
    </row>
    <row r="5255" spans="8:9" ht="18" customHeight="1">
      <c r="H5255" s="100"/>
      <c r="I5255" s="100"/>
    </row>
    <row r="5256" spans="8:9" ht="18" customHeight="1">
      <c r="H5256" s="100"/>
      <c r="I5256" s="100"/>
    </row>
    <row r="5257" spans="8:9" ht="18" customHeight="1">
      <c r="H5257" s="100"/>
      <c r="I5257" s="100"/>
    </row>
    <row r="5258" spans="8:9" ht="18" customHeight="1">
      <c r="H5258" s="100"/>
      <c r="I5258" s="100"/>
    </row>
    <row r="5259" spans="8:9" ht="18" customHeight="1">
      <c r="H5259" s="100"/>
      <c r="I5259" s="100"/>
    </row>
    <row r="5260" spans="8:9" ht="18" customHeight="1">
      <c r="H5260" s="100"/>
      <c r="I5260" s="100"/>
    </row>
    <row r="5261" spans="8:9" ht="18" customHeight="1">
      <c r="H5261" s="100"/>
      <c r="I5261" s="100"/>
    </row>
    <row r="5262" spans="8:9" ht="18" customHeight="1">
      <c r="H5262" s="100"/>
      <c r="I5262" s="100"/>
    </row>
    <row r="5263" spans="8:9" ht="18" customHeight="1">
      <c r="H5263" s="100"/>
      <c r="I5263" s="100"/>
    </row>
    <row r="5264" spans="8:9" ht="18" customHeight="1">
      <c r="H5264" s="100"/>
      <c r="I5264" s="100"/>
    </row>
    <row r="5265" spans="8:9" ht="18" customHeight="1">
      <c r="H5265" s="100"/>
      <c r="I5265" s="100"/>
    </row>
    <row r="5266" spans="8:9" ht="18" customHeight="1">
      <c r="H5266" s="100"/>
      <c r="I5266" s="100"/>
    </row>
    <row r="5267" spans="8:9" ht="18" customHeight="1">
      <c r="H5267" s="100"/>
      <c r="I5267" s="100"/>
    </row>
    <row r="5268" spans="8:9" ht="18" customHeight="1">
      <c r="H5268" s="100"/>
      <c r="I5268" s="100"/>
    </row>
    <row r="5269" spans="8:9" ht="18" customHeight="1">
      <c r="H5269" s="100"/>
      <c r="I5269" s="100"/>
    </row>
    <row r="5270" spans="8:9" ht="18" customHeight="1">
      <c r="H5270" s="100"/>
      <c r="I5270" s="100"/>
    </row>
    <row r="5271" spans="8:9" ht="18" customHeight="1">
      <c r="H5271" s="100"/>
      <c r="I5271" s="100"/>
    </row>
    <row r="5272" spans="8:9" ht="18" customHeight="1">
      <c r="H5272" s="100"/>
      <c r="I5272" s="100"/>
    </row>
    <row r="5273" spans="8:9" ht="18" customHeight="1">
      <c r="H5273" s="100"/>
      <c r="I5273" s="100"/>
    </row>
    <row r="5274" spans="8:9" ht="18" customHeight="1">
      <c r="H5274" s="100"/>
      <c r="I5274" s="100"/>
    </row>
    <row r="5275" spans="8:9" ht="18" customHeight="1">
      <c r="H5275" s="100"/>
      <c r="I5275" s="100"/>
    </row>
    <row r="5276" spans="8:9" ht="18" customHeight="1">
      <c r="H5276" s="100"/>
      <c r="I5276" s="100"/>
    </row>
    <row r="5277" spans="8:9" ht="18" customHeight="1">
      <c r="H5277" s="100"/>
      <c r="I5277" s="100"/>
    </row>
    <row r="5278" spans="8:9" ht="18" customHeight="1">
      <c r="H5278" s="100"/>
      <c r="I5278" s="100"/>
    </row>
    <row r="5279" spans="8:9" ht="18" customHeight="1">
      <c r="H5279" s="100"/>
      <c r="I5279" s="100"/>
    </row>
    <row r="5280" spans="8:9" ht="18" customHeight="1">
      <c r="H5280" s="100"/>
      <c r="I5280" s="100"/>
    </row>
    <row r="5281" spans="8:9" ht="18" customHeight="1">
      <c r="H5281" s="100"/>
      <c r="I5281" s="100"/>
    </row>
    <row r="5282" spans="8:9" ht="18" customHeight="1">
      <c r="H5282" s="100"/>
      <c r="I5282" s="100"/>
    </row>
    <row r="5283" spans="8:9" ht="18" customHeight="1">
      <c r="H5283" s="100"/>
      <c r="I5283" s="100"/>
    </row>
    <row r="5284" spans="8:9" ht="18" customHeight="1">
      <c r="H5284" s="100"/>
      <c r="I5284" s="100"/>
    </row>
    <row r="5285" spans="8:9" ht="18" customHeight="1">
      <c r="H5285" s="100"/>
      <c r="I5285" s="100"/>
    </row>
    <row r="5286" spans="8:9" ht="18" customHeight="1">
      <c r="H5286" s="100"/>
      <c r="I5286" s="100"/>
    </row>
    <row r="5287" spans="8:9" ht="18" customHeight="1">
      <c r="H5287" s="100"/>
      <c r="I5287" s="100"/>
    </row>
    <row r="5288" spans="8:9" ht="18" customHeight="1">
      <c r="H5288" s="100"/>
      <c r="I5288" s="100"/>
    </row>
    <row r="5289" spans="8:9" ht="18" customHeight="1">
      <c r="H5289" s="100"/>
      <c r="I5289" s="100"/>
    </row>
    <row r="5290" spans="8:9" ht="18" customHeight="1">
      <c r="H5290" s="100"/>
      <c r="I5290" s="100"/>
    </row>
    <row r="5291" spans="8:9" ht="18" customHeight="1">
      <c r="H5291" s="100"/>
      <c r="I5291" s="100"/>
    </row>
    <row r="5292" spans="8:9" ht="18" customHeight="1">
      <c r="H5292" s="100"/>
      <c r="I5292" s="100"/>
    </row>
    <row r="5293" spans="8:9" ht="18" customHeight="1">
      <c r="H5293" s="100"/>
      <c r="I5293" s="100"/>
    </row>
    <row r="5294" spans="8:9" ht="18" customHeight="1">
      <c r="H5294" s="100"/>
      <c r="I5294" s="100"/>
    </row>
    <row r="5295" spans="8:9" ht="18" customHeight="1">
      <c r="H5295" s="100"/>
      <c r="I5295" s="100"/>
    </row>
    <row r="5296" spans="8:9" ht="18" customHeight="1">
      <c r="H5296" s="100"/>
      <c r="I5296" s="100"/>
    </row>
    <row r="5297" spans="8:9" ht="18" customHeight="1">
      <c r="H5297" s="100"/>
      <c r="I5297" s="100"/>
    </row>
    <row r="5298" spans="8:9" ht="18" customHeight="1">
      <c r="H5298" s="100"/>
      <c r="I5298" s="100"/>
    </row>
    <row r="5299" spans="8:9" ht="18" customHeight="1">
      <c r="H5299" s="100"/>
      <c r="I5299" s="100"/>
    </row>
    <row r="5300" spans="8:9" ht="18" customHeight="1">
      <c r="H5300" s="100"/>
      <c r="I5300" s="100"/>
    </row>
    <row r="5301" spans="8:9" ht="18" customHeight="1">
      <c r="H5301" s="100"/>
      <c r="I5301" s="100"/>
    </row>
    <row r="5302" spans="8:9" ht="18" customHeight="1">
      <c r="H5302" s="100"/>
      <c r="I5302" s="100"/>
    </row>
    <row r="5303" spans="8:9" ht="18" customHeight="1">
      <c r="H5303" s="100"/>
      <c r="I5303" s="100"/>
    </row>
    <row r="5304" spans="8:9" ht="18" customHeight="1">
      <c r="H5304" s="100"/>
      <c r="I5304" s="100"/>
    </row>
    <row r="5305" spans="8:9" ht="18" customHeight="1">
      <c r="H5305" s="100"/>
      <c r="I5305" s="100"/>
    </row>
    <row r="5306" spans="8:9" ht="18" customHeight="1">
      <c r="H5306" s="100"/>
      <c r="I5306" s="100"/>
    </row>
    <row r="5307" spans="8:9" ht="18" customHeight="1">
      <c r="H5307" s="100"/>
      <c r="I5307" s="100"/>
    </row>
    <row r="5308" spans="8:9" ht="18" customHeight="1">
      <c r="H5308" s="100"/>
      <c r="I5308" s="100"/>
    </row>
    <row r="5309" spans="8:9" ht="18" customHeight="1">
      <c r="H5309" s="100"/>
      <c r="I5309" s="100"/>
    </row>
    <row r="5310" spans="8:9" ht="18" customHeight="1">
      <c r="H5310" s="100"/>
      <c r="I5310" s="100"/>
    </row>
    <row r="5311" spans="8:9" ht="18" customHeight="1">
      <c r="H5311" s="100"/>
      <c r="I5311" s="100"/>
    </row>
    <row r="5312" spans="8:9" ht="18" customHeight="1">
      <c r="H5312" s="100"/>
      <c r="I5312" s="100"/>
    </row>
    <row r="5313" spans="8:9" ht="18" customHeight="1">
      <c r="H5313" s="100"/>
      <c r="I5313" s="100"/>
    </row>
    <row r="5314" spans="8:9" ht="18" customHeight="1">
      <c r="H5314" s="100"/>
      <c r="I5314" s="100"/>
    </row>
    <row r="5315" spans="8:9" ht="18" customHeight="1">
      <c r="H5315" s="100"/>
      <c r="I5315" s="100"/>
    </row>
    <row r="5316" spans="8:9" ht="18" customHeight="1">
      <c r="H5316" s="100"/>
      <c r="I5316" s="100"/>
    </row>
    <row r="5317" spans="8:9" ht="18" customHeight="1">
      <c r="H5317" s="100"/>
      <c r="I5317" s="100"/>
    </row>
    <row r="5318" spans="8:9" ht="18" customHeight="1">
      <c r="H5318" s="100"/>
      <c r="I5318" s="100"/>
    </row>
    <row r="5319" spans="8:9" ht="18" customHeight="1">
      <c r="H5319" s="100"/>
      <c r="I5319" s="100"/>
    </row>
    <row r="5320" spans="8:9" ht="18" customHeight="1">
      <c r="H5320" s="100"/>
      <c r="I5320" s="100"/>
    </row>
    <row r="5321" spans="8:9" ht="18" customHeight="1">
      <c r="H5321" s="100"/>
      <c r="I5321" s="100"/>
    </row>
    <row r="5322" spans="8:9" ht="18" customHeight="1">
      <c r="H5322" s="100"/>
      <c r="I5322" s="100"/>
    </row>
    <row r="5323" spans="8:9" ht="18" customHeight="1">
      <c r="H5323" s="100"/>
      <c r="I5323" s="100"/>
    </row>
    <row r="5324" spans="8:9" ht="18" customHeight="1">
      <c r="H5324" s="100"/>
      <c r="I5324" s="100"/>
    </row>
    <row r="5325" spans="8:9" ht="18" customHeight="1">
      <c r="H5325" s="100"/>
      <c r="I5325" s="100"/>
    </row>
    <row r="5326" spans="8:9" ht="18" customHeight="1">
      <c r="H5326" s="100"/>
      <c r="I5326" s="100"/>
    </row>
    <row r="5327" spans="8:9" ht="18" customHeight="1">
      <c r="H5327" s="100"/>
      <c r="I5327" s="100"/>
    </row>
    <row r="5328" spans="8:9" ht="18" customHeight="1">
      <c r="H5328" s="100"/>
      <c r="I5328" s="100"/>
    </row>
    <row r="5329" spans="8:9" ht="18" customHeight="1">
      <c r="H5329" s="100"/>
      <c r="I5329" s="100"/>
    </row>
    <row r="5330" spans="8:9" ht="18" customHeight="1">
      <c r="H5330" s="100"/>
      <c r="I5330" s="100"/>
    </row>
    <row r="5331" spans="8:9" ht="18" customHeight="1">
      <c r="H5331" s="100"/>
      <c r="I5331" s="100"/>
    </row>
    <row r="5332" spans="8:9" ht="18" customHeight="1">
      <c r="H5332" s="100"/>
      <c r="I5332" s="100"/>
    </row>
    <row r="5333" spans="8:9" ht="18" customHeight="1">
      <c r="H5333" s="100"/>
      <c r="I5333" s="100"/>
    </row>
    <row r="5334" spans="8:9" ht="18" customHeight="1">
      <c r="H5334" s="100"/>
      <c r="I5334" s="100"/>
    </row>
    <row r="5335" spans="8:9" ht="18" customHeight="1">
      <c r="H5335" s="100"/>
      <c r="I5335" s="100"/>
    </row>
    <row r="5336" spans="8:9" ht="18" customHeight="1">
      <c r="H5336" s="100"/>
      <c r="I5336" s="100"/>
    </row>
    <row r="5337" spans="8:9" ht="18" customHeight="1">
      <c r="H5337" s="100"/>
      <c r="I5337" s="100"/>
    </row>
    <row r="5338" spans="8:9" ht="18" customHeight="1">
      <c r="H5338" s="100"/>
      <c r="I5338" s="100"/>
    </row>
    <row r="5339" spans="8:9" ht="18" customHeight="1">
      <c r="H5339" s="100"/>
      <c r="I5339" s="100"/>
    </row>
    <row r="5340" spans="8:9" ht="18" customHeight="1">
      <c r="H5340" s="100"/>
      <c r="I5340" s="100"/>
    </row>
    <row r="5341" spans="8:9" ht="18" customHeight="1">
      <c r="H5341" s="100"/>
      <c r="I5341" s="100"/>
    </row>
    <row r="5342" spans="8:9" ht="18" customHeight="1">
      <c r="H5342" s="100"/>
      <c r="I5342" s="100"/>
    </row>
    <row r="5343" spans="8:9" ht="18" customHeight="1">
      <c r="H5343" s="100"/>
      <c r="I5343" s="100"/>
    </row>
    <row r="5344" spans="8:9" ht="18" customHeight="1">
      <c r="H5344" s="100"/>
      <c r="I5344" s="100"/>
    </row>
    <row r="5345" spans="8:9" ht="18" customHeight="1">
      <c r="H5345" s="100"/>
      <c r="I5345" s="100"/>
    </row>
    <row r="5346" spans="8:9" ht="18" customHeight="1">
      <c r="H5346" s="100"/>
      <c r="I5346" s="100"/>
    </row>
    <row r="5347" spans="8:9" ht="18" customHeight="1">
      <c r="H5347" s="100"/>
      <c r="I5347" s="100"/>
    </row>
    <row r="5348" spans="8:9" ht="18" customHeight="1">
      <c r="H5348" s="100"/>
      <c r="I5348" s="100"/>
    </row>
    <row r="5349" spans="8:9" ht="18" customHeight="1">
      <c r="H5349" s="100"/>
      <c r="I5349" s="100"/>
    </row>
    <row r="5350" spans="8:9" ht="18" customHeight="1">
      <c r="H5350" s="100"/>
      <c r="I5350" s="100"/>
    </row>
    <row r="5351" spans="8:9" ht="18" customHeight="1">
      <c r="H5351" s="100"/>
      <c r="I5351" s="100"/>
    </row>
    <row r="5352" spans="8:9" ht="18" customHeight="1">
      <c r="H5352" s="100"/>
      <c r="I5352" s="100"/>
    </row>
    <row r="5353" spans="8:9" ht="18" customHeight="1">
      <c r="H5353" s="100"/>
      <c r="I5353" s="100"/>
    </row>
    <row r="5354" spans="8:9" ht="18" customHeight="1">
      <c r="H5354" s="100"/>
      <c r="I5354" s="100"/>
    </row>
    <row r="5355" spans="8:9" ht="18" customHeight="1">
      <c r="H5355" s="100"/>
      <c r="I5355" s="100"/>
    </row>
    <row r="5356" spans="8:9" ht="18" customHeight="1">
      <c r="H5356" s="100"/>
      <c r="I5356" s="100"/>
    </row>
    <row r="5357" spans="8:9" ht="18" customHeight="1">
      <c r="H5357" s="100"/>
      <c r="I5357" s="100"/>
    </row>
    <row r="5358" spans="8:9" ht="18" customHeight="1">
      <c r="H5358" s="100"/>
      <c r="I5358" s="100"/>
    </row>
    <row r="5359" spans="8:9" ht="18" customHeight="1">
      <c r="H5359" s="100"/>
      <c r="I5359" s="100"/>
    </row>
    <row r="5360" spans="8:9" ht="18" customHeight="1">
      <c r="H5360" s="100"/>
      <c r="I5360" s="100"/>
    </row>
    <row r="5361" spans="8:9" ht="18" customHeight="1">
      <c r="H5361" s="100"/>
      <c r="I5361" s="100"/>
    </row>
    <row r="5362" spans="8:9" ht="18" customHeight="1">
      <c r="H5362" s="100"/>
      <c r="I5362" s="100"/>
    </row>
    <row r="5363" spans="8:9" ht="18" customHeight="1">
      <c r="H5363" s="100"/>
      <c r="I5363" s="100"/>
    </row>
    <row r="5364" spans="8:9" ht="18" customHeight="1">
      <c r="H5364" s="100"/>
      <c r="I5364" s="100"/>
    </row>
    <row r="5365" spans="8:9" ht="18" customHeight="1">
      <c r="H5365" s="100"/>
      <c r="I5365" s="100"/>
    </row>
    <row r="5366" spans="8:9" ht="18" customHeight="1">
      <c r="H5366" s="100"/>
      <c r="I5366" s="100"/>
    </row>
    <row r="5367" spans="8:9" ht="18" customHeight="1">
      <c r="H5367" s="100"/>
      <c r="I5367" s="100"/>
    </row>
    <row r="5368" spans="8:9" ht="18" customHeight="1">
      <c r="H5368" s="100"/>
      <c r="I5368" s="100"/>
    </row>
    <row r="5369" spans="8:9" ht="18" customHeight="1">
      <c r="H5369" s="100"/>
      <c r="I5369" s="100"/>
    </row>
    <row r="5370" spans="8:9" ht="18" customHeight="1">
      <c r="H5370" s="100"/>
      <c r="I5370" s="100"/>
    </row>
    <row r="5371" spans="8:9" ht="18" customHeight="1">
      <c r="H5371" s="100"/>
      <c r="I5371" s="100"/>
    </row>
    <row r="5372" spans="8:9" ht="18" customHeight="1">
      <c r="H5372" s="100"/>
      <c r="I5372" s="100"/>
    </row>
    <row r="5373" spans="8:9" ht="18" customHeight="1">
      <c r="H5373" s="100"/>
      <c r="I5373" s="100"/>
    </row>
    <row r="5374" spans="8:9" ht="18" customHeight="1">
      <c r="H5374" s="100"/>
      <c r="I5374" s="100"/>
    </row>
    <row r="5375" spans="8:9" ht="18" customHeight="1">
      <c r="H5375" s="100"/>
      <c r="I5375" s="100"/>
    </row>
    <row r="5376" spans="8:9" ht="18" customHeight="1">
      <c r="H5376" s="100"/>
      <c r="I5376" s="100"/>
    </row>
    <row r="5377" spans="8:9" ht="18" customHeight="1">
      <c r="H5377" s="100"/>
      <c r="I5377" s="100"/>
    </row>
    <row r="5378" spans="8:9" ht="18" customHeight="1">
      <c r="H5378" s="100"/>
      <c r="I5378" s="100"/>
    </row>
    <row r="5379" spans="8:9" ht="18" customHeight="1">
      <c r="H5379" s="100"/>
      <c r="I5379" s="100"/>
    </row>
    <row r="5380" spans="8:9" ht="18" customHeight="1">
      <c r="H5380" s="100"/>
      <c r="I5380" s="100"/>
    </row>
    <row r="5381" spans="8:9" ht="18" customHeight="1">
      <c r="H5381" s="100"/>
      <c r="I5381" s="100"/>
    </row>
    <row r="5382" spans="8:9" ht="18" customHeight="1">
      <c r="H5382" s="100"/>
      <c r="I5382" s="100"/>
    </row>
    <row r="5383" spans="8:9" ht="18" customHeight="1">
      <c r="H5383" s="100"/>
      <c r="I5383" s="100"/>
    </row>
    <row r="5384" spans="8:9" ht="18" customHeight="1">
      <c r="H5384" s="100"/>
      <c r="I5384" s="100"/>
    </row>
    <row r="5385" spans="8:9" ht="18" customHeight="1">
      <c r="H5385" s="100"/>
      <c r="I5385" s="100"/>
    </row>
    <row r="5386" spans="8:9" ht="18" customHeight="1">
      <c r="H5386" s="100"/>
      <c r="I5386" s="100"/>
    </row>
    <row r="5387" spans="8:9" ht="18" customHeight="1">
      <c r="H5387" s="100"/>
      <c r="I5387" s="100"/>
    </row>
    <row r="5388" spans="8:9" ht="18" customHeight="1">
      <c r="H5388" s="100"/>
      <c r="I5388" s="100"/>
    </row>
    <row r="5389" spans="8:9" ht="18" customHeight="1">
      <c r="H5389" s="100"/>
      <c r="I5389" s="100"/>
    </row>
    <row r="5390" spans="8:9" ht="18" customHeight="1">
      <c r="H5390" s="100"/>
      <c r="I5390" s="100"/>
    </row>
    <row r="5391" spans="8:9" ht="18" customHeight="1">
      <c r="H5391" s="100"/>
      <c r="I5391" s="100"/>
    </row>
    <row r="5392" spans="8:9" ht="18" customHeight="1">
      <c r="H5392" s="100"/>
      <c r="I5392" s="100"/>
    </row>
    <row r="5393" spans="8:9" ht="18" customHeight="1">
      <c r="H5393" s="100"/>
      <c r="I5393" s="100"/>
    </row>
    <row r="5394" spans="8:9" ht="18" customHeight="1">
      <c r="H5394" s="100"/>
      <c r="I5394" s="100"/>
    </row>
    <row r="5395" spans="8:9" ht="18" customHeight="1">
      <c r="H5395" s="100"/>
      <c r="I5395" s="100"/>
    </row>
    <row r="5396" spans="8:9" ht="18" customHeight="1">
      <c r="H5396" s="100"/>
      <c r="I5396" s="100"/>
    </row>
    <row r="5397" spans="8:9" ht="18" customHeight="1">
      <c r="H5397" s="100"/>
      <c r="I5397" s="100"/>
    </row>
    <row r="5398" spans="8:9" ht="18" customHeight="1">
      <c r="H5398" s="100"/>
      <c r="I5398" s="100"/>
    </row>
    <row r="5399" spans="8:9" ht="18" customHeight="1">
      <c r="H5399" s="100"/>
      <c r="I5399" s="100"/>
    </row>
    <row r="5400" spans="8:9" ht="18" customHeight="1">
      <c r="H5400" s="100"/>
      <c r="I5400" s="100"/>
    </row>
    <row r="5401" spans="8:9" ht="18" customHeight="1">
      <c r="H5401" s="100"/>
      <c r="I5401" s="100"/>
    </row>
    <row r="5402" spans="8:9" ht="18" customHeight="1">
      <c r="H5402" s="100"/>
      <c r="I5402" s="100"/>
    </row>
    <row r="5403" spans="8:9" ht="18" customHeight="1">
      <c r="H5403" s="100"/>
      <c r="I5403" s="100"/>
    </row>
    <row r="5404" spans="8:9" ht="18" customHeight="1">
      <c r="H5404" s="100"/>
      <c r="I5404" s="100"/>
    </row>
    <row r="5405" spans="8:9" ht="18" customHeight="1">
      <c r="H5405" s="100"/>
      <c r="I5405" s="100"/>
    </row>
    <row r="5406" spans="8:9" ht="18" customHeight="1">
      <c r="H5406" s="100"/>
      <c r="I5406" s="100"/>
    </row>
    <row r="5407" spans="8:9" ht="18" customHeight="1">
      <c r="H5407" s="100"/>
      <c r="I5407" s="100"/>
    </row>
    <row r="5408" spans="8:9" ht="18" customHeight="1">
      <c r="H5408" s="100"/>
      <c r="I5408" s="100"/>
    </row>
    <row r="5409" spans="8:9" ht="18" customHeight="1">
      <c r="H5409" s="100"/>
      <c r="I5409" s="100"/>
    </row>
    <row r="5410" spans="8:9" ht="18" customHeight="1">
      <c r="H5410" s="100"/>
      <c r="I5410" s="100"/>
    </row>
    <row r="5411" spans="8:9" ht="18" customHeight="1">
      <c r="H5411" s="100"/>
      <c r="I5411" s="100"/>
    </row>
    <row r="5412" spans="8:9" ht="18" customHeight="1">
      <c r="H5412" s="100"/>
      <c r="I5412" s="100"/>
    </row>
    <row r="5413" spans="8:9" ht="18" customHeight="1">
      <c r="H5413" s="100"/>
      <c r="I5413" s="100"/>
    </row>
    <row r="5414" spans="8:9" ht="18" customHeight="1">
      <c r="H5414" s="100"/>
      <c r="I5414" s="100"/>
    </row>
    <row r="5415" spans="8:9" ht="18" customHeight="1">
      <c r="H5415" s="100"/>
      <c r="I5415" s="100"/>
    </row>
    <row r="5416" spans="8:9" ht="18" customHeight="1">
      <c r="H5416" s="100"/>
      <c r="I5416" s="100"/>
    </row>
    <row r="5417" spans="8:9" ht="18" customHeight="1">
      <c r="H5417" s="100"/>
      <c r="I5417" s="100"/>
    </row>
    <row r="5418" spans="8:9" ht="18" customHeight="1">
      <c r="H5418" s="100"/>
      <c r="I5418" s="100"/>
    </row>
    <row r="5419" spans="8:9" ht="18" customHeight="1">
      <c r="H5419" s="100"/>
      <c r="I5419" s="100"/>
    </row>
    <row r="5420" spans="8:9" ht="18" customHeight="1">
      <c r="H5420" s="100"/>
      <c r="I5420" s="100"/>
    </row>
    <row r="5421" spans="8:9" ht="18" customHeight="1">
      <c r="H5421" s="100"/>
      <c r="I5421" s="100"/>
    </row>
    <row r="5422" spans="8:9" ht="18" customHeight="1">
      <c r="H5422" s="100"/>
      <c r="I5422" s="100"/>
    </row>
    <row r="5423" spans="8:9" ht="18" customHeight="1">
      <c r="H5423" s="100"/>
      <c r="I5423" s="100"/>
    </row>
    <row r="5424" spans="8:9" ht="18" customHeight="1">
      <c r="H5424" s="100"/>
      <c r="I5424" s="100"/>
    </row>
    <row r="5425" spans="8:9" ht="18" customHeight="1">
      <c r="H5425" s="100"/>
      <c r="I5425" s="100"/>
    </row>
    <row r="5426" spans="8:9" ht="18" customHeight="1">
      <c r="H5426" s="100"/>
      <c r="I5426" s="100"/>
    </row>
    <row r="5427" spans="8:9" ht="18" customHeight="1">
      <c r="H5427" s="100"/>
      <c r="I5427" s="100"/>
    </row>
    <row r="5428" spans="8:9" ht="18" customHeight="1">
      <c r="H5428" s="100"/>
      <c r="I5428" s="100"/>
    </row>
    <row r="5429" spans="8:9" ht="18" customHeight="1">
      <c r="H5429" s="100"/>
      <c r="I5429" s="100"/>
    </row>
    <row r="5430" spans="8:9" ht="18" customHeight="1">
      <c r="H5430" s="100"/>
      <c r="I5430" s="100"/>
    </row>
    <row r="5431" spans="8:9" ht="18" customHeight="1">
      <c r="H5431" s="100"/>
      <c r="I5431" s="100"/>
    </row>
    <row r="5432" spans="8:9" ht="18" customHeight="1">
      <c r="H5432" s="100"/>
      <c r="I5432" s="100"/>
    </row>
    <row r="5433" spans="8:9" ht="18" customHeight="1">
      <c r="H5433" s="100"/>
      <c r="I5433" s="100"/>
    </row>
    <row r="5434" spans="8:9" ht="18" customHeight="1">
      <c r="H5434" s="100"/>
      <c r="I5434" s="100"/>
    </row>
    <row r="5435" spans="8:9" ht="18" customHeight="1">
      <c r="H5435" s="100"/>
      <c r="I5435" s="100"/>
    </row>
    <row r="5436" spans="8:9" ht="18" customHeight="1">
      <c r="H5436" s="100"/>
      <c r="I5436" s="100"/>
    </row>
    <row r="5437" spans="8:9" ht="18" customHeight="1">
      <c r="H5437" s="100"/>
      <c r="I5437" s="100"/>
    </row>
    <row r="5438" spans="8:9" ht="18" customHeight="1">
      <c r="H5438" s="100"/>
      <c r="I5438" s="100"/>
    </row>
    <row r="5439" spans="8:9" ht="18" customHeight="1">
      <c r="H5439" s="100"/>
      <c r="I5439" s="100"/>
    </row>
    <row r="5440" spans="8:9" ht="18" customHeight="1">
      <c r="H5440" s="100"/>
      <c r="I5440" s="100"/>
    </row>
    <row r="5441" spans="8:9" ht="18" customHeight="1">
      <c r="H5441" s="100"/>
      <c r="I5441" s="100"/>
    </row>
    <row r="5442" spans="8:9" ht="18" customHeight="1">
      <c r="H5442" s="100"/>
      <c r="I5442" s="100"/>
    </row>
    <row r="5443" spans="8:9" ht="18" customHeight="1">
      <c r="H5443" s="100"/>
      <c r="I5443" s="100"/>
    </row>
    <row r="5444" spans="8:9" ht="18" customHeight="1">
      <c r="H5444" s="100"/>
      <c r="I5444" s="100"/>
    </row>
    <row r="5445" spans="8:9" ht="18" customHeight="1">
      <c r="H5445" s="100"/>
      <c r="I5445" s="100"/>
    </row>
    <row r="5446" spans="8:9" ht="18" customHeight="1">
      <c r="H5446" s="100"/>
      <c r="I5446" s="100"/>
    </row>
    <row r="5447" spans="8:9" ht="18" customHeight="1">
      <c r="H5447" s="100"/>
      <c r="I5447" s="100"/>
    </row>
    <row r="5448" spans="8:9" ht="18" customHeight="1">
      <c r="H5448" s="100"/>
      <c r="I5448" s="100"/>
    </row>
    <row r="5449" spans="8:9" ht="18" customHeight="1">
      <c r="H5449" s="100"/>
      <c r="I5449" s="100"/>
    </row>
    <row r="5450" spans="8:9" ht="18" customHeight="1">
      <c r="H5450" s="100"/>
      <c r="I5450" s="100"/>
    </row>
    <row r="5451" spans="8:9" ht="18" customHeight="1">
      <c r="H5451" s="100"/>
      <c r="I5451" s="100"/>
    </row>
    <row r="5452" spans="8:9" ht="18" customHeight="1">
      <c r="H5452" s="100"/>
      <c r="I5452" s="100"/>
    </row>
    <row r="5453" spans="8:9" ht="18" customHeight="1">
      <c r="H5453" s="100"/>
      <c r="I5453" s="100"/>
    </row>
    <row r="5454" spans="8:9" ht="18" customHeight="1">
      <c r="H5454" s="100"/>
      <c r="I5454" s="100"/>
    </row>
    <row r="5455" spans="8:9" ht="18" customHeight="1">
      <c r="H5455" s="100"/>
      <c r="I5455" s="100"/>
    </row>
    <row r="5456" spans="8:9" ht="18" customHeight="1">
      <c r="H5456" s="100"/>
      <c r="I5456" s="100"/>
    </row>
    <row r="5457" spans="8:9" ht="18" customHeight="1">
      <c r="H5457" s="100"/>
      <c r="I5457" s="100"/>
    </row>
    <row r="5458" spans="8:9" ht="18" customHeight="1">
      <c r="H5458" s="100"/>
      <c r="I5458" s="100"/>
    </row>
    <row r="5459" spans="8:9" ht="18" customHeight="1">
      <c r="H5459" s="100"/>
      <c r="I5459" s="100"/>
    </row>
    <row r="5460" spans="8:9" ht="18" customHeight="1">
      <c r="H5460" s="100"/>
      <c r="I5460" s="100"/>
    </row>
    <row r="5461" spans="8:9" ht="18" customHeight="1">
      <c r="H5461" s="100"/>
      <c r="I5461" s="100"/>
    </row>
    <row r="5462" spans="8:9" ht="18" customHeight="1">
      <c r="H5462" s="100"/>
      <c r="I5462" s="100"/>
    </row>
    <row r="5463" spans="8:9" ht="18" customHeight="1">
      <c r="H5463" s="100"/>
      <c r="I5463" s="100"/>
    </row>
    <row r="5464" spans="8:9" ht="18" customHeight="1">
      <c r="H5464" s="100"/>
      <c r="I5464" s="100"/>
    </row>
    <row r="5465" spans="8:9" ht="18" customHeight="1">
      <c r="H5465" s="100"/>
      <c r="I5465" s="100"/>
    </row>
    <row r="5466" spans="8:9" ht="18" customHeight="1">
      <c r="H5466" s="100"/>
      <c r="I5466" s="100"/>
    </row>
    <row r="5467" spans="8:9" ht="18" customHeight="1">
      <c r="H5467" s="100"/>
      <c r="I5467" s="100"/>
    </row>
    <row r="5468" spans="8:9" ht="18" customHeight="1">
      <c r="H5468" s="100"/>
      <c r="I5468" s="100"/>
    </row>
    <row r="5469" spans="8:9" ht="18" customHeight="1">
      <c r="H5469" s="100"/>
      <c r="I5469" s="100"/>
    </row>
    <row r="5470" spans="8:9" ht="18" customHeight="1">
      <c r="H5470" s="100"/>
      <c r="I5470" s="100"/>
    </row>
    <row r="5471" spans="8:9" ht="18" customHeight="1">
      <c r="H5471" s="100"/>
      <c r="I5471" s="100"/>
    </row>
    <row r="5472" spans="8:9" ht="18" customHeight="1">
      <c r="H5472" s="100"/>
      <c r="I5472" s="100"/>
    </row>
    <row r="5473" spans="8:9" ht="18" customHeight="1">
      <c r="H5473" s="100"/>
      <c r="I5473" s="100"/>
    </row>
    <row r="5474" spans="8:9" ht="18" customHeight="1">
      <c r="H5474" s="100"/>
      <c r="I5474" s="100"/>
    </row>
    <row r="5475" spans="8:9" ht="18" customHeight="1">
      <c r="H5475" s="100"/>
      <c r="I5475" s="100"/>
    </row>
    <row r="5476" spans="8:9" ht="18" customHeight="1">
      <c r="H5476" s="100"/>
      <c r="I5476" s="100"/>
    </row>
    <row r="5477" spans="8:9" ht="18" customHeight="1">
      <c r="H5477" s="100"/>
      <c r="I5477" s="100"/>
    </row>
    <row r="5478" spans="8:9" ht="18" customHeight="1">
      <c r="H5478" s="100"/>
      <c r="I5478" s="100"/>
    </row>
    <row r="5479" spans="8:9" ht="18" customHeight="1">
      <c r="H5479" s="100"/>
      <c r="I5479" s="100"/>
    </row>
    <row r="5480" spans="8:9" ht="18" customHeight="1">
      <c r="H5480" s="100"/>
      <c r="I5480" s="100"/>
    </row>
    <row r="5481" spans="8:9" ht="18" customHeight="1">
      <c r="H5481" s="100"/>
      <c r="I5481" s="100"/>
    </row>
    <row r="5482" spans="8:9" ht="18" customHeight="1">
      <c r="H5482" s="100"/>
      <c r="I5482" s="100"/>
    </row>
    <row r="5483" spans="8:9" ht="18" customHeight="1">
      <c r="H5483" s="100"/>
      <c r="I5483" s="100"/>
    </row>
    <row r="5484" spans="8:9" ht="18" customHeight="1">
      <c r="H5484" s="100"/>
      <c r="I5484" s="100"/>
    </row>
    <row r="5485" spans="8:9" ht="18" customHeight="1">
      <c r="H5485" s="100"/>
      <c r="I5485" s="100"/>
    </row>
    <row r="5486" spans="8:9" ht="18" customHeight="1">
      <c r="H5486" s="100"/>
      <c r="I5486" s="100"/>
    </row>
    <row r="5487" spans="8:9" ht="18" customHeight="1">
      <c r="H5487" s="100"/>
      <c r="I5487" s="100"/>
    </row>
    <row r="5488" spans="8:9" ht="18" customHeight="1">
      <c r="H5488" s="100"/>
      <c r="I5488" s="100"/>
    </row>
    <row r="5489" spans="8:9" ht="18" customHeight="1">
      <c r="H5489" s="100"/>
      <c r="I5489" s="100"/>
    </row>
    <row r="5490" spans="8:9" ht="18" customHeight="1">
      <c r="H5490" s="100"/>
      <c r="I5490" s="100"/>
    </row>
    <row r="5491" spans="8:9" ht="18" customHeight="1">
      <c r="H5491" s="100"/>
      <c r="I5491" s="100"/>
    </row>
    <row r="5492" spans="8:9" ht="18" customHeight="1">
      <c r="H5492" s="100"/>
      <c r="I5492" s="100"/>
    </row>
    <row r="5493" spans="8:9" ht="18" customHeight="1">
      <c r="H5493" s="100"/>
      <c r="I5493" s="100"/>
    </row>
    <row r="5494" spans="8:9" ht="18" customHeight="1">
      <c r="H5494" s="100"/>
      <c r="I5494" s="100"/>
    </row>
    <row r="5495" spans="8:9" ht="18" customHeight="1">
      <c r="H5495" s="100"/>
      <c r="I5495" s="100"/>
    </row>
    <row r="5496" spans="8:9" ht="18" customHeight="1">
      <c r="H5496" s="100"/>
      <c r="I5496" s="100"/>
    </row>
    <row r="5497" spans="8:9" ht="18" customHeight="1">
      <c r="H5497" s="100"/>
      <c r="I5497" s="100"/>
    </row>
    <row r="5498" spans="8:9" ht="18" customHeight="1">
      <c r="H5498" s="100"/>
      <c r="I5498" s="100"/>
    </row>
    <row r="5499" spans="8:9" ht="18" customHeight="1">
      <c r="H5499" s="100"/>
      <c r="I5499" s="100"/>
    </row>
    <row r="5500" spans="8:9" ht="18" customHeight="1">
      <c r="H5500" s="100"/>
      <c r="I5500" s="100"/>
    </row>
    <row r="5501" spans="8:9" ht="18" customHeight="1">
      <c r="H5501" s="100"/>
      <c r="I5501" s="100"/>
    </row>
    <row r="5502" spans="8:9" ht="18" customHeight="1">
      <c r="H5502" s="100"/>
      <c r="I5502" s="100"/>
    </row>
    <row r="5503" spans="8:9" ht="18" customHeight="1">
      <c r="H5503" s="100"/>
      <c r="I5503" s="100"/>
    </row>
    <row r="5504" spans="8:9" ht="18" customHeight="1">
      <c r="H5504" s="100"/>
      <c r="I5504" s="100"/>
    </row>
    <row r="5505" spans="8:9" ht="18" customHeight="1">
      <c r="H5505" s="100"/>
      <c r="I5505" s="100"/>
    </row>
    <row r="5506" spans="8:9" ht="18" customHeight="1">
      <c r="H5506" s="100"/>
      <c r="I5506" s="100"/>
    </row>
    <row r="5507" spans="8:9" ht="18" customHeight="1">
      <c r="H5507" s="100"/>
      <c r="I5507" s="100"/>
    </row>
    <row r="5508" spans="8:9" ht="18" customHeight="1">
      <c r="H5508" s="100"/>
      <c r="I5508" s="100"/>
    </row>
    <row r="5509" spans="8:9" ht="18" customHeight="1">
      <c r="H5509" s="100"/>
      <c r="I5509" s="100"/>
    </row>
    <row r="5510" spans="8:9" ht="18" customHeight="1">
      <c r="H5510" s="100"/>
      <c r="I5510" s="100"/>
    </row>
    <row r="5511" spans="8:9" ht="18" customHeight="1">
      <c r="H5511" s="100"/>
      <c r="I5511" s="100"/>
    </row>
    <row r="5512" spans="8:9" ht="18" customHeight="1">
      <c r="H5512" s="100"/>
      <c r="I5512" s="100"/>
    </row>
    <row r="5513" spans="8:9" ht="18" customHeight="1">
      <c r="H5513" s="100"/>
      <c r="I5513" s="100"/>
    </row>
    <row r="5514" spans="8:9" ht="18" customHeight="1">
      <c r="H5514" s="100"/>
      <c r="I5514" s="100"/>
    </row>
    <row r="5515" spans="8:9" ht="18" customHeight="1">
      <c r="H5515" s="100"/>
      <c r="I5515" s="100"/>
    </row>
    <row r="5516" spans="8:9" ht="18" customHeight="1">
      <c r="H5516" s="100"/>
      <c r="I5516" s="100"/>
    </row>
    <row r="5517" spans="8:9" ht="18" customHeight="1">
      <c r="H5517" s="100"/>
      <c r="I5517" s="100"/>
    </row>
    <row r="5518" spans="8:9" ht="18" customHeight="1">
      <c r="H5518" s="100"/>
      <c r="I5518" s="100"/>
    </row>
    <row r="5519" spans="8:9" ht="18" customHeight="1">
      <c r="H5519" s="100"/>
      <c r="I5519" s="100"/>
    </row>
    <row r="5520" spans="8:9" ht="18" customHeight="1">
      <c r="H5520" s="100"/>
      <c r="I5520" s="100"/>
    </row>
    <row r="5521" spans="8:9" ht="18" customHeight="1">
      <c r="H5521" s="100"/>
      <c r="I5521" s="100"/>
    </row>
    <row r="5522" spans="8:9" ht="18" customHeight="1">
      <c r="H5522" s="100"/>
      <c r="I5522" s="100"/>
    </row>
    <row r="5523" spans="8:9" ht="18" customHeight="1">
      <c r="H5523" s="100"/>
      <c r="I5523" s="100"/>
    </row>
    <row r="5524" spans="8:9" ht="18" customHeight="1">
      <c r="H5524" s="100"/>
      <c r="I5524" s="100"/>
    </row>
    <row r="5525" spans="8:9" ht="18" customHeight="1">
      <c r="H5525" s="100"/>
      <c r="I5525" s="100"/>
    </row>
    <row r="5526" spans="8:9" ht="18" customHeight="1">
      <c r="H5526" s="100"/>
      <c r="I5526" s="100"/>
    </row>
    <row r="5527" spans="8:9" ht="18" customHeight="1">
      <c r="H5527" s="100"/>
      <c r="I5527" s="100"/>
    </row>
    <row r="5528" spans="8:9" ht="18" customHeight="1">
      <c r="H5528" s="100"/>
      <c r="I5528" s="100"/>
    </row>
    <row r="5529" spans="8:9" ht="18" customHeight="1">
      <c r="H5529" s="100"/>
      <c r="I5529" s="100"/>
    </row>
    <row r="5530" spans="8:9" ht="18" customHeight="1">
      <c r="H5530" s="100"/>
      <c r="I5530" s="100"/>
    </row>
    <row r="5531" spans="8:9" ht="18" customHeight="1">
      <c r="H5531" s="100"/>
      <c r="I5531" s="100"/>
    </row>
    <row r="5532" spans="8:9" ht="18" customHeight="1">
      <c r="H5532" s="100"/>
      <c r="I5532" s="100"/>
    </row>
    <row r="5533" spans="8:9" ht="18" customHeight="1">
      <c r="H5533" s="100"/>
      <c r="I5533" s="100"/>
    </row>
    <row r="5534" spans="8:9" ht="18" customHeight="1">
      <c r="H5534" s="100"/>
      <c r="I5534" s="100"/>
    </row>
    <row r="5535" spans="8:9" ht="18" customHeight="1">
      <c r="H5535" s="100"/>
      <c r="I5535" s="100"/>
    </row>
    <row r="5536" spans="8:9" ht="18" customHeight="1">
      <c r="H5536" s="100"/>
      <c r="I5536" s="100"/>
    </row>
    <row r="5537" spans="8:9" ht="18" customHeight="1">
      <c r="H5537" s="100"/>
      <c r="I5537" s="100"/>
    </row>
    <row r="5538" spans="8:9" ht="18" customHeight="1">
      <c r="H5538" s="100"/>
      <c r="I5538" s="100"/>
    </row>
    <row r="5539" spans="8:9" ht="18" customHeight="1">
      <c r="H5539" s="100"/>
      <c r="I5539" s="100"/>
    </row>
    <row r="5540" spans="8:9" ht="18" customHeight="1">
      <c r="H5540" s="100"/>
      <c r="I5540" s="100"/>
    </row>
    <row r="5541" spans="8:9" ht="18" customHeight="1">
      <c r="H5541" s="100"/>
      <c r="I5541" s="100"/>
    </row>
    <row r="5542" spans="8:9" ht="18" customHeight="1">
      <c r="H5542" s="100"/>
      <c r="I5542" s="100"/>
    </row>
    <row r="5543" spans="8:9" ht="18" customHeight="1">
      <c r="H5543" s="100"/>
      <c r="I5543" s="100"/>
    </row>
    <row r="5544" spans="8:9" ht="18" customHeight="1">
      <c r="H5544" s="100"/>
      <c r="I5544" s="100"/>
    </row>
    <row r="5545" spans="8:9" ht="18" customHeight="1">
      <c r="H5545" s="100"/>
      <c r="I5545" s="100"/>
    </row>
    <row r="5546" spans="8:9" ht="18" customHeight="1">
      <c r="H5546" s="100"/>
      <c r="I5546" s="100"/>
    </row>
    <row r="5547" spans="8:9" ht="18" customHeight="1">
      <c r="H5547" s="100"/>
      <c r="I5547" s="100"/>
    </row>
    <row r="5548" spans="8:9" ht="18" customHeight="1">
      <c r="H5548" s="100"/>
      <c r="I5548" s="100"/>
    </row>
    <row r="5549" spans="8:9" ht="18" customHeight="1">
      <c r="H5549" s="100"/>
      <c r="I5549" s="100"/>
    </row>
    <row r="5550" spans="8:9" ht="18" customHeight="1">
      <c r="H5550" s="100"/>
      <c r="I5550" s="100"/>
    </row>
    <row r="5551" spans="8:9" ht="18" customHeight="1">
      <c r="H5551" s="100"/>
      <c r="I5551" s="100"/>
    </row>
    <row r="5552" spans="8:9" ht="18" customHeight="1">
      <c r="H5552" s="100"/>
      <c r="I5552" s="100"/>
    </row>
    <row r="5553" spans="8:9" ht="18" customHeight="1">
      <c r="H5553" s="100"/>
      <c r="I5553" s="100"/>
    </row>
    <row r="5554" spans="8:9" ht="18" customHeight="1">
      <c r="H5554" s="100"/>
      <c r="I5554" s="100"/>
    </row>
    <row r="5555" spans="8:9" ht="18" customHeight="1">
      <c r="H5555" s="100"/>
      <c r="I5555" s="100"/>
    </row>
    <row r="5556" spans="8:9" ht="18" customHeight="1">
      <c r="H5556" s="100"/>
      <c r="I5556" s="100"/>
    </row>
    <row r="5557" spans="8:9" ht="18" customHeight="1">
      <c r="H5557" s="100"/>
      <c r="I5557" s="100"/>
    </row>
    <row r="5558" spans="8:9" ht="18" customHeight="1">
      <c r="H5558" s="100"/>
      <c r="I5558" s="100"/>
    </row>
    <row r="5559" spans="8:9" ht="18" customHeight="1">
      <c r="H5559" s="100"/>
      <c r="I5559" s="100"/>
    </row>
    <row r="5560" spans="8:9" ht="18" customHeight="1">
      <c r="H5560" s="100"/>
      <c r="I5560" s="100"/>
    </row>
    <row r="5561" spans="8:9" ht="18" customHeight="1">
      <c r="H5561" s="100"/>
      <c r="I5561" s="100"/>
    </row>
    <row r="5562" spans="8:9" ht="18" customHeight="1">
      <c r="H5562" s="100"/>
      <c r="I5562" s="100"/>
    </row>
    <row r="5563" spans="8:9" ht="18" customHeight="1">
      <c r="H5563" s="100"/>
      <c r="I5563" s="100"/>
    </row>
    <row r="5564" spans="8:9" ht="18" customHeight="1">
      <c r="H5564" s="100"/>
      <c r="I5564" s="100"/>
    </row>
    <row r="5565" spans="8:9" ht="18" customHeight="1">
      <c r="H5565" s="100"/>
      <c r="I5565" s="100"/>
    </row>
    <row r="5566" spans="8:9" ht="18" customHeight="1">
      <c r="H5566" s="100"/>
      <c r="I5566" s="100"/>
    </row>
    <row r="5567" spans="8:9" ht="18" customHeight="1">
      <c r="H5567" s="100"/>
      <c r="I5567" s="100"/>
    </row>
    <row r="5568" spans="8:9" ht="18" customHeight="1">
      <c r="H5568" s="100"/>
      <c r="I5568" s="100"/>
    </row>
    <row r="5569" spans="8:9" ht="18" customHeight="1">
      <c r="H5569" s="100"/>
      <c r="I5569" s="100"/>
    </row>
    <row r="5570" spans="8:9" ht="18" customHeight="1">
      <c r="H5570" s="100"/>
      <c r="I5570" s="100"/>
    </row>
    <row r="5571" spans="8:9" ht="18" customHeight="1">
      <c r="H5571" s="100"/>
      <c r="I5571" s="100"/>
    </row>
    <row r="5572" spans="8:9" ht="18" customHeight="1">
      <c r="H5572" s="100"/>
      <c r="I5572" s="100"/>
    </row>
    <row r="5573" spans="8:9" ht="18" customHeight="1">
      <c r="H5573" s="100"/>
      <c r="I5573" s="100"/>
    </row>
    <row r="5574" spans="8:9" ht="18" customHeight="1">
      <c r="H5574" s="100"/>
      <c r="I5574" s="100"/>
    </row>
    <row r="5575" spans="8:9" ht="18" customHeight="1">
      <c r="H5575" s="100"/>
      <c r="I5575" s="100"/>
    </row>
    <row r="5576" spans="8:9" ht="18" customHeight="1">
      <c r="H5576" s="100"/>
      <c r="I5576" s="100"/>
    </row>
    <row r="5577" spans="8:9" ht="18" customHeight="1">
      <c r="H5577" s="100"/>
      <c r="I5577" s="100"/>
    </row>
    <row r="5578" spans="8:9" ht="18" customHeight="1">
      <c r="H5578" s="100"/>
      <c r="I5578" s="100"/>
    </row>
    <row r="5579" spans="8:9" ht="18" customHeight="1">
      <c r="H5579" s="100"/>
      <c r="I5579" s="100"/>
    </row>
    <row r="5580" spans="8:9" ht="18" customHeight="1">
      <c r="H5580" s="100"/>
      <c r="I5580" s="100"/>
    </row>
    <row r="5581" spans="8:9" ht="18" customHeight="1">
      <c r="H5581" s="100"/>
      <c r="I5581" s="100"/>
    </row>
    <row r="5582" spans="8:9" ht="18" customHeight="1">
      <c r="H5582" s="100"/>
      <c r="I5582" s="100"/>
    </row>
    <row r="5583" spans="8:9" ht="18" customHeight="1">
      <c r="H5583" s="100"/>
      <c r="I5583" s="100"/>
    </row>
    <row r="5584" spans="8:9" ht="18" customHeight="1">
      <c r="H5584" s="100"/>
      <c r="I5584" s="100"/>
    </row>
    <row r="5585" spans="8:9" ht="18" customHeight="1">
      <c r="H5585" s="100"/>
      <c r="I5585" s="100"/>
    </row>
    <row r="5586" spans="8:9" ht="18" customHeight="1">
      <c r="H5586" s="100"/>
      <c r="I5586" s="100"/>
    </row>
    <row r="5587" spans="8:9" ht="18" customHeight="1">
      <c r="H5587" s="100"/>
      <c r="I5587" s="100"/>
    </row>
    <row r="5588" spans="8:9" ht="18" customHeight="1">
      <c r="H5588" s="100"/>
      <c r="I5588" s="100"/>
    </row>
    <row r="5589" spans="8:9" ht="18" customHeight="1">
      <c r="H5589" s="100"/>
      <c r="I5589" s="100"/>
    </row>
    <row r="5590" spans="8:9" ht="18" customHeight="1">
      <c r="H5590" s="100"/>
      <c r="I5590" s="100"/>
    </row>
    <row r="5591" spans="8:9" ht="18" customHeight="1">
      <c r="H5591" s="100"/>
      <c r="I5591" s="100"/>
    </row>
    <row r="5592" spans="8:9" ht="18" customHeight="1">
      <c r="H5592" s="100"/>
      <c r="I5592" s="100"/>
    </row>
    <row r="5593" spans="8:9" ht="18" customHeight="1">
      <c r="H5593" s="100"/>
      <c r="I5593" s="100"/>
    </row>
    <row r="5594" spans="8:9" ht="18" customHeight="1">
      <c r="H5594" s="100"/>
      <c r="I5594" s="100"/>
    </row>
    <row r="5595" spans="8:9" ht="18" customHeight="1">
      <c r="H5595" s="100"/>
      <c r="I5595" s="100"/>
    </row>
    <row r="5596" spans="8:9" ht="18" customHeight="1">
      <c r="H5596" s="100"/>
      <c r="I5596" s="100"/>
    </row>
    <row r="5597" spans="8:9" ht="18" customHeight="1">
      <c r="H5597" s="100"/>
      <c r="I5597" s="100"/>
    </row>
    <row r="5598" spans="8:9" ht="18" customHeight="1">
      <c r="H5598" s="100"/>
      <c r="I5598" s="100"/>
    </row>
    <row r="5599" spans="8:9" ht="18" customHeight="1">
      <c r="H5599" s="100"/>
      <c r="I5599" s="100"/>
    </row>
    <row r="5600" spans="8:9" ht="18" customHeight="1">
      <c r="H5600" s="100"/>
      <c r="I5600" s="100"/>
    </row>
    <row r="5601" spans="8:9" ht="18" customHeight="1">
      <c r="H5601" s="100"/>
      <c r="I5601" s="100"/>
    </row>
    <row r="5602" spans="8:9" ht="18" customHeight="1">
      <c r="H5602" s="100"/>
      <c r="I5602" s="100"/>
    </row>
    <row r="5603" spans="8:9" ht="18" customHeight="1">
      <c r="H5603" s="100"/>
      <c r="I5603" s="100"/>
    </row>
    <row r="5604" spans="8:9" ht="18" customHeight="1">
      <c r="H5604" s="100"/>
      <c r="I5604" s="100"/>
    </row>
    <row r="5605" spans="8:9" ht="18" customHeight="1">
      <c r="H5605" s="100"/>
      <c r="I5605" s="100"/>
    </row>
    <row r="5606" spans="8:9" ht="18" customHeight="1">
      <c r="H5606" s="100"/>
      <c r="I5606" s="100"/>
    </row>
    <row r="5607" spans="8:9" ht="18" customHeight="1">
      <c r="H5607" s="100"/>
      <c r="I5607" s="100"/>
    </row>
    <row r="5608" spans="8:9" ht="18" customHeight="1">
      <c r="H5608" s="100"/>
      <c r="I5608" s="100"/>
    </row>
    <row r="5609" spans="8:9" ht="18" customHeight="1">
      <c r="H5609" s="100"/>
      <c r="I5609" s="100"/>
    </row>
    <row r="5610" spans="8:9" ht="18" customHeight="1">
      <c r="H5610" s="100"/>
      <c r="I5610" s="100"/>
    </row>
    <row r="5611" spans="8:9" ht="18" customHeight="1">
      <c r="H5611" s="100"/>
      <c r="I5611" s="100"/>
    </row>
    <row r="5612" spans="8:9" ht="18" customHeight="1">
      <c r="H5612" s="100"/>
      <c r="I5612" s="100"/>
    </row>
    <row r="5613" spans="8:9" ht="18" customHeight="1">
      <c r="H5613" s="100"/>
      <c r="I5613" s="100"/>
    </row>
    <row r="5614" spans="8:9" ht="18" customHeight="1">
      <c r="H5614" s="100"/>
      <c r="I5614" s="100"/>
    </row>
    <row r="5615" spans="8:9" ht="18" customHeight="1">
      <c r="H5615" s="100"/>
      <c r="I5615" s="100"/>
    </row>
    <row r="5616" spans="8:9" ht="18" customHeight="1">
      <c r="H5616" s="100"/>
      <c r="I5616" s="100"/>
    </row>
    <row r="5617" spans="8:9" ht="18" customHeight="1">
      <c r="H5617" s="100"/>
      <c r="I5617" s="100"/>
    </row>
    <row r="5618" spans="8:9" ht="18" customHeight="1">
      <c r="H5618" s="100"/>
      <c r="I5618" s="100"/>
    </row>
    <row r="5619" spans="8:9" ht="18" customHeight="1">
      <c r="H5619" s="100"/>
      <c r="I5619" s="100"/>
    </row>
    <row r="5620" spans="8:9" ht="18" customHeight="1">
      <c r="H5620" s="100"/>
      <c r="I5620" s="100"/>
    </row>
    <row r="5621" spans="8:9" ht="18" customHeight="1">
      <c r="H5621" s="100"/>
      <c r="I5621" s="100"/>
    </row>
    <row r="5622" spans="8:9" ht="18" customHeight="1">
      <c r="H5622" s="100"/>
      <c r="I5622" s="100"/>
    </row>
    <row r="5623" spans="8:9" ht="18" customHeight="1">
      <c r="H5623" s="100"/>
      <c r="I5623" s="100"/>
    </row>
    <row r="5624" spans="8:9" ht="18" customHeight="1">
      <c r="H5624" s="100"/>
      <c r="I5624" s="100"/>
    </row>
    <row r="5625" spans="8:9" ht="18" customHeight="1">
      <c r="H5625" s="100"/>
      <c r="I5625" s="100"/>
    </row>
    <row r="5626" spans="8:9" ht="18" customHeight="1">
      <c r="H5626" s="100"/>
      <c r="I5626" s="100"/>
    </row>
    <row r="5627" spans="8:9" ht="18" customHeight="1">
      <c r="H5627" s="100"/>
      <c r="I5627" s="100"/>
    </row>
    <row r="5628" spans="8:9" ht="18" customHeight="1">
      <c r="H5628" s="100"/>
      <c r="I5628" s="100"/>
    </row>
    <row r="5629" spans="8:9" ht="18" customHeight="1">
      <c r="H5629" s="100"/>
      <c r="I5629" s="100"/>
    </row>
    <row r="5630" spans="8:9" ht="18" customHeight="1">
      <c r="H5630" s="100"/>
      <c r="I5630" s="100"/>
    </row>
    <row r="5631" spans="8:9" ht="18" customHeight="1">
      <c r="H5631" s="100"/>
      <c r="I5631" s="100"/>
    </row>
    <row r="5632" spans="8:9" ht="18" customHeight="1">
      <c r="H5632" s="100"/>
      <c r="I5632" s="100"/>
    </row>
    <row r="5633" spans="8:9" ht="18" customHeight="1">
      <c r="H5633" s="100"/>
      <c r="I5633" s="100"/>
    </row>
    <row r="5634" spans="8:9" ht="18" customHeight="1">
      <c r="H5634" s="100"/>
      <c r="I5634" s="100"/>
    </row>
    <row r="5635" spans="8:9" ht="18" customHeight="1">
      <c r="H5635" s="100"/>
      <c r="I5635" s="100"/>
    </row>
    <row r="5636" spans="8:9" ht="18" customHeight="1">
      <c r="H5636" s="100"/>
      <c r="I5636" s="100"/>
    </row>
    <row r="5637" spans="8:9" ht="18" customHeight="1">
      <c r="H5637" s="100"/>
      <c r="I5637" s="100"/>
    </row>
    <row r="5638" spans="8:9" ht="18" customHeight="1">
      <c r="H5638" s="100"/>
      <c r="I5638" s="100"/>
    </row>
    <row r="5639" spans="8:9" ht="18" customHeight="1">
      <c r="H5639" s="100"/>
      <c r="I5639" s="100"/>
    </row>
    <row r="5640" spans="8:9" ht="18" customHeight="1">
      <c r="H5640" s="100"/>
      <c r="I5640" s="100"/>
    </row>
    <row r="5641" spans="8:9" ht="18" customHeight="1">
      <c r="H5641" s="100"/>
      <c r="I5641" s="100"/>
    </row>
    <row r="5642" spans="8:9" ht="18" customHeight="1">
      <c r="H5642" s="100"/>
      <c r="I5642" s="100"/>
    </row>
    <row r="5643" spans="8:9" ht="18" customHeight="1">
      <c r="H5643" s="100"/>
      <c r="I5643" s="100"/>
    </row>
    <row r="5644" spans="8:9" ht="18" customHeight="1">
      <c r="H5644" s="100"/>
      <c r="I5644" s="100"/>
    </row>
    <row r="5645" spans="8:9" ht="18" customHeight="1">
      <c r="H5645" s="100"/>
      <c r="I5645" s="100"/>
    </row>
    <row r="5646" spans="8:9" ht="18" customHeight="1">
      <c r="H5646" s="100"/>
      <c r="I5646" s="100"/>
    </row>
    <row r="5647" spans="8:9" ht="18" customHeight="1">
      <c r="H5647" s="100"/>
      <c r="I5647" s="100"/>
    </row>
    <row r="5648" spans="8:9" ht="18" customHeight="1">
      <c r="H5648" s="100"/>
      <c r="I5648" s="100"/>
    </row>
    <row r="5649" spans="8:9" ht="18" customHeight="1">
      <c r="H5649" s="100"/>
      <c r="I5649" s="100"/>
    </row>
    <row r="5650" spans="8:9" ht="18" customHeight="1">
      <c r="H5650" s="100"/>
      <c r="I5650" s="100"/>
    </row>
    <row r="5651" spans="8:9" ht="18" customHeight="1">
      <c r="H5651" s="100"/>
      <c r="I5651" s="100"/>
    </row>
    <row r="5652" spans="8:9" ht="18" customHeight="1">
      <c r="H5652" s="100"/>
      <c r="I5652" s="100"/>
    </row>
    <row r="5653" spans="8:9" ht="18" customHeight="1">
      <c r="H5653" s="100"/>
      <c r="I5653" s="100"/>
    </row>
    <row r="5654" spans="8:9" ht="18" customHeight="1">
      <c r="H5654" s="100"/>
      <c r="I5654" s="100"/>
    </row>
    <row r="5655" spans="8:9" ht="18" customHeight="1">
      <c r="H5655" s="100"/>
      <c r="I5655" s="100"/>
    </row>
    <row r="5656" spans="8:9" ht="18" customHeight="1">
      <c r="H5656" s="100"/>
      <c r="I5656" s="100"/>
    </row>
    <row r="5657" spans="8:9" ht="18" customHeight="1">
      <c r="H5657" s="100"/>
      <c r="I5657" s="100"/>
    </row>
    <row r="5658" spans="8:9" ht="18" customHeight="1">
      <c r="H5658" s="100"/>
      <c r="I5658" s="100"/>
    </row>
    <row r="5659" spans="8:9" ht="18" customHeight="1">
      <c r="H5659" s="100"/>
      <c r="I5659" s="100"/>
    </row>
    <row r="5660" spans="8:9" ht="18" customHeight="1">
      <c r="H5660" s="100"/>
      <c r="I5660" s="100"/>
    </row>
    <row r="5661" spans="8:9" ht="18" customHeight="1">
      <c r="H5661" s="100"/>
      <c r="I5661" s="100"/>
    </row>
    <row r="5662" spans="8:9" ht="18" customHeight="1">
      <c r="H5662" s="100"/>
      <c r="I5662" s="100"/>
    </row>
    <row r="5663" spans="8:9" ht="18" customHeight="1">
      <c r="H5663" s="100"/>
      <c r="I5663" s="100"/>
    </row>
    <row r="5664" spans="8:9" ht="18" customHeight="1">
      <c r="H5664" s="100"/>
      <c r="I5664" s="100"/>
    </row>
    <row r="5665" spans="8:9" ht="18" customHeight="1">
      <c r="H5665" s="100"/>
      <c r="I5665" s="100"/>
    </row>
    <row r="5666" spans="8:9" ht="18" customHeight="1">
      <c r="H5666" s="100"/>
      <c r="I5666" s="100"/>
    </row>
    <row r="5667" spans="8:9" ht="18" customHeight="1">
      <c r="H5667" s="100"/>
      <c r="I5667" s="100"/>
    </row>
    <row r="5668" spans="8:9" ht="18" customHeight="1">
      <c r="H5668" s="100"/>
      <c r="I5668" s="100"/>
    </row>
    <row r="5669" spans="8:9" ht="18" customHeight="1">
      <c r="H5669" s="100"/>
      <c r="I5669" s="100"/>
    </row>
    <row r="5670" spans="8:9" ht="18" customHeight="1">
      <c r="H5670" s="100"/>
      <c r="I5670" s="100"/>
    </row>
    <row r="5671" spans="8:9" ht="18" customHeight="1">
      <c r="H5671" s="100"/>
      <c r="I5671" s="100"/>
    </row>
    <row r="5672" spans="8:9" ht="18" customHeight="1">
      <c r="H5672" s="100"/>
      <c r="I5672" s="100"/>
    </row>
    <row r="5673" spans="8:9" ht="18" customHeight="1">
      <c r="H5673" s="100"/>
      <c r="I5673" s="100"/>
    </row>
    <row r="5674" spans="8:9" ht="18" customHeight="1">
      <c r="H5674" s="100"/>
      <c r="I5674" s="100"/>
    </row>
    <row r="5675" spans="8:9" ht="18" customHeight="1">
      <c r="H5675" s="100"/>
      <c r="I5675" s="100"/>
    </row>
    <row r="5676" spans="8:9" ht="18" customHeight="1">
      <c r="H5676" s="100"/>
      <c r="I5676" s="100"/>
    </row>
    <row r="5677" spans="8:9" ht="18" customHeight="1">
      <c r="H5677" s="100"/>
      <c r="I5677" s="100"/>
    </row>
    <row r="5678" spans="8:9" ht="18" customHeight="1">
      <c r="H5678" s="100"/>
      <c r="I5678" s="100"/>
    </row>
    <row r="5679" spans="8:9" ht="18" customHeight="1">
      <c r="H5679" s="100"/>
      <c r="I5679" s="100"/>
    </row>
    <row r="5680" spans="8:9" ht="18" customHeight="1">
      <c r="H5680" s="100"/>
      <c r="I5680" s="100"/>
    </row>
    <row r="5681" spans="8:9" ht="18" customHeight="1">
      <c r="H5681" s="100"/>
      <c r="I5681" s="100"/>
    </row>
    <row r="5682" spans="8:9" ht="18" customHeight="1">
      <c r="H5682" s="100"/>
      <c r="I5682" s="100"/>
    </row>
    <row r="5683" spans="8:9" ht="18" customHeight="1">
      <c r="H5683" s="100"/>
      <c r="I5683" s="100"/>
    </row>
    <row r="5684" spans="8:9" ht="18" customHeight="1">
      <c r="H5684" s="100"/>
      <c r="I5684" s="100"/>
    </row>
    <row r="5685" spans="8:9" ht="18" customHeight="1">
      <c r="H5685" s="100"/>
      <c r="I5685" s="100"/>
    </row>
    <row r="5686" spans="8:9" ht="18" customHeight="1">
      <c r="H5686" s="100"/>
      <c r="I5686" s="100"/>
    </row>
    <row r="5687" spans="8:9" ht="18" customHeight="1">
      <c r="H5687" s="100"/>
      <c r="I5687" s="100"/>
    </row>
    <row r="5688" spans="8:9" ht="18" customHeight="1">
      <c r="H5688" s="100"/>
      <c r="I5688" s="100"/>
    </row>
    <row r="5689" spans="8:9" ht="18" customHeight="1">
      <c r="H5689" s="100"/>
      <c r="I5689" s="100"/>
    </row>
    <row r="5690" spans="8:9" ht="18" customHeight="1">
      <c r="H5690" s="100"/>
      <c r="I5690" s="100"/>
    </row>
    <row r="5691" spans="8:9" ht="18" customHeight="1">
      <c r="H5691" s="100"/>
      <c r="I5691" s="100"/>
    </row>
    <row r="5692" spans="8:9" ht="18" customHeight="1">
      <c r="H5692" s="100"/>
      <c r="I5692" s="100"/>
    </row>
    <row r="5693" spans="8:9" ht="18" customHeight="1">
      <c r="H5693" s="100"/>
      <c r="I5693" s="100"/>
    </row>
    <row r="5694" spans="8:9" ht="18" customHeight="1">
      <c r="H5694" s="100"/>
      <c r="I5694" s="100"/>
    </row>
    <row r="5695" spans="8:9" ht="18" customHeight="1">
      <c r="H5695" s="100"/>
      <c r="I5695" s="100"/>
    </row>
    <row r="5696" spans="8:9" ht="18" customHeight="1">
      <c r="H5696" s="100"/>
      <c r="I5696" s="100"/>
    </row>
    <row r="5697" spans="8:9" ht="18" customHeight="1">
      <c r="H5697" s="100"/>
      <c r="I5697" s="100"/>
    </row>
    <row r="5698" spans="8:9" ht="18" customHeight="1">
      <c r="H5698" s="100"/>
      <c r="I5698" s="100"/>
    </row>
    <row r="5699" spans="8:9" ht="18" customHeight="1">
      <c r="H5699" s="100"/>
      <c r="I5699" s="100"/>
    </row>
    <row r="5700" spans="8:9" ht="18" customHeight="1">
      <c r="H5700" s="100"/>
      <c r="I5700" s="100"/>
    </row>
    <row r="5701" spans="8:9" ht="18" customHeight="1">
      <c r="H5701" s="100"/>
      <c r="I5701" s="100"/>
    </row>
    <row r="5702" spans="8:9" ht="18" customHeight="1">
      <c r="H5702" s="100"/>
      <c r="I5702" s="100"/>
    </row>
    <row r="5703" spans="8:9" ht="18" customHeight="1">
      <c r="H5703" s="100"/>
      <c r="I5703" s="100"/>
    </row>
    <row r="5704" spans="8:9" ht="18" customHeight="1">
      <c r="H5704" s="100"/>
      <c r="I5704" s="100"/>
    </row>
    <row r="5705" spans="8:9" ht="18" customHeight="1">
      <c r="H5705" s="100"/>
      <c r="I5705" s="100"/>
    </row>
    <row r="5706" spans="8:9" ht="18" customHeight="1">
      <c r="H5706" s="100"/>
      <c r="I5706" s="100"/>
    </row>
    <row r="5707" spans="8:9" ht="18" customHeight="1">
      <c r="H5707" s="100"/>
      <c r="I5707" s="100"/>
    </row>
    <row r="5708" spans="8:9" ht="18" customHeight="1">
      <c r="H5708" s="100"/>
      <c r="I5708" s="100"/>
    </row>
    <row r="5709" spans="8:9" ht="18" customHeight="1">
      <c r="H5709" s="100"/>
      <c r="I5709" s="100"/>
    </row>
    <row r="5710" spans="8:9" ht="18" customHeight="1">
      <c r="H5710" s="100"/>
      <c r="I5710" s="100"/>
    </row>
    <row r="5711" spans="8:9" ht="18" customHeight="1">
      <c r="H5711" s="100"/>
      <c r="I5711" s="100"/>
    </row>
    <row r="5712" spans="8:9" ht="18" customHeight="1">
      <c r="H5712" s="100"/>
      <c r="I5712" s="100"/>
    </row>
    <row r="5713" spans="8:9" ht="18" customHeight="1">
      <c r="H5713" s="100"/>
      <c r="I5713" s="100"/>
    </row>
    <row r="5714" spans="8:9" ht="18" customHeight="1">
      <c r="H5714" s="100"/>
      <c r="I5714" s="100"/>
    </row>
    <row r="5715" spans="8:9" ht="18" customHeight="1">
      <c r="H5715" s="100"/>
      <c r="I5715" s="100"/>
    </row>
    <row r="5716" spans="8:9" ht="18" customHeight="1">
      <c r="H5716" s="100"/>
      <c r="I5716" s="100"/>
    </row>
    <row r="5717" spans="8:9" ht="18" customHeight="1">
      <c r="H5717" s="100"/>
      <c r="I5717" s="100"/>
    </row>
    <row r="5718" spans="8:9" ht="18" customHeight="1">
      <c r="H5718" s="100"/>
      <c r="I5718" s="100"/>
    </row>
    <row r="5719" spans="8:9" ht="18" customHeight="1">
      <c r="H5719" s="100"/>
      <c r="I5719" s="100"/>
    </row>
    <row r="5720" spans="8:9" ht="18" customHeight="1">
      <c r="H5720" s="100"/>
      <c r="I5720" s="100"/>
    </row>
    <row r="5721" spans="8:9" ht="18" customHeight="1">
      <c r="H5721" s="100"/>
      <c r="I5721" s="100"/>
    </row>
    <row r="5722" spans="8:9" ht="18" customHeight="1">
      <c r="H5722" s="100"/>
      <c r="I5722" s="100"/>
    </row>
    <row r="5723" spans="8:9" ht="18" customHeight="1">
      <c r="H5723" s="100"/>
      <c r="I5723" s="100"/>
    </row>
    <row r="5724" spans="8:9" ht="18" customHeight="1">
      <c r="H5724" s="100"/>
      <c r="I5724" s="100"/>
    </row>
    <row r="5725" spans="8:9" ht="18" customHeight="1">
      <c r="H5725" s="100"/>
      <c r="I5725" s="100"/>
    </row>
    <row r="5726" spans="8:9" ht="18" customHeight="1">
      <c r="H5726" s="100"/>
      <c r="I5726" s="100"/>
    </row>
    <row r="5727" spans="8:9" ht="18" customHeight="1">
      <c r="H5727" s="100"/>
      <c r="I5727" s="100"/>
    </row>
    <row r="5728" spans="8:9" ht="18" customHeight="1">
      <c r="H5728" s="100"/>
      <c r="I5728" s="100"/>
    </row>
    <row r="5729" spans="8:9" ht="18" customHeight="1">
      <c r="H5729" s="100"/>
      <c r="I5729" s="100"/>
    </row>
    <row r="5730" spans="8:9" ht="18" customHeight="1">
      <c r="H5730" s="100"/>
      <c r="I5730" s="100"/>
    </row>
    <row r="5731" spans="8:9" ht="18" customHeight="1">
      <c r="H5731" s="100"/>
      <c r="I5731" s="100"/>
    </row>
    <row r="5732" spans="8:9" ht="18" customHeight="1">
      <c r="H5732" s="100"/>
      <c r="I5732" s="100"/>
    </row>
    <row r="5733" spans="8:9" ht="18" customHeight="1">
      <c r="H5733" s="100"/>
      <c r="I5733" s="100"/>
    </row>
    <row r="5734" spans="8:9" ht="18" customHeight="1">
      <c r="H5734" s="100"/>
      <c r="I5734" s="100"/>
    </row>
    <row r="5735" spans="8:9" ht="18" customHeight="1">
      <c r="H5735" s="100"/>
      <c r="I5735" s="100"/>
    </row>
    <row r="5736" spans="8:9" ht="18" customHeight="1">
      <c r="H5736" s="100"/>
      <c r="I5736" s="100"/>
    </row>
    <row r="5737" spans="8:9" ht="18" customHeight="1">
      <c r="H5737" s="100"/>
      <c r="I5737" s="100"/>
    </row>
    <row r="5738" spans="8:9" ht="18" customHeight="1">
      <c r="H5738" s="100"/>
      <c r="I5738" s="100"/>
    </row>
    <row r="5739" spans="8:9" ht="18" customHeight="1">
      <c r="H5739" s="100"/>
      <c r="I5739" s="100"/>
    </row>
    <row r="5740" spans="8:9" ht="18" customHeight="1">
      <c r="H5740" s="100"/>
      <c r="I5740" s="100"/>
    </row>
    <row r="5741" spans="8:9" ht="18" customHeight="1">
      <c r="H5741" s="100"/>
      <c r="I5741" s="100"/>
    </row>
    <row r="5742" spans="8:9" ht="18" customHeight="1">
      <c r="H5742" s="100"/>
      <c r="I5742" s="100"/>
    </row>
    <row r="5743" spans="8:9" ht="18" customHeight="1">
      <c r="H5743" s="100"/>
      <c r="I5743" s="100"/>
    </row>
    <row r="5744" spans="8:9" ht="18" customHeight="1">
      <c r="H5744" s="100"/>
      <c r="I5744" s="100"/>
    </row>
    <row r="5745" spans="8:9" ht="18" customHeight="1">
      <c r="H5745" s="100"/>
      <c r="I5745" s="100"/>
    </row>
    <row r="5746" spans="8:9" ht="18" customHeight="1">
      <c r="H5746" s="100"/>
      <c r="I5746" s="100"/>
    </row>
    <row r="5747" spans="8:9" ht="18" customHeight="1">
      <c r="H5747" s="100"/>
      <c r="I5747" s="100"/>
    </row>
    <row r="5748" spans="8:9" ht="18" customHeight="1">
      <c r="H5748" s="100"/>
      <c r="I5748" s="100"/>
    </row>
    <row r="5749" spans="8:9" ht="18" customHeight="1">
      <c r="H5749" s="100"/>
      <c r="I5749" s="100"/>
    </row>
    <row r="5750" spans="8:9" ht="18" customHeight="1">
      <c r="H5750" s="100"/>
      <c r="I5750" s="100"/>
    </row>
    <row r="5751" spans="8:9" ht="18" customHeight="1">
      <c r="H5751" s="100"/>
      <c r="I5751" s="100"/>
    </row>
    <row r="5752" spans="8:9" ht="18" customHeight="1">
      <c r="H5752" s="100"/>
      <c r="I5752" s="100"/>
    </row>
    <row r="5753" spans="8:9" ht="18" customHeight="1">
      <c r="H5753" s="100"/>
      <c r="I5753" s="100"/>
    </row>
    <row r="5754" spans="8:9" ht="18" customHeight="1">
      <c r="H5754" s="100"/>
      <c r="I5754" s="100"/>
    </row>
    <row r="5755" spans="8:9" ht="18" customHeight="1">
      <c r="H5755" s="100"/>
      <c r="I5755" s="100"/>
    </row>
    <row r="5756" spans="8:9" ht="18" customHeight="1">
      <c r="H5756" s="100"/>
      <c r="I5756" s="100"/>
    </row>
    <row r="5757" spans="8:9" ht="18" customHeight="1">
      <c r="H5757" s="100"/>
      <c r="I5757" s="100"/>
    </row>
    <row r="5758" spans="8:9" ht="18" customHeight="1">
      <c r="H5758" s="100"/>
      <c r="I5758" s="100"/>
    </row>
    <row r="5759" spans="8:9" ht="18" customHeight="1">
      <c r="H5759" s="100"/>
      <c r="I5759" s="100"/>
    </row>
    <row r="5760" spans="8:9" ht="18" customHeight="1">
      <c r="H5760" s="100"/>
      <c r="I5760" s="100"/>
    </row>
    <row r="5761" spans="8:9" ht="18" customHeight="1">
      <c r="H5761" s="100"/>
      <c r="I5761" s="100"/>
    </row>
    <row r="5762" spans="8:9" ht="18" customHeight="1">
      <c r="H5762" s="100"/>
      <c r="I5762" s="100"/>
    </row>
    <row r="5763" spans="8:9" ht="18" customHeight="1">
      <c r="H5763" s="100"/>
      <c r="I5763" s="100"/>
    </row>
    <row r="5764" spans="8:9" ht="18" customHeight="1">
      <c r="H5764" s="100"/>
      <c r="I5764" s="100"/>
    </row>
    <row r="5765" spans="8:9" ht="18" customHeight="1">
      <c r="H5765" s="100"/>
      <c r="I5765" s="100"/>
    </row>
    <row r="5766" spans="8:9" ht="18" customHeight="1">
      <c r="H5766" s="100"/>
      <c r="I5766" s="100"/>
    </row>
    <row r="5767" spans="8:9" ht="18" customHeight="1">
      <c r="H5767" s="100"/>
      <c r="I5767" s="100"/>
    </row>
    <row r="5768" spans="8:9" ht="18" customHeight="1">
      <c r="H5768" s="100"/>
      <c r="I5768" s="100"/>
    </row>
    <row r="5769" spans="8:9" ht="18" customHeight="1">
      <c r="H5769" s="100"/>
      <c r="I5769" s="100"/>
    </row>
    <row r="5770" spans="8:9" ht="18" customHeight="1">
      <c r="H5770" s="100"/>
      <c r="I5770" s="100"/>
    </row>
    <row r="5771" spans="8:9" ht="18" customHeight="1">
      <c r="H5771" s="100"/>
      <c r="I5771" s="100"/>
    </row>
    <row r="5772" spans="8:9" ht="18" customHeight="1">
      <c r="H5772" s="100"/>
      <c r="I5772" s="100"/>
    </row>
    <row r="5773" spans="8:9" ht="18" customHeight="1">
      <c r="H5773" s="100"/>
      <c r="I5773" s="100"/>
    </row>
    <row r="5774" spans="8:9" ht="18" customHeight="1">
      <c r="H5774" s="100"/>
      <c r="I5774" s="100"/>
    </row>
    <row r="5775" spans="8:9" ht="18" customHeight="1">
      <c r="H5775" s="100"/>
      <c r="I5775" s="100"/>
    </row>
    <row r="5776" spans="8:9" ht="18" customHeight="1">
      <c r="H5776" s="100"/>
      <c r="I5776" s="100"/>
    </row>
    <row r="5777" spans="8:9" ht="18" customHeight="1">
      <c r="H5777" s="100"/>
      <c r="I5777" s="100"/>
    </row>
    <row r="5778" spans="8:9" ht="18" customHeight="1">
      <c r="H5778" s="100"/>
      <c r="I5778" s="100"/>
    </row>
    <row r="5779" spans="8:9" ht="18" customHeight="1">
      <c r="H5779" s="100"/>
      <c r="I5779" s="100"/>
    </row>
    <row r="5780" spans="8:9" ht="18" customHeight="1">
      <c r="H5780" s="100"/>
      <c r="I5780" s="100"/>
    </row>
    <row r="5781" spans="8:9" ht="18" customHeight="1">
      <c r="H5781" s="100"/>
      <c r="I5781" s="100"/>
    </row>
    <row r="5782" spans="8:9" ht="18" customHeight="1">
      <c r="H5782" s="100"/>
      <c r="I5782" s="100"/>
    </row>
    <row r="5783" spans="8:9" ht="18" customHeight="1">
      <c r="H5783" s="100"/>
      <c r="I5783" s="100"/>
    </row>
    <row r="5784" spans="8:9" ht="18" customHeight="1">
      <c r="H5784" s="100"/>
      <c r="I5784" s="100"/>
    </row>
    <row r="5785" spans="8:9" ht="18" customHeight="1">
      <c r="H5785" s="100"/>
      <c r="I5785" s="100"/>
    </row>
    <row r="5786" spans="8:9" ht="18" customHeight="1">
      <c r="H5786" s="100"/>
      <c r="I5786" s="100"/>
    </row>
    <row r="5787" spans="8:9" ht="18" customHeight="1">
      <c r="H5787" s="100"/>
      <c r="I5787" s="100"/>
    </row>
    <row r="5788" spans="8:9" ht="18" customHeight="1">
      <c r="H5788" s="100"/>
      <c r="I5788" s="100"/>
    </row>
    <row r="5789" spans="8:9" ht="18" customHeight="1">
      <c r="H5789" s="100"/>
      <c r="I5789" s="100"/>
    </row>
    <row r="5790" spans="8:9" ht="18" customHeight="1">
      <c r="H5790" s="100"/>
      <c r="I5790" s="100"/>
    </row>
    <row r="5791" spans="8:9" ht="18" customHeight="1">
      <c r="H5791" s="100"/>
      <c r="I5791" s="100"/>
    </row>
    <row r="5792" spans="8:9" ht="18" customHeight="1">
      <c r="H5792" s="100"/>
      <c r="I5792" s="100"/>
    </row>
    <row r="5793" spans="8:9" ht="18" customHeight="1">
      <c r="H5793" s="100"/>
      <c r="I5793" s="100"/>
    </row>
    <row r="5794" spans="8:9" ht="18" customHeight="1">
      <c r="H5794" s="100"/>
      <c r="I5794" s="100"/>
    </row>
    <row r="5795" spans="8:9" ht="18" customHeight="1">
      <c r="H5795" s="100"/>
      <c r="I5795" s="100"/>
    </row>
    <row r="5796" spans="8:9" ht="18" customHeight="1">
      <c r="H5796" s="100"/>
      <c r="I5796" s="100"/>
    </row>
    <row r="5797" spans="8:9" ht="18" customHeight="1">
      <c r="H5797" s="100"/>
      <c r="I5797" s="100"/>
    </row>
    <row r="5798" spans="8:9" ht="18" customHeight="1">
      <c r="H5798" s="100"/>
      <c r="I5798" s="100"/>
    </row>
    <row r="5799" spans="8:9" ht="18" customHeight="1">
      <c r="H5799" s="100"/>
      <c r="I5799" s="100"/>
    </row>
    <row r="5800" spans="8:9" ht="18" customHeight="1">
      <c r="H5800" s="100"/>
      <c r="I5800" s="100"/>
    </row>
    <row r="5801" spans="8:9" ht="18" customHeight="1">
      <c r="H5801" s="100"/>
      <c r="I5801" s="100"/>
    </row>
    <row r="5802" spans="8:9" ht="18" customHeight="1">
      <c r="H5802" s="100"/>
      <c r="I5802" s="100"/>
    </row>
    <row r="5803" spans="8:9" ht="18" customHeight="1">
      <c r="H5803" s="100"/>
      <c r="I5803" s="100"/>
    </row>
    <row r="5804" spans="8:9" ht="18" customHeight="1">
      <c r="H5804" s="100"/>
      <c r="I5804" s="100"/>
    </row>
    <row r="5805" spans="8:9" ht="18" customHeight="1">
      <c r="H5805" s="100"/>
      <c r="I5805" s="100"/>
    </row>
    <row r="5806" spans="8:9" ht="18" customHeight="1">
      <c r="H5806" s="100"/>
      <c r="I5806" s="100"/>
    </row>
    <row r="5807" spans="8:9" ht="18" customHeight="1">
      <c r="H5807" s="100"/>
      <c r="I5807" s="100"/>
    </row>
    <row r="5808" spans="8:9" ht="18" customHeight="1">
      <c r="H5808" s="100"/>
      <c r="I5808" s="100"/>
    </row>
    <row r="5809" spans="8:9" ht="18" customHeight="1">
      <c r="H5809" s="100"/>
      <c r="I5809" s="100"/>
    </row>
    <row r="5810" spans="8:9" ht="18" customHeight="1">
      <c r="H5810" s="100"/>
      <c r="I5810" s="100"/>
    </row>
    <row r="5811" spans="8:9" ht="18" customHeight="1">
      <c r="H5811" s="100"/>
      <c r="I5811" s="100"/>
    </row>
    <row r="5812" spans="8:9" ht="18" customHeight="1">
      <c r="H5812" s="100"/>
      <c r="I5812" s="100"/>
    </row>
    <row r="5813" spans="8:9" ht="18" customHeight="1">
      <c r="H5813" s="100"/>
      <c r="I5813" s="100"/>
    </row>
    <row r="5814" spans="8:9" ht="18" customHeight="1">
      <c r="H5814" s="100"/>
      <c r="I5814" s="100"/>
    </row>
    <row r="5815" spans="8:9" ht="18" customHeight="1">
      <c r="H5815" s="100"/>
      <c r="I5815" s="100"/>
    </row>
    <row r="5816" spans="8:9" ht="18" customHeight="1">
      <c r="H5816" s="100"/>
      <c r="I5816" s="100"/>
    </row>
    <row r="5817" spans="8:9" ht="18" customHeight="1">
      <c r="H5817" s="100"/>
      <c r="I5817" s="100"/>
    </row>
    <row r="5818" spans="8:9" ht="18" customHeight="1">
      <c r="H5818" s="100"/>
      <c r="I5818" s="100"/>
    </row>
    <row r="5819" spans="8:9" ht="18" customHeight="1">
      <c r="H5819" s="100"/>
      <c r="I5819" s="100"/>
    </row>
    <row r="5820" spans="8:9" ht="18" customHeight="1">
      <c r="H5820" s="100"/>
      <c r="I5820" s="100"/>
    </row>
    <row r="5821" spans="8:9" ht="18" customHeight="1">
      <c r="H5821" s="100"/>
      <c r="I5821" s="100"/>
    </row>
    <row r="5822" spans="8:9" ht="18" customHeight="1">
      <c r="H5822" s="100"/>
      <c r="I5822" s="100"/>
    </row>
    <row r="5823" spans="8:9" ht="18" customHeight="1">
      <c r="H5823" s="100"/>
      <c r="I5823" s="100"/>
    </row>
    <row r="5824" spans="8:9" ht="18" customHeight="1">
      <c r="H5824" s="100"/>
      <c r="I5824" s="100"/>
    </row>
    <row r="5825" spans="8:9" ht="18" customHeight="1">
      <c r="H5825" s="100"/>
      <c r="I5825" s="100"/>
    </row>
    <row r="5826" spans="8:9" ht="18" customHeight="1">
      <c r="H5826" s="100"/>
      <c r="I5826" s="100"/>
    </row>
    <row r="5827" spans="8:9" ht="18" customHeight="1">
      <c r="H5827" s="100"/>
      <c r="I5827" s="100"/>
    </row>
    <row r="5828" spans="8:9" ht="18" customHeight="1">
      <c r="H5828" s="100"/>
      <c r="I5828" s="100"/>
    </row>
    <row r="5829" spans="8:9" ht="18" customHeight="1">
      <c r="H5829" s="100"/>
      <c r="I5829" s="100"/>
    </row>
    <row r="5830" spans="8:9" ht="18" customHeight="1">
      <c r="H5830" s="100"/>
      <c r="I5830" s="100"/>
    </row>
    <row r="5831" spans="8:9" ht="18" customHeight="1">
      <c r="H5831" s="100"/>
      <c r="I5831" s="100"/>
    </row>
    <row r="5832" spans="8:9" ht="18" customHeight="1">
      <c r="H5832" s="100"/>
      <c r="I5832" s="100"/>
    </row>
    <row r="5833" spans="8:9" ht="18" customHeight="1">
      <c r="H5833" s="100"/>
      <c r="I5833" s="100"/>
    </row>
    <row r="5834" spans="8:9" ht="18" customHeight="1">
      <c r="H5834" s="100"/>
      <c r="I5834" s="100"/>
    </row>
    <row r="5835" spans="8:9" ht="18" customHeight="1">
      <c r="H5835" s="100"/>
      <c r="I5835" s="100"/>
    </row>
    <row r="5836" spans="8:9" ht="18" customHeight="1">
      <c r="H5836" s="100"/>
      <c r="I5836" s="100"/>
    </row>
    <row r="5837" spans="8:9" ht="18" customHeight="1">
      <c r="H5837" s="100"/>
      <c r="I5837" s="100"/>
    </row>
    <row r="5838" spans="8:9" ht="18" customHeight="1">
      <c r="H5838" s="100"/>
      <c r="I5838" s="100"/>
    </row>
    <row r="5839" spans="8:9" ht="18" customHeight="1">
      <c r="H5839" s="100"/>
      <c r="I5839" s="100"/>
    </row>
    <row r="5840" spans="8:9" ht="18" customHeight="1">
      <c r="H5840" s="100"/>
      <c r="I5840" s="100"/>
    </row>
    <row r="5841" spans="8:9" ht="18" customHeight="1">
      <c r="H5841" s="100"/>
      <c r="I5841" s="100"/>
    </row>
    <row r="5842" spans="8:9" ht="18" customHeight="1">
      <c r="H5842" s="100"/>
      <c r="I5842" s="100"/>
    </row>
    <row r="5843" spans="8:9" ht="18" customHeight="1">
      <c r="H5843" s="100"/>
      <c r="I5843" s="100"/>
    </row>
    <row r="5844" spans="8:9" ht="18" customHeight="1">
      <c r="H5844" s="100"/>
      <c r="I5844" s="100"/>
    </row>
    <row r="5845" spans="8:9" ht="18" customHeight="1">
      <c r="H5845" s="100"/>
      <c r="I5845" s="100"/>
    </row>
    <row r="5846" spans="8:9" ht="18" customHeight="1">
      <c r="H5846" s="100"/>
      <c r="I5846" s="100"/>
    </row>
    <row r="5847" spans="8:9" ht="18" customHeight="1">
      <c r="H5847" s="100"/>
      <c r="I5847" s="100"/>
    </row>
    <row r="5848" spans="8:9" ht="18" customHeight="1">
      <c r="H5848" s="100"/>
      <c r="I5848" s="100"/>
    </row>
    <row r="5849" spans="8:9" ht="18" customHeight="1">
      <c r="H5849" s="100"/>
      <c r="I5849" s="100"/>
    </row>
    <row r="5850" spans="8:9" ht="18" customHeight="1">
      <c r="H5850" s="100"/>
      <c r="I5850" s="100"/>
    </row>
    <row r="5851" spans="8:9" ht="18" customHeight="1">
      <c r="H5851" s="100"/>
      <c r="I5851" s="100"/>
    </row>
    <row r="5852" spans="8:9" ht="18" customHeight="1">
      <c r="H5852" s="100"/>
      <c r="I5852" s="100"/>
    </row>
    <row r="5853" spans="8:9" ht="18" customHeight="1">
      <c r="H5853" s="100"/>
      <c r="I5853" s="100"/>
    </row>
    <row r="5854" spans="8:9" ht="18" customHeight="1">
      <c r="H5854" s="100"/>
      <c r="I5854" s="100"/>
    </row>
    <row r="5855" spans="8:9" ht="18" customHeight="1">
      <c r="H5855" s="100"/>
      <c r="I5855" s="100"/>
    </row>
    <row r="5856" spans="8:9" ht="18" customHeight="1">
      <c r="H5856" s="100"/>
      <c r="I5856" s="100"/>
    </row>
    <row r="5857" spans="8:9" ht="18" customHeight="1">
      <c r="H5857" s="100"/>
      <c r="I5857" s="100"/>
    </row>
    <row r="5858" spans="8:9" ht="18" customHeight="1">
      <c r="H5858" s="100"/>
      <c r="I5858" s="100"/>
    </row>
    <row r="5859" spans="8:9" ht="18" customHeight="1">
      <c r="H5859" s="100"/>
      <c r="I5859" s="100"/>
    </row>
    <row r="5860" spans="8:9" ht="18" customHeight="1">
      <c r="H5860" s="100"/>
      <c r="I5860" s="100"/>
    </row>
    <row r="5861" spans="8:9" ht="18" customHeight="1">
      <c r="H5861" s="100"/>
      <c r="I5861" s="100"/>
    </row>
    <row r="5862" spans="8:9" ht="18" customHeight="1">
      <c r="H5862" s="100"/>
      <c r="I5862" s="100"/>
    </row>
    <row r="5863" spans="8:9" ht="18" customHeight="1">
      <c r="H5863" s="100"/>
      <c r="I5863" s="100"/>
    </row>
    <row r="5864" spans="8:9" ht="18" customHeight="1">
      <c r="H5864" s="100"/>
      <c r="I5864" s="100"/>
    </row>
    <row r="5865" spans="8:9" ht="18" customHeight="1">
      <c r="H5865" s="100"/>
      <c r="I5865" s="100"/>
    </row>
    <row r="5866" spans="8:9" ht="18" customHeight="1">
      <c r="H5866" s="100"/>
      <c r="I5866" s="100"/>
    </row>
    <row r="5867" spans="8:9" ht="18" customHeight="1">
      <c r="H5867" s="100"/>
      <c r="I5867" s="100"/>
    </row>
    <row r="5868" spans="8:9" ht="18" customHeight="1">
      <c r="H5868" s="100"/>
      <c r="I5868" s="100"/>
    </row>
    <row r="5869" spans="8:9" ht="18" customHeight="1">
      <c r="H5869" s="100"/>
      <c r="I5869" s="100"/>
    </row>
    <row r="5870" spans="8:9" ht="18" customHeight="1">
      <c r="H5870" s="100"/>
      <c r="I5870" s="100"/>
    </row>
    <row r="5871" spans="8:9" ht="18" customHeight="1">
      <c r="H5871" s="100"/>
      <c r="I5871" s="100"/>
    </row>
    <row r="5872" spans="8:9" ht="18" customHeight="1">
      <c r="H5872" s="100"/>
      <c r="I5872" s="100"/>
    </row>
    <row r="5873" spans="8:9" ht="18" customHeight="1">
      <c r="H5873" s="100"/>
      <c r="I5873" s="100"/>
    </row>
    <row r="5874" spans="8:9" ht="18" customHeight="1">
      <c r="H5874" s="100"/>
      <c r="I5874" s="100"/>
    </row>
    <row r="5875" spans="8:9" ht="18" customHeight="1">
      <c r="H5875" s="100"/>
      <c r="I5875" s="100"/>
    </row>
    <row r="5876" spans="8:9" ht="18" customHeight="1">
      <c r="H5876" s="100"/>
      <c r="I5876" s="100"/>
    </row>
    <row r="5877" spans="8:9" ht="18" customHeight="1">
      <c r="H5877" s="100"/>
      <c r="I5877" s="100"/>
    </row>
    <row r="5878" spans="8:9" ht="18" customHeight="1">
      <c r="H5878" s="100"/>
      <c r="I5878" s="100"/>
    </row>
    <row r="5879" spans="8:9" ht="18" customHeight="1">
      <c r="H5879" s="100"/>
      <c r="I5879" s="100"/>
    </row>
    <row r="5880" spans="8:9" ht="18" customHeight="1">
      <c r="H5880" s="100"/>
      <c r="I5880" s="100"/>
    </row>
    <row r="5881" spans="8:9" ht="18" customHeight="1">
      <c r="H5881" s="100"/>
      <c r="I5881" s="100"/>
    </row>
    <row r="5882" spans="8:9" ht="18" customHeight="1">
      <c r="H5882" s="100"/>
      <c r="I5882" s="100"/>
    </row>
    <row r="5883" spans="8:9" ht="18" customHeight="1">
      <c r="H5883" s="100"/>
      <c r="I5883" s="100"/>
    </row>
    <row r="5884" spans="8:9" ht="18" customHeight="1">
      <c r="H5884" s="100"/>
      <c r="I5884" s="100"/>
    </row>
    <row r="5885" spans="8:9" ht="18" customHeight="1">
      <c r="H5885" s="100"/>
      <c r="I5885" s="100"/>
    </row>
    <row r="5886" spans="8:9" ht="18" customHeight="1">
      <c r="H5886" s="100"/>
      <c r="I5886" s="100"/>
    </row>
    <row r="5887" spans="8:9" ht="18" customHeight="1">
      <c r="H5887" s="100"/>
      <c r="I5887" s="100"/>
    </row>
    <row r="5888" spans="8:9" ht="18" customHeight="1">
      <c r="H5888" s="100"/>
      <c r="I5888" s="100"/>
    </row>
    <row r="5889" spans="8:9" ht="18" customHeight="1">
      <c r="H5889" s="100"/>
      <c r="I5889" s="100"/>
    </row>
    <row r="5890" spans="8:9" ht="18" customHeight="1">
      <c r="H5890" s="100"/>
      <c r="I5890" s="100"/>
    </row>
    <row r="5891" spans="8:9" ht="18" customHeight="1">
      <c r="H5891" s="100"/>
      <c r="I5891" s="100"/>
    </row>
    <row r="5892" spans="8:9" ht="18" customHeight="1">
      <c r="H5892" s="100"/>
      <c r="I5892" s="100"/>
    </row>
    <row r="5893" spans="8:9" ht="18" customHeight="1">
      <c r="H5893" s="100"/>
      <c r="I5893" s="100"/>
    </row>
    <row r="5894" spans="8:9" ht="18" customHeight="1">
      <c r="H5894" s="100"/>
      <c r="I5894" s="100"/>
    </row>
    <row r="5895" spans="8:9" ht="18" customHeight="1">
      <c r="H5895" s="100"/>
      <c r="I5895" s="100"/>
    </row>
    <row r="5896" spans="8:9" ht="18" customHeight="1">
      <c r="H5896" s="100"/>
      <c r="I5896" s="100"/>
    </row>
    <row r="5897" spans="8:9" ht="18" customHeight="1">
      <c r="H5897" s="100"/>
      <c r="I5897" s="100"/>
    </row>
    <row r="5898" spans="8:9" ht="18" customHeight="1">
      <c r="H5898" s="100"/>
      <c r="I5898" s="100"/>
    </row>
    <row r="5899" spans="8:9" ht="18" customHeight="1">
      <c r="H5899" s="100"/>
      <c r="I5899" s="100"/>
    </row>
    <row r="5900" spans="8:9" ht="18" customHeight="1">
      <c r="H5900" s="100"/>
      <c r="I5900" s="100"/>
    </row>
    <row r="5901" spans="8:9" ht="18" customHeight="1">
      <c r="H5901" s="100"/>
      <c r="I5901" s="100"/>
    </row>
    <row r="5902" spans="8:9" ht="18" customHeight="1">
      <c r="H5902" s="100"/>
      <c r="I5902" s="100"/>
    </row>
    <row r="5903" spans="8:9" ht="18" customHeight="1">
      <c r="H5903" s="100"/>
      <c r="I5903" s="100"/>
    </row>
    <row r="5904" spans="8:9" ht="18" customHeight="1">
      <c r="H5904" s="100"/>
      <c r="I5904" s="100"/>
    </row>
    <row r="5905" spans="8:9" ht="18" customHeight="1">
      <c r="H5905" s="100"/>
      <c r="I5905" s="100"/>
    </row>
    <row r="5906" spans="8:9" ht="18" customHeight="1">
      <c r="H5906" s="100"/>
      <c r="I5906" s="100"/>
    </row>
    <row r="5907" spans="8:9" ht="18" customHeight="1">
      <c r="H5907" s="100"/>
      <c r="I5907" s="100"/>
    </row>
    <row r="5908" spans="8:9" ht="18" customHeight="1">
      <c r="H5908" s="100"/>
      <c r="I5908" s="100"/>
    </row>
    <row r="5909" spans="8:9" ht="18" customHeight="1">
      <c r="H5909" s="100"/>
      <c r="I5909" s="100"/>
    </row>
    <row r="5910" spans="8:9" ht="18" customHeight="1">
      <c r="H5910" s="100"/>
      <c r="I5910" s="100"/>
    </row>
    <row r="5911" spans="8:9" ht="18" customHeight="1">
      <c r="H5911" s="100"/>
      <c r="I5911" s="100"/>
    </row>
    <row r="5912" spans="8:9" ht="18" customHeight="1">
      <c r="H5912" s="100"/>
      <c r="I5912" s="100"/>
    </row>
    <row r="5913" spans="8:9" ht="18" customHeight="1">
      <c r="H5913" s="100"/>
      <c r="I5913" s="100"/>
    </row>
    <row r="5914" spans="8:9" ht="18" customHeight="1">
      <c r="H5914" s="100"/>
      <c r="I5914" s="100"/>
    </row>
    <row r="5915" spans="8:9" ht="18" customHeight="1">
      <c r="H5915" s="100"/>
      <c r="I5915" s="100"/>
    </row>
    <row r="5916" spans="8:9" ht="18" customHeight="1">
      <c r="H5916" s="100"/>
      <c r="I5916" s="100"/>
    </row>
    <row r="5917" spans="8:9" ht="18" customHeight="1">
      <c r="H5917" s="100"/>
      <c r="I5917" s="100"/>
    </row>
    <row r="5918" spans="8:9" ht="18" customHeight="1">
      <c r="H5918" s="100"/>
      <c r="I5918" s="100"/>
    </row>
    <row r="5919" spans="8:9" ht="18" customHeight="1">
      <c r="H5919" s="100"/>
      <c r="I5919" s="100"/>
    </row>
    <row r="5920" spans="8:9" ht="18" customHeight="1">
      <c r="H5920" s="100"/>
      <c r="I5920" s="100"/>
    </row>
    <row r="5921" spans="8:9" ht="18" customHeight="1">
      <c r="H5921" s="100"/>
      <c r="I5921" s="100"/>
    </row>
    <row r="5922" spans="8:9" ht="18" customHeight="1">
      <c r="H5922" s="100"/>
      <c r="I5922" s="100"/>
    </row>
    <row r="5923" spans="8:9" ht="18" customHeight="1">
      <c r="H5923" s="100"/>
      <c r="I5923" s="100"/>
    </row>
    <row r="5924" spans="8:9" ht="18" customHeight="1">
      <c r="H5924" s="100"/>
      <c r="I5924" s="100"/>
    </row>
    <row r="5925" spans="8:9" ht="18" customHeight="1">
      <c r="H5925" s="100"/>
      <c r="I5925" s="100"/>
    </row>
    <row r="5926" spans="8:9" ht="18" customHeight="1">
      <c r="H5926" s="100"/>
      <c r="I5926" s="100"/>
    </row>
    <row r="5927" spans="8:9" ht="18" customHeight="1">
      <c r="H5927" s="100"/>
      <c r="I5927" s="100"/>
    </row>
    <row r="5928" spans="8:9" ht="18" customHeight="1">
      <c r="H5928" s="100"/>
      <c r="I5928" s="100"/>
    </row>
    <row r="5929" spans="8:9" ht="18" customHeight="1">
      <c r="H5929" s="100"/>
      <c r="I5929" s="100"/>
    </row>
    <row r="5930" spans="8:9" ht="18" customHeight="1">
      <c r="H5930" s="100"/>
      <c r="I5930" s="100"/>
    </row>
    <row r="5931" spans="8:9" ht="18" customHeight="1">
      <c r="H5931" s="100"/>
      <c r="I5931" s="100"/>
    </row>
    <row r="5932" spans="8:9" ht="18" customHeight="1">
      <c r="H5932" s="100"/>
      <c r="I5932" s="100"/>
    </row>
    <row r="5933" spans="8:9" ht="18" customHeight="1">
      <c r="H5933" s="100"/>
      <c r="I5933" s="100"/>
    </row>
    <row r="5934" spans="8:9" ht="18" customHeight="1">
      <c r="H5934" s="100"/>
      <c r="I5934" s="100"/>
    </row>
    <row r="5935" spans="8:9" ht="18" customHeight="1">
      <c r="H5935" s="100"/>
      <c r="I5935" s="100"/>
    </row>
    <row r="5936" spans="8:9" ht="18" customHeight="1">
      <c r="H5936" s="100"/>
      <c r="I5936" s="100"/>
    </row>
    <row r="5937" spans="8:9" ht="18" customHeight="1">
      <c r="H5937" s="100"/>
      <c r="I5937" s="100"/>
    </row>
    <row r="5938" spans="8:9" ht="18" customHeight="1">
      <c r="H5938" s="100"/>
      <c r="I5938" s="100"/>
    </row>
    <row r="5939" spans="8:9" ht="18" customHeight="1">
      <c r="H5939" s="100"/>
      <c r="I5939" s="100"/>
    </row>
    <row r="5940" spans="8:9" ht="18" customHeight="1">
      <c r="H5940" s="100"/>
      <c r="I5940" s="100"/>
    </row>
    <row r="5941" spans="8:9" ht="18" customHeight="1">
      <c r="H5941" s="100"/>
      <c r="I5941" s="100"/>
    </row>
    <row r="5942" spans="8:9" ht="18" customHeight="1">
      <c r="H5942" s="100"/>
      <c r="I5942" s="100"/>
    </row>
    <row r="5943" spans="8:9" ht="18" customHeight="1">
      <c r="H5943" s="100"/>
      <c r="I5943" s="100"/>
    </row>
    <row r="5944" spans="8:9" ht="18" customHeight="1">
      <c r="H5944" s="100"/>
      <c r="I5944" s="100"/>
    </row>
    <row r="5945" spans="8:9" ht="18" customHeight="1">
      <c r="H5945" s="100"/>
      <c r="I5945" s="100"/>
    </row>
    <row r="5946" spans="8:9" ht="18" customHeight="1">
      <c r="H5946" s="100"/>
      <c r="I5946" s="100"/>
    </row>
    <row r="5947" spans="8:9" ht="18" customHeight="1">
      <c r="H5947" s="100"/>
      <c r="I5947" s="100"/>
    </row>
    <row r="5948" spans="8:9" ht="18" customHeight="1">
      <c r="H5948" s="100"/>
      <c r="I5948" s="100"/>
    </row>
    <row r="5949" spans="8:9" ht="18" customHeight="1">
      <c r="H5949" s="100"/>
      <c r="I5949" s="100"/>
    </row>
    <row r="5950" spans="8:9" ht="18" customHeight="1">
      <c r="H5950" s="100"/>
      <c r="I5950" s="100"/>
    </row>
    <row r="5951" spans="8:9" ht="18" customHeight="1">
      <c r="H5951" s="100"/>
      <c r="I5951" s="100"/>
    </row>
    <row r="5952" spans="8:9" ht="18" customHeight="1">
      <c r="H5952" s="100"/>
      <c r="I5952" s="100"/>
    </row>
    <row r="5953" spans="8:9" ht="18" customHeight="1">
      <c r="H5953" s="100"/>
      <c r="I5953" s="100"/>
    </row>
    <row r="5954" spans="8:9" ht="18" customHeight="1">
      <c r="H5954" s="100"/>
      <c r="I5954" s="100"/>
    </row>
    <row r="5955" spans="8:9" ht="18" customHeight="1">
      <c r="H5955" s="100"/>
      <c r="I5955" s="100"/>
    </row>
    <row r="5956" spans="8:9" ht="18" customHeight="1">
      <c r="H5956" s="100"/>
      <c r="I5956" s="100"/>
    </row>
    <row r="5957" spans="8:9" ht="18" customHeight="1">
      <c r="H5957" s="100"/>
      <c r="I5957" s="100"/>
    </row>
    <row r="5958" spans="8:9" ht="18" customHeight="1">
      <c r="H5958" s="100"/>
      <c r="I5958" s="100"/>
    </row>
    <row r="5959" spans="8:9" ht="18" customHeight="1">
      <c r="H5959" s="100"/>
      <c r="I5959" s="100"/>
    </row>
    <row r="5960" spans="8:9" ht="18" customHeight="1">
      <c r="H5960" s="100"/>
      <c r="I5960" s="100"/>
    </row>
    <row r="5961" spans="8:9" ht="18" customHeight="1">
      <c r="H5961" s="100"/>
      <c r="I5961" s="100"/>
    </row>
    <row r="5962" spans="8:9" ht="18" customHeight="1">
      <c r="H5962" s="100"/>
      <c r="I5962" s="100"/>
    </row>
    <row r="5963" spans="8:9" ht="18" customHeight="1">
      <c r="H5963" s="100"/>
      <c r="I5963" s="100"/>
    </row>
    <row r="5964" spans="8:9" ht="18" customHeight="1">
      <c r="H5964" s="100"/>
      <c r="I5964" s="100"/>
    </row>
    <row r="5965" spans="8:9" ht="18" customHeight="1">
      <c r="H5965" s="100"/>
      <c r="I5965" s="100"/>
    </row>
    <row r="5966" spans="8:9" ht="18" customHeight="1">
      <c r="H5966" s="100"/>
      <c r="I5966" s="100"/>
    </row>
    <row r="5967" spans="8:9" ht="18" customHeight="1">
      <c r="H5967" s="100"/>
      <c r="I5967" s="100"/>
    </row>
    <row r="5968" spans="8:9" ht="18" customHeight="1">
      <c r="H5968" s="100"/>
      <c r="I5968" s="100"/>
    </row>
    <row r="5969" spans="8:9" ht="18" customHeight="1">
      <c r="H5969" s="100"/>
      <c r="I5969" s="100"/>
    </row>
    <row r="5970" spans="8:9" ht="18" customHeight="1">
      <c r="H5970" s="100"/>
      <c r="I5970" s="100"/>
    </row>
    <row r="5971" spans="8:9" ht="18" customHeight="1">
      <c r="H5971" s="100"/>
      <c r="I5971" s="100"/>
    </row>
    <row r="5972" spans="8:9" ht="18" customHeight="1">
      <c r="H5972" s="100"/>
      <c r="I5972" s="100"/>
    </row>
    <row r="5973" spans="8:9" ht="18" customHeight="1">
      <c r="H5973" s="100"/>
      <c r="I5973" s="100"/>
    </row>
    <row r="5974" spans="8:9" ht="18" customHeight="1">
      <c r="H5974" s="100"/>
      <c r="I5974" s="100"/>
    </row>
    <row r="5975" spans="8:9" ht="18" customHeight="1">
      <c r="H5975" s="100"/>
      <c r="I5975" s="100"/>
    </row>
    <row r="5976" spans="8:9" ht="18" customHeight="1">
      <c r="H5976" s="100"/>
      <c r="I5976" s="100"/>
    </row>
    <row r="5977" spans="8:9" ht="18" customHeight="1">
      <c r="H5977" s="100"/>
      <c r="I5977" s="100"/>
    </row>
    <row r="5978" spans="8:9" ht="18" customHeight="1">
      <c r="H5978" s="100"/>
      <c r="I5978" s="100"/>
    </row>
    <row r="5979" spans="8:9" ht="18" customHeight="1">
      <c r="H5979" s="100"/>
      <c r="I5979" s="100"/>
    </row>
    <row r="5980" spans="8:9" ht="18" customHeight="1">
      <c r="H5980" s="100"/>
      <c r="I5980" s="100"/>
    </row>
    <row r="5981" spans="8:9" ht="18" customHeight="1">
      <c r="H5981" s="100"/>
      <c r="I5981" s="100"/>
    </row>
    <row r="5982" spans="8:9" ht="18" customHeight="1">
      <c r="H5982" s="100"/>
      <c r="I5982" s="100"/>
    </row>
    <row r="5983" spans="8:9" ht="18" customHeight="1">
      <c r="H5983" s="100"/>
      <c r="I5983" s="100"/>
    </row>
    <row r="5984" spans="8:9" ht="18" customHeight="1">
      <c r="H5984" s="100"/>
      <c r="I5984" s="100"/>
    </row>
    <row r="5985" spans="8:9" ht="18" customHeight="1">
      <c r="H5985" s="100"/>
      <c r="I5985" s="100"/>
    </row>
    <row r="5986" spans="8:9" ht="18" customHeight="1">
      <c r="H5986" s="100"/>
      <c r="I5986" s="100"/>
    </row>
    <row r="5987" spans="8:9" ht="18" customHeight="1">
      <c r="H5987" s="100"/>
      <c r="I5987" s="100"/>
    </row>
    <row r="5988" spans="8:9" ht="18" customHeight="1">
      <c r="H5988" s="100"/>
      <c r="I5988" s="100"/>
    </row>
    <row r="5989" spans="8:9" ht="18" customHeight="1">
      <c r="H5989" s="100"/>
      <c r="I5989" s="100"/>
    </row>
    <row r="5990" spans="8:9" ht="18" customHeight="1">
      <c r="H5990" s="100"/>
      <c r="I5990" s="100"/>
    </row>
    <row r="5991" spans="8:9" ht="18" customHeight="1">
      <c r="H5991" s="100"/>
      <c r="I5991" s="100"/>
    </row>
    <row r="5992" spans="8:9" ht="18" customHeight="1">
      <c r="H5992" s="100"/>
      <c r="I5992" s="100"/>
    </row>
    <row r="5993" spans="8:9" ht="18" customHeight="1">
      <c r="H5993" s="100"/>
      <c r="I5993" s="100"/>
    </row>
    <row r="5994" spans="8:9" ht="18" customHeight="1">
      <c r="H5994" s="100"/>
      <c r="I5994" s="100"/>
    </row>
    <row r="5995" spans="8:9" ht="18" customHeight="1">
      <c r="H5995" s="100"/>
      <c r="I5995" s="100"/>
    </row>
    <row r="5996" spans="8:9" ht="18" customHeight="1">
      <c r="H5996" s="100"/>
      <c r="I5996" s="100"/>
    </row>
    <row r="5997" spans="8:9" ht="18" customHeight="1">
      <c r="H5997" s="100"/>
      <c r="I5997" s="100"/>
    </row>
    <row r="5998" spans="8:9" ht="18" customHeight="1">
      <c r="H5998" s="100"/>
      <c r="I5998" s="100"/>
    </row>
    <row r="5999" spans="8:9" ht="18" customHeight="1">
      <c r="H5999" s="100"/>
      <c r="I5999" s="100"/>
    </row>
    <row r="6000" spans="8:9" ht="18" customHeight="1">
      <c r="H6000" s="100"/>
      <c r="I6000" s="100"/>
    </row>
    <row r="6001" spans="8:9" ht="18" customHeight="1">
      <c r="H6001" s="100"/>
      <c r="I6001" s="100"/>
    </row>
    <row r="6002" spans="8:9" ht="18" customHeight="1">
      <c r="H6002" s="100"/>
      <c r="I6002" s="100"/>
    </row>
    <row r="6003" spans="8:9" ht="18" customHeight="1">
      <c r="H6003" s="100"/>
      <c r="I6003" s="100"/>
    </row>
    <row r="6004" spans="8:9" ht="18" customHeight="1">
      <c r="H6004" s="100"/>
      <c r="I6004" s="100"/>
    </row>
    <row r="6005" spans="8:9" ht="18" customHeight="1">
      <c r="H6005" s="100"/>
      <c r="I6005" s="100"/>
    </row>
    <row r="6006" spans="8:9" ht="18" customHeight="1">
      <c r="H6006" s="100"/>
      <c r="I6006" s="100"/>
    </row>
    <row r="6007" spans="8:9" ht="18" customHeight="1">
      <c r="H6007" s="100"/>
      <c r="I6007" s="100"/>
    </row>
    <row r="6008" spans="8:9" ht="18" customHeight="1">
      <c r="H6008" s="100"/>
      <c r="I6008" s="100"/>
    </row>
    <row r="6009" spans="8:9" ht="18" customHeight="1">
      <c r="H6009" s="100"/>
      <c r="I6009" s="100"/>
    </row>
    <row r="6010" spans="8:9" ht="18" customHeight="1">
      <c r="H6010" s="100"/>
      <c r="I6010" s="100"/>
    </row>
    <row r="6011" spans="8:9" ht="18" customHeight="1">
      <c r="H6011" s="100"/>
      <c r="I6011" s="100"/>
    </row>
    <row r="6012" spans="8:9" ht="18" customHeight="1">
      <c r="H6012" s="100"/>
      <c r="I6012" s="100"/>
    </row>
    <row r="6013" spans="8:9" ht="18" customHeight="1">
      <c r="H6013" s="100"/>
      <c r="I6013" s="100"/>
    </row>
    <row r="6014" spans="8:9" ht="18" customHeight="1">
      <c r="H6014" s="100"/>
      <c r="I6014" s="100"/>
    </row>
    <row r="6015" spans="8:9" ht="18" customHeight="1">
      <c r="H6015" s="100"/>
      <c r="I6015" s="100"/>
    </row>
    <row r="6016" spans="8:9" ht="18" customHeight="1">
      <c r="H6016" s="100"/>
      <c r="I6016" s="100"/>
    </row>
    <row r="6017" spans="8:9" ht="18" customHeight="1">
      <c r="H6017" s="100"/>
      <c r="I6017" s="100"/>
    </row>
    <row r="6018" spans="8:9" ht="18" customHeight="1">
      <c r="H6018" s="100"/>
      <c r="I6018" s="100"/>
    </row>
    <row r="6019" spans="8:9" ht="18" customHeight="1">
      <c r="H6019" s="100"/>
      <c r="I6019" s="100"/>
    </row>
    <row r="6020" spans="8:9" ht="18" customHeight="1">
      <c r="H6020" s="100"/>
      <c r="I6020" s="100"/>
    </row>
    <row r="6021" spans="8:9" ht="18" customHeight="1">
      <c r="H6021" s="100"/>
      <c r="I6021" s="100"/>
    </row>
    <row r="6022" spans="8:9" ht="18" customHeight="1">
      <c r="H6022" s="100"/>
      <c r="I6022" s="100"/>
    </row>
    <row r="6023" spans="8:9" ht="18" customHeight="1">
      <c r="H6023" s="100"/>
      <c r="I6023" s="100"/>
    </row>
    <row r="6024" spans="8:9" ht="18" customHeight="1">
      <c r="H6024" s="100"/>
      <c r="I6024" s="100"/>
    </row>
    <row r="6025" spans="8:9" ht="18" customHeight="1">
      <c r="H6025" s="100"/>
      <c r="I6025" s="100"/>
    </row>
    <row r="6026" spans="8:9" ht="18" customHeight="1">
      <c r="H6026" s="100"/>
      <c r="I6026" s="100"/>
    </row>
    <row r="6027" spans="8:9" ht="18" customHeight="1">
      <c r="H6027" s="100"/>
      <c r="I6027" s="100"/>
    </row>
    <row r="6028" spans="8:9" ht="18" customHeight="1">
      <c r="H6028" s="100"/>
      <c r="I6028" s="100"/>
    </row>
    <row r="6029" spans="8:9" ht="18" customHeight="1">
      <c r="H6029" s="100"/>
      <c r="I6029" s="100"/>
    </row>
    <row r="6030" spans="8:9" ht="18" customHeight="1">
      <c r="H6030" s="100"/>
      <c r="I6030" s="100"/>
    </row>
    <row r="6031" spans="8:9" ht="18" customHeight="1">
      <c r="H6031" s="100"/>
      <c r="I6031" s="100"/>
    </row>
    <row r="6032" spans="8:9" ht="18" customHeight="1">
      <c r="H6032" s="100"/>
      <c r="I6032" s="100"/>
    </row>
    <row r="6033" spans="8:9" ht="18" customHeight="1">
      <c r="H6033" s="100"/>
      <c r="I6033" s="100"/>
    </row>
    <row r="6034" spans="8:9" ht="18" customHeight="1">
      <c r="H6034" s="100"/>
      <c r="I6034" s="100"/>
    </row>
    <row r="6035" spans="8:9" ht="18" customHeight="1">
      <c r="H6035" s="100"/>
      <c r="I6035" s="100"/>
    </row>
    <row r="6036" spans="8:9" ht="18" customHeight="1">
      <c r="H6036" s="100"/>
      <c r="I6036" s="100"/>
    </row>
    <row r="6037" spans="8:9" ht="18" customHeight="1">
      <c r="H6037" s="100"/>
      <c r="I6037" s="100"/>
    </row>
    <row r="6038" spans="8:9" ht="18" customHeight="1">
      <c r="H6038" s="100"/>
      <c r="I6038" s="100"/>
    </row>
    <row r="6039" spans="8:9" ht="18" customHeight="1">
      <c r="H6039" s="100"/>
      <c r="I6039" s="100"/>
    </row>
    <row r="6040" spans="8:9" ht="18" customHeight="1">
      <c r="H6040" s="100"/>
      <c r="I6040" s="100"/>
    </row>
    <row r="6041" spans="8:9" ht="18" customHeight="1">
      <c r="H6041" s="100"/>
      <c r="I6041" s="100"/>
    </row>
    <row r="6042" spans="8:9" ht="18" customHeight="1">
      <c r="H6042" s="100"/>
      <c r="I6042" s="100"/>
    </row>
    <row r="6043" spans="8:9" ht="18" customHeight="1">
      <c r="H6043" s="100"/>
      <c r="I6043" s="100"/>
    </row>
    <row r="6044" spans="8:9" ht="18" customHeight="1">
      <c r="H6044" s="100"/>
      <c r="I6044" s="100"/>
    </row>
    <row r="6045" spans="8:9" ht="18" customHeight="1">
      <c r="H6045" s="100"/>
      <c r="I6045" s="100"/>
    </row>
    <row r="6046" spans="8:9" ht="18" customHeight="1">
      <c r="H6046" s="100"/>
      <c r="I6046" s="100"/>
    </row>
    <row r="6047" spans="8:9" ht="18" customHeight="1">
      <c r="H6047" s="100"/>
      <c r="I6047" s="100"/>
    </row>
    <row r="6048" spans="8:9" ht="18" customHeight="1">
      <c r="H6048" s="100"/>
      <c r="I6048" s="100"/>
    </row>
    <row r="6049" spans="8:9" ht="18" customHeight="1">
      <c r="H6049" s="100"/>
      <c r="I6049" s="100"/>
    </row>
    <row r="6050" spans="8:9" ht="18" customHeight="1">
      <c r="H6050" s="100"/>
      <c r="I6050" s="100"/>
    </row>
    <row r="6051" spans="8:9" ht="18" customHeight="1">
      <c r="H6051" s="100"/>
      <c r="I6051" s="100"/>
    </row>
    <row r="6052" spans="8:9" ht="18" customHeight="1">
      <c r="H6052" s="100"/>
      <c r="I6052" s="100"/>
    </row>
    <row r="6053" spans="8:9" ht="18" customHeight="1">
      <c r="H6053" s="100"/>
      <c r="I6053" s="100"/>
    </row>
    <row r="6054" spans="8:9" ht="18" customHeight="1">
      <c r="H6054" s="100"/>
      <c r="I6054" s="100"/>
    </row>
    <row r="6055" spans="8:9" ht="18" customHeight="1">
      <c r="H6055" s="100"/>
      <c r="I6055" s="100"/>
    </row>
    <row r="6056" spans="8:9" ht="18" customHeight="1">
      <c r="H6056" s="100"/>
      <c r="I6056" s="100"/>
    </row>
    <row r="6057" spans="8:9" ht="18" customHeight="1">
      <c r="H6057" s="100"/>
      <c r="I6057" s="100"/>
    </row>
    <row r="6058" spans="8:9" ht="18" customHeight="1">
      <c r="H6058" s="100"/>
      <c r="I6058" s="100"/>
    </row>
    <row r="6059" spans="8:9" ht="18" customHeight="1">
      <c r="H6059" s="100"/>
      <c r="I6059" s="100"/>
    </row>
    <row r="6060" spans="8:9" ht="18" customHeight="1">
      <c r="H6060" s="100"/>
      <c r="I6060" s="100"/>
    </row>
    <row r="6061" spans="8:9" ht="18" customHeight="1">
      <c r="H6061" s="100"/>
      <c r="I6061" s="100"/>
    </row>
    <row r="6062" spans="8:9" ht="18" customHeight="1">
      <c r="H6062" s="100"/>
      <c r="I6062" s="100"/>
    </row>
    <row r="6063" spans="8:9" ht="18" customHeight="1">
      <c r="H6063" s="100"/>
      <c r="I6063" s="100"/>
    </row>
    <row r="6064" spans="8:9" ht="18" customHeight="1">
      <c r="H6064" s="100"/>
      <c r="I6064" s="100"/>
    </row>
    <row r="6065" spans="8:9" ht="18" customHeight="1">
      <c r="H6065" s="100"/>
      <c r="I6065" s="100"/>
    </row>
    <row r="6066" spans="8:9" ht="18" customHeight="1">
      <c r="H6066" s="100"/>
      <c r="I6066" s="100"/>
    </row>
    <row r="6067" spans="8:9" ht="18" customHeight="1">
      <c r="H6067" s="100"/>
      <c r="I6067" s="100"/>
    </row>
    <row r="6068" spans="8:9" ht="18" customHeight="1">
      <c r="H6068" s="100"/>
      <c r="I6068" s="100"/>
    </row>
    <row r="6069" spans="8:9" ht="18" customHeight="1">
      <c r="H6069" s="100"/>
      <c r="I6069" s="100"/>
    </row>
    <row r="6070" spans="8:9" ht="18" customHeight="1">
      <c r="H6070" s="100"/>
      <c r="I6070" s="100"/>
    </row>
    <row r="6071" spans="8:9" ht="18" customHeight="1">
      <c r="H6071" s="100"/>
      <c r="I6071" s="100"/>
    </row>
    <row r="6072" spans="8:9" ht="18" customHeight="1">
      <c r="H6072" s="100"/>
      <c r="I6072" s="100"/>
    </row>
    <row r="6073" spans="8:9" ht="18" customHeight="1">
      <c r="H6073" s="100"/>
      <c r="I6073" s="100"/>
    </row>
    <row r="6074" spans="8:9" ht="18" customHeight="1">
      <c r="H6074" s="100"/>
      <c r="I6074" s="100"/>
    </row>
    <row r="6075" spans="8:9" ht="18" customHeight="1">
      <c r="H6075" s="100"/>
      <c r="I6075" s="100"/>
    </row>
    <row r="6076" spans="8:9" ht="18" customHeight="1">
      <c r="H6076" s="100"/>
      <c r="I6076" s="100"/>
    </row>
    <row r="6077" spans="8:9" ht="18" customHeight="1">
      <c r="H6077" s="100"/>
      <c r="I6077" s="100"/>
    </row>
    <row r="6078" spans="8:9" ht="18" customHeight="1">
      <c r="H6078" s="100"/>
      <c r="I6078" s="100"/>
    </row>
    <row r="6079" spans="8:9" ht="18" customHeight="1">
      <c r="H6079" s="100"/>
      <c r="I6079" s="100"/>
    </row>
    <row r="6080" spans="8:9" ht="18" customHeight="1">
      <c r="H6080" s="100"/>
      <c r="I6080" s="100"/>
    </row>
    <row r="6081" spans="8:9" ht="18" customHeight="1">
      <c r="H6081" s="100"/>
      <c r="I6081" s="100"/>
    </row>
    <row r="6082" spans="8:9" ht="18" customHeight="1">
      <c r="H6082" s="100"/>
      <c r="I6082" s="100"/>
    </row>
    <row r="6083" spans="8:9" ht="18" customHeight="1">
      <c r="H6083" s="100"/>
      <c r="I6083" s="100"/>
    </row>
    <row r="6084" spans="8:9" ht="18" customHeight="1">
      <c r="H6084" s="100"/>
      <c r="I6084" s="100"/>
    </row>
    <row r="6085" spans="8:9" ht="18" customHeight="1">
      <c r="H6085" s="100"/>
      <c r="I6085" s="100"/>
    </row>
    <row r="6086" spans="8:9" ht="18" customHeight="1">
      <c r="H6086" s="100"/>
      <c r="I6086" s="100"/>
    </row>
    <row r="6087" spans="8:9" ht="18" customHeight="1">
      <c r="H6087" s="100"/>
      <c r="I6087" s="100"/>
    </row>
    <row r="6088" spans="8:9" ht="18" customHeight="1">
      <c r="H6088" s="100"/>
      <c r="I6088" s="100"/>
    </row>
    <row r="6089" spans="8:9" ht="18" customHeight="1">
      <c r="H6089" s="100"/>
      <c r="I6089" s="100"/>
    </row>
    <row r="6090" spans="8:9" ht="18" customHeight="1">
      <c r="H6090" s="100"/>
      <c r="I6090" s="100"/>
    </row>
    <row r="6091" spans="8:9" ht="18" customHeight="1">
      <c r="H6091" s="100"/>
      <c r="I6091" s="100"/>
    </row>
    <row r="6092" spans="8:9" ht="18" customHeight="1">
      <c r="H6092" s="100"/>
      <c r="I6092" s="100"/>
    </row>
    <row r="6093" spans="8:9" ht="18" customHeight="1">
      <c r="H6093" s="100"/>
      <c r="I6093" s="100"/>
    </row>
    <row r="6094" spans="8:9" ht="18" customHeight="1">
      <c r="H6094" s="100"/>
      <c r="I6094" s="100"/>
    </row>
    <row r="6095" spans="8:9" ht="18" customHeight="1">
      <c r="H6095" s="100"/>
      <c r="I6095" s="100"/>
    </row>
    <row r="6096" spans="8:9" ht="18" customHeight="1">
      <c r="H6096" s="100"/>
      <c r="I6096" s="100"/>
    </row>
    <row r="6097" spans="8:9" ht="18" customHeight="1">
      <c r="H6097" s="100"/>
      <c r="I6097" s="100"/>
    </row>
    <row r="6098" spans="8:9" ht="18" customHeight="1">
      <c r="H6098" s="100"/>
      <c r="I6098" s="100"/>
    </row>
    <row r="6099" spans="8:9" ht="18" customHeight="1">
      <c r="H6099" s="100"/>
      <c r="I6099" s="100"/>
    </row>
    <row r="6100" spans="8:9" ht="18" customHeight="1">
      <c r="H6100" s="100"/>
      <c r="I6100" s="100"/>
    </row>
    <row r="6101" spans="8:9" ht="18" customHeight="1">
      <c r="H6101" s="100"/>
      <c r="I6101" s="100"/>
    </row>
    <row r="6102" spans="8:9" ht="18" customHeight="1">
      <c r="H6102" s="100"/>
      <c r="I6102" s="100"/>
    </row>
    <row r="6103" spans="8:9" ht="18" customHeight="1">
      <c r="H6103" s="100"/>
      <c r="I6103" s="100"/>
    </row>
    <row r="6104" spans="8:9" ht="18" customHeight="1">
      <c r="H6104" s="100"/>
      <c r="I6104" s="100"/>
    </row>
    <row r="6105" spans="8:9" ht="18" customHeight="1">
      <c r="H6105" s="100"/>
      <c r="I6105" s="100"/>
    </row>
    <row r="6106" spans="8:9" ht="18" customHeight="1">
      <c r="H6106" s="100"/>
      <c r="I6106" s="100"/>
    </row>
    <row r="6107" spans="8:9" ht="18" customHeight="1">
      <c r="H6107" s="100"/>
      <c r="I6107" s="100"/>
    </row>
    <row r="6108" spans="8:9" ht="18" customHeight="1">
      <c r="H6108" s="100"/>
      <c r="I6108" s="100"/>
    </row>
    <row r="6109" spans="8:9" ht="18" customHeight="1">
      <c r="H6109" s="100"/>
      <c r="I6109" s="100"/>
    </row>
    <row r="6110" spans="8:9" ht="18" customHeight="1">
      <c r="H6110" s="100"/>
      <c r="I6110" s="100"/>
    </row>
    <row r="6111" spans="8:9" ht="18" customHeight="1">
      <c r="H6111" s="100"/>
      <c r="I6111" s="100"/>
    </row>
    <row r="6112" spans="8:9" ht="18" customHeight="1">
      <c r="H6112" s="100"/>
      <c r="I6112" s="100"/>
    </row>
    <row r="6113" spans="8:9" ht="18" customHeight="1">
      <c r="H6113" s="100"/>
      <c r="I6113" s="100"/>
    </row>
    <row r="6114" spans="8:9" ht="18" customHeight="1">
      <c r="H6114" s="100"/>
      <c r="I6114" s="100"/>
    </row>
    <row r="6115" spans="8:9" ht="18" customHeight="1">
      <c r="H6115" s="100"/>
      <c r="I6115" s="100"/>
    </row>
    <row r="6116" spans="8:9" ht="18" customHeight="1">
      <c r="H6116" s="100"/>
      <c r="I6116" s="100"/>
    </row>
    <row r="6117" spans="8:9" ht="18" customHeight="1">
      <c r="H6117" s="100"/>
      <c r="I6117" s="100"/>
    </row>
    <row r="6118" spans="8:9" ht="18" customHeight="1">
      <c r="H6118" s="100"/>
      <c r="I6118" s="100"/>
    </row>
    <row r="6119" spans="8:9" ht="18" customHeight="1">
      <c r="H6119" s="100"/>
      <c r="I6119" s="100"/>
    </row>
    <row r="6120" spans="8:9" ht="18" customHeight="1">
      <c r="H6120" s="100"/>
      <c r="I6120" s="100"/>
    </row>
    <row r="6121" spans="8:9" ht="18" customHeight="1">
      <c r="H6121" s="100"/>
      <c r="I6121" s="100"/>
    </row>
    <row r="6122" spans="8:9" ht="18" customHeight="1">
      <c r="H6122" s="100"/>
      <c r="I6122" s="100"/>
    </row>
    <row r="6123" spans="8:9" ht="18" customHeight="1">
      <c r="H6123" s="100"/>
      <c r="I6123" s="100"/>
    </row>
    <row r="6124" spans="8:9" ht="18" customHeight="1">
      <c r="H6124" s="100"/>
      <c r="I6124" s="100"/>
    </row>
    <row r="6125" spans="8:9" ht="18" customHeight="1">
      <c r="H6125" s="100"/>
      <c r="I6125" s="100"/>
    </row>
    <row r="6126" spans="8:9" ht="18" customHeight="1">
      <c r="H6126" s="100"/>
      <c r="I6126" s="100"/>
    </row>
    <row r="6127" spans="8:9" ht="18" customHeight="1">
      <c r="H6127" s="100"/>
      <c r="I6127" s="100"/>
    </row>
    <row r="6128" spans="8:9" ht="18" customHeight="1">
      <c r="H6128" s="100"/>
      <c r="I6128" s="100"/>
    </row>
    <row r="6129" spans="8:9" ht="18" customHeight="1">
      <c r="H6129" s="100"/>
      <c r="I6129" s="100"/>
    </row>
    <row r="6130" spans="8:9" ht="18" customHeight="1">
      <c r="H6130" s="100"/>
      <c r="I6130" s="100"/>
    </row>
    <row r="6131" spans="8:9" ht="18" customHeight="1">
      <c r="H6131" s="100"/>
      <c r="I6131" s="100"/>
    </row>
    <row r="6132" spans="8:9" ht="18" customHeight="1">
      <c r="H6132" s="100"/>
      <c r="I6132" s="100"/>
    </row>
    <row r="6133" spans="8:9" ht="18" customHeight="1">
      <c r="H6133" s="100"/>
      <c r="I6133" s="100"/>
    </row>
    <row r="6134" spans="8:9" ht="18" customHeight="1">
      <c r="H6134" s="100"/>
      <c r="I6134" s="100"/>
    </row>
    <row r="6135" spans="8:9" ht="18" customHeight="1">
      <c r="H6135" s="100"/>
      <c r="I6135" s="100"/>
    </row>
    <row r="6136" spans="8:9" ht="18" customHeight="1">
      <c r="H6136" s="100"/>
      <c r="I6136" s="100"/>
    </row>
    <row r="6137" spans="8:9" ht="18" customHeight="1">
      <c r="H6137" s="100"/>
      <c r="I6137" s="100"/>
    </row>
    <row r="6138" spans="8:9" ht="18" customHeight="1">
      <c r="H6138" s="100"/>
      <c r="I6138" s="100"/>
    </row>
    <row r="6139" spans="8:9" ht="18" customHeight="1">
      <c r="H6139" s="100"/>
      <c r="I6139" s="100"/>
    </row>
    <row r="6140" spans="8:9" ht="18" customHeight="1">
      <c r="H6140" s="100"/>
      <c r="I6140" s="100"/>
    </row>
    <row r="6141" spans="8:9" ht="18" customHeight="1">
      <c r="H6141" s="100"/>
      <c r="I6141" s="100"/>
    </row>
    <row r="6142" spans="8:9" ht="18" customHeight="1">
      <c r="H6142" s="100"/>
      <c r="I6142" s="100"/>
    </row>
    <row r="6143" spans="8:9" ht="18" customHeight="1">
      <c r="H6143" s="100"/>
      <c r="I6143" s="100"/>
    </row>
    <row r="6144" spans="8:9" ht="18" customHeight="1">
      <c r="H6144" s="100"/>
      <c r="I6144" s="100"/>
    </row>
    <row r="6145" spans="8:9" ht="18" customHeight="1">
      <c r="H6145" s="100"/>
      <c r="I6145" s="100"/>
    </row>
    <row r="6146" spans="8:9" ht="18" customHeight="1">
      <c r="H6146" s="100"/>
      <c r="I6146" s="100"/>
    </row>
    <row r="6147" spans="8:9" ht="18" customHeight="1">
      <c r="H6147" s="100"/>
      <c r="I6147" s="100"/>
    </row>
    <row r="6148" spans="8:9" ht="18" customHeight="1">
      <c r="H6148" s="100"/>
      <c r="I6148" s="100"/>
    </row>
    <row r="6149" spans="8:9" ht="18" customHeight="1">
      <c r="H6149" s="100"/>
      <c r="I6149" s="100"/>
    </row>
    <row r="6150" spans="8:9" ht="18" customHeight="1">
      <c r="H6150" s="100"/>
      <c r="I6150" s="100"/>
    </row>
    <row r="6151" spans="8:9" ht="18" customHeight="1">
      <c r="H6151" s="100"/>
      <c r="I6151" s="100"/>
    </row>
    <row r="6152" spans="8:9" ht="18" customHeight="1">
      <c r="H6152" s="100"/>
      <c r="I6152" s="100"/>
    </row>
    <row r="6153" spans="8:9" ht="18" customHeight="1">
      <c r="H6153" s="100"/>
      <c r="I6153" s="100"/>
    </row>
    <row r="6154" spans="8:9" ht="18" customHeight="1">
      <c r="H6154" s="100"/>
      <c r="I6154" s="100"/>
    </row>
    <row r="6155" spans="8:9" ht="18" customHeight="1">
      <c r="H6155" s="100"/>
      <c r="I6155" s="100"/>
    </row>
    <row r="6156" spans="8:9" ht="18" customHeight="1">
      <c r="H6156" s="100"/>
      <c r="I6156" s="100"/>
    </row>
    <row r="6157" spans="8:9" ht="18" customHeight="1">
      <c r="H6157" s="100"/>
      <c r="I6157" s="100"/>
    </row>
    <row r="6158" spans="8:9" ht="18" customHeight="1">
      <c r="H6158" s="100"/>
      <c r="I6158" s="100"/>
    </row>
    <row r="6159" spans="8:9" ht="18" customHeight="1">
      <c r="H6159" s="100"/>
      <c r="I6159" s="100"/>
    </row>
    <row r="6160" spans="8:9" ht="18" customHeight="1">
      <c r="H6160" s="100"/>
      <c r="I6160" s="100"/>
    </row>
    <row r="6161" spans="8:9" ht="18" customHeight="1">
      <c r="H6161" s="100"/>
      <c r="I6161" s="100"/>
    </row>
    <row r="6162" spans="8:9" ht="18" customHeight="1">
      <c r="H6162" s="100"/>
      <c r="I6162" s="100"/>
    </row>
    <row r="6163" spans="8:9" ht="18" customHeight="1">
      <c r="H6163" s="100"/>
      <c r="I6163" s="100"/>
    </row>
    <row r="6164" spans="8:9" ht="18" customHeight="1">
      <c r="H6164" s="100"/>
      <c r="I6164" s="100"/>
    </row>
    <row r="6165" spans="8:9" ht="18" customHeight="1">
      <c r="H6165" s="100"/>
      <c r="I6165" s="100"/>
    </row>
    <row r="6166" spans="8:9" ht="18" customHeight="1">
      <c r="H6166" s="100"/>
      <c r="I6166" s="100"/>
    </row>
    <row r="6167" spans="8:9" ht="18" customHeight="1">
      <c r="H6167" s="100"/>
      <c r="I6167" s="100"/>
    </row>
    <row r="6168" spans="8:9" ht="18" customHeight="1">
      <c r="H6168" s="100"/>
      <c r="I6168" s="100"/>
    </row>
    <row r="6169" spans="8:9" ht="18" customHeight="1">
      <c r="H6169" s="100"/>
      <c r="I6169" s="100"/>
    </row>
    <row r="6170" spans="8:9" ht="18" customHeight="1">
      <c r="H6170" s="100"/>
      <c r="I6170" s="100"/>
    </row>
    <row r="6171" spans="8:9" ht="18" customHeight="1">
      <c r="H6171" s="100"/>
      <c r="I6171" s="100"/>
    </row>
    <row r="6172" spans="8:9" ht="18" customHeight="1">
      <c r="H6172" s="100"/>
      <c r="I6172" s="100"/>
    </row>
    <row r="6173" spans="8:9" ht="18" customHeight="1">
      <c r="H6173" s="100"/>
      <c r="I6173" s="100"/>
    </row>
    <row r="6174" spans="8:9" ht="18" customHeight="1">
      <c r="H6174" s="100"/>
      <c r="I6174" s="100"/>
    </row>
    <row r="6175" spans="8:9" ht="18" customHeight="1">
      <c r="H6175" s="100"/>
      <c r="I6175" s="100"/>
    </row>
    <row r="6176" spans="8:9" ht="18" customHeight="1">
      <c r="H6176" s="100"/>
      <c r="I6176" s="100"/>
    </row>
    <row r="6177" spans="8:9" ht="18" customHeight="1">
      <c r="H6177" s="100"/>
      <c r="I6177" s="100"/>
    </row>
    <row r="6178" spans="8:9" ht="18" customHeight="1">
      <c r="H6178" s="100"/>
      <c r="I6178" s="100"/>
    </row>
    <row r="6179" spans="8:9" ht="18" customHeight="1">
      <c r="H6179" s="100"/>
      <c r="I6179" s="100"/>
    </row>
    <row r="6180" spans="8:9" ht="18" customHeight="1">
      <c r="H6180" s="100"/>
      <c r="I6180" s="100"/>
    </row>
    <row r="6181" spans="8:9" ht="18" customHeight="1">
      <c r="H6181" s="100"/>
      <c r="I6181" s="100"/>
    </row>
    <row r="6182" spans="8:9" ht="18" customHeight="1">
      <c r="H6182" s="100"/>
      <c r="I6182" s="100"/>
    </row>
    <row r="6183" spans="8:9" ht="18" customHeight="1">
      <c r="H6183" s="100"/>
      <c r="I6183" s="100"/>
    </row>
    <row r="6184" spans="8:9" ht="18" customHeight="1">
      <c r="H6184" s="100"/>
      <c r="I6184" s="100"/>
    </row>
    <row r="6185" spans="8:9" ht="18" customHeight="1">
      <c r="H6185" s="100"/>
      <c r="I6185" s="100"/>
    </row>
    <row r="6186" spans="8:9" ht="18" customHeight="1">
      <c r="H6186" s="100"/>
      <c r="I6186" s="100"/>
    </row>
    <row r="6187" spans="8:9" ht="18" customHeight="1">
      <c r="H6187" s="100"/>
      <c r="I6187" s="100"/>
    </row>
    <row r="6188" spans="8:9" ht="18" customHeight="1">
      <c r="H6188" s="100"/>
      <c r="I6188" s="100"/>
    </row>
    <row r="6189" spans="8:9" ht="18" customHeight="1">
      <c r="H6189" s="100"/>
      <c r="I6189" s="100"/>
    </row>
    <row r="6190" spans="8:9" ht="18" customHeight="1">
      <c r="H6190" s="100"/>
      <c r="I6190" s="100"/>
    </row>
    <row r="6191" spans="8:9" ht="18" customHeight="1">
      <c r="H6191" s="100"/>
      <c r="I6191" s="100"/>
    </row>
    <row r="6192" spans="8:9" ht="18" customHeight="1">
      <c r="H6192" s="100"/>
      <c r="I6192" s="100"/>
    </row>
    <row r="6193" spans="8:9" ht="18" customHeight="1">
      <c r="H6193" s="100"/>
      <c r="I6193" s="100"/>
    </row>
    <row r="6194" spans="8:9" ht="18" customHeight="1">
      <c r="H6194" s="100"/>
      <c r="I6194" s="100"/>
    </row>
    <row r="6195" spans="8:9" ht="18" customHeight="1">
      <c r="H6195" s="100"/>
      <c r="I6195" s="100"/>
    </row>
    <row r="6196" spans="8:9" ht="18" customHeight="1">
      <c r="H6196" s="100"/>
      <c r="I6196" s="100"/>
    </row>
    <row r="6197" spans="8:9" ht="18" customHeight="1">
      <c r="H6197" s="100"/>
      <c r="I6197" s="100"/>
    </row>
    <row r="6198" spans="8:9" ht="18" customHeight="1">
      <c r="H6198" s="100"/>
      <c r="I6198" s="100"/>
    </row>
    <row r="6199" spans="8:9" ht="18" customHeight="1">
      <c r="H6199" s="100"/>
      <c r="I6199" s="100"/>
    </row>
    <row r="6200" spans="8:9" ht="18" customHeight="1">
      <c r="H6200" s="100"/>
      <c r="I6200" s="100"/>
    </row>
    <row r="6201" spans="8:9" ht="18" customHeight="1">
      <c r="H6201" s="100"/>
      <c r="I6201" s="100"/>
    </row>
    <row r="6202" spans="8:9" ht="18" customHeight="1">
      <c r="H6202" s="100"/>
      <c r="I6202" s="100"/>
    </row>
    <row r="6203" spans="8:9" ht="18" customHeight="1">
      <c r="H6203" s="100"/>
      <c r="I6203" s="100"/>
    </row>
    <row r="6204" spans="8:9" ht="18" customHeight="1">
      <c r="H6204" s="100"/>
      <c r="I6204" s="100"/>
    </row>
    <row r="6205" spans="8:9" ht="18" customHeight="1">
      <c r="H6205" s="100"/>
      <c r="I6205" s="100"/>
    </row>
    <row r="6206" spans="8:9" ht="18" customHeight="1">
      <c r="H6206" s="100"/>
      <c r="I6206" s="100"/>
    </row>
    <row r="6207" spans="8:9" ht="18" customHeight="1">
      <c r="H6207" s="100"/>
      <c r="I6207" s="100"/>
    </row>
    <row r="6208" spans="8:9" ht="18" customHeight="1">
      <c r="H6208" s="100"/>
      <c r="I6208" s="100"/>
    </row>
    <row r="6209" spans="8:9" ht="18" customHeight="1">
      <c r="H6209" s="100"/>
      <c r="I6209" s="100"/>
    </row>
    <row r="6210" spans="8:9" ht="18" customHeight="1">
      <c r="H6210" s="100"/>
      <c r="I6210" s="100"/>
    </row>
    <row r="6211" spans="8:9" ht="18" customHeight="1">
      <c r="H6211" s="100"/>
      <c r="I6211" s="100"/>
    </row>
    <row r="6212" spans="8:9" ht="18" customHeight="1">
      <c r="H6212" s="100"/>
      <c r="I6212" s="100"/>
    </row>
    <row r="6213" spans="8:9" ht="18" customHeight="1">
      <c r="H6213" s="100"/>
      <c r="I6213" s="100"/>
    </row>
    <row r="6214" spans="8:9" ht="18" customHeight="1">
      <c r="H6214" s="100"/>
      <c r="I6214" s="100"/>
    </row>
    <row r="6215" spans="8:9" ht="18" customHeight="1">
      <c r="H6215" s="100"/>
      <c r="I6215" s="100"/>
    </row>
    <row r="6216" spans="8:9" ht="18" customHeight="1">
      <c r="H6216" s="100"/>
      <c r="I6216" s="100"/>
    </row>
    <row r="6217" spans="8:9" ht="18" customHeight="1">
      <c r="H6217" s="100"/>
      <c r="I6217" s="100"/>
    </row>
    <row r="6218" spans="8:9" ht="18" customHeight="1">
      <c r="H6218" s="100"/>
      <c r="I6218" s="100"/>
    </row>
    <row r="6219" spans="8:9" ht="18" customHeight="1">
      <c r="H6219" s="100"/>
      <c r="I6219" s="100"/>
    </row>
    <row r="6220" spans="8:9" ht="18" customHeight="1">
      <c r="H6220" s="100"/>
      <c r="I6220" s="100"/>
    </row>
    <row r="6221" spans="8:9" ht="18" customHeight="1">
      <c r="H6221" s="100"/>
      <c r="I6221" s="100"/>
    </row>
    <row r="6222" spans="8:9" ht="18" customHeight="1">
      <c r="H6222" s="100"/>
      <c r="I6222" s="100"/>
    </row>
    <row r="6223" spans="8:9" ht="18" customHeight="1">
      <c r="H6223" s="100"/>
      <c r="I6223" s="100"/>
    </row>
    <row r="6224" spans="8:9" ht="18" customHeight="1">
      <c r="H6224" s="100"/>
      <c r="I6224" s="100"/>
    </row>
    <row r="6225" spans="8:9" ht="18" customHeight="1">
      <c r="H6225" s="100"/>
      <c r="I6225" s="100"/>
    </row>
    <row r="6226" spans="8:9" ht="18" customHeight="1">
      <c r="H6226" s="100"/>
      <c r="I6226" s="100"/>
    </row>
    <row r="6227" spans="8:9" ht="18" customHeight="1">
      <c r="H6227" s="100"/>
      <c r="I6227" s="100"/>
    </row>
    <row r="6228" spans="8:9" ht="18" customHeight="1">
      <c r="H6228" s="100"/>
      <c r="I6228" s="100"/>
    </row>
    <row r="6229" spans="8:9" ht="18" customHeight="1">
      <c r="H6229" s="100"/>
      <c r="I6229" s="100"/>
    </row>
    <row r="6230" spans="8:9" ht="18" customHeight="1">
      <c r="H6230" s="100"/>
      <c r="I6230" s="100"/>
    </row>
    <row r="6231" spans="8:9" ht="18" customHeight="1">
      <c r="H6231" s="100"/>
      <c r="I6231" s="100"/>
    </row>
    <row r="6232" spans="8:9" ht="18" customHeight="1">
      <c r="H6232" s="100"/>
      <c r="I6232" s="100"/>
    </row>
    <row r="6233" spans="8:9" ht="18" customHeight="1">
      <c r="H6233" s="100"/>
      <c r="I6233" s="100"/>
    </row>
    <row r="6234" spans="8:9" ht="18" customHeight="1">
      <c r="H6234" s="100"/>
      <c r="I6234" s="100"/>
    </row>
    <row r="6235" spans="8:9" ht="18" customHeight="1">
      <c r="H6235" s="100"/>
      <c r="I6235" s="100"/>
    </row>
    <row r="6236" spans="8:9" ht="18" customHeight="1">
      <c r="H6236" s="100"/>
      <c r="I6236" s="100"/>
    </row>
    <row r="6237" spans="8:9" ht="18" customHeight="1">
      <c r="H6237" s="100"/>
      <c r="I6237" s="100"/>
    </row>
    <row r="6238" spans="8:9" ht="18" customHeight="1">
      <c r="H6238" s="100"/>
      <c r="I6238" s="100"/>
    </row>
    <row r="6239" spans="8:9" ht="18" customHeight="1">
      <c r="H6239" s="100"/>
      <c r="I6239" s="100"/>
    </row>
    <row r="6240" spans="8:9" ht="18" customHeight="1">
      <c r="H6240" s="100"/>
      <c r="I6240" s="100"/>
    </row>
    <row r="6241" spans="8:9" ht="18" customHeight="1">
      <c r="H6241" s="100"/>
      <c r="I6241" s="100"/>
    </row>
    <row r="6242" spans="8:9" ht="18" customHeight="1">
      <c r="H6242" s="100"/>
      <c r="I6242" s="100"/>
    </row>
    <row r="6243" spans="8:9" ht="18" customHeight="1">
      <c r="H6243" s="100"/>
      <c r="I6243" s="100"/>
    </row>
    <row r="6244" spans="8:9" ht="18" customHeight="1">
      <c r="H6244" s="100"/>
      <c r="I6244" s="100"/>
    </row>
    <row r="6245" spans="8:9" ht="18" customHeight="1">
      <c r="H6245" s="100"/>
      <c r="I6245" s="100"/>
    </row>
    <row r="6246" spans="8:9" ht="18" customHeight="1">
      <c r="H6246" s="100"/>
      <c r="I6246" s="100"/>
    </row>
    <row r="6247" spans="8:9" ht="18" customHeight="1">
      <c r="H6247" s="100"/>
      <c r="I6247" s="100"/>
    </row>
    <row r="6248" spans="8:9" ht="18" customHeight="1">
      <c r="H6248" s="100"/>
      <c r="I6248" s="100"/>
    </row>
    <row r="6249" spans="8:9" ht="18" customHeight="1">
      <c r="H6249" s="100"/>
      <c r="I6249" s="100"/>
    </row>
    <row r="6250" spans="8:9" ht="18" customHeight="1">
      <c r="H6250" s="100"/>
      <c r="I6250" s="100"/>
    </row>
    <row r="6251" spans="8:9" ht="18" customHeight="1">
      <c r="H6251" s="100"/>
      <c r="I6251" s="100"/>
    </row>
    <row r="6252" spans="8:9" ht="18" customHeight="1">
      <c r="H6252" s="100"/>
      <c r="I6252" s="100"/>
    </row>
    <row r="6253" spans="8:9" ht="18" customHeight="1">
      <c r="H6253" s="100"/>
      <c r="I6253" s="100"/>
    </row>
    <row r="6254" spans="8:9" ht="18" customHeight="1">
      <c r="H6254" s="100"/>
      <c r="I6254" s="100"/>
    </row>
    <row r="6255" spans="8:9" ht="18" customHeight="1">
      <c r="H6255" s="100"/>
      <c r="I6255" s="100"/>
    </row>
    <row r="6256" spans="8:9" ht="18" customHeight="1">
      <c r="H6256" s="100"/>
      <c r="I6256" s="100"/>
    </row>
    <row r="6257" spans="8:9" ht="18" customHeight="1">
      <c r="H6257" s="100"/>
      <c r="I6257" s="100"/>
    </row>
    <row r="6258" spans="8:9" ht="18" customHeight="1">
      <c r="H6258" s="100"/>
      <c r="I6258" s="100"/>
    </row>
    <row r="6259" spans="8:9" ht="18" customHeight="1">
      <c r="H6259" s="100"/>
      <c r="I6259" s="100"/>
    </row>
    <row r="6260" spans="8:9" ht="18" customHeight="1">
      <c r="H6260" s="100"/>
      <c r="I6260" s="100"/>
    </row>
    <row r="6261" spans="8:9" ht="18" customHeight="1">
      <c r="H6261" s="100"/>
      <c r="I6261" s="100"/>
    </row>
    <row r="6262" spans="8:9" ht="18" customHeight="1">
      <c r="H6262" s="100"/>
      <c r="I6262" s="100"/>
    </row>
    <row r="6263" spans="8:9" ht="18" customHeight="1">
      <c r="H6263" s="100"/>
      <c r="I6263" s="100"/>
    </row>
    <row r="6264" spans="8:9" ht="18" customHeight="1">
      <c r="H6264" s="100"/>
      <c r="I6264" s="100"/>
    </row>
    <row r="6265" spans="8:9" ht="18" customHeight="1">
      <c r="H6265" s="100"/>
      <c r="I6265" s="100"/>
    </row>
    <row r="6266" spans="8:9" ht="18" customHeight="1">
      <c r="H6266" s="100"/>
      <c r="I6266" s="100"/>
    </row>
    <row r="6267" spans="8:9" ht="18" customHeight="1">
      <c r="H6267" s="100"/>
      <c r="I6267" s="100"/>
    </row>
    <row r="6268" spans="8:9" ht="18" customHeight="1">
      <c r="H6268" s="100"/>
      <c r="I6268" s="100"/>
    </row>
    <row r="6269" spans="8:9" ht="18" customHeight="1">
      <c r="H6269" s="100"/>
      <c r="I6269" s="100"/>
    </row>
    <row r="6270" spans="8:9" ht="18" customHeight="1">
      <c r="H6270" s="100"/>
      <c r="I6270" s="100"/>
    </row>
    <row r="6271" spans="8:9" ht="18" customHeight="1">
      <c r="H6271" s="100"/>
      <c r="I6271" s="100"/>
    </row>
    <row r="6272" spans="8:9" ht="18" customHeight="1">
      <c r="H6272" s="100"/>
      <c r="I6272" s="100"/>
    </row>
    <row r="6273" spans="8:9" ht="18" customHeight="1">
      <c r="H6273" s="100"/>
      <c r="I6273" s="100"/>
    </row>
    <row r="6274" spans="8:9" ht="18" customHeight="1">
      <c r="H6274" s="100"/>
      <c r="I6274" s="100"/>
    </row>
    <row r="6275" spans="8:9" ht="18" customHeight="1">
      <c r="H6275" s="100"/>
      <c r="I6275" s="100"/>
    </row>
    <row r="6276" spans="8:9" ht="18" customHeight="1">
      <c r="H6276" s="100"/>
      <c r="I6276" s="100"/>
    </row>
    <row r="6277" spans="8:9" ht="18" customHeight="1">
      <c r="H6277" s="100"/>
      <c r="I6277" s="100"/>
    </row>
    <row r="6278" spans="8:9" ht="18" customHeight="1">
      <c r="H6278" s="100"/>
      <c r="I6278" s="100"/>
    </row>
    <row r="6279" spans="8:9" ht="18" customHeight="1">
      <c r="H6279" s="100"/>
      <c r="I6279" s="100"/>
    </row>
    <row r="6280" spans="8:9" ht="18" customHeight="1">
      <c r="H6280" s="100"/>
      <c r="I6280" s="100"/>
    </row>
    <row r="6281" spans="8:9" ht="18" customHeight="1">
      <c r="H6281" s="100"/>
      <c r="I6281" s="100"/>
    </row>
    <row r="6282" spans="8:9" ht="18" customHeight="1">
      <c r="H6282" s="100"/>
      <c r="I6282" s="100"/>
    </row>
    <row r="6283" spans="8:9" ht="18" customHeight="1">
      <c r="H6283" s="100"/>
      <c r="I6283" s="100"/>
    </row>
    <row r="6284" spans="8:9" ht="18" customHeight="1">
      <c r="H6284" s="100"/>
      <c r="I6284" s="100"/>
    </row>
    <row r="6285" spans="8:9" ht="18" customHeight="1">
      <c r="H6285" s="100"/>
      <c r="I6285" s="100"/>
    </row>
    <row r="6286" spans="8:9" ht="18" customHeight="1">
      <c r="H6286" s="100"/>
      <c r="I6286" s="100"/>
    </row>
    <row r="6287" spans="8:9" ht="18" customHeight="1">
      <c r="H6287" s="100"/>
      <c r="I6287" s="100"/>
    </row>
    <row r="6288" spans="8:9" ht="18" customHeight="1">
      <c r="H6288" s="100"/>
      <c r="I6288" s="100"/>
    </row>
    <row r="6289" spans="8:9" ht="18" customHeight="1">
      <c r="H6289" s="100"/>
      <c r="I6289" s="100"/>
    </row>
    <row r="6290" spans="8:9" ht="18" customHeight="1">
      <c r="H6290" s="100"/>
      <c r="I6290" s="100"/>
    </row>
    <row r="6291" spans="8:9" ht="18" customHeight="1">
      <c r="H6291" s="100"/>
      <c r="I6291" s="100"/>
    </row>
    <row r="6292" spans="8:9" ht="18" customHeight="1">
      <c r="H6292" s="100"/>
      <c r="I6292" s="100"/>
    </row>
    <row r="6293" spans="8:9" ht="18" customHeight="1">
      <c r="H6293" s="100"/>
      <c r="I6293" s="100"/>
    </row>
    <row r="6294" spans="8:9" ht="18" customHeight="1">
      <c r="H6294" s="100"/>
      <c r="I6294" s="100"/>
    </row>
    <row r="6295" spans="8:9" ht="18" customHeight="1">
      <c r="H6295" s="100"/>
      <c r="I6295" s="100"/>
    </row>
    <row r="6296" spans="8:9" ht="18" customHeight="1">
      <c r="H6296" s="100"/>
      <c r="I6296" s="100"/>
    </row>
    <row r="6297" spans="8:9" ht="18" customHeight="1">
      <c r="H6297" s="100"/>
      <c r="I6297" s="100"/>
    </row>
    <row r="6298" spans="8:9" ht="18" customHeight="1">
      <c r="H6298" s="100"/>
      <c r="I6298" s="100"/>
    </row>
    <row r="6299" spans="8:9" ht="18" customHeight="1">
      <c r="H6299" s="100"/>
      <c r="I6299" s="100"/>
    </row>
    <row r="6300" spans="8:9" ht="18" customHeight="1">
      <c r="H6300" s="100"/>
      <c r="I6300" s="100"/>
    </row>
    <row r="6301" spans="8:9" ht="18" customHeight="1">
      <c r="H6301" s="100"/>
      <c r="I6301" s="100"/>
    </row>
    <row r="6302" spans="8:9" ht="18" customHeight="1">
      <c r="H6302" s="100"/>
      <c r="I6302" s="100"/>
    </row>
    <row r="6303" spans="8:9" ht="18" customHeight="1">
      <c r="H6303" s="100"/>
      <c r="I6303" s="100"/>
    </row>
    <row r="6304" spans="8:9" ht="18" customHeight="1">
      <c r="H6304" s="100"/>
      <c r="I6304" s="100"/>
    </row>
    <row r="6305" spans="8:9" ht="18" customHeight="1">
      <c r="H6305" s="100"/>
      <c r="I6305" s="100"/>
    </row>
    <row r="6306" spans="8:9" ht="18" customHeight="1">
      <c r="H6306" s="100"/>
      <c r="I6306" s="100"/>
    </row>
    <row r="6307" spans="8:9" ht="18" customHeight="1">
      <c r="H6307" s="100"/>
      <c r="I6307" s="100"/>
    </row>
    <row r="6308" spans="8:9" ht="18" customHeight="1">
      <c r="H6308" s="100"/>
      <c r="I6308" s="100"/>
    </row>
    <row r="6309" spans="8:9" ht="18" customHeight="1">
      <c r="H6309" s="100"/>
      <c r="I6309" s="100"/>
    </row>
    <row r="6310" spans="8:9" ht="18" customHeight="1">
      <c r="H6310" s="100"/>
      <c r="I6310" s="100"/>
    </row>
    <row r="6311" spans="8:9" ht="18" customHeight="1">
      <c r="H6311" s="100"/>
      <c r="I6311" s="100"/>
    </row>
    <row r="6312" spans="8:9" ht="18" customHeight="1">
      <c r="H6312" s="100"/>
      <c r="I6312" s="100"/>
    </row>
    <row r="6313" spans="8:9" ht="18" customHeight="1">
      <c r="H6313" s="100"/>
      <c r="I6313" s="100"/>
    </row>
    <row r="6314" spans="8:9" ht="18" customHeight="1">
      <c r="H6314" s="100"/>
      <c r="I6314" s="100"/>
    </row>
    <row r="6315" spans="8:9" ht="18" customHeight="1">
      <c r="H6315" s="100"/>
      <c r="I6315" s="100"/>
    </row>
    <row r="6316" spans="8:9" ht="18" customHeight="1">
      <c r="H6316" s="100"/>
      <c r="I6316" s="100"/>
    </row>
    <row r="6317" spans="8:9" ht="18" customHeight="1">
      <c r="H6317" s="100"/>
      <c r="I6317" s="100"/>
    </row>
    <row r="6318" spans="8:9" ht="18" customHeight="1">
      <c r="H6318" s="100"/>
      <c r="I6318" s="100"/>
    </row>
    <row r="6319" spans="8:9" ht="18" customHeight="1">
      <c r="H6319" s="100"/>
      <c r="I6319" s="100"/>
    </row>
    <row r="6320" spans="8:9" ht="18" customHeight="1">
      <c r="H6320" s="100"/>
      <c r="I6320" s="100"/>
    </row>
    <row r="6321" spans="8:9" ht="18" customHeight="1">
      <c r="H6321" s="100"/>
      <c r="I6321" s="100"/>
    </row>
    <row r="6322" spans="8:9" ht="18" customHeight="1">
      <c r="H6322" s="100"/>
      <c r="I6322" s="100"/>
    </row>
    <row r="6323" spans="8:9" ht="18" customHeight="1">
      <c r="H6323" s="100"/>
      <c r="I6323" s="100"/>
    </row>
    <row r="6324" spans="8:9" ht="18" customHeight="1">
      <c r="H6324" s="100"/>
      <c r="I6324" s="100"/>
    </row>
    <row r="6325" spans="8:9" ht="18" customHeight="1">
      <c r="H6325" s="100"/>
      <c r="I6325" s="100"/>
    </row>
    <row r="6326" spans="8:9" ht="18" customHeight="1">
      <c r="H6326" s="100"/>
      <c r="I6326" s="100"/>
    </row>
    <row r="6327" spans="8:9" ht="18" customHeight="1">
      <c r="H6327" s="100"/>
      <c r="I6327" s="100"/>
    </row>
    <row r="6328" spans="8:9" ht="18" customHeight="1">
      <c r="H6328" s="100"/>
      <c r="I6328" s="100"/>
    </row>
    <row r="6329" spans="8:9" ht="18" customHeight="1">
      <c r="H6329" s="100"/>
      <c r="I6329" s="100"/>
    </row>
    <row r="6330" spans="8:9" ht="18" customHeight="1">
      <c r="H6330" s="100"/>
      <c r="I6330" s="100"/>
    </row>
    <row r="6331" spans="8:9" ht="18" customHeight="1">
      <c r="H6331" s="100"/>
      <c r="I6331" s="100"/>
    </row>
    <row r="6332" spans="8:9" ht="18" customHeight="1">
      <c r="H6332" s="100"/>
      <c r="I6332" s="100"/>
    </row>
    <row r="6333" spans="8:9" ht="18" customHeight="1">
      <c r="H6333" s="100"/>
      <c r="I6333" s="100"/>
    </row>
    <row r="6334" spans="8:9" ht="18" customHeight="1">
      <c r="H6334" s="100"/>
      <c r="I6334" s="100"/>
    </row>
    <row r="6335" spans="8:9" ht="18" customHeight="1">
      <c r="H6335" s="100"/>
      <c r="I6335" s="100"/>
    </row>
    <row r="6336" spans="8:9" ht="18" customHeight="1">
      <c r="H6336" s="100"/>
      <c r="I6336" s="100"/>
    </row>
    <row r="6337" spans="8:9" ht="18" customHeight="1">
      <c r="H6337" s="100"/>
      <c r="I6337" s="100"/>
    </row>
    <row r="6338" spans="8:9" ht="18" customHeight="1">
      <c r="H6338" s="100"/>
      <c r="I6338" s="100"/>
    </row>
    <row r="6339" spans="8:9" ht="18" customHeight="1">
      <c r="H6339" s="100"/>
      <c r="I6339" s="100"/>
    </row>
    <row r="6340" spans="8:9" ht="18" customHeight="1">
      <c r="H6340" s="100"/>
      <c r="I6340" s="100"/>
    </row>
    <row r="6341" spans="8:9" ht="18" customHeight="1">
      <c r="H6341" s="100"/>
      <c r="I6341" s="100"/>
    </row>
    <row r="6342" spans="8:9" ht="18" customHeight="1">
      <c r="H6342" s="100"/>
      <c r="I6342" s="100"/>
    </row>
    <row r="6343" spans="8:9" ht="18" customHeight="1">
      <c r="H6343" s="100"/>
      <c r="I6343" s="100"/>
    </row>
    <row r="6344" spans="8:9" ht="18" customHeight="1">
      <c r="H6344" s="100"/>
      <c r="I6344" s="100"/>
    </row>
    <row r="6345" spans="8:9" ht="18" customHeight="1">
      <c r="H6345" s="100"/>
      <c r="I6345" s="100"/>
    </row>
    <row r="6346" spans="8:9" ht="18" customHeight="1">
      <c r="H6346" s="100"/>
      <c r="I6346" s="100"/>
    </row>
    <row r="6347" spans="8:9" ht="18" customHeight="1">
      <c r="H6347" s="100"/>
      <c r="I6347" s="100"/>
    </row>
    <row r="6348" spans="8:9" ht="18" customHeight="1">
      <c r="H6348" s="100"/>
      <c r="I6348" s="100"/>
    </row>
    <row r="6349" spans="8:9" ht="18" customHeight="1">
      <c r="H6349" s="100"/>
      <c r="I6349" s="100"/>
    </row>
    <row r="6350" spans="8:9" ht="18" customHeight="1">
      <c r="H6350" s="100"/>
      <c r="I6350" s="100"/>
    </row>
    <row r="6351" spans="8:9" ht="18" customHeight="1">
      <c r="H6351" s="100"/>
      <c r="I6351" s="100"/>
    </row>
    <row r="6352" spans="8:9" ht="18" customHeight="1">
      <c r="H6352" s="100"/>
      <c r="I6352" s="100"/>
    </row>
    <row r="6353" spans="8:9" ht="18" customHeight="1">
      <c r="H6353" s="100"/>
      <c r="I6353" s="100"/>
    </row>
    <row r="6354" spans="8:9" ht="18" customHeight="1">
      <c r="H6354" s="100"/>
      <c r="I6354" s="100"/>
    </row>
    <row r="6355" spans="8:9" ht="18" customHeight="1">
      <c r="H6355" s="100"/>
      <c r="I6355" s="100"/>
    </row>
    <row r="6356" spans="8:9" ht="18" customHeight="1">
      <c r="H6356" s="100"/>
      <c r="I6356" s="100"/>
    </row>
    <row r="6357" spans="8:9" ht="18" customHeight="1">
      <c r="H6357" s="100"/>
      <c r="I6357" s="100"/>
    </row>
    <row r="6358" spans="8:9" ht="18" customHeight="1">
      <c r="H6358" s="100"/>
      <c r="I6358" s="100"/>
    </row>
    <row r="6359" spans="8:9" ht="18" customHeight="1">
      <c r="H6359" s="100"/>
      <c r="I6359" s="100"/>
    </row>
    <row r="6360" spans="8:9" ht="18" customHeight="1">
      <c r="H6360" s="100"/>
      <c r="I6360" s="100"/>
    </row>
    <row r="6361" spans="8:9" ht="18" customHeight="1">
      <c r="H6361" s="100"/>
      <c r="I6361" s="100"/>
    </row>
    <row r="6362" spans="8:9" ht="18" customHeight="1">
      <c r="H6362" s="100"/>
      <c r="I6362" s="100"/>
    </row>
    <row r="6363" spans="8:9" ht="18" customHeight="1">
      <c r="H6363" s="100"/>
      <c r="I6363" s="100"/>
    </row>
    <row r="6364" spans="8:9" ht="18" customHeight="1">
      <c r="H6364" s="100"/>
      <c r="I6364" s="100"/>
    </row>
    <row r="6365" spans="8:9" ht="18" customHeight="1">
      <c r="H6365" s="100"/>
      <c r="I6365" s="100"/>
    </row>
    <row r="6366" spans="8:9" ht="18" customHeight="1">
      <c r="H6366" s="100"/>
      <c r="I6366" s="100"/>
    </row>
    <row r="6367" spans="8:9" ht="18" customHeight="1">
      <c r="H6367" s="100"/>
      <c r="I6367" s="100"/>
    </row>
    <row r="6368" spans="8:9" ht="18" customHeight="1">
      <c r="H6368" s="100"/>
      <c r="I6368" s="100"/>
    </row>
    <row r="6369" spans="8:9" ht="18" customHeight="1">
      <c r="H6369" s="100"/>
      <c r="I6369" s="100"/>
    </row>
    <row r="6370" spans="8:9" ht="18" customHeight="1">
      <c r="H6370" s="100"/>
      <c r="I6370" s="100"/>
    </row>
    <row r="6371" spans="8:9" ht="18" customHeight="1">
      <c r="H6371" s="100"/>
      <c r="I6371" s="100"/>
    </row>
    <row r="6372" spans="8:9" ht="18" customHeight="1">
      <c r="H6372" s="100"/>
      <c r="I6372" s="100"/>
    </row>
    <row r="6373" spans="8:9" ht="18" customHeight="1">
      <c r="H6373" s="100"/>
      <c r="I6373" s="100"/>
    </row>
    <row r="6374" spans="8:9" ht="18" customHeight="1">
      <c r="H6374" s="100"/>
      <c r="I6374" s="100"/>
    </row>
    <row r="6375" spans="8:9" ht="18" customHeight="1">
      <c r="H6375" s="100"/>
      <c r="I6375" s="100"/>
    </row>
    <row r="6376" spans="8:9" ht="18" customHeight="1">
      <c r="H6376" s="100"/>
      <c r="I6376" s="100"/>
    </row>
    <row r="6377" spans="8:9" ht="18" customHeight="1">
      <c r="H6377" s="100"/>
      <c r="I6377" s="100"/>
    </row>
    <row r="6378" spans="8:9" ht="18" customHeight="1">
      <c r="H6378" s="100"/>
      <c r="I6378" s="100"/>
    </row>
    <row r="6379" spans="8:9" ht="18" customHeight="1">
      <c r="H6379" s="100"/>
      <c r="I6379" s="100"/>
    </row>
    <row r="6380" spans="8:9" ht="18" customHeight="1">
      <c r="H6380" s="100"/>
      <c r="I6380" s="100"/>
    </row>
    <row r="6381" spans="8:9" ht="18" customHeight="1">
      <c r="H6381" s="100"/>
      <c r="I6381" s="100"/>
    </row>
    <row r="6382" spans="8:9" ht="18" customHeight="1">
      <c r="H6382" s="100"/>
      <c r="I6382" s="100"/>
    </row>
    <row r="6383" spans="8:9" ht="18" customHeight="1">
      <c r="H6383" s="100"/>
      <c r="I6383" s="100"/>
    </row>
    <row r="6384" spans="8:9" ht="18" customHeight="1">
      <c r="H6384" s="100"/>
      <c r="I6384" s="100"/>
    </row>
    <row r="6385" spans="8:9" ht="18" customHeight="1">
      <c r="H6385" s="100"/>
      <c r="I6385" s="100"/>
    </row>
    <row r="6386" spans="8:9" ht="18" customHeight="1">
      <c r="H6386" s="100"/>
      <c r="I6386" s="100"/>
    </row>
    <row r="6387" spans="8:9" ht="18" customHeight="1">
      <c r="H6387" s="100"/>
      <c r="I6387" s="100"/>
    </row>
    <row r="6388" spans="8:9" ht="18" customHeight="1">
      <c r="H6388" s="100"/>
      <c r="I6388" s="100"/>
    </row>
    <row r="6389" spans="8:9" ht="18" customHeight="1">
      <c r="H6389" s="100"/>
      <c r="I6389" s="100"/>
    </row>
    <row r="6390" spans="8:9" ht="18" customHeight="1">
      <c r="H6390" s="100"/>
      <c r="I6390" s="100"/>
    </row>
    <row r="6391" spans="8:9" ht="18" customHeight="1">
      <c r="H6391" s="100"/>
      <c r="I6391" s="100"/>
    </row>
    <row r="6392" spans="8:9" ht="18" customHeight="1">
      <c r="H6392" s="100"/>
      <c r="I6392" s="100"/>
    </row>
    <row r="6393" spans="8:9" ht="18" customHeight="1">
      <c r="H6393" s="100"/>
      <c r="I6393" s="100"/>
    </row>
    <row r="6394" spans="8:9" ht="18" customHeight="1">
      <c r="H6394" s="100"/>
      <c r="I6394" s="100"/>
    </row>
    <row r="6395" spans="8:9" ht="18" customHeight="1">
      <c r="H6395" s="100"/>
      <c r="I6395" s="100"/>
    </row>
    <row r="6396" spans="8:9" ht="18" customHeight="1">
      <c r="H6396" s="100"/>
      <c r="I6396" s="100"/>
    </row>
    <row r="6397" spans="8:9" ht="18" customHeight="1">
      <c r="H6397" s="100"/>
      <c r="I6397" s="100"/>
    </row>
    <row r="6398" spans="8:9" ht="18" customHeight="1">
      <c r="H6398" s="100"/>
      <c r="I6398" s="100"/>
    </row>
    <row r="6399" spans="8:9" ht="18" customHeight="1">
      <c r="H6399" s="100"/>
      <c r="I6399" s="100"/>
    </row>
    <row r="6400" spans="8:9" ht="18" customHeight="1">
      <c r="H6400" s="100"/>
      <c r="I6400" s="100"/>
    </row>
    <row r="6401" spans="8:9" ht="18" customHeight="1">
      <c r="H6401" s="100"/>
      <c r="I6401" s="100"/>
    </row>
    <row r="6402" spans="8:9" ht="18" customHeight="1">
      <c r="H6402" s="100"/>
      <c r="I6402" s="100"/>
    </row>
    <row r="6403" spans="8:9" ht="18" customHeight="1">
      <c r="H6403" s="100"/>
      <c r="I6403" s="100"/>
    </row>
    <row r="6404" spans="8:9" ht="18" customHeight="1">
      <c r="H6404" s="100"/>
      <c r="I6404" s="100"/>
    </row>
    <row r="6405" spans="8:9" ht="18" customHeight="1">
      <c r="H6405" s="100"/>
      <c r="I6405" s="100"/>
    </row>
    <row r="6406" spans="8:9" ht="18" customHeight="1">
      <c r="H6406" s="100"/>
      <c r="I6406" s="100"/>
    </row>
    <row r="6407" spans="8:9" ht="18" customHeight="1">
      <c r="H6407" s="100"/>
      <c r="I6407" s="100"/>
    </row>
    <row r="6408" spans="8:9" ht="18" customHeight="1">
      <c r="H6408" s="100"/>
      <c r="I6408" s="100"/>
    </row>
    <row r="6409" spans="8:9" ht="18" customHeight="1">
      <c r="H6409" s="100"/>
      <c r="I6409" s="100"/>
    </row>
    <row r="6410" spans="8:9" ht="18" customHeight="1">
      <c r="H6410" s="100"/>
      <c r="I6410" s="100"/>
    </row>
    <row r="6411" spans="8:9" ht="18" customHeight="1">
      <c r="H6411" s="100"/>
      <c r="I6411" s="100"/>
    </row>
    <row r="6412" spans="8:9" ht="18" customHeight="1">
      <c r="H6412" s="100"/>
      <c r="I6412" s="100"/>
    </row>
    <row r="6413" spans="8:9" ht="18" customHeight="1">
      <c r="H6413" s="100"/>
      <c r="I6413" s="100"/>
    </row>
    <row r="6414" spans="8:9" ht="18" customHeight="1">
      <c r="H6414" s="100"/>
      <c r="I6414" s="100"/>
    </row>
    <row r="6415" spans="8:9" ht="18" customHeight="1">
      <c r="H6415" s="100"/>
      <c r="I6415" s="100"/>
    </row>
    <row r="6416" spans="8:9" ht="18" customHeight="1">
      <c r="H6416" s="100"/>
      <c r="I6416" s="100"/>
    </row>
    <row r="6417" spans="8:9" ht="18" customHeight="1">
      <c r="H6417" s="100"/>
      <c r="I6417" s="100"/>
    </row>
    <row r="6418" spans="8:9" ht="18" customHeight="1">
      <c r="H6418" s="100"/>
      <c r="I6418" s="100"/>
    </row>
    <row r="6419" spans="8:9" ht="18" customHeight="1">
      <c r="H6419" s="100"/>
      <c r="I6419" s="100"/>
    </row>
    <row r="6420" spans="8:9" ht="18" customHeight="1">
      <c r="H6420" s="100"/>
      <c r="I6420" s="100"/>
    </row>
    <row r="6421" spans="8:9" ht="18" customHeight="1">
      <c r="H6421" s="100"/>
      <c r="I6421" s="100"/>
    </row>
    <row r="6422" spans="8:9" ht="18" customHeight="1">
      <c r="H6422" s="100"/>
      <c r="I6422" s="100"/>
    </row>
    <row r="6423" spans="8:9" ht="18" customHeight="1">
      <c r="H6423" s="100"/>
      <c r="I6423" s="100"/>
    </row>
    <row r="6424" spans="8:9" ht="18" customHeight="1">
      <c r="H6424" s="100"/>
      <c r="I6424" s="100"/>
    </row>
    <row r="6425" spans="8:9" ht="18" customHeight="1">
      <c r="H6425" s="100"/>
      <c r="I6425" s="100"/>
    </row>
    <row r="6426" spans="8:9" ht="18" customHeight="1">
      <c r="H6426" s="100"/>
      <c r="I6426" s="100"/>
    </row>
    <row r="6427" spans="8:9" ht="18" customHeight="1">
      <c r="H6427" s="100"/>
      <c r="I6427" s="100"/>
    </row>
    <row r="6428" spans="8:9" ht="18" customHeight="1">
      <c r="H6428" s="100"/>
      <c r="I6428" s="100"/>
    </row>
    <row r="6429" spans="8:9" ht="18" customHeight="1">
      <c r="H6429" s="100"/>
      <c r="I6429" s="100"/>
    </row>
    <row r="6430" spans="8:9" ht="18" customHeight="1">
      <c r="H6430" s="100"/>
      <c r="I6430" s="100"/>
    </row>
    <row r="6431" spans="8:9" ht="18" customHeight="1">
      <c r="H6431" s="100"/>
      <c r="I6431" s="100"/>
    </row>
    <row r="6432" spans="8:9" ht="18" customHeight="1">
      <c r="H6432" s="100"/>
      <c r="I6432" s="100"/>
    </row>
    <row r="6433" spans="8:9" ht="18" customHeight="1">
      <c r="H6433" s="100"/>
      <c r="I6433" s="100"/>
    </row>
    <row r="6434" spans="8:9" ht="18" customHeight="1">
      <c r="H6434" s="100"/>
      <c r="I6434" s="100"/>
    </row>
    <row r="6435" spans="8:9" ht="18" customHeight="1">
      <c r="H6435" s="100"/>
      <c r="I6435" s="100"/>
    </row>
    <row r="6436" spans="8:9" ht="18" customHeight="1">
      <c r="H6436" s="100"/>
      <c r="I6436" s="100"/>
    </row>
    <row r="6437" spans="8:9" ht="18" customHeight="1">
      <c r="H6437" s="100"/>
      <c r="I6437" s="100"/>
    </row>
    <row r="6438" spans="8:9" ht="18" customHeight="1">
      <c r="H6438" s="100"/>
      <c r="I6438" s="100"/>
    </row>
    <row r="6439" spans="8:9" ht="18" customHeight="1">
      <c r="H6439" s="100"/>
      <c r="I6439" s="100"/>
    </row>
    <row r="6440" spans="8:9" ht="18" customHeight="1">
      <c r="H6440" s="100"/>
      <c r="I6440" s="100"/>
    </row>
    <row r="6441" spans="8:9" ht="18" customHeight="1">
      <c r="H6441" s="100"/>
      <c r="I6441" s="100"/>
    </row>
    <row r="6442" spans="8:9" ht="18" customHeight="1">
      <c r="H6442" s="100"/>
      <c r="I6442" s="100"/>
    </row>
    <row r="6443" spans="8:9" ht="18" customHeight="1">
      <c r="H6443" s="100"/>
      <c r="I6443" s="100"/>
    </row>
    <row r="6444" spans="8:9" ht="18" customHeight="1">
      <c r="H6444" s="100"/>
      <c r="I6444" s="100"/>
    </row>
    <row r="6445" spans="8:9" ht="18" customHeight="1">
      <c r="H6445" s="100"/>
      <c r="I6445" s="100"/>
    </row>
    <row r="6446" spans="8:9" ht="18" customHeight="1">
      <c r="H6446" s="100"/>
      <c r="I6446" s="100"/>
    </row>
    <row r="6447" spans="8:9" ht="18" customHeight="1">
      <c r="H6447" s="100"/>
      <c r="I6447" s="100"/>
    </row>
    <row r="6448" spans="8:9" ht="18" customHeight="1">
      <c r="H6448" s="100"/>
      <c r="I6448" s="100"/>
    </row>
    <row r="6449" spans="8:9" ht="18" customHeight="1">
      <c r="H6449" s="100"/>
      <c r="I6449" s="100"/>
    </row>
    <row r="6450" spans="8:9" ht="18" customHeight="1">
      <c r="H6450" s="100"/>
      <c r="I6450" s="100"/>
    </row>
    <row r="6451" spans="8:9" ht="18" customHeight="1">
      <c r="H6451" s="100"/>
      <c r="I6451" s="100"/>
    </row>
    <row r="6452" spans="8:9" ht="18" customHeight="1">
      <c r="H6452" s="100"/>
      <c r="I6452" s="100"/>
    </row>
    <row r="6453" spans="8:9" ht="18" customHeight="1">
      <c r="H6453" s="100"/>
      <c r="I6453" s="100"/>
    </row>
    <row r="6454" spans="8:9" ht="18" customHeight="1">
      <c r="H6454" s="100"/>
      <c r="I6454" s="100"/>
    </row>
    <row r="6455" spans="8:9" ht="18" customHeight="1">
      <c r="H6455" s="100"/>
      <c r="I6455" s="100"/>
    </row>
    <row r="6456" spans="8:9" ht="18" customHeight="1">
      <c r="H6456" s="100"/>
      <c r="I6456" s="100"/>
    </row>
    <row r="6457" spans="8:9" ht="18" customHeight="1">
      <c r="H6457" s="100"/>
      <c r="I6457" s="100"/>
    </row>
    <row r="6458" spans="8:9" ht="18" customHeight="1">
      <c r="H6458" s="100"/>
      <c r="I6458" s="100"/>
    </row>
    <row r="6459" spans="8:9" ht="18" customHeight="1">
      <c r="H6459" s="100"/>
      <c r="I6459" s="100"/>
    </row>
    <row r="6460" spans="8:9" ht="18" customHeight="1">
      <c r="H6460" s="100"/>
      <c r="I6460" s="100"/>
    </row>
    <row r="6461" spans="8:9" ht="18" customHeight="1">
      <c r="H6461" s="100"/>
      <c r="I6461" s="100"/>
    </row>
    <row r="6462" spans="8:9" ht="18" customHeight="1">
      <c r="H6462" s="100"/>
      <c r="I6462" s="100"/>
    </row>
    <row r="6463" spans="8:9" ht="18" customHeight="1">
      <c r="H6463" s="100"/>
      <c r="I6463" s="100"/>
    </row>
    <row r="6464" spans="8:9" ht="18" customHeight="1">
      <c r="H6464" s="100"/>
      <c r="I6464" s="100"/>
    </row>
    <row r="6465" spans="8:9" ht="18" customHeight="1">
      <c r="H6465" s="100"/>
      <c r="I6465" s="100"/>
    </row>
    <row r="6466" spans="8:9" ht="18" customHeight="1">
      <c r="H6466" s="100"/>
      <c r="I6466" s="100"/>
    </row>
    <row r="6467" spans="8:9" ht="18" customHeight="1">
      <c r="H6467" s="100"/>
      <c r="I6467" s="100"/>
    </row>
    <row r="6468" spans="8:9" ht="18" customHeight="1">
      <c r="H6468" s="100"/>
      <c r="I6468" s="100"/>
    </row>
    <row r="6469" spans="8:9" ht="18" customHeight="1">
      <c r="H6469" s="100"/>
      <c r="I6469" s="100"/>
    </row>
    <row r="6470" spans="8:9" ht="18" customHeight="1">
      <c r="H6470" s="100"/>
      <c r="I6470" s="100"/>
    </row>
    <row r="6471" spans="8:9" ht="18" customHeight="1">
      <c r="H6471" s="100"/>
      <c r="I6471" s="100"/>
    </row>
    <row r="6472" spans="8:9" ht="18" customHeight="1">
      <c r="H6472" s="100"/>
      <c r="I6472" s="100"/>
    </row>
    <row r="6473" spans="8:9" ht="18" customHeight="1">
      <c r="H6473" s="100"/>
      <c r="I6473" s="100"/>
    </row>
    <row r="6474" spans="8:9" ht="18" customHeight="1">
      <c r="H6474" s="100"/>
      <c r="I6474" s="100"/>
    </row>
    <row r="6475" spans="8:9" ht="18" customHeight="1">
      <c r="H6475" s="100"/>
      <c r="I6475" s="100"/>
    </row>
    <row r="6476" spans="8:9" ht="18" customHeight="1">
      <c r="H6476" s="100"/>
      <c r="I6476" s="100"/>
    </row>
    <row r="6477" spans="8:9" ht="18" customHeight="1">
      <c r="H6477" s="100"/>
      <c r="I6477" s="100"/>
    </row>
    <row r="6478" spans="8:9" ht="18" customHeight="1">
      <c r="H6478" s="100"/>
      <c r="I6478" s="100"/>
    </row>
    <row r="6479" spans="8:9" ht="18" customHeight="1">
      <c r="H6479" s="100"/>
      <c r="I6479" s="100"/>
    </row>
    <row r="6480" spans="8:9" ht="18" customHeight="1">
      <c r="H6480" s="100"/>
      <c r="I6480" s="100"/>
    </row>
    <row r="6481" spans="8:9" ht="18" customHeight="1">
      <c r="H6481" s="100"/>
      <c r="I6481" s="100"/>
    </row>
    <row r="6482" spans="8:9" ht="18" customHeight="1">
      <c r="H6482" s="100"/>
      <c r="I6482" s="100"/>
    </row>
    <row r="6483" spans="8:9" ht="18" customHeight="1">
      <c r="H6483" s="100"/>
      <c r="I6483" s="100"/>
    </row>
    <row r="6484" spans="8:9" ht="18" customHeight="1">
      <c r="H6484" s="100"/>
      <c r="I6484" s="100"/>
    </row>
    <row r="6485" spans="8:9" ht="18" customHeight="1">
      <c r="H6485" s="100"/>
      <c r="I6485" s="100"/>
    </row>
    <row r="6486" spans="8:9" ht="18" customHeight="1">
      <c r="H6486" s="100"/>
      <c r="I6486" s="100"/>
    </row>
    <row r="6487" spans="8:9" ht="18" customHeight="1">
      <c r="H6487" s="100"/>
      <c r="I6487" s="100"/>
    </row>
    <row r="6488" spans="8:9" ht="18" customHeight="1">
      <c r="H6488" s="100"/>
      <c r="I6488" s="100"/>
    </row>
    <row r="6489" spans="8:9" ht="18" customHeight="1">
      <c r="H6489" s="100"/>
      <c r="I6489" s="100"/>
    </row>
    <row r="6490" spans="8:9" ht="18" customHeight="1">
      <c r="H6490" s="100"/>
      <c r="I6490" s="100"/>
    </row>
    <row r="6491" spans="8:9" ht="18" customHeight="1">
      <c r="H6491" s="100"/>
      <c r="I6491" s="100"/>
    </row>
    <row r="6492" spans="8:9" ht="18" customHeight="1">
      <c r="H6492" s="100"/>
      <c r="I6492" s="100"/>
    </row>
    <row r="6493" spans="8:9" ht="18" customHeight="1">
      <c r="H6493" s="100"/>
      <c r="I6493" s="100"/>
    </row>
    <row r="6494" spans="8:9" ht="18" customHeight="1">
      <c r="H6494" s="100"/>
      <c r="I6494" s="100"/>
    </row>
    <row r="6495" spans="8:9" ht="18" customHeight="1">
      <c r="H6495" s="100"/>
      <c r="I6495" s="100"/>
    </row>
    <row r="6496" spans="8:9" ht="18" customHeight="1">
      <c r="H6496" s="100"/>
      <c r="I6496" s="100"/>
    </row>
    <row r="6497" spans="8:9" ht="18" customHeight="1">
      <c r="H6497" s="100"/>
      <c r="I6497" s="100"/>
    </row>
    <row r="6498" spans="8:9" ht="18" customHeight="1">
      <c r="H6498" s="100"/>
      <c r="I6498" s="100"/>
    </row>
    <row r="6499" spans="8:9" ht="18" customHeight="1">
      <c r="H6499" s="100"/>
      <c r="I6499" s="100"/>
    </row>
    <row r="6500" spans="8:9" ht="18" customHeight="1">
      <c r="H6500" s="100"/>
      <c r="I6500" s="100"/>
    </row>
    <row r="6501" spans="8:9" ht="18" customHeight="1">
      <c r="H6501" s="100"/>
      <c r="I6501" s="100"/>
    </row>
    <row r="6502" spans="8:9" ht="18" customHeight="1">
      <c r="H6502" s="100"/>
      <c r="I6502" s="100"/>
    </row>
    <row r="6503" spans="8:9" ht="18" customHeight="1">
      <c r="H6503" s="100"/>
      <c r="I6503" s="100"/>
    </row>
    <row r="6504" spans="8:9" ht="18" customHeight="1">
      <c r="H6504" s="100"/>
      <c r="I6504" s="100"/>
    </row>
    <row r="6505" spans="8:9" ht="18" customHeight="1">
      <c r="H6505" s="100"/>
      <c r="I6505" s="100"/>
    </row>
    <row r="6506" spans="8:9" ht="18" customHeight="1">
      <c r="H6506" s="100"/>
      <c r="I6506" s="100"/>
    </row>
    <row r="6507" spans="8:9" ht="18" customHeight="1">
      <c r="H6507" s="100"/>
      <c r="I6507" s="100"/>
    </row>
    <row r="6508" spans="8:9" ht="18" customHeight="1">
      <c r="H6508" s="100"/>
      <c r="I6508" s="100"/>
    </row>
    <row r="6509" spans="8:9" ht="18" customHeight="1">
      <c r="H6509" s="100"/>
      <c r="I6509" s="100"/>
    </row>
    <row r="6510" spans="8:9" ht="18" customHeight="1">
      <c r="H6510" s="100"/>
      <c r="I6510" s="100"/>
    </row>
    <row r="6511" spans="8:9" ht="18" customHeight="1">
      <c r="H6511" s="100"/>
      <c r="I6511" s="100"/>
    </row>
    <row r="6512" spans="8:9" ht="18" customHeight="1">
      <c r="H6512" s="100"/>
      <c r="I6512" s="100"/>
    </row>
    <row r="6513" spans="8:9" ht="18" customHeight="1">
      <c r="H6513" s="100"/>
      <c r="I6513" s="100"/>
    </row>
    <row r="6514" spans="8:9" ht="18" customHeight="1">
      <c r="H6514" s="100"/>
      <c r="I6514" s="100"/>
    </row>
    <row r="6515" spans="8:9" ht="18" customHeight="1">
      <c r="H6515" s="100"/>
      <c r="I6515" s="100"/>
    </row>
    <row r="6516" spans="8:9" ht="18" customHeight="1">
      <c r="H6516" s="100"/>
      <c r="I6516" s="100"/>
    </row>
    <row r="6517" spans="8:9" ht="18" customHeight="1">
      <c r="H6517" s="100"/>
      <c r="I6517" s="100"/>
    </row>
    <row r="6518" spans="8:9" ht="18" customHeight="1">
      <c r="H6518" s="100"/>
      <c r="I6518" s="100"/>
    </row>
    <row r="6519" spans="8:9" ht="18" customHeight="1">
      <c r="H6519" s="100"/>
      <c r="I6519" s="100"/>
    </row>
    <row r="6520" spans="8:9" ht="18" customHeight="1">
      <c r="H6520" s="100"/>
      <c r="I6520" s="100"/>
    </row>
    <row r="6521" spans="8:9" ht="18" customHeight="1">
      <c r="H6521" s="100"/>
      <c r="I6521" s="100"/>
    </row>
    <row r="6522" spans="8:9" ht="18" customHeight="1">
      <c r="H6522" s="100"/>
      <c r="I6522" s="100"/>
    </row>
    <row r="6523" spans="8:9" ht="18" customHeight="1">
      <c r="H6523" s="100"/>
      <c r="I6523" s="100"/>
    </row>
    <row r="6524" spans="8:9" ht="18" customHeight="1">
      <c r="H6524" s="100"/>
      <c r="I6524" s="100"/>
    </row>
    <row r="6525" spans="8:9" ht="18" customHeight="1">
      <c r="H6525" s="100"/>
      <c r="I6525" s="100"/>
    </row>
    <row r="6526" spans="8:9" ht="18" customHeight="1">
      <c r="H6526" s="100"/>
      <c r="I6526" s="100"/>
    </row>
    <row r="6527" spans="8:9" ht="18" customHeight="1">
      <c r="H6527" s="100"/>
      <c r="I6527" s="100"/>
    </row>
    <row r="6528" spans="8:9" ht="18" customHeight="1">
      <c r="H6528" s="100"/>
      <c r="I6528" s="100"/>
    </row>
    <row r="6529" spans="8:9" ht="18" customHeight="1">
      <c r="H6529" s="100"/>
      <c r="I6529" s="100"/>
    </row>
    <row r="6530" spans="8:9" ht="18" customHeight="1">
      <c r="H6530" s="100"/>
      <c r="I6530" s="100"/>
    </row>
    <row r="6531" spans="8:9" ht="18" customHeight="1">
      <c r="H6531" s="100"/>
      <c r="I6531" s="100"/>
    </row>
    <row r="6532" spans="8:9" ht="18" customHeight="1">
      <c r="H6532" s="100"/>
      <c r="I6532" s="100"/>
    </row>
    <row r="6533" spans="8:9" ht="18" customHeight="1">
      <c r="H6533" s="100"/>
      <c r="I6533" s="100"/>
    </row>
    <row r="6534" spans="8:9" ht="18" customHeight="1">
      <c r="H6534" s="100"/>
      <c r="I6534" s="100"/>
    </row>
    <row r="6535" spans="8:9" ht="18" customHeight="1">
      <c r="H6535" s="100"/>
      <c r="I6535" s="100"/>
    </row>
    <row r="6536" spans="8:9" ht="18" customHeight="1">
      <c r="H6536" s="100"/>
      <c r="I6536" s="100"/>
    </row>
    <row r="6537" spans="8:9" ht="18" customHeight="1">
      <c r="H6537" s="100"/>
      <c r="I6537" s="100"/>
    </row>
    <row r="6538" spans="8:9" ht="18" customHeight="1">
      <c r="H6538" s="100"/>
      <c r="I6538" s="100"/>
    </row>
    <row r="6539" spans="8:9" ht="18" customHeight="1">
      <c r="H6539" s="100"/>
      <c r="I6539" s="100"/>
    </row>
    <row r="6540" spans="8:9" ht="18" customHeight="1">
      <c r="H6540" s="100"/>
      <c r="I6540" s="100"/>
    </row>
    <row r="6541" spans="8:9" ht="18" customHeight="1">
      <c r="H6541" s="100"/>
      <c r="I6541" s="100"/>
    </row>
    <row r="6542" spans="8:9" ht="18" customHeight="1">
      <c r="H6542" s="100"/>
      <c r="I6542" s="100"/>
    </row>
    <row r="6543" spans="8:9" ht="18" customHeight="1">
      <c r="H6543" s="100"/>
      <c r="I6543" s="100"/>
    </row>
    <row r="6544" spans="8:9" ht="18" customHeight="1">
      <c r="H6544" s="100"/>
      <c r="I6544" s="100"/>
    </row>
    <row r="6545" spans="8:9" ht="18" customHeight="1">
      <c r="H6545" s="100"/>
      <c r="I6545" s="100"/>
    </row>
    <row r="6546" spans="8:9" ht="18" customHeight="1">
      <c r="H6546" s="100"/>
      <c r="I6546" s="100"/>
    </row>
    <row r="6547" spans="8:9" ht="18" customHeight="1">
      <c r="H6547" s="100"/>
      <c r="I6547" s="100"/>
    </row>
    <row r="6548" spans="8:9" ht="18" customHeight="1">
      <c r="H6548" s="100"/>
      <c r="I6548" s="100"/>
    </row>
    <row r="6549" spans="8:9" ht="18" customHeight="1">
      <c r="H6549" s="100"/>
      <c r="I6549" s="100"/>
    </row>
    <row r="6550" spans="8:9" ht="18" customHeight="1">
      <c r="H6550" s="100"/>
      <c r="I6550" s="100"/>
    </row>
    <row r="6551" spans="8:9" ht="18" customHeight="1">
      <c r="H6551" s="100"/>
      <c r="I6551" s="100"/>
    </row>
    <row r="6552" spans="8:9" ht="18" customHeight="1">
      <c r="H6552" s="100"/>
      <c r="I6552" s="100"/>
    </row>
    <row r="6553" spans="8:9" ht="18" customHeight="1">
      <c r="H6553" s="100"/>
      <c r="I6553" s="100"/>
    </row>
    <row r="6554" spans="8:9" ht="18" customHeight="1">
      <c r="H6554" s="100"/>
      <c r="I6554" s="100"/>
    </row>
    <row r="6555" spans="8:9" ht="18" customHeight="1">
      <c r="H6555" s="100"/>
      <c r="I6555" s="100"/>
    </row>
    <row r="6556" spans="8:9" ht="18" customHeight="1">
      <c r="H6556" s="100"/>
      <c r="I6556" s="100"/>
    </row>
    <row r="6557" spans="8:9" ht="18" customHeight="1">
      <c r="H6557" s="100"/>
      <c r="I6557" s="100"/>
    </row>
    <row r="6558" spans="8:9" ht="18" customHeight="1">
      <c r="H6558" s="100"/>
      <c r="I6558" s="100"/>
    </row>
    <row r="6559" spans="8:9" ht="18" customHeight="1">
      <c r="H6559" s="100"/>
      <c r="I6559" s="100"/>
    </row>
    <row r="6560" spans="8:9" ht="18" customHeight="1">
      <c r="H6560" s="100"/>
      <c r="I6560" s="100"/>
    </row>
    <row r="6561" spans="8:9" ht="18" customHeight="1">
      <c r="H6561" s="100"/>
      <c r="I6561" s="100"/>
    </row>
    <row r="6562" spans="8:9" ht="18" customHeight="1">
      <c r="H6562" s="100"/>
      <c r="I6562" s="100"/>
    </row>
    <row r="6563" spans="8:9" ht="18" customHeight="1">
      <c r="H6563" s="100"/>
      <c r="I6563" s="100"/>
    </row>
    <row r="6564" spans="8:9" ht="18" customHeight="1">
      <c r="H6564" s="100"/>
      <c r="I6564" s="100"/>
    </row>
    <row r="6565" spans="8:9" ht="18" customHeight="1">
      <c r="H6565" s="100"/>
      <c r="I6565" s="100"/>
    </row>
    <row r="6566" spans="8:9" ht="18" customHeight="1">
      <c r="H6566" s="100"/>
      <c r="I6566" s="100"/>
    </row>
    <row r="6567" spans="8:9" ht="18" customHeight="1">
      <c r="H6567" s="100"/>
      <c r="I6567" s="100"/>
    </row>
    <row r="6568" spans="8:9" ht="18" customHeight="1">
      <c r="H6568" s="100"/>
      <c r="I6568" s="100"/>
    </row>
    <row r="6569" spans="8:9" ht="18" customHeight="1">
      <c r="H6569" s="100"/>
      <c r="I6569" s="100"/>
    </row>
    <row r="6570" spans="8:9" ht="18" customHeight="1">
      <c r="H6570" s="100"/>
      <c r="I6570" s="100"/>
    </row>
    <row r="6571" spans="8:9" ht="18" customHeight="1">
      <c r="H6571" s="100"/>
      <c r="I6571" s="100"/>
    </row>
    <row r="6572" spans="8:9" ht="18" customHeight="1">
      <c r="H6572" s="100"/>
      <c r="I6572" s="100"/>
    </row>
    <row r="6573" spans="8:9" ht="18" customHeight="1">
      <c r="H6573" s="100"/>
      <c r="I6573" s="100"/>
    </row>
    <row r="6574" spans="8:9" ht="18" customHeight="1">
      <c r="H6574" s="100"/>
      <c r="I6574" s="100"/>
    </row>
    <row r="6575" spans="8:9" ht="18" customHeight="1">
      <c r="H6575" s="100"/>
      <c r="I6575" s="100"/>
    </row>
    <row r="6576" spans="8:9" ht="18" customHeight="1">
      <c r="H6576" s="100"/>
      <c r="I6576" s="100"/>
    </row>
    <row r="6577" spans="8:9" ht="18" customHeight="1">
      <c r="H6577" s="100"/>
      <c r="I6577" s="100"/>
    </row>
    <row r="6578" spans="8:9" ht="18" customHeight="1">
      <c r="H6578" s="100"/>
      <c r="I6578" s="100"/>
    </row>
    <row r="6579" spans="8:9" ht="18" customHeight="1">
      <c r="H6579" s="100"/>
      <c r="I6579" s="100"/>
    </row>
    <row r="6580" spans="8:9" ht="18" customHeight="1">
      <c r="H6580" s="100"/>
      <c r="I6580" s="100"/>
    </row>
    <row r="6581" spans="8:9" ht="18" customHeight="1">
      <c r="H6581" s="100"/>
      <c r="I6581" s="100"/>
    </row>
    <row r="6582" spans="8:9" ht="18" customHeight="1">
      <c r="H6582" s="100"/>
      <c r="I6582" s="100"/>
    </row>
    <row r="6583" spans="8:9" ht="18" customHeight="1">
      <c r="H6583" s="100"/>
      <c r="I6583" s="100"/>
    </row>
    <row r="6584" spans="8:9" ht="18" customHeight="1">
      <c r="H6584" s="100"/>
      <c r="I6584" s="100"/>
    </row>
    <row r="6585" spans="8:9" ht="18" customHeight="1">
      <c r="H6585" s="100"/>
      <c r="I6585" s="100"/>
    </row>
    <row r="6586" spans="8:9" ht="18" customHeight="1">
      <c r="H6586" s="100"/>
      <c r="I6586" s="100"/>
    </row>
    <row r="6587" spans="8:9" ht="18" customHeight="1">
      <c r="H6587" s="100"/>
      <c r="I6587" s="100"/>
    </row>
    <row r="6588" spans="8:9" ht="18" customHeight="1">
      <c r="H6588" s="100"/>
      <c r="I6588" s="100"/>
    </row>
    <row r="6589" spans="8:9" ht="18" customHeight="1">
      <c r="H6589" s="100"/>
      <c r="I6589" s="100"/>
    </row>
    <row r="6590" spans="8:9" ht="18" customHeight="1">
      <c r="H6590" s="100"/>
      <c r="I6590" s="100"/>
    </row>
    <row r="6591" spans="8:9" ht="18" customHeight="1">
      <c r="H6591" s="100"/>
      <c r="I6591" s="100"/>
    </row>
    <row r="6592" spans="8:9" ht="18" customHeight="1">
      <c r="H6592" s="100"/>
      <c r="I6592" s="100"/>
    </row>
    <row r="6593" spans="8:9" ht="18" customHeight="1">
      <c r="H6593" s="100"/>
      <c r="I6593" s="100"/>
    </row>
    <row r="6594" spans="8:9" ht="18" customHeight="1">
      <c r="H6594" s="100"/>
      <c r="I6594" s="100"/>
    </row>
    <row r="6595" spans="8:9" ht="18" customHeight="1">
      <c r="H6595" s="100"/>
      <c r="I6595" s="100"/>
    </row>
    <row r="6596" spans="8:9" ht="18" customHeight="1">
      <c r="H6596" s="100"/>
      <c r="I6596" s="100"/>
    </row>
    <row r="6597" spans="8:9" ht="18" customHeight="1">
      <c r="H6597" s="100"/>
      <c r="I6597" s="100"/>
    </row>
    <row r="6598" spans="8:9" ht="18" customHeight="1">
      <c r="H6598" s="100"/>
      <c r="I6598" s="100"/>
    </row>
    <row r="6599" spans="8:9" ht="18" customHeight="1">
      <c r="H6599" s="100"/>
      <c r="I6599" s="100"/>
    </row>
    <row r="6600" spans="8:9" ht="18" customHeight="1">
      <c r="H6600" s="100"/>
      <c r="I6600" s="100"/>
    </row>
    <row r="6601" spans="8:9" ht="18" customHeight="1">
      <c r="H6601" s="100"/>
      <c r="I6601" s="100"/>
    </row>
    <row r="6602" spans="8:9" ht="18" customHeight="1">
      <c r="H6602" s="100"/>
      <c r="I6602" s="100"/>
    </row>
    <row r="6603" spans="8:9" ht="18" customHeight="1">
      <c r="H6603" s="100"/>
      <c r="I6603" s="100"/>
    </row>
    <row r="6604" spans="8:9" ht="18" customHeight="1">
      <c r="H6604" s="100"/>
      <c r="I6604" s="100"/>
    </row>
    <row r="6605" spans="8:9" ht="18" customHeight="1">
      <c r="H6605" s="100"/>
      <c r="I6605" s="100"/>
    </row>
    <row r="6606" spans="8:9" ht="18" customHeight="1">
      <c r="H6606" s="100"/>
      <c r="I6606" s="100"/>
    </row>
    <row r="6607" spans="8:9" ht="18" customHeight="1">
      <c r="H6607" s="100"/>
      <c r="I6607" s="100"/>
    </row>
    <row r="6608" spans="8:9" ht="18" customHeight="1">
      <c r="H6608" s="100"/>
      <c r="I6608" s="100"/>
    </row>
    <row r="6609" spans="8:9" ht="18" customHeight="1">
      <c r="H6609" s="100"/>
      <c r="I6609" s="100"/>
    </row>
    <row r="6610" spans="8:9" ht="18" customHeight="1">
      <c r="H6610" s="100"/>
      <c r="I6610" s="100"/>
    </row>
    <row r="6611" spans="8:9" ht="18" customHeight="1">
      <c r="H6611" s="100"/>
      <c r="I6611" s="100"/>
    </row>
    <row r="6612" spans="8:9" ht="18" customHeight="1">
      <c r="H6612" s="100"/>
      <c r="I6612" s="100"/>
    </row>
    <row r="6613" spans="8:9" ht="18" customHeight="1">
      <c r="H6613" s="100"/>
      <c r="I6613" s="100"/>
    </row>
    <row r="6614" spans="8:9" ht="18" customHeight="1">
      <c r="H6614" s="100"/>
      <c r="I6614" s="100"/>
    </row>
    <row r="6615" spans="8:9" ht="18" customHeight="1">
      <c r="H6615" s="100"/>
      <c r="I6615" s="100"/>
    </row>
    <row r="6616" spans="8:9" ht="18" customHeight="1">
      <c r="H6616" s="100"/>
      <c r="I6616" s="100"/>
    </row>
    <row r="6617" spans="8:9" ht="18" customHeight="1">
      <c r="H6617" s="100"/>
      <c r="I6617" s="100"/>
    </row>
    <row r="6618" spans="8:9" ht="18" customHeight="1">
      <c r="H6618" s="100"/>
      <c r="I6618" s="100"/>
    </row>
    <row r="6619" spans="8:9" ht="18" customHeight="1">
      <c r="H6619" s="100"/>
      <c r="I6619" s="100"/>
    </row>
    <row r="6620" spans="8:9" ht="18" customHeight="1">
      <c r="H6620" s="100"/>
      <c r="I6620" s="100"/>
    </row>
    <row r="6621" spans="8:9" ht="18" customHeight="1">
      <c r="H6621" s="100"/>
      <c r="I6621" s="100"/>
    </row>
    <row r="6622" spans="8:9" ht="18" customHeight="1">
      <c r="H6622" s="100"/>
      <c r="I6622" s="100"/>
    </row>
    <row r="6623" spans="8:9" ht="18" customHeight="1">
      <c r="H6623" s="100"/>
      <c r="I6623" s="100"/>
    </row>
    <row r="6624" spans="8:9" ht="18" customHeight="1">
      <c r="H6624" s="100"/>
      <c r="I6624" s="100"/>
    </row>
    <row r="6625" spans="8:9" ht="18" customHeight="1">
      <c r="H6625" s="100"/>
      <c r="I6625" s="100"/>
    </row>
    <row r="6626" spans="8:9" ht="18" customHeight="1">
      <c r="H6626" s="100"/>
      <c r="I6626" s="100"/>
    </row>
    <row r="6627" spans="8:9" ht="18" customHeight="1">
      <c r="H6627" s="100"/>
      <c r="I6627" s="100"/>
    </row>
    <row r="6628" spans="8:9" ht="18" customHeight="1">
      <c r="H6628" s="100"/>
      <c r="I6628" s="100"/>
    </row>
    <row r="6629" spans="8:9" ht="18" customHeight="1">
      <c r="H6629" s="100"/>
      <c r="I6629" s="100"/>
    </row>
    <row r="6630" spans="8:9" ht="18" customHeight="1">
      <c r="H6630" s="100"/>
      <c r="I6630" s="100"/>
    </row>
    <row r="6631" spans="8:9" ht="18" customHeight="1">
      <c r="H6631" s="100"/>
      <c r="I6631" s="100"/>
    </row>
    <row r="6632" spans="8:9" ht="18" customHeight="1">
      <c r="H6632" s="100"/>
      <c r="I6632" s="100"/>
    </row>
    <row r="6633" spans="8:9" ht="18" customHeight="1">
      <c r="H6633" s="100"/>
      <c r="I6633" s="100"/>
    </row>
    <row r="6634" spans="8:9" ht="18" customHeight="1">
      <c r="H6634" s="100"/>
      <c r="I6634" s="100"/>
    </row>
    <row r="6635" spans="8:9" ht="18" customHeight="1">
      <c r="H6635" s="100"/>
      <c r="I6635" s="100"/>
    </row>
    <row r="6636" spans="8:9" ht="18" customHeight="1">
      <c r="H6636" s="100"/>
      <c r="I6636" s="100"/>
    </row>
    <row r="6637" spans="8:9" ht="18" customHeight="1">
      <c r="H6637" s="100"/>
      <c r="I6637" s="100"/>
    </row>
    <row r="6638" spans="8:9" ht="18" customHeight="1">
      <c r="H6638" s="100"/>
      <c r="I6638" s="100"/>
    </row>
    <row r="6639" spans="8:9" ht="18" customHeight="1">
      <c r="H6639" s="100"/>
      <c r="I6639" s="100"/>
    </row>
    <row r="6640" spans="8:9" ht="18" customHeight="1">
      <c r="H6640" s="100"/>
      <c r="I6640" s="100"/>
    </row>
    <row r="6641" spans="8:9" ht="18" customHeight="1">
      <c r="H6641" s="100"/>
      <c r="I6641" s="100"/>
    </row>
    <row r="6642" spans="8:9" ht="18" customHeight="1">
      <c r="H6642" s="100"/>
      <c r="I6642" s="100"/>
    </row>
    <row r="6643" spans="8:9" ht="18" customHeight="1">
      <c r="H6643" s="100"/>
      <c r="I6643" s="100"/>
    </row>
    <row r="6644" spans="8:9" ht="18" customHeight="1">
      <c r="H6644" s="100"/>
      <c r="I6644" s="100"/>
    </row>
    <row r="6645" spans="8:9" ht="18" customHeight="1">
      <c r="H6645" s="100"/>
      <c r="I6645" s="100"/>
    </row>
    <row r="6646" spans="8:9" ht="18" customHeight="1">
      <c r="H6646" s="100"/>
      <c r="I6646" s="100"/>
    </row>
    <row r="6647" spans="8:9" ht="18" customHeight="1">
      <c r="H6647" s="100"/>
      <c r="I6647" s="100"/>
    </row>
    <row r="6648" spans="8:9" ht="18" customHeight="1">
      <c r="H6648" s="100"/>
      <c r="I6648" s="100"/>
    </row>
    <row r="6649" spans="8:9" ht="18" customHeight="1">
      <c r="H6649" s="100"/>
      <c r="I6649" s="100"/>
    </row>
    <row r="6650" spans="8:9" ht="18" customHeight="1">
      <c r="H6650" s="100"/>
      <c r="I6650" s="100"/>
    </row>
    <row r="6651" spans="8:9" ht="18" customHeight="1">
      <c r="H6651" s="100"/>
      <c r="I6651" s="100"/>
    </row>
    <row r="6652" spans="8:9" ht="18" customHeight="1">
      <c r="H6652" s="100"/>
      <c r="I6652" s="100"/>
    </row>
    <row r="6653" spans="8:9" ht="18" customHeight="1">
      <c r="H6653" s="100"/>
      <c r="I6653" s="100"/>
    </row>
    <row r="6654" spans="8:9" ht="18" customHeight="1">
      <c r="H6654" s="100"/>
      <c r="I6654" s="100"/>
    </row>
    <row r="6655" spans="8:9" ht="18" customHeight="1">
      <c r="H6655" s="100"/>
      <c r="I6655" s="100"/>
    </row>
    <row r="6656" spans="8:9" ht="18" customHeight="1">
      <c r="H6656" s="100"/>
      <c r="I6656" s="100"/>
    </row>
    <row r="6657" spans="8:9" ht="18" customHeight="1">
      <c r="H6657" s="100"/>
      <c r="I6657" s="100"/>
    </row>
    <row r="6658" spans="8:9" ht="18" customHeight="1">
      <c r="H6658" s="100"/>
      <c r="I6658" s="100"/>
    </row>
    <row r="6659" spans="8:9" ht="18" customHeight="1">
      <c r="H6659" s="100"/>
      <c r="I6659" s="100"/>
    </row>
    <row r="6660" spans="8:9" ht="18" customHeight="1">
      <c r="H6660" s="100"/>
      <c r="I6660" s="100"/>
    </row>
    <row r="6661" spans="8:9" ht="18" customHeight="1">
      <c r="H6661" s="100"/>
      <c r="I6661" s="100"/>
    </row>
    <row r="6662" spans="8:9" ht="18" customHeight="1">
      <c r="H6662" s="100"/>
      <c r="I6662" s="100"/>
    </row>
    <row r="6663" spans="8:9" ht="18" customHeight="1">
      <c r="H6663" s="100"/>
      <c r="I6663" s="100"/>
    </row>
    <row r="6664" spans="8:9" ht="18" customHeight="1">
      <c r="H6664" s="100"/>
      <c r="I6664" s="100"/>
    </row>
    <row r="6665" spans="8:9" ht="18" customHeight="1">
      <c r="H6665" s="100"/>
      <c r="I6665" s="100"/>
    </row>
    <row r="6666" spans="8:9" ht="18" customHeight="1">
      <c r="H6666" s="100"/>
      <c r="I6666" s="100"/>
    </row>
    <row r="6667" spans="8:9" ht="18" customHeight="1">
      <c r="H6667" s="100"/>
      <c r="I6667" s="100"/>
    </row>
    <row r="6668" spans="8:9" ht="18" customHeight="1">
      <c r="H6668" s="100"/>
      <c r="I6668" s="100"/>
    </row>
    <row r="6669" spans="8:9" ht="18" customHeight="1">
      <c r="H6669" s="100"/>
      <c r="I6669" s="100"/>
    </row>
    <row r="6670" spans="8:9" ht="18" customHeight="1">
      <c r="H6670" s="100"/>
      <c r="I6670" s="100"/>
    </row>
    <row r="6671" spans="8:9" ht="18" customHeight="1">
      <c r="H6671" s="100"/>
      <c r="I6671" s="100"/>
    </row>
    <row r="6672" spans="8:9" ht="18" customHeight="1">
      <c r="H6672" s="100"/>
      <c r="I6672" s="100"/>
    </row>
    <row r="6673" spans="8:9" ht="18" customHeight="1">
      <c r="H6673" s="100"/>
      <c r="I6673" s="100"/>
    </row>
    <row r="6674" spans="8:9" ht="18" customHeight="1">
      <c r="H6674" s="100"/>
      <c r="I6674" s="100"/>
    </row>
    <row r="6675" spans="8:9" ht="18" customHeight="1">
      <c r="H6675" s="100"/>
      <c r="I6675" s="100"/>
    </row>
    <row r="6676" spans="8:9" ht="18" customHeight="1">
      <c r="H6676" s="100"/>
      <c r="I6676" s="100"/>
    </row>
    <row r="6677" spans="8:9" ht="18" customHeight="1">
      <c r="H6677" s="100"/>
      <c r="I6677" s="100"/>
    </row>
    <row r="6678" spans="8:9" ht="18" customHeight="1">
      <c r="H6678" s="100"/>
      <c r="I6678" s="100"/>
    </row>
    <row r="6679" spans="8:9" ht="18" customHeight="1">
      <c r="H6679" s="100"/>
      <c r="I6679" s="100"/>
    </row>
    <row r="6680" spans="8:9" ht="18" customHeight="1">
      <c r="H6680" s="100"/>
      <c r="I6680" s="100"/>
    </row>
    <row r="6681" spans="8:9" ht="18" customHeight="1">
      <c r="H6681" s="100"/>
      <c r="I6681" s="100"/>
    </row>
    <row r="6682" spans="8:9" ht="18" customHeight="1">
      <c r="H6682" s="100"/>
      <c r="I6682" s="100"/>
    </row>
    <row r="6683" spans="8:9" ht="18" customHeight="1">
      <c r="H6683" s="100"/>
      <c r="I6683" s="100"/>
    </row>
    <row r="6684" spans="8:9" ht="18" customHeight="1">
      <c r="H6684" s="100"/>
      <c r="I6684" s="100"/>
    </row>
    <row r="6685" spans="8:9" ht="18" customHeight="1">
      <c r="H6685" s="100"/>
      <c r="I6685" s="100"/>
    </row>
    <row r="6686" spans="8:9" ht="18" customHeight="1">
      <c r="H6686" s="100"/>
      <c r="I6686" s="100"/>
    </row>
    <row r="6687" spans="8:9" ht="18" customHeight="1">
      <c r="H6687" s="100"/>
      <c r="I6687" s="100"/>
    </row>
    <row r="6688" spans="8:9" ht="18" customHeight="1">
      <c r="H6688" s="100"/>
      <c r="I6688" s="100"/>
    </row>
    <row r="6689" spans="8:9" ht="18" customHeight="1">
      <c r="H6689" s="100"/>
      <c r="I6689" s="100"/>
    </row>
    <row r="6690" spans="8:9" ht="18" customHeight="1">
      <c r="H6690" s="100"/>
      <c r="I6690" s="100"/>
    </row>
    <row r="6691" spans="8:9" ht="18" customHeight="1">
      <c r="H6691" s="100"/>
      <c r="I6691" s="100"/>
    </row>
    <row r="6692" spans="8:9" ht="18" customHeight="1">
      <c r="H6692" s="100"/>
      <c r="I6692" s="100"/>
    </row>
    <row r="6693" spans="8:9" ht="18" customHeight="1">
      <c r="H6693" s="100"/>
      <c r="I6693" s="100"/>
    </row>
    <row r="6694" spans="8:9" ht="18" customHeight="1">
      <c r="H6694" s="100"/>
      <c r="I6694" s="100"/>
    </row>
    <row r="6695" spans="8:9" ht="18" customHeight="1">
      <c r="H6695" s="100"/>
      <c r="I6695" s="100"/>
    </row>
    <row r="6696" spans="8:9" ht="18" customHeight="1">
      <c r="H6696" s="100"/>
      <c r="I6696" s="100"/>
    </row>
    <row r="6697" spans="8:9" ht="18" customHeight="1">
      <c r="H6697" s="100"/>
      <c r="I6697" s="100"/>
    </row>
    <row r="6698" spans="8:9" ht="18" customHeight="1">
      <c r="H6698" s="100"/>
      <c r="I6698" s="100"/>
    </row>
    <row r="6699" spans="8:9" ht="18" customHeight="1">
      <c r="H6699" s="100"/>
      <c r="I6699" s="100"/>
    </row>
    <row r="6700" spans="8:9" ht="18" customHeight="1">
      <c r="H6700" s="100"/>
      <c r="I6700" s="100"/>
    </row>
    <row r="6701" spans="8:9" ht="18" customHeight="1">
      <c r="H6701" s="100"/>
      <c r="I6701" s="100"/>
    </row>
    <row r="6702" spans="8:9" ht="18" customHeight="1">
      <c r="H6702" s="100"/>
      <c r="I6702" s="100"/>
    </row>
    <row r="6703" spans="8:9" ht="18" customHeight="1">
      <c r="H6703" s="100"/>
      <c r="I6703" s="100"/>
    </row>
    <row r="6704" spans="8:9" ht="18" customHeight="1">
      <c r="H6704" s="100"/>
      <c r="I6704" s="100"/>
    </row>
    <row r="6705" spans="8:9" ht="18" customHeight="1">
      <c r="H6705" s="100"/>
      <c r="I6705" s="100"/>
    </row>
    <row r="6706" spans="8:9" ht="18" customHeight="1">
      <c r="H6706" s="100"/>
      <c r="I6706" s="100"/>
    </row>
    <row r="6707" spans="8:9" ht="18" customHeight="1">
      <c r="H6707" s="100"/>
      <c r="I6707" s="100"/>
    </row>
    <row r="6708" spans="8:9" ht="18" customHeight="1">
      <c r="H6708" s="100"/>
      <c r="I6708" s="100"/>
    </row>
    <row r="6709" spans="8:9" ht="18" customHeight="1">
      <c r="H6709" s="100"/>
      <c r="I6709" s="100"/>
    </row>
    <row r="6710" spans="8:9" ht="18" customHeight="1">
      <c r="H6710" s="100"/>
      <c r="I6710" s="100"/>
    </row>
    <row r="6711" spans="8:9" ht="18" customHeight="1">
      <c r="H6711" s="100"/>
      <c r="I6711" s="100"/>
    </row>
    <row r="6712" spans="8:9" ht="18" customHeight="1">
      <c r="H6712" s="100"/>
      <c r="I6712" s="100"/>
    </row>
    <row r="6713" spans="8:9" ht="18" customHeight="1">
      <c r="H6713" s="100"/>
      <c r="I6713" s="100"/>
    </row>
    <row r="6714" spans="8:9" ht="18" customHeight="1">
      <c r="H6714" s="100"/>
      <c r="I6714" s="100"/>
    </row>
    <row r="6715" spans="8:9" ht="18" customHeight="1">
      <c r="H6715" s="100"/>
      <c r="I6715" s="100"/>
    </row>
    <row r="6716" spans="8:9" ht="18" customHeight="1">
      <c r="H6716" s="100"/>
      <c r="I6716" s="100"/>
    </row>
    <row r="6717" spans="8:9" ht="18" customHeight="1">
      <c r="H6717" s="100"/>
      <c r="I6717" s="100"/>
    </row>
    <row r="6718" spans="8:9" ht="18" customHeight="1">
      <c r="H6718" s="100"/>
      <c r="I6718" s="100"/>
    </row>
    <row r="6719" spans="8:9" ht="18" customHeight="1">
      <c r="H6719" s="100"/>
      <c r="I6719" s="100"/>
    </row>
    <row r="6720" spans="8:9" ht="18" customHeight="1">
      <c r="H6720" s="100"/>
      <c r="I6720" s="100"/>
    </row>
    <row r="6721" spans="8:9" ht="18" customHeight="1">
      <c r="H6721" s="100"/>
      <c r="I6721" s="100"/>
    </row>
    <row r="6722" spans="8:9" ht="18" customHeight="1">
      <c r="H6722" s="100"/>
      <c r="I6722" s="100"/>
    </row>
    <row r="6723" spans="8:9" ht="18" customHeight="1">
      <c r="H6723" s="100"/>
      <c r="I6723" s="100"/>
    </row>
    <row r="6724" spans="8:9" ht="18" customHeight="1">
      <c r="H6724" s="100"/>
      <c r="I6724" s="100"/>
    </row>
    <row r="6725" spans="8:9" ht="18" customHeight="1">
      <c r="H6725" s="100"/>
      <c r="I6725" s="100"/>
    </row>
    <row r="6726" spans="8:9" ht="18" customHeight="1">
      <c r="H6726" s="100"/>
      <c r="I6726" s="100"/>
    </row>
    <row r="6727" spans="8:9" ht="18" customHeight="1">
      <c r="H6727" s="100"/>
      <c r="I6727" s="100"/>
    </row>
    <row r="6728" spans="8:9" ht="18" customHeight="1">
      <c r="H6728" s="100"/>
      <c r="I6728" s="100"/>
    </row>
    <row r="6729" spans="8:9" ht="18" customHeight="1">
      <c r="H6729" s="100"/>
      <c r="I6729" s="100"/>
    </row>
    <row r="6730" spans="8:9" ht="18" customHeight="1">
      <c r="H6730" s="100"/>
      <c r="I6730" s="100"/>
    </row>
    <row r="6731" spans="8:9" ht="18" customHeight="1">
      <c r="H6731" s="100"/>
      <c r="I6731" s="100"/>
    </row>
    <row r="6732" spans="8:9" ht="18" customHeight="1">
      <c r="H6732" s="100"/>
      <c r="I6732" s="100"/>
    </row>
    <row r="6733" spans="8:9" ht="18" customHeight="1">
      <c r="H6733" s="100"/>
      <c r="I6733" s="100"/>
    </row>
    <row r="6734" spans="8:9" ht="18" customHeight="1">
      <c r="H6734" s="100"/>
      <c r="I6734" s="100"/>
    </row>
    <row r="6735" spans="8:9" ht="18" customHeight="1">
      <c r="H6735" s="100"/>
      <c r="I6735" s="100"/>
    </row>
    <row r="6736" spans="8:9" ht="18" customHeight="1">
      <c r="H6736" s="100"/>
      <c r="I6736" s="100"/>
    </row>
    <row r="6737" spans="8:9" ht="18" customHeight="1">
      <c r="H6737" s="100"/>
      <c r="I6737" s="100"/>
    </row>
    <row r="6738" spans="8:9" ht="18" customHeight="1">
      <c r="H6738" s="100"/>
      <c r="I6738" s="100"/>
    </row>
    <row r="6739" spans="8:9" ht="18" customHeight="1">
      <c r="H6739" s="100"/>
      <c r="I6739" s="100"/>
    </row>
    <row r="6740" spans="8:9" ht="18" customHeight="1">
      <c r="H6740" s="100"/>
      <c r="I6740" s="100"/>
    </row>
    <row r="6741" spans="8:9" ht="18" customHeight="1">
      <c r="H6741" s="100"/>
      <c r="I6741" s="100"/>
    </row>
    <row r="6742" spans="8:9" ht="18" customHeight="1">
      <c r="H6742" s="100"/>
      <c r="I6742" s="100"/>
    </row>
    <row r="6743" spans="8:9" ht="18" customHeight="1">
      <c r="H6743" s="100"/>
      <c r="I6743" s="100"/>
    </row>
    <row r="6744" spans="8:9" ht="18" customHeight="1">
      <c r="H6744" s="100"/>
      <c r="I6744" s="100"/>
    </row>
    <row r="6745" spans="8:9" ht="18" customHeight="1">
      <c r="H6745" s="100"/>
      <c r="I6745" s="100"/>
    </row>
    <row r="6746" spans="8:9" ht="18" customHeight="1">
      <c r="H6746" s="100"/>
      <c r="I6746" s="100"/>
    </row>
    <row r="6747" spans="8:9" ht="18" customHeight="1">
      <c r="H6747" s="100"/>
      <c r="I6747" s="100"/>
    </row>
    <row r="6748" spans="8:9" ht="18" customHeight="1">
      <c r="H6748" s="100"/>
      <c r="I6748" s="100"/>
    </row>
    <row r="6749" spans="8:9" ht="18" customHeight="1">
      <c r="H6749" s="100"/>
      <c r="I6749" s="100"/>
    </row>
    <row r="6750" spans="8:9" ht="18" customHeight="1">
      <c r="H6750" s="100"/>
      <c r="I6750" s="100"/>
    </row>
    <row r="6751" spans="8:9" ht="18" customHeight="1">
      <c r="H6751" s="100"/>
      <c r="I6751" s="100"/>
    </row>
    <row r="6752" spans="8:9" ht="18" customHeight="1">
      <c r="H6752" s="100"/>
      <c r="I6752" s="100"/>
    </row>
    <row r="6753" spans="8:9" ht="18" customHeight="1">
      <c r="H6753" s="100"/>
      <c r="I6753" s="100"/>
    </row>
    <row r="6754" spans="8:9" ht="18" customHeight="1">
      <c r="H6754" s="100"/>
      <c r="I6754" s="100"/>
    </row>
    <row r="6755" spans="8:9" ht="18" customHeight="1">
      <c r="H6755" s="100"/>
      <c r="I6755" s="100"/>
    </row>
    <row r="6756" spans="8:9" ht="18" customHeight="1">
      <c r="H6756" s="100"/>
      <c r="I6756" s="100"/>
    </row>
    <row r="6757" spans="8:9" ht="18" customHeight="1">
      <c r="H6757" s="100"/>
      <c r="I6757" s="100"/>
    </row>
    <row r="6758" spans="8:9" ht="18" customHeight="1">
      <c r="H6758" s="100"/>
      <c r="I6758" s="100"/>
    </row>
    <row r="6759" spans="8:9" ht="18" customHeight="1">
      <c r="H6759" s="100"/>
      <c r="I6759" s="100"/>
    </row>
    <row r="6760" spans="8:9" ht="18" customHeight="1">
      <c r="H6760" s="100"/>
      <c r="I6760" s="100"/>
    </row>
    <row r="6761" spans="8:9" ht="18" customHeight="1">
      <c r="H6761" s="100"/>
      <c r="I6761" s="100"/>
    </row>
    <row r="6762" spans="8:9" ht="18" customHeight="1">
      <c r="H6762" s="100"/>
      <c r="I6762" s="100"/>
    </row>
    <row r="6763" spans="8:9" ht="18" customHeight="1">
      <c r="H6763" s="100"/>
      <c r="I6763" s="100"/>
    </row>
    <row r="6764" spans="8:9" ht="18" customHeight="1">
      <c r="H6764" s="100"/>
      <c r="I6764" s="100"/>
    </row>
    <row r="6765" spans="8:9" ht="18" customHeight="1">
      <c r="H6765" s="100"/>
      <c r="I6765" s="100"/>
    </row>
    <row r="6766" spans="8:9" ht="18" customHeight="1">
      <c r="H6766" s="100"/>
      <c r="I6766" s="100"/>
    </row>
    <row r="6767" spans="8:9" ht="18" customHeight="1">
      <c r="H6767" s="100"/>
      <c r="I6767" s="100"/>
    </row>
    <row r="6768" spans="8:9" ht="18" customHeight="1">
      <c r="H6768" s="100"/>
      <c r="I6768" s="100"/>
    </row>
    <row r="6769" spans="8:9" ht="18" customHeight="1">
      <c r="H6769" s="100"/>
      <c r="I6769" s="100"/>
    </row>
    <row r="6770" spans="8:9" ht="18" customHeight="1">
      <c r="H6770" s="100"/>
      <c r="I6770" s="100"/>
    </row>
    <row r="6771" spans="8:9" ht="18" customHeight="1">
      <c r="H6771" s="100"/>
      <c r="I6771" s="100"/>
    </row>
    <row r="6772" spans="8:9" ht="18" customHeight="1">
      <c r="H6772" s="100"/>
      <c r="I6772" s="100"/>
    </row>
    <row r="6773" spans="8:9" ht="18" customHeight="1">
      <c r="H6773" s="100"/>
      <c r="I6773" s="100"/>
    </row>
    <row r="6774" spans="8:9" ht="18" customHeight="1">
      <c r="H6774" s="100"/>
      <c r="I6774" s="100"/>
    </row>
    <row r="6775" spans="8:9" ht="18" customHeight="1">
      <c r="H6775" s="100"/>
      <c r="I6775" s="100"/>
    </row>
    <row r="6776" spans="8:9" ht="18" customHeight="1">
      <c r="H6776" s="100"/>
      <c r="I6776" s="100"/>
    </row>
    <row r="6777" spans="8:9" ht="18" customHeight="1">
      <c r="H6777" s="100"/>
      <c r="I6777" s="100"/>
    </row>
    <row r="6778" spans="8:9" ht="18" customHeight="1">
      <c r="H6778" s="100"/>
      <c r="I6778" s="100"/>
    </row>
    <row r="6779" spans="8:9" ht="18" customHeight="1">
      <c r="H6779" s="100"/>
      <c r="I6779" s="100"/>
    </row>
    <row r="6780" spans="8:9" ht="18" customHeight="1">
      <c r="H6780" s="100"/>
      <c r="I6780" s="100"/>
    </row>
    <row r="6781" spans="8:9" ht="18" customHeight="1">
      <c r="H6781" s="100"/>
      <c r="I6781" s="100"/>
    </row>
    <row r="6782" spans="8:9" ht="18" customHeight="1">
      <c r="H6782" s="100"/>
      <c r="I6782" s="100"/>
    </row>
    <row r="6783" spans="8:9" ht="18" customHeight="1">
      <c r="H6783" s="100"/>
      <c r="I6783" s="100"/>
    </row>
    <row r="6784" spans="8:9" ht="18" customHeight="1">
      <c r="H6784" s="100"/>
      <c r="I6784" s="100"/>
    </row>
    <row r="6785" spans="8:9" ht="18" customHeight="1">
      <c r="H6785" s="100"/>
      <c r="I6785" s="100"/>
    </row>
    <row r="6786" spans="8:9" ht="18" customHeight="1">
      <c r="H6786" s="100"/>
      <c r="I6786" s="100"/>
    </row>
    <row r="6787" spans="8:9" ht="18" customHeight="1">
      <c r="H6787" s="100"/>
      <c r="I6787" s="100"/>
    </row>
    <row r="6788" spans="8:9" ht="18" customHeight="1">
      <c r="H6788" s="100"/>
      <c r="I6788" s="100"/>
    </row>
    <row r="6789" spans="8:9" ht="18" customHeight="1">
      <c r="H6789" s="100"/>
      <c r="I6789" s="100"/>
    </row>
    <row r="6790" spans="8:9" ht="18" customHeight="1">
      <c r="H6790" s="100"/>
      <c r="I6790" s="100"/>
    </row>
    <row r="6791" spans="8:9" ht="18" customHeight="1">
      <c r="H6791" s="100"/>
      <c r="I6791" s="100"/>
    </row>
    <row r="6792" spans="8:9" ht="18" customHeight="1">
      <c r="H6792" s="100"/>
      <c r="I6792" s="100"/>
    </row>
    <row r="6793" spans="8:9" ht="18" customHeight="1">
      <c r="H6793" s="100"/>
      <c r="I6793" s="100"/>
    </row>
    <row r="6794" spans="8:9" ht="18" customHeight="1">
      <c r="H6794" s="100"/>
      <c r="I6794" s="100"/>
    </row>
    <row r="6795" spans="8:9" ht="18" customHeight="1">
      <c r="H6795" s="100"/>
      <c r="I6795" s="100"/>
    </row>
    <row r="6796" spans="8:9" ht="18" customHeight="1">
      <c r="H6796" s="100"/>
      <c r="I6796" s="100"/>
    </row>
    <row r="6797" spans="8:9" ht="18" customHeight="1">
      <c r="H6797" s="100"/>
      <c r="I6797" s="100"/>
    </row>
    <row r="6798" spans="8:9" ht="18" customHeight="1">
      <c r="H6798" s="100"/>
      <c r="I6798" s="100"/>
    </row>
    <row r="6799" spans="8:9" ht="18" customHeight="1">
      <c r="H6799" s="100"/>
      <c r="I6799" s="100"/>
    </row>
    <row r="6800" spans="8:9" ht="18" customHeight="1">
      <c r="H6800" s="100"/>
      <c r="I6800" s="100"/>
    </row>
    <row r="6801" spans="8:9" ht="18" customHeight="1">
      <c r="H6801" s="100"/>
      <c r="I6801" s="100"/>
    </row>
    <row r="6802" spans="8:9" ht="18" customHeight="1">
      <c r="H6802" s="100"/>
      <c r="I6802" s="100"/>
    </row>
    <row r="6803" spans="8:9" ht="18" customHeight="1">
      <c r="H6803" s="100"/>
      <c r="I6803" s="100"/>
    </row>
    <row r="6804" spans="8:9" ht="18" customHeight="1">
      <c r="H6804" s="100"/>
      <c r="I6804" s="100"/>
    </row>
    <row r="6805" spans="8:9" ht="18" customHeight="1">
      <c r="H6805" s="100"/>
      <c r="I6805" s="100"/>
    </row>
    <row r="6806" spans="8:9" ht="18" customHeight="1">
      <c r="H6806" s="100"/>
      <c r="I6806" s="100"/>
    </row>
    <row r="6807" spans="8:9" ht="18" customHeight="1">
      <c r="H6807" s="100"/>
      <c r="I6807" s="100"/>
    </row>
    <row r="6808" spans="8:9" ht="18" customHeight="1">
      <c r="H6808" s="100"/>
      <c r="I6808" s="100"/>
    </row>
    <row r="6809" spans="8:9" ht="18" customHeight="1">
      <c r="H6809" s="100"/>
      <c r="I6809" s="100"/>
    </row>
    <row r="6810" spans="8:9" ht="18" customHeight="1">
      <c r="H6810" s="100"/>
      <c r="I6810" s="100"/>
    </row>
    <row r="6811" spans="8:9" ht="18" customHeight="1">
      <c r="H6811" s="100"/>
      <c r="I6811" s="100"/>
    </row>
    <row r="6812" spans="8:9" ht="18" customHeight="1">
      <c r="H6812" s="100"/>
      <c r="I6812" s="100"/>
    </row>
    <row r="6813" spans="8:9" ht="18" customHeight="1">
      <c r="H6813" s="100"/>
      <c r="I6813" s="100"/>
    </row>
    <row r="6814" spans="8:9" ht="18" customHeight="1">
      <c r="H6814" s="100"/>
      <c r="I6814" s="100"/>
    </row>
    <row r="6815" spans="8:9" ht="18" customHeight="1">
      <c r="H6815" s="100"/>
      <c r="I6815" s="100"/>
    </row>
    <row r="6816" spans="8:9" ht="18" customHeight="1">
      <c r="H6816" s="100"/>
      <c r="I6816" s="100"/>
    </row>
    <row r="6817" spans="8:9" ht="18" customHeight="1">
      <c r="H6817" s="100"/>
      <c r="I6817" s="100"/>
    </row>
    <row r="6818" spans="8:9" ht="18" customHeight="1">
      <c r="H6818" s="100"/>
      <c r="I6818" s="100"/>
    </row>
    <row r="6819" spans="8:9" ht="18" customHeight="1">
      <c r="H6819" s="100"/>
      <c r="I6819" s="100"/>
    </row>
    <row r="6820" spans="8:9" ht="18" customHeight="1">
      <c r="H6820" s="100"/>
      <c r="I6820" s="100"/>
    </row>
    <row r="6821" spans="8:9" ht="18" customHeight="1">
      <c r="H6821" s="100"/>
      <c r="I6821" s="100"/>
    </row>
    <row r="6822" spans="8:9" ht="18" customHeight="1">
      <c r="H6822" s="100"/>
      <c r="I6822" s="100"/>
    </row>
    <row r="6823" spans="8:9" ht="18" customHeight="1">
      <c r="H6823" s="100"/>
      <c r="I6823" s="100"/>
    </row>
    <row r="6824" spans="8:9" ht="18" customHeight="1">
      <c r="H6824" s="100"/>
      <c r="I6824" s="100"/>
    </row>
    <row r="6825" spans="8:9" ht="18" customHeight="1">
      <c r="H6825" s="100"/>
      <c r="I6825" s="100"/>
    </row>
    <row r="6826" spans="8:9" ht="18" customHeight="1">
      <c r="H6826" s="100"/>
      <c r="I6826" s="100"/>
    </row>
    <row r="6827" spans="8:9" ht="18" customHeight="1">
      <c r="H6827" s="100"/>
      <c r="I6827" s="100"/>
    </row>
    <row r="6828" spans="8:9" ht="18" customHeight="1">
      <c r="H6828" s="100"/>
      <c r="I6828" s="100"/>
    </row>
    <row r="6829" spans="8:9" ht="18" customHeight="1">
      <c r="H6829" s="100"/>
      <c r="I6829" s="100"/>
    </row>
    <row r="6830" spans="8:9" ht="18" customHeight="1">
      <c r="H6830" s="100"/>
      <c r="I6830" s="100"/>
    </row>
    <row r="6831" spans="8:9" ht="18" customHeight="1">
      <c r="H6831" s="100"/>
      <c r="I6831" s="100"/>
    </row>
    <row r="6832" spans="8:9" ht="18" customHeight="1">
      <c r="H6832" s="100"/>
      <c r="I6832" s="100"/>
    </row>
    <row r="6833" spans="8:9" ht="18" customHeight="1">
      <c r="H6833" s="100"/>
      <c r="I6833" s="100"/>
    </row>
    <row r="6834" spans="8:9" ht="18" customHeight="1">
      <c r="H6834" s="100"/>
      <c r="I6834" s="100"/>
    </row>
    <row r="6835" spans="8:9" ht="18" customHeight="1">
      <c r="H6835" s="100"/>
      <c r="I6835" s="100"/>
    </row>
    <row r="6836" spans="8:9" ht="18" customHeight="1">
      <c r="H6836" s="100"/>
      <c r="I6836" s="100"/>
    </row>
    <row r="6837" spans="8:9" ht="18" customHeight="1">
      <c r="H6837" s="100"/>
      <c r="I6837" s="100"/>
    </row>
    <row r="6838" spans="8:9" ht="18" customHeight="1">
      <c r="H6838" s="100"/>
      <c r="I6838" s="100"/>
    </row>
    <row r="6839" spans="8:9" ht="18" customHeight="1">
      <c r="H6839" s="100"/>
      <c r="I6839" s="100"/>
    </row>
    <row r="6840" spans="8:9" ht="18" customHeight="1">
      <c r="H6840" s="100"/>
      <c r="I6840" s="100"/>
    </row>
    <row r="6841" spans="8:9" ht="18" customHeight="1">
      <c r="H6841" s="100"/>
      <c r="I6841" s="100"/>
    </row>
    <row r="6842" spans="8:9" ht="18" customHeight="1">
      <c r="H6842" s="100"/>
      <c r="I6842" s="100"/>
    </row>
    <row r="6843" spans="8:9" ht="18" customHeight="1">
      <c r="H6843" s="100"/>
      <c r="I6843" s="100"/>
    </row>
    <row r="6844" spans="8:9" ht="18" customHeight="1">
      <c r="H6844" s="100"/>
      <c r="I6844" s="100"/>
    </row>
    <row r="6845" spans="8:9" ht="18" customHeight="1">
      <c r="H6845" s="100"/>
      <c r="I6845" s="100"/>
    </row>
    <row r="6846" spans="8:9" ht="18" customHeight="1">
      <c r="H6846" s="100"/>
      <c r="I6846" s="100"/>
    </row>
    <row r="6847" spans="8:9" ht="18" customHeight="1">
      <c r="H6847" s="100"/>
      <c r="I6847" s="100"/>
    </row>
    <row r="6848" spans="8:9" ht="18" customHeight="1">
      <c r="H6848" s="100"/>
      <c r="I6848" s="100"/>
    </row>
    <row r="6849" spans="8:9" ht="18" customHeight="1">
      <c r="H6849" s="100"/>
      <c r="I6849" s="100"/>
    </row>
    <row r="6850" spans="8:9" ht="18" customHeight="1">
      <c r="H6850" s="100"/>
      <c r="I6850" s="100"/>
    </row>
    <row r="6851" spans="8:9" ht="18" customHeight="1">
      <c r="H6851" s="100"/>
      <c r="I6851" s="100"/>
    </row>
    <row r="6852" spans="8:9" ht="18" customHeight="1">
      <c r="H6852" s="100"/>
      <c r="I6852" s="100"/>
    </row>
    <row r="6853" spans="8:9" ht="18" customHeight="1">
      <c r="H6853" s="100"/>
      <c r="I6853" s="100"/>
    </row>
    <row r="6854" spans="8:9" ht="18" customHeight="1">
      <c r="H6854" s="100"/>
      <c r="I6854" s="100"/>
    </row>
    <row r="6855" spans="8:9" ht="18" customHeight="1">
      <c r="H6855" s="100"/>
      <c r="I6855" s="100"/>
    </row>
    <row r="6856" spans="8:9" ht="18" customHeight="1">
      <c r="H6856" s="100"/>
      <c r="I6856" s="100"/>
    </row>
    <row r="6857" spans="8:9" ht="18" customHeight="1">
      <c r="H6857" s="100"/>
      <c r="I6857" s="100"/>
    </row>
    <row r="6858" spans="8:9" ht="18" customHeight="1">
      <c r="H6858" s="100"/>
      <c r="I6858" s="100"/>
    </row>
    <row r="6859" spans="8:9" ht="18" customHeight="1">
      <c r="H6859" s="100"/>
      <c r="I6859" s="100"/>
    </row>
    <row r="6860" spans="8:9" ht="18" customHeight="1">
      <c r="H6860" s="100"/>
      <c r="I6860" s="100"/>
    </row>
    <row r="6861" spans="8:9" ht="18" customHeight="1">
      <c r="H6861" s="100"/>
      <c r="I6861" s="100"/>
    </row>
    <row r="6862" spans="8:9" ht="18" customHeight="1">
      <c r="H6862" s="100"/>
      <c r="I6862" s="100"/>
    </row>
    <row r="6863" spans="8:9" ht="18" customHeight="1">
      <c r="H6863" s="100"/>
      <c r="I6863" s="100"/>
    </row>
    <row r="6864" spans="8:9" ht="18" customHeight="1">
      <c r="H6864" s="100"/>
      <c r="I6864" s="100"/>
    </row>
    <row r="6865" spans="8:9" ht="18" customHeight="1">
      <c r="H6865" s="100"/>
      <c r="I6865" s="100"/>
    </row>
    <row r="6866" spans="8:9" ht="18" customHeight="1">
      <c r="H6866" s="100"/>
      <c r="I6866" s="100"/>
    </row>
    <row r="6867" spans="8:9" ht="18" customHeight="1">
      <c r="H6867" s="100"/>
      <c r="I6867" s="100"/>
    </row>
    <row r="6868" spans="8:9" ht="18" customHeight="1">
      <c r="H6868" s="100"/>
      <c r="I6868" s="100"/>
    </row>
    <row r="6869" spans="8:9" ht="18" customHeight="1">
      <c r="H6869" s="100"/>
      <c r="I6869" s="100"/>
    </row>
    <row r="6870" spans="8:9" ht="18" customHeight="1">
      <c r="H6870" s="100"/>
      <c r="I6870" s="100"/>
    </row>
    <row r="6871" spans="8:9" ht="18" customHeight="1">
      <c r="H6871" s="100"/>
      <c r="I6871" s="100"/>
    </row>
    <row r="6872" spans="8:9" ht="18" customHeight="1">
      <c r="H6872" s="100"/>
      <c r="I6872" s="100"/>
    </row>
    <row r="6873" spans="8:9" ht="18" customHeight="1">
      <c r="H6873" s="100"/>
      <c r="I6873" s="100"/>
    </row>
    <row r="6874" spans="8:9" ht="18" customHeight="1">
      <c r="H6874" s="100"/>
      <c r="I6874" s="100"/>
    </row>
    <row r="6875" spans="8:9" ht="18" customHeight="1">
      <c r="H6875" s="100"/>
      <c r="I6875" s="100"/>
    </row>
    <row r="6876" spans="8:9" ht="18" customHeight="1">
      <c r="H6876" s="100"/>
      <c r="I6876" s="100"/>
    </row>
    <row r="6877" spans="8:9" ht="18" customHeight="1">
      <c r="H6877" s="100"/>
      <c r="I6877" s="100"/>
    </row>
    <row r="6878" spans="8:9" ht="18" customHeight="1">
      <c r="H6878" s="100"/>
      <c r="I6878" s="100"/>
    </row>
    <row r="6879" spans="8:9" ht="18" customHeight="1">
      <c r="H6879" s="100"/>
      <c r="I6879" s="100"/>
    </row>
    <row r="6880" spans="8:9" ht="18" customHeight="1">
      <c r="H6880" s="100"/>
      <c r="I6880" s="100"/>
    </row>
    <row r="6881" spans="8:9" ht="18" customHeight="1">
      <c r="H6881" s="100"/>
      <c r="I6881" s="100"/>
    </row>
    <row r="6882" spans="8:9" ht="18" customHeight="1">
      <c r="H6882" s="100"/>
      <c r="I6882" s="100"/>
    </row>
    <row r="6883" spans="8:9" ht="18" customHeight="1">
      <c r="H6883" s="100"/>
      <c r="I6883" s="100"/>
    </row>
    <row r="6884" spans="8:9" ht="18" customHeight="1">
      <c r="H6884" s="100"/>
      <c r="I6884" s="100"/>
    </row>
    <row r="6885" spans="8:9" ht="18" customHeight="1">
      <c r="H6885" s="100"/>
      <c r="I6885" s="100"/>
    </row>
    <row r="6886" spans="8:9" ht="18" customHeight="1">
      <c r="H6886" s="100"/>
      <c r="I6886" s="100"/>
    </row>
    <row r="6887" spans="8:9" ht="18" customHeight="1">
      <c r="H6887" s="100"/>
      <c r="I6887" s="100"/>
    </row>
    <row r="6888" spans="8:9" ht="18" customHeight="1">
      <c r="H6888" s="100"/>
      <c r="I6888" s="100"/>
    </row>
    <row r="6889" spans="8:9" ht="18" customHeight="1">
      <c r="H6889" s="100"/>
      <c r="I6889" s="100"/>
    </row>
    <row r="6890" spans="8:9" ht="18" customHeight="1">
      <c r="H6890" s="100"/>
      <c r="I6890" s="100"/>
    </row>
    <row r="6891" spans="8:9" ht="18" customHeight="1">
      <c r="H6891" s="100"/>
      <c r="I6891" s="100"/>
    </row>
    <row r="6892" spans="8:9" ht="18" customHeight="1">
      <c r="H6892" s="100"/>
      <c r="I6892" s="100"/>
    </row>
    <row r="6893" spans="8:9" ht="18" customHeight="1">
      <c r="H6893" s="100"/>
      <c r="I6893" s="100"/>
    </row>
    <row r="6894" spans="8:9" ht="18" customHeight="1">
      <c r="H6894" s="100"/>
      <c r="I6894" s="100"/>
    </row>
    <row r="6895" spans="8:9" ht="18" customHeight="1">
      <c r="H6895" s="100"/>
      <c r="I6895" s="100"/>
    </row>
    <row r="6896" spans="8:9" ht="18" customHeight="1">
      <c r="H6896" s="100"/>
      <c r="I6896" s="100"/>
    </row>
    <row r="6897" spans="8:9" ht="18" customHeight="1">
      <c r="H6897" s="100"/>
      <c r="I6897" s="100"/>
    </row>
    <row r="6898" spans="8:9" ht="18" customHeight="1">
      <c r="H6898" s="100"/>
      <c r="I6898" s="100"/>
    </row>
    <row r="6899" spans="8:9" ht="18" customHeight="1">
      <c r="H6899" s="100"/>
      <c r="I6899" s="100"/>
    </row>
    <row r="6900" spans="8:9" ht="18" customHeight="1">
      <c r="H6900" s="100"/>
      <c r="I6900" s="100"/>
    </row>
    <row r="6901" spans="8:9" ht="18" customHeight="1">
      <c r="H6901" s="100"/>
      <c r="I6901" s="100"/>
    </row>
    <row r="6902" spans="8:9" ht="18" customHeight="1">
      <c r="H6902" s="100"/>
      <c r="I6902" s="100"/>
    </row>
    <row r="6903" spans="8:9" ht="18" customHeight="1">
      <c r="H6903" s="100"/>
      <c r="I6903" s="100"/>
    </row>
    <row r="6904" spans="8:9" ht="18" customHeight="1">
      <c r="H6904" s="100"/>
      <c r="I6904" s="100"/>
    </row>
    <row r="6905" spans="8:9" ht="18" customHeight="1">
      <c r="H6905" s="100"/>
      <c r="I6905" s="100"/>
    </row>
    <row r="6906" spans="8:9" ht="18" customHeight="1">
      <c r="H6906" s="100"/>
      <c r="I6906" s="100"/>
    </row>
    <row r="6907" spans="8:9" ht="18" customHeight="1">
      <c r="H6907" s="100"/>
      <c r="I6907" s="100"/>
    </row>
    <row r="6908" spans="8:9" ht="18" customHeight="1">
      <c r="H6908" s="100"/>
      <c r="I6908" s="100"/>
    </row>
    <row r="6909" spans="8:9" ht="18" customHeight="1">
      <c r="H6909" s="100"/>
      <c r="I6909" s="100"/>
    </row>
    <row r="6910" spans="8:9" ht="18" customHeight="1">
      <c r="H6910" s="100"/>
      <c r="I6910" s="100"/>
    </row>
    <row r="6911" spans="8:9" ht="18" customHeight="1">
      <c r="H6911" s="100"/>
      <c r="I6911" s="100"/>
    </row>
    <row r="6912" spans="8:9" ht="18" customHeight="1">
      <c r="H6912" s="100"/>
      <c r="I6912" s="100"/>
    </row>
    <row r="6913" spans="8:9" ht="18" customHeight="1">
      <c r="H6913" s="100"/>
      <c r="I6913" s="100"/>
    </row>
    <row r="6914" spans="8:9" ht="18" customHeight="1">
      <c r="H6914" s="100"/>
      <c r="I6914" s="100"/>
    </row>
    <row r="6915" spans="8:9" ht="18" customHeight="1">
      <c r="H6915" s="100"/>
      <c r="I6915" s="100"/>
    </row>
    <row r="6916" spans="8:9" ht="18" customHeight="1">
      <c r="H6916" s="100"/>
      <c r="I6916" s="100"/>
    </row>
    <row r="6917" spans="8:9" ht="18" customHeight="1">
      <c r="H6917" s="100"/>
      <c r="I6917" s="100"/>
    </row>
    <row r="6918" spans="8:9" ht="18" customHeight="1">
      <c r="H6918" s="100"/>
      <c r="I6918" s="100"/>
    </row>
    <row r="6919" spans="8:9" ht="18" customHeight="1">
      <c r="H6919" s="100"/>
      <c r="I6919" s="100"/>
    </row>
    <row r="6920" spans="8:9" ht="18" customHeight="1">
      <c r="H6920" s="100"/>
      <c r="I6920" s="100"/>
    </row>
    <row r="6921" spans="8:9" ht="18" customHeight="1">
      <c r="H6921" s="100"/>
      <c r="I6921" s="100"/>
    </row>
    <row r="6922" spans="8:9" ht="18" customHeight="1">
      <c r="H6922" s="100"/>
      <c r="I6922" s="100"/>
    </row>
    <row r="6923" spans="8:9" ht="18" customHeight="1">
      <c r="H6923" s="100"/>
      <c r="I6923" s="100"/>
    </row>
    <row r="6924" spans="8:9" ht="18" customHeight="1">
      <c r="H6924" s="100"/>
      <c r="I6924" s="100"/>
    </row>
    <row r="6925" spans="8:9" ht="18" customHeight="1">
      <c r="H6925" s="100"/>
      <c r="I6925" s="100"/>
    </row>
    <row r="6926" spans="8:9" ht="18" customHeight="1">
      <c r="H6926" s="100"/>
      <c r="I6926" s="100"/>
    </row>
    <row r="6927" spans="8:9" ht="18" customHeight="1">
      <c r="H6927" s="100"/>
      <c r="I6927" s="100"/>
    </row>
    <row r="6928" spans="8:9" ht="18" customHeight="1">
      <c r="H6928" s="100"/>
      <c r="I6928" s="100"/>
    </row>
    <row r="6929" spans="8:9" ht="18" customHeight="1">
      <c r="H6929" s="100"/>
      <c r="I6929" s="100"/>
    </row>
    <row r="6930" spans="8:9" ht="18" customHeight="1">
      <c r="H6930" s="100"/>
      <c r="I6930" s="100"/>
    </row>
    <row r="6931" spans="8:9" ht="18" customHeight="1">
      <c r="H6931" s="100"/>
      <c r="I6931" s="100"/>
    </row>
    <row r="6932" spans="8:9" ht="18" customHeight="1">
      <c r="H6932" s="100"/>
      <c r="I6932" s="100"/>
    </row>
    <row r="6933" spans="8:9" ht="18" customHeight="1">
      <c r="H6933" s="100"/>
      <c r="I6933" s="100"/>
    </row>
    <row r="6934" spans="8:9" ht="18" customHeight="1">
      <c r="H6934" s="100"/>
      <c r="I6934" s="100"/>
    </row>
    <row r="6935" spans="8:9" ht="18" customHeight="1">
      <c r="H6935" s="100"/>
      <c r="I6935" s="100"/>
    </row>
    <row r="6936" spans="8:9" ht="18" customHeight="1">
      <c r="H6936" s="100"/>
      <c r="I6936" s="100"/>
    </row>
    <row r="6937" spans="8:9" ht="18" customHeight="1">
      <c r="H6937" s="100"/>
      <c r="I6937" s="100"/>
    </row>
    <row r="6938" spans="8:9" ht="18" customHeight="1">
      <c r="H6938" s="100"/>
      <c r="I6938" s="100"/>
    </row>
    <row r="6939" spans="8:9" ht="18" customHeight="1">
      <c r="H6939" s="100"/>
      <c r="I6939" s="100"/>
    </row>
    <row r="6940" spans="8:9" ht="18" customHeight="1">
      <c r="H6940" s="100"/>
      <c r="I6940" s="100"/>
    </row>
    <row r="6941" spans="8:9" ht="18" customHeight="1">
      <c r="H6941" s="100"/>
      <c r="I6941" s="100"/>
    </row>
    <row r="6942" spans="8:9" ht="18" customHeight="1">
      <c r="H6942" s="100"/>
      <c r="I6942" s="100"/>
    </row>
    <row r="6943" spans="8:9" ht="18" customHeight="1">
      <c r="H6943" s="100"/>
      <c r="I6943" s="100"/>
    </row>
    <row r="6944" spans="8:9" ht="18" customHeight="1">
      <c r="H6944" s="100"/>
      <c r="I6944" s="100"/>
    </row>
    <row r="6945" spans="8:9" ht="18" customHeight="1">
      <c r="H6945" s="100"/>
      <c r="I6945" s="100"/>
    </row>
    <row r="6946" spans="8:9" ht="18" customHeight="1">
      <c r="H6946" s="100"/>
      <c r="I6946" s="100"/>
    </row>
    <row r="6947" spans="8:9" ht="18" customHeight="1">
      <c r="H6947" s="100"/>
      <c r="I6947" s="100"/>
    </row>
    <row r="6948" spans="8:9" ht="18" customHeight="1">
      <c r="H6948" s="100"/>
      <c r="I6948" s="100"/>
    </row>
    <row r="6949" spans="8:9" ht="18" customHeight="1">
      <c r="H6949" s="100"/>
      <c r="I6949" s="100"/>
    </row>
    <row r="6950" spans="8:9" ht="18" customHeight="1">
      <c r="H6950" s="100"/>
      <c r="I6950" s="100"/>
    </row>
    <row r="6951" spans="8:9" ht="18" customHeight="1">
      <c r="H6951" s="100"/>
      <c r="I6951" s="100"/>
    </row>
    <row r="6952" spans="8:9" ht="18" customHeight="1">
      <c r="H6952" s="100"/>
      <c r="I6952" s="100"/>
    </row>
    <row r="6953" spans="8:9" ht="18" customHeight="1">
      <c r="H6953" s="100"/>
      <c r="I6953" s="100"/>
    </row>
    <row r="6954" spans="8:9" ht="18" customHeight="1">
      <c r="H6954" s="100"/>
      <c r="I6954" s="100"/>
    </row>
    <row r="6955" spans="8:9" ht="18" customHeight="1">
      <c r="H6955" s="100"/>
      <c r="I6955" s="100"/>
    </row>
    <row r="6956" spans="8:9" ht="18" customHeight="1">
      <c r="H6956" s="100"/>
      <c r="I6956" s="100"/>
    </row>
    <row r="6957" spans="8:9" ht="18" customHeight="1">
      <c r="H6957" s="100"/>
      <c r="I6957" s="100"/>
    </row>
    <row r="6958" spans="8:9" ht="18" customHeight="1">
      <c r="H6958" s="100"/>
      <c r="I6958" s="100"/>
    </row>
    <row r="6959" spans="8:9" ht="18" customHeight="1">
      <c r="H6959" s="100"/>
      <c r="I6959" s="100"/>
    </row>
    <row r="6960" spans="8:9" ht="18" customHeight="1">
      <c r="H6960" s="100"/>
      <c r="I6960" s="100"/>
    </row>
    <row r="6961" spans="8:9" ht="18" customHeight="1">
      <c r="H6961" s="100"/>
      <c r="I6961" s="100"/>
    </row>
    <row r="6962" spans="8:9" ht="18" customHeight="1">
      <c r="H6962" s="100"/>
      <c r="I6962" s="100"/>
    </row>
    <row r="6963" spans="8:9" ht="18" customHeight="1">
      <c r="H6963" s="100"/>
      <c r="I6963" s="100"/>
    </row>
    <row r="6964" spans="8:9" ht="18" customHeight="1">
      <c r="H6964" s="100"/>
      <c r="I6964" s="100"/>
    </row>
    <row r="6965" spans="8:9" ht="18" customHeight="1">
      <c r="H6965" s="100"/>
      <c r="I6965" s="100"/>
    </row>
    <row r="6966" spans="8:9" ht="18" customHeight="1">
      <c r="H6966" s="100"/>
      <c r="I6966" s="100"/>
    </row>
    <row r="6967" spans="8:9" ht="18" customHeight="1">
      <c r="H6967" s="100"/>
      <c r="I6967" s="100"/>
    </row>
    <row r="6968" spans="8:9" ht="18" customHeight="1">
      <c r="H6968" s="100"/>
      <c r="I6968" s="100"/>
    </row>
    <row r="6969" spans="8:9" ht="18" customHeight="1">
      <c r="H6969" s="100"/>
      <c r="I6969" s="100"/>
    </row>
    <row r="6970" spans="8:9" ht="18" customHeight="1">
      <c r="H6970" s="100"/>
      <c r="I6970" s="100"/>
    </row>
    <row r="6971" spans="8:9" ht="18" customHeight="1">
      <c r="H6971" s="100"/>
      <c r="I6971" s="100"/>
    </row>
    <row r="6972" spans="8:9" ht="18" customHeight="1">
      <c r="H6972" s="100"/>
      <c r="I6972" s="100"/>
    </row>
    <row r="6973" spans="8:9" ht="18" customHeight="1">
      <c r="H6973" s="100"/>
      <c r="I6973" s="100"/>
    </row>
    <row r="6974" spans="8:9" ht="18" customHeight="1">
      <c r="H6974" s="100"/>
      <c r="I6974" s="100"/>
    </row>
    <row r="6975" spans="8:9" ht="18" customHeight="1">
      <c r="H6975" s="100"/>
      <c r="I6975" s="100"/>
    </row>
    <row r="6976" spans="8:9" ht="18" customHeight="1">
      <c r="H6976" s="100"/>
      <c r="I6976" s="100"/>
    </row>
    <row r="6977" spans="8:9" ht="18" customHeight="1">
      <c r="H6977" s="100"/>
      <c r="I6977" s="100"/>
    </row>
    <row r="6978" spans="8:9" ht="18" customHeight="1">
      <c r="H6978" s="100"/>
      <c r="I6978" s="100"/>
    </row>
    <row r="6979" spans="8:9" ht="18" customHeight="1">
      <c r="H6979" s="100"/>
      <c r="I6979" s="100"/>
    </row>
    <row r="6980" spans="8:9" ht="18" customHeight="1">
      <c r="H6980" s="100"/>
      <c r="I6980" s="100"/>
    </row>
    <row r="6981" spans="8:9" ht="18" customHeight="1">
      <c r="H6981" s="100"/>
      <c r="I6981" s="100"/>
    </row>
    <row r="6982" spans="8:9" ht="18" customHeight="1">
      <c r="H6982" s="100"/>
      <c r="I6982" s="100"/>
    </row>
    <row r="6983" spans="8:9" ht="18" customHeight="1">
      <c r="H6983" s="100"/>
      <c r="I6983" s="100"/>
    </row>
    <row r="6984" spans="8:9" ht="18" customHeight="1">
      <c r="H6984" s="100"/>
      <c r="I6984" s="100"/>
    </row>
    <row r="6985" spans="8:9" ht="18" customHeight="1">
      <c r="H6985" s="100"/>
      <c r="I6985" s="100"/>
    </row>
    <row r="6986" spans="8:9" ht="18" customHeight="1">
      <c r="H6986" s="100"/>
      <c r="I6986" s="100"/>
    </row>
    <row r="6987" spans="8:9" ht="18" customHeight="1">
      <c r="H6987" s="100"/>
      <c r="I6987" s="100"/>
    </row>
    <row r="6988" spans="8:9" ht="18" customHeight="1">
      <c r="H6988" s="100"/>
      <c r="I6988" s="100"/>
    </row>
    <row r="6989" spans="8:9" ht="18" customHeight="1">
      <c r="H6989" s="100"/>
      <c r="I6989" s="100"/>
    </row>
    <row r="6990" spans="8:9" ht="18" customHeight="1">
      <c r="H6990" s="100"/>
      <c r="I6990" s="100"/>
    </row>
    <row r="6991" spans="8:9" ht="18" customHeight="1">
      <c r="H6991" s="100"/>
      <c r="I6991" s="100"/>
    </row>
    <row r="6992" spans="8:9" ht="18" customHeight="1">
      <c r="H6992" s="100"/>
      <c r="I6992" s="100"/>
    </row>
    <row r="6993" spans="8:9" ht="18" customHeight="1">
      <c r="H6993" s="100"/>
      <c r="I6993" s="100"/>
    </row>
    <row r="6994" spans="8:9" ht="18" customHeight="1">
      <c r="H6994" s="100"/>
      <c r="I6994" s="100"/>
    </row>
    <row r="6995" spans="8:9" ht="18" customHeight="1">
      <c r="H6995" s="100"/>
      <c r="I6995" s="100"/>
    </row>
    <row r="6996" spans="8:9" ht="18" customHeight="1">
      <c r="H6996" s="100"/>
      <c r="I6996" s="100"/>
    </row>
    <row r="6997" spans="8:9" ht="18" customHeight="1">
      <c r="H6997" s="100"/>
      <c r="I6997" s="100"/>
    </row>
    <row r="6998" spans="8:9" ht="18" customHeight="1">
      <c r="H6998" s="100"/>
      <c r="I6998" s="100"/>
    </row>
    <row r="6999" spans="8:9" ht="18" customHeight="1">
      <c r="H6999" s="100"/>
      <c r="I6999" s="100"/>
    </row>
    <row r="7000" spans="8:9" ht="18" customHeight="1">
      <c r="H7000" s="100"/>
      <c r="I7000" s="100"/>
    </row>
    <row r="7001" spans="8:9" ht="18" customHeight="1">
      <c r="H7001" s="100"/>
      <c r="I7001" s="100"/>
    </row>
    <row r="7002" spans="8:9" ht="18" customHeight="1">
      <c r="H7002" s="100"/>
      <c r="I7002" s="100"/>
    </row>
    <row r="7003" spans="8:9" ht="18" customHeight="1">
      <c r="H7003" s="100"/>
      <c r="I7003" s="100"/>
    </row>
    <row r="7004" spans="8:9" ht="18" customHeight="1">
      <c r="H7004" s="100"/>
      <c r="I7004" s="100"/>
    </row>
    <row r="7005" spans="8:9" ht="18" customHeight="1">
      <c r="H7005" s="100"/>
      <c r="I7005" s="100"/>
    </row>
    <row r="7006" spans="8:9" ht="18" customHeight="1">
      <c r="H7006" s="100"/>
      <c r="I7006" s="100"/>
    </row>
    <row r="7007" spans="8:9" ht="18" customHeight="1">
      <c r="H7007" s="100"/>
      <c r="I7007" s="100"/>
    </row>
    <row r="7008" spans="8:9" ht="18" customHeight="1">
      <c r="H7008" s="100"/>
      <c r="I7008" s="100"/>
    </row>
    <row r="7009" spans="8:9" ht="18" customHeight="1">
      <c r="H7009" s="100"/>
      <c r="I7009" s="100"/>
    </row>
    <row r="7010" spans="8:9" ht="18" customHeight="1">
      <c r="H7010" s="100"/>
      <c r="I7010" s="100"/>
    </row>
    <row r="7011" spans="8:9" ht="18" customHeight="1">
      <c r="H7011" s="100"/>
      <c r="I7011" s="100"/>
    </row>
    <row r="7012" spans="8:9" ht="18" customHeight="1">
      <c r="H7012" s="100"/>
      <c r="I7012" s="100"/>
    </row>
    <row r="7013" spans="8:9" ht="18" customHeight="1">
      <c r="H7013" s="100"/>
      <c r="I7013" s="100"/>
    </row>
    <row r="7014" spans="8:9" ht="18" customHeight="1">
      <c r="H7014" s="100"/>
      <c r="I7014" s="100"/>
    </row>
    <row r="7015" spans="8:9" ht="18" customHeight="1">
      <c r="H7015" s="100"/>
      <c r="I7015" s="100"/>
    </row>
    <row r="7016" spans="8:9" ht="18" customHeight="1">
      <c r="H7016" s="100"/>
      <c r="I7016" s="100"/>
    </row>
    <row r="7017" spans="8:9" ht="18" customHeight="1">
      <c r="H7017" s="100"/>
      <c r="I7017" s="100"/>
    </row>
    <row r="7018" spans="8:9" ht="18" customHeight="1">
      <c r="H7018" s="100"/>
      <c r="I7018" s="100"/>
    </row>
    <row r="7019" spans="8:9" ht="18" customHeight="1">
      <c r="H7019" s="100"/>
      <c r="I7019" s="100"/>
    </row>
    <row r="7020" spans="8:9" ht="18" customHeight="1">
      <c r="H7020" s="100"/>
      <c r="I7020" s="100"/>
    </row>
    <row r="7021" spans="8:9" ht="18" customHeight="1">
      <c r="H7021" s="100"/>
      <c r="I7021" s="100"/>
    </row>
    <row r="7022" spans="8:9" ht="18" customHeight="1">
      <c r="H7022" s="100"/>
      <c r="I7022" s="100"/>
    </row>
    <row r="7023" spans="8:9" ht="18" customHeight="1">
      <c r="H7023" s="100"/>
      <c r="I7023" s="100"/>
    </row>
    <row r="7024" spans="8:9" ht="18" customHeight="1">
      <c r="H7024" s="100"/>
      <c r="I7024" s="100"/>
    </row>
    <row r="7025" spans="8:9" ht="18" customHeight="1">
      <c r="H7025" s="100"/>
      <c r="I7025" s="100"/>
    </row>
    <row r="7026" spans="8:9" ht="18" customHeight="1">
      <c r="H7026" s="100"/>
      <c r="I7026" s="100"/>
    </row>
    <row r="7027" spans="8:9" ht="18" customHeight="1">
      <c r="H7027" s="100"/>
      <c r="I7027" s="100"/>
    </row>
    <row r="7028" spans="8:9" ht="18" customHeight="1">
      <c r="H7028" s="100"/>
      <c r="I7028" s="100"/>
    </row>
    <row r="7029" spans="8:9" ht="18" customHeight="1">
      <c r="H7029" s="100"/>
      <c r="I7029" s="100"/>
    </row>
    <row r="7030" spans="8:9" ht="18" customHeight="1">
      <c r="H7030" s="100"/>
      <c r="I7030" s="100"/>
    </row>
    <row r="7031" spans="8:9" ht="18" customHeight="1">
      <c r="H7031" s="100"/>
      <c r="I7031" s="100"/>
    </row>
    <row r="7032" spans="8:9" ht="18" customHeight="1">
      <c r="H7032" s="100"/>
      <c r="I7032" s="100"/>
    </row>
    <row r="7033" spans="8:9" ht="18" customHeight="1">
      <c r="H7033" s="100"/>
      <c r="I7033" s="100"/>
    </row>
    <row r="7034" spans="8:9" ht="18" customHeight="1">
      <c r="H7034" s="100"/>
      <c r="I7034" s="100"/>
    </row>
    <row r="7035" spans="8:9" ht="18" customHeight="1">
      <c r="H7035" s="100"/>
      <c r="I7035" s="100"/>
    </row>
    <row r="7036" spans="8:9" ht="18" customHeight="1">
      <c r="H7036" s="100"/>
      <c r="I7036" s="100"/>
    </row>
    <row r="7037" spans="8:9" ht="18" customHeight="1">
      <c r="H7037" s="100"/>
      <c r="I7037" s="100"/>
    </row>
    <row r="7038" spans="8:9" ht="18" customHeight="1">
      <c r="H7038" s="100"/>
      <c r="I7038" s="100"/>
    </row>
    <row r="7039" spans="8:9" ht="18" customHeight="1">
      <c r="H7039" s="100"/>
      <c r="I7039" s="100"/>
    </row>
    <row r="7040" spans="8:9" ht="18" customHeight="1">
      <c r="H7040" s="100"/>
      <c r="I7040" s="100"/>
    </row>
    <row r="7041" spans="8:9" ht="18" customHeight="1">
      <c r="H7041" s="100"/>
      <c r="I7041" s="100"/>
    </row>
    <row r="7042" spans="8:9" ht="18" customHeight="1">
      <c r="H7042" s="100"/>
      <c r="I7042" s="100"/>
    </row>
    <row r="7043" spans="8:9" ht="18" customHeight="1">
      <c r="H7043" s="100"/>
      <c r="I7043" s="100"/>
    </row>
    <row r="7044" spans="8:9" ht="18" customHeight="1">
      <c r="H7044" s="100"/>
      <c r="I7044" s="100"/>
    </row>
    <row r="7045" spans="8:9" ht="18" customHeight="1">
      <c r="H7045" s="100"/>
      <c r="I7045" s="100"/>
    </row>
    <row r="7046" spans="8:9" ht="18" customHeight="1">
      <c r="H7046" s="100"/>
      <c r="I7046" s="100"/>
    </row>
    <row r="7047" spans="8:9" ht="18" customHeight="1">
      <c r="H7047" s="100"/>
      <c r="I7047" s="100"/>
    </row>
    <row r="7048" spans="8:9" ht="18" customHeight="1">
      <c r="H7048" s="100"/>
      <c r="I7048" s="100"/>
    </row>
    <row r="7049" spans="8:9" ht="18" customHeight="1">
      <c r="H7049" s="100"/>
      <c r="I7049" s="100"/>
    </row>
    <row r="7050" spans="8:9" ht="18" customHeight="1">
      <c r="H7050" s="100"/>
      <c r="I7050" s="100"/>
    </row>
    <row r="7051" spans="8:9" ht="18" customHeight="1">
      <c r="H7051" s="100"/>
      <c r="I7051" s="100"/>
    </row>
    <row r="7052" spans="8:9" ht="18" customHeight="1">
      <c r="H7052" s="100"/>
      <c r="I7052" s="100"/>
    </row>
    <row r="7053" spans="8:9" ht="18" customHeight="1">
      <c r="H7053" s="100"/>
      <c r="I7053" s="100"/>
    </row>
    <row r="7054" spans="8:9" ht="18" customHeight="1">
      <c r="H7054" s="100"/>
      <c r="I7054" s="100"/>
    </row>
    <row r="7055" spans="8:9" ht="18" customHeight="1">
      <c r="H7055" s="100"/>
      <c r="I7055" s="100"/>
    </row>
    <row r="7056" spans="8:9" ht="18" customHeight="1">
      <c r="H7056" s="100"/>
      <c r="I7056" s="100"/>
    </row>
    <row r="7057" spans="8:9" ht="18" customHeight="1">
      <c r="H7057" s="100"/>
      <c r="I7057" s="100"/>
    </row>
    <row r="7058" spans="8:9" ht="18" customHeight="1">
      <c r="H7058" s="100"/>
      <c r="I7058" s="100"/>
    </row>
    <row r="7059" spans="8:9" ht="18" customHeight="1">
      <c r="H7059" s="100"/>
      <c r="I7059" s="100"/>
    </row>
    <row r="7060" spans="8:9" ht="18" customHeight="1">
      <c r="H7060" s="100"/>
      <c r="I7060" s="100"/>
    </row>
    <row r="7061" spans="8:9" ht="18" customHeight="1">
      <c r="H7061" s="100"/>
      <c r="I7061" s="100"/>
    </row>
    <row r="7062" spans="8:9" ht="18" customHeight="1">
      <c r="H7062" s="100"/>
      <c r="I7062" s="100"/>
    </row>
    <row r="7063" spans="8:9" ht="18" customHeight="1">
      <c r="H7063" s="100"/>
      <c r="I7063" s="100"/>
    </row>
    <row r="7064" spans="8:9" ht="18" customHeight="1">
      <c r="H7064" s="100"/>
      <c r="I7064" s="100"/>
    </row>
    <row r="7065" spans="8:9" ht="18" customHeight="1">
      <c r="H7065" s="100"/>
      <c r="I7065" s="100"/>
    </row>
    <row r="7066" spans="8:9" ht="18" customHeight="1">
      <c r="H7066" s="100"/>
      <c r="I7066" s="100"/>
    </row>
    <row r="7067" spans="8:9" ht="18" customHeight="1">
      <c r="H7067" s="100"/>
      <c r="I7067" s="100"/>
    </row>
    <row r="7068" spans="8:9" ht="18" customHeight="1">
      <c r="H7068" s="100"/>
      <c r="I7068" s="100"/>
    </row>
    <row r="7069" spans="8:9" ht="18" customHeight="1">
      <c r="H7069" s="100"/>
      <c r="I7069" s="100"/>
    </row>
    <row r="7070" spans="8:9" ht="18" customHeight="1">
      <c r="H7070" s="100"/>
      <c r="I7070" s="100"/>
    </row>
    <row r="7071" spans="8:9" ht="18" customHeight="1">
      <c r="H7071" s="100"/>
      <c r="I7071" s="100"/>
    </row>
    <row r="7072" spans="8:9" ht="18" customHeight="1">
      <c r="H7072" s="100"/>
      <c r="I7072" s="100"/>
    </row>
    <row r="7073" spans="8:9" ht="18" customHeight="1">
      <c r="H7073" s="100"/>
      <c r="I7073" s="100"/>
    </row>
    <row r="7074" spans="8:9" ht="18" customHeight="1">
      <c r="H7074" s="100"/>
      <c r="I7074" s="100"/>
    </row>
    <row r="7075" spans="8:9" ht="18" customHeight="1">
      <c r="H7075" s="100"/>
      <c r="I7075" s="100"/>
    </row>
    <row r="7076" spans="8:9" ht="18" customHeight="1">
      <c r="H7076" s="100"/>
      <c r="I7076" s="100"/>
    </row>
    <row r="7077" spans="8:9" ht="18" customHeight="1">
      <c r="H7077" s="100"/>
      <c r="I7077" s="100"/>
    </row>
    <row r="7078" spans="8:9" ht="18" customHeight="1">
      <c r="H7078" s="100"/>
      <c r="I7078" s="100"/>
    </row>
    <row r="7079" spans="8:9" ht="18" customHeight="1">
      <c r="H7079" s="100"/>
      <c r="I7079" s="100"/>
    </row>
    <row r="7080" spans="8:9" ht="18" customHeight="1">
      <c r="H7080" s="100"/>
      <c r="I7080" s="100"/>
    </row>
    <row r="7081" spans="8:9" ht="18" customHeight="1">
      <c r="H7081" s="100"/>
      <c r="I7081" s="100"/>
    </row>
    <row r="7082" spans="8:9" ht="18" customHeight="1">
      <c r="H7082" s="100"/>
      <c r="I7082" s="100"/>
    </row>
    <row r="7083" spans="8:9" ht="18" customHeight="1">
      <c r="H7083" s="100"/>
      <c r="I7083" s="100"/>
    </row>
    <row r="7084" spans="8:9" ht="18" customHeight="1">
      <c r="H7084" s="100"/>
      <c r="I7084" s="100"/>
    </row>
    <row r="7085" spans="8:9" ht="18" customHeight="1">
      <c r="H7085" s="100"/>
      <c r="I7085" s="100"/>
    </row>
    <row r="7086" spans="8:9" ht="18" customHeight="1">
      <c r="H7086" s="100"/>
      <c r="I7086" s="100"/>
    </row>
    <row r="7087" spans="8:9" ht="18" customHeight="1">
      <c r="H7087" s="100"/>
      <c r="I7087" s="100"/>
    </row>
    <row r="7088" spans="8:9" ht="18" customHeight="1">
      <c r="H7088" s="100"/>
      <c r="I7088" s="100"/>
    </row>
    <row r="7089" spans="8:9" ht="18" customHeight="1">
      <c r="H7089" s="100"/>
      <c r="I7089" s="100"/>
    </row>
    <row r="7090" spans="8:9" ht="18" customHeight="1">
      <c r="H7090" s="100"/>
      <c r="I7090" s="100"/>
    </row>
    <row r="7091" spans="8:9" ht="18" customHeight="1">
      <c r="H7091" s="100"/>
      <c r="I7091" s="100"/>
    </row>
    <row r="7092" spans="8:9" ht="18" customHeight="1">
      <c r="H7092" s="100"/>
      <c r="I7092" s="100"/>
    </row>
    <row r="7093" spans="8:9" ht="18" customHeight="1">
      <c r="H7093" s="100"/>
      <c r="I7093" s="100"/>
    </row>
    <row r="7094" spans="8:9" ht="18" customHeight="1">
      <c r="H7094" s="100"/>
      <c r="I7094" s="100"/>
    </row>
    <row r="7095" spans="8:9" ht="18" customHeight="1">
      <c r="H7095" s="100"/>
      <c r="I7095" s="100"/>
    </row>
    <row r="7096" spans="8:9" ht="18" customHeight="1">
      <c r="H7096" s="100"/>
      <c r="I7096" s="100"/>
    </row>
    <row r="7097" spans="8:9" ht="18" customHeight="1">
      <c r="H7097" s="100"/>
      <c r="I7097" s="100"/>
    </row>
    <row r="7098" spans="8:9" ht="18" customHeight="1">
      <c r="H7098" s="100"/>
      <c r="I7098" s="100"/>
    </row>
    <row r="7099" spans="8:9" ht="18" customHeight="1">
      <c r="H7099" s="100"/>
      <c r="I7099" s="100"/>
    </row>
    <row r="7100" spans="8:9" ht="18" customHeight="1">
      <c r="H7100" s="100"/>
      <c r="I7100" s="100"/>
    </row>
    <row r="7101" spans="8:9" ht="18" customHeight="1">
      <c r="H7101" s="100"/>
      <c r="I7101" s="100"/>
    </row>
    <row r="7102" spans="8:9" ht="18" customHeight="1">
      <c r="H7102" s="100"/>
      <c r="I7102" s="100"/>
    </row>
    <row r="7103" spans="8:9" ht="18" customHeight="1">
      <c r="H7103" s="100"/>
      <c r="I7103" s="100"/>
    </row>
    <row r="7104" spans="8:9" ht="18" customHeight="1">
      <c r="H7104" s="100"/>
      <c r="I7104" s="100"/>
    </row>
    <row r="7105" spans="8:9" ht="18" customHeight="1">
      <c r="H7105" s="100"/>
      <c r="I7105" s="100"/>
    </row>
    <row r="7106" spans="8:9" ht="18" customHeight="1">
      <c r="H7106" s="100"/>
      <c r="I7106" s="100"/>
    </row>
    <row r="7107" spans="8:9" ht="18" customHeight="1">
      <c r="H7107" s="100"/>
      <c r="I7107" s="100"/>
    </row>
    <row r="7108" spans="8:9" ht="18" customHeight="1">
      <c r="H7108" s="100"/>
      <c r="I7108" s="100"/>
    </row>
    <row r="7109" spans="8:9" ht="18" customHeight="1">
      <c r="H7109" s="100"/>
      <c r="I7109" s="100"/>
    </row>
    <row r="7110" spans="8:9" ht="18" customHeight="1">
      <c r="H7110" s="100"/>
      <c r="I7110" s="100"/>
    </row>
    <row r="7111" spans="8:9" ht="18" customHeight="1">
      <c r="H7111" s="100"/>
      <c r="I7111" s="100"/>
    </row>
    <row r="7112" spans="8:9" ht="18" customHeight="1">
      <c r="H7112" s="100"/>
      <c r="I7112" s="100"/>
    </row>
    <row r="7113" spans="8:9" ht="18" customHeight="1">
      <c r="H7113" s="100"/>
      <c r="I7113" s="100"/>
    </row>
    <row r="7114" spans="8:9" ht="18" customHeight="1">
      <c r="H7114" s="100"/>
      <c r="I7114" s="100"/>
    </row>
    <row r="7115" spans="8:9" ht="18" customHeight="1">
      <c r="H7115" s="100"/>
      <c r="I7115" s="100"/>
    </row>
    <row r="7116" spans="8:9" ht="18" customHeight="1">
      <c r="H7116" s="100"/>
      <c r="I7116" s="100"/>
    </row>
    <row r="7117" spans="8:9" ht="18" customHeight="1">
      <c r="H7117" s="100"/>
      <c r="I7117" s="100"/>
    </row>
    <row r="7118" spans="8:9" ht="18" customHeight="1">
      <c r="H7118" s="100"/>
      <c r="I7118" s="100"/>
    </row>
    <row r="7119" spans="8:9" ht="18" customHeight="1">
      <c r="H7119" s="100"/>
      <c r="I7119" s="100"/>
    </row>
    <row r="7120" spans="8:9" ht="18" customHeight="1">
      <c r="H7120" s="100"/>
      <c r="I7120" s="100"/>
    </row>
    <row r="7121" spans="8:9" ht="18" customHeight="1">
      <c r="H7121" s="100"/>
      <c r="I7121" s="100"/>
    </row>
    <row r="7122" spans="8:9" ht="18" customHeight="1">
      <c r="H7122" s="100"/>
      <c r="I7122" s="100"/>
    </row>
    <row r="7123" spans="8:9" ht="18" customHeight="1">
      <c r="H7123" s="100"/>
      <c r="I7123" s="100"/>
    </row>
    <row r="7124" spans="8:9" ht="18" customHeight="1">
      <c r="H7124" s="100"/>
      <c r="I7124" s="100"/>
    </row>
    <row r="7125" spans="8:9" ht="18" customHeight="1">
      <c r="H7125" s="100"/>
      <c r="I7125" s="100"/>
    </row>
    <row r="7126" spans="8:9" ht="18" customHeight="1">
      <c r="H7126" s="100"/>
      <c r="I7126" s="100"/>
    </row>
    <row r="7127" spans="8:9" ht="18" customHeight="1">
      <c r="H7127" s="100"/>
      <c r="I7127" s="100"/>
    </row>
    <row r="7128" spans="8:9" ht="18" customHeight="1">
      <c r="H7128" s="100"/>
      <c r="I7128" s="100"/>
    </row>
    <row r="7129" spans="8:9" ht="18" customHeight="1">
      <c r="H7129" s="100"/>
      <c r="I7129" s="100"/>
    </row>
    <row r="7130" spans="8:9" ht="18" customHeight="1">
      <c r="H7130" s="100"/>
      <c r="I7130" s="100"/>
    </row>
    <row r="7131" spans="8:9" ht="18" customHeight="1">
      <c r="H7131" s="100"/>
      <c r="I7131" s="100"/>
    </row>
    <row r="7132" spans="8:9" ht="18" customHeight="1">
      <c r="H7132" s="100"/>
      <c r="I7132" s="100"/>
    </row>
    <row r="7133" spans="8:9" ht="18" customHeight="1">
      <c r="H7133" s="100"/>
      <c r="I7133" s="100"/>
    </row>
    <row r="7134" spans="8:9" ht="18" customHeight="1">
      <c r="H7134" s="100"/>
      <c r="I7134" s="100"/>
    </row>
    <row r="7135" spans="8:9" ht="18" customHeight="1">
      <c r="H7135" s="100"/>
      <c r="I7135" s="100"/>
    </row>
    <row r="7136" spans="8:9" ht="18" customHeight="1">
      <c r="H7136" s="100"/>
      <c r="I7136" s="100"/>
    </row>
    <row r="7137" spans="8:9" ht="18" customHeight="1">
      <c r="H7137" s="100"/>
      <c r="I7137" s="100"/>
    </row>
    <row r="7138" spans="8:9" ht="18" customHeight="1">
      <c r="H7138" s="100"/>
      <c r="I7138" s="100"/>
    </row>
    <row r="7139" spans="8:9" ht="18" customHeight="1">
      <c r="H7139" s="100"/>
      <c r="I7139" s="100"/>
    </row>
    <row r="7140" spans="8:9" ht="18" customHeight="1">
      <c r="H7140" s="100"/>
      <c r="I7140" s="100"/>
    </row>
    <row r="7141" spans="8:9" ht="18" customHeight="1">
      <c r="H7141" s="100"/>
      <c r="I7141" s="100"/>
    </row>
    <row r="7142" spans="8:9" ht="18" customHeight="1">
      <c r="H7142" s="100"/>
      <c r="I7142" s="100"/>
    </row>
    <row r="7143" spans="8:9" ht="18" customHeight="1">
      <c r="H7143" s="100"/>
      <c r="I7143" s="100"/>
    </row>
    <row r="7144" spans="8:9" ht="18" customHeight="1">
      <c r="H7144" s="100"/>
      <c r="I7144" s="100"/>
    </row>
    <row r="7145" spans="8:9" ht="18" customHeight="1">
      <c r="H7145" s="100"/>
      <c r="I7145" s="100"/>
    </row>
    <row r="7146" spans="8:9" ht="18" customHeight="1">
      <c r="H7146" s="100"/>
      <c r="I7146" s="100"/>
    </row>
    <row r="7147" spans="8:9" ht="18" customHeight="1">
      <c r="H7147" s="100"/>
      <c r="I7147" s="100"/>
    </row>
    <row r="7148" spans="8:9" ht="18" customHeight="1">
      <c r="H7148" s="100"/>
      <c r="I7148" s="100"/>
    </row>
    <row r="7149" spans="8:9" ht="18" customHeight="1">
      <c r="H7149" s="100"/>
      <c r="I7149" s="100"/>
    </row>
    <row r="7150" spans="8:9" ht="18" customHeight="1">
      <c r="H7150" s="100"/>
      <c r="I7150" s="100"/>
    </row>
    <row r="7151" spans="8:9" ht="18" customHeight="1">
      <c r="H7151" s="100"/>
      <c r="I7151" s="100"/>
    </row>
    <row r="7152" spans="8:9" ht="18" customHeight="1">
      <c r="H7152" s="100"/>
      <c r="I7152" s="100"/>
    </row>
    <row r="7153" spans="8:9" ht="18" customHeight="1">
      <c r="H7153" s="100"/>
      <c r="I7153" s="100"/>
    </row>
    <row r="7154" spans="8:9" ht="18" customHeight="1">
      <c r="H7154" s="100"/>
      <c r="I7154" s="100"/>
    </row>
    <row r="7155" spans="8:9" ht="18" customHeight="1">
      <c r="H7155" s="100"/>
      <c r="I7155" s="100"/>
    </row>
    <row r="7156" spans="8:9" ht="18" customHeight="1">
      <c r="H7156" s="100"/>
      <c r="I7156" s="100"/>
    </row>
    <row r="7157" spans="8:9" ht="18" customHeight="1">
      <c r="H7157" s="100"/>
      <c r="I7157" s="100"/>
    </row>
    <row r="7158" spans="8:9" ht="18" customHeight="1">
      <c r="H7158" s="100"/>
      <c r="I7158" s="100"/>
    </row>
    <row r="7159" spans="8:9" ht="18" customHeight="1">
      <c r="H7159" s="100"/>
      <c r="I7159" s="100"/>
    </row>
    <row r="7160" spans="8:9" ht="18" customHeight="1">
      <c r="H7160" s="100"/>
      <c r="I7160" s="100"/>
    </row>
    <row r="7161" spans="8:9" ht="18" customHeight="1">
      <c r="H7161" s="100"/>
      <c r="I7161" s="100"/>
    </row>
    <row r="7162" spans="8:9" ht="18" customHeight="1">
      <c r="H7162" s="100"/>
      <c r="I7162" s="100"/>
    </row>
    <row r="7163" spans="8:9" ht="18" customHeight="1">
      <c r="H7163" s="100"/>
      <c r="I7163" s="100"/>
    </row>
    <row r="7164" spans="8:9" ht="18" customHeight="1">
      <c r="H7164" s="100"/>
      <c r="I7164" s="100"/>
    </row>
    <row r="7165" spans="8:9" ht="18" customHeight="1">
      <c r="H7165" s="100"/>
      <c r="I7165" s="100"/>
    </row>
    <row r="7166" spans="8:9" ht="18" customHeight="1">
      <c r="H7166" s="100"/>
      <c r="I7166" s="100"/>
    </row>
    <row r="7167" spans="8:9" ht="18" customHeight="1">
      <c r="H7167" s="100"/>
      <c r="I7167" s="100"/>
    </row>
    <row r="7168" spans="8:9" ht="18" customHeight="1">
      <c r="H7168" s="100"/>
      <c r="I7168" s="100"/>
    </row>
    <row r="7169" spans="8:9" ht="18" customHeight="1">
      <c r="H7169" s="100"/>
      <c r="I7169" s="100"/>
    </row>
    <row r="7170" spans="8:9" ht="18" customHeight="1">
      <c r="H7170" s="100"/>
      <c r="I7170" s="100"/>
    </row>
    <row r="7171" spans="8:9" ht="18" customHeight="1">
      <c r="H7171" s="100"/>
      <c r="I7171" s="100"/>
    </row>
    <row r="7172" spans="8:9" ht="18" customHeight="1">
      <c r="H7172" s="100"/>
      <c r="I7172" s="100"/>
    </row>
    <row r="7173" spans="8:9" ht="18" customHeight="1">
      <c r="H7173" s="100"/>
      <c r="I7173" s="100"/>
    </row>
    <row r="7174" spans="8:9" ht="18" customHeight="1">
      <c r="H7174" s="100"/>
      <c r="I7174" s="100"/>
    </row>
    <row r="7175" spans="8:9" ht="18" customHeight="1">
      <c r="H7175" s="100"/>
      <c r="I7175" s="100"/>
    </row>
    <row r="7176" spans="8:9" ht="18" customHeight="1">
      <c r="H7176" s="100"/>
      <c r="I7176" s="100"/>
    </row>
    <row r="7177" spans="8:9" ht="18" customHeight="1">
      <c r="H7177" s="100"/>
      <c r="I7177" s="100"/>
    </row>
    <row r="7178" spans="8:9" ht="18" customHeight="1">
      <c r="H7178" s="100"/>
      <c r="I7178" s="100"/>
    </row>
    <row r="7179" spans="8:9" ht="18" customHeight="1">
      <c r="H7179" s="100"/>
      <c r="I7179" s="100"/>
    </row>
    <row r="7180" spans="8:9" ht="18" customHeight="1">
      <c r="H7180" s="100"/>
      <c r="I7180" s="100"/>
    </row>
    <row r="7181" spans="8:9" ht="18" customHeight="1">
      <c r="H7181" s="100"/>
      <c r="I7181" s="100"/>
    </row>
    <row r="7182" spans="8:9" ht="18" customHeight="1">
      <c r="H7182" s="100"/>
      <c r="I7182" s="100"/>
    </row>
    <row r="7183" spans="8:9" ht="18" customHeight="1">
      <c r="H7183" s="100"/>
      <c r="I7183" s="100"/>
    </row>
    <row r="7184" spans="8:9" ht="18" customHeight="1">
      <c r="H7184" s="100"/>
      <c r="I7184" s="100"/>
    </row>
    <row r="7185" spans="8:9" ht="18" customHeight="1">
      <c r="H7185" s="100"/>
      <c r="I7185" s="100"/>
    </row>
    <row r="7186" spans="8:9" ht="18" customHeight="1">
      <c r="H7186" s="100"/>
      <c r="I7186" s="100"/>
    </row>
    <row r="7187" spans="8:9" ht="18" customHeight="1">
      <c r="H7187" s="100"/>
      <c r="I7187" s="100"/>
    </row>
    <row r="7188" spans="8:9" ht="18" customHeight="1">
      <c r="H7188" s="100"/>
      <c r="I7188" s="100"/>
    </row>
    <row r="7189" spans="8:9" ht="18" customHeight="1">
      <c r="H7189" s="100"/>
      <c r="I7189" s="100"/>
    </row>
    <row r="7190" spans="8:9" ht="18" customHeight="1">
      <c r="H7190" s="100"/>
      <c r="I7190" s="100"/>
    </row>
    <row r="7191" spans="8:9" ht="18" customHeight="1">
      <c r="H7191" s="100"/>
      <c r="I7191" s="100"/>
    </row>
    <row r="7192" spans="8:9" ht="18" customHeight="1">
      <c r="H7192" s="100"/>
      <c r="I7192" s="100"/>
    </row>
    <row r="7193" spans="8:9" ht="18" customHeight="1">
      <c r="H7193" s="100"/>
      <c r="I7193" s="100"/>
    </row>
    <row r="7194" spans="8:9" ht="18" customHeight="1">
      <c r="H7194" s="100"/>
      <c r="I7194" s="100"/>
    </row>
    <row r="7195" spans="8:9" ht="18" customHeight="1">
      <c r="H7195" s="100"/>
      <c r="I7195" s="100"/>
    </row>
    <row r="7196" spans="8:9" ht="18" customHeight="1">
      <c r="H7196" s="100"/>
      <c r="I7196" s="100"/>
    </row>
    <row r="7197" spans="8:9" ht="18" customHeight="1">
      <c r="H7197" s="100"/>
      <c r="I7197" s="100"/>
    </row>
    <row r="7198" spans="8:9" ht="18" customHeight="1">
      <c r="H7198" s="100"/>
      <c r="I7198" s="100"/>
    </row>
    <row r="7199" spans="8:9" ht="18" customHeight="1">
      <c r="H7199" s="100"/>
      <c r="I7199" s="100"/>
    </row>
    <row r="7200" spans="8:9" ht="18" customHeight="1">
      <c r="H7200" s="100"/>
      <c r="I7200" s="100"/>
    </row>
    <row r="7201" spans="8:9" ht="18" customHeight="1">
      <c r="H7201" s="100"/>
      <c r="I7201" s="100"/>
    </row>
    <row r="7202" spans="8:9" ht="18" customHeight="1">
      <c r="H7202" s="100"/>
      <c r="I7202" s="100"/>
    </row>
    <row r="7203" spans="8:9" ht="18" customHeight="1">
      <c r="H7203" s="100"/>
      <c r="I7203" s="100"/>
    </row>
    <row r="7204" spans="8:9" ht="18" customHeight="1">
      <c r="H7204" s="100"/>
      <c r="I7204" s="100"/>
    </row>
    <row r="7205" spans="8:9" ht="18" customHeight="1">
      <c r="H7205" s="100"/>
      <c r="I7205" s="100"/>
    </row>
    <row r="7206" spans="8:9" ht="18" customHeight="1">
      <c r="H7206" s="100"/>
      <c r="I7206" s="100"/>
    </row>
    <row r="7207" spans="8:9" ht="18" customHeight="1">
      <c r="H7207" s="100"/>
      <c r="I7207" s="100"/>
    </row>
    <row r="7208" spans="8:9" ht="18" customHeight="1">
      <c r="H7208" s="100"/>
      <c r="I7208" s="100"/>
    </row>
    <row r="7209" spans="8:9" ht="18" customHeight="1">
      <c r="H7209" s="100"/>
      <c r="I7209" s="100"/>
    </row>
    <row r="7210" spans="8:9" ht="18" customHeight="1">
      <c r="H7210" s="100"/>
      <c r="I7210" s="100"/>
    </row>
    <row r="7211" spans="8:9" ht="18" customHeight="1">
      <c r="H7211" s="100"/>
      <c r="I7211" s="100"/>
    </row>
    <row r="7212" spans="8:9" ht="18" customHeight="1">
      <c r="H7212" s="100"/>
      <c r="I7212" s="100"/>
    </row>
    <row r="7213" spans="8:9" ht="18" customHeight="1">
      <c r="H7213" s="100"/>
      <c r="I7213" s="100"/>
    </row>
    <row r="7214" spans="8:9" ht="18" customHeight="1">
      <c r="H7214" s="100"/>
      <c r="I7214" s="100"/>
    </row>
    <row r="7215" spans="8:9" ht="18" customHeight="1">
      <c r="H7215" s="100"/>
      <c r="I7215" s="100"/>
    </row>
    <row r="7216" spans="8:9" ht="18" customHeight="1">
      <c r="H7216" s="100"/>
      <c r="I7216" s="100"/>
    </row>
    <row r="7217" spans="8:9" ht="18" customHeight="1">
      <c r="H7217" s="100"/>
      <c r="I7217" s="100"/>
    </row>
    <row r="7218" spans="8:9" ht="18" customHeight="1">
      <c r="H7218" s="100"/>
      <c r="I7218" s="100"/>
    </row>
    <row r="7219" spans="8:9" ht="18" customHeight="1">
      <c r="H7219" s="100"/>
      <c r="I7219" s="100"/>
    </row>
    <row r="7220" spans="8:9" ht="18" customHeight="1">
      <c r="H7220" s="100"/>
      <c r="I7220" s="100"/>
    </row>
    <row r="7221" spans="8:9" ht="18" customHeight="1">
      <c r="H7221" s="100"/>
      <c r="I7221" s="100"/>
    </row>
    <row r="7222" spans="8:9" ht="18" customHeight="1">
      <c r="H7222" s="100"/>
      <c r="I7222" s="100"/>
    </row>
    <row r="7223" spans="8:9" ht="18" customHeight="1">
      <c r="H7223" s="100"/>
      <c r="I7223" s="100"/>
    </row>
    <row r="7224" spans="8:9" ht="18" customHeight="1">
      <c r="H7224" s="100"/>
      <c r="I7224" s="100"/>
    </row>
    <row r="7225" spans="8:9" ht="18" customHeight="1">
      <c r="H7225" s="100"/>
      <c r="I7225" s="100"/>
    </row>
    <row r="7226" spans="8:9" ht="18" customHeight="1">
      <c r="H7226" s="100"/>
      <c r="I7226" s="100"/>
    </row>
    <row r="7227" spans="8:9" ht="18" customHeight="1">
      <c r="H7227" s="100"/>
      <c r="I7227" s="100"/>
    </row>
    <row r="7228" spans="8:9" ht="18" customHeight="1">
      <c r="H7228" s="100"/>
      <c r="I7228" s="100"/>
    </row>
    <row r="7229" spans="8:9" ht="18" customHeight="1">
      <c r="H7229" s="100"/>
      <c r="I7229" s="100"/>
    </row>
    <row r="7230" spans="8:9" ht="18" customHeight="1">
      <c r="H7230" s="100"/>
      <c r="I7230" s="100"/>
    </row>
    <row r="7231" spans="8:9" ht="18" customHeight="1">
      <c r="H7231" s="100"/>
      <c r="I7231" s="100"/>
    </row>
    <row r="7232" spans="8:9" ht="18" customHeight="1">
      <c r="H7232" s="100"/>
      <c r="I7232" s="100"/>
    </row>
    <row r="7233" spans="8:9" ht="18" customHeight="1">
      <c r="H7233" s="100"/>
      <c r="I7233" s="100"/>
    </row>
    <row r="7234" spans="8:9" ht="18" customHeight="1">
      <c r="H7234" s="100"/>
      <c r="I7234" s="100"/>
    </row>
    <row r="7235" spans="8:9" ht="18" customHeight="1">
      <c r="H7235" s="100"/>
      <c r="I7235" s="100"/>
    </row>
    <row r="7236" spans="8:9" ht="18" customHeight="1">
      <c r="H7236" s="100"/>
      <c r="I7236" s="100"/>
    </row>
    <row r="7237" spans="8:9" ht="18" customHeight="1">
      <c r="H7237" s="100"/>
      <c r="I7237" s="100"/>
    </row>
    <row r="7238" spans="8:9" ht="18" customHeight="1">
      <c r="H7238" s="100"/>
      <c r="I7238" s="100"/>
    </row>
    <row r="7239" spans="8:9" ht="18" customHeight="1">
      <c r="H7239" s="100"/>
      <c r="I7239" s="100"/>
    </row>
    <row r="7240" spans="8:9" ht="18" customHeight="1">
      <c r="H7240" s="100"/>
      <c r="I7240" s="100"/>
    </row>
    <row r="7241" spans="8:9" ht="18" customHeight="1">
      <c r="H7241" s="100"/>
      <c r="I7241" s="100"/>
    </row>
    <row r="7242" spans="8:9" ht="18" customHeight="1">
      <c r="H7242" s="100"/>
      <c r="I7242" s="100"/>
    </row>
    <row r="7243" spans="8:9" ht="18" customHeight="1">
      <c r="H7243" s="100"/>
      <c r="I7243" s="100"/>
    </row>
    <row r="7244" spans="8:9" ht="18" customHeight="1">
      <c r="H7244" s="100"/>
      <c r="I7244" s="100"/>
    </row>
    <row r="7245" spans="8:9" ht="18" customHeight="1">
      <c r="H7245" s="100"/>
      <c r="I7245" s="100"/>
    </row>
    <row r="7246" spans="8:9" ht="18" customHeight="1">
      <c r="H7246" s="100"/>
      <c r="I7246" s="100"/>
    </row>
    <row r="7247" spans="8:9" ht="18" customHeight="1">
      <c r="H7247" s="100"/>
      <c r="I7247" s="100"/>
    </row>
    <row r="7248" spans="8:9" ht="18" customHeight="1">
      <c r="H7248" s="100"/>
      <c r="I7248" s="100"/>
    </row>
    <row r="7249" spans="8:9" ht="18" customHeight="1">
      <c r="H7249" s="100"/>
      <c r="I7249" s="100"/>
    </row>
    <row r="7250" spans="8:9" ht="18" customHeight="1">
      <c r="H7250" s="100"/>
      <c r="I7250" s="100"/>
    </row>
    <row r="7251" spans="8:9" ht="18" customHeight="1">
      <c r="H7251" s="100"/>
      <c r="I7251" s="100"/>
    </row>
    <row r="7252" spans="8:9" ht="18" customHeight="1">
      <c r="H7252" s="100"/>
      <c r="I7252" s="100"/>
    </row>
    <row r="7253" spans="8:9" ht="18" customHeight="1">
      <c r="H7253" s="100"/>
      <c r="I7253" s="100"/>
    </row>
    <row r="7254" spans="8:9" ht="18" customHeight="1">
      <c r="H7254" s="100"/>
      <c r="I7254" s="100"/>
    </row>
    <row r="7255" spans="8:9" ht="18" customHeight="1">
      <c r="H7255" s="100"/>
      <c r="I7255" s="100"/>
    </row>
    <row r="7256" spans="8:9" ht="18" customHeight="1">
      <c r="H7256" s="100"/>
      <c r="I7256" s="100"/>
    </row>
    <row r="7257" spans="8:9" ht="18" customHeight="1">
      <c r="H7257" s="100"/>
      <c r="I7257" s="100"/>
    </row>
    <row r="7258" spans="8:9" ht="18" customHeight="1">
      <c r="H7258" s="100"/>
      <c r="I7258" s="100"/>
    </row>
    <row r="7259" spans="8:9" ht="18" customHeight="1">
      <c r="H7259" s="100"/>
      <c r="I7259" s="100"/>
    </row>
    <row r="7260" spans="8:9" ht="18" customHeight="1">
      <c r="H7260" s="100"/>
      <c r="I7260" s="100"/>
    </row>
    <row r="7261" spans="8:9" ht="18" customHeight="1">
      <c r="H7261" s="100"/>
      <c r="I7261" s="100"/>
    </row>
    <row r="7262" spans="8:9" ht="18" customHeight="1">
      <c r="H7262" s="100"/>
      <c r="I7262" s="100"/>
    </row>
    <row r="7263" spans="8:9" ht="18" customHeight="1">
      <c r="H7263" s="100"/>
      <c r="I7263" s="100"/>
    </row>
    <row r="7264" spans="8:9" ht="18" customHeight="1">
      <c r="H7264" s="100"/>
      <c r="I7264" s="100"/>
    </row>
    <row r="7265" spans="8:9" ht="18" customHeight="1">
      <c r="H7265" s="100"/>
      <c r="I7265" s="100"/>
    </row>
    <row r="7266" spans="8:9" ht="18" customHeight="1">
      <c r="H7266" s="100"/>
      <c r="I7266" s="100"/>
    </row>
    <row r="7267" spans="8:9" ht="18" customHeight="1">
      <c r="H7267" s="100"/>
      <c r="I7267" s="100"/>
    </row>
    <row r="7268" spans="8:9" ht="18" customHeight="1">
      <c r="H7268" s="100"/>
      <c r="I7268" s="100"/>
    </row>
    <row r="7269" spans="8:9" ht="18" customHeight="1">
      <c r="H7269" s="100"/>
      <c r="I7269" s="100"/>
    </row>
    <row r="7270" spans="8:9" ht="18" customHeight="1">
      <c r="H7270" s="100"/>
      <c r="I7270" s="100"/>
    </row>
    <row r="7271" spans="8:9" ht="18" customHeight="1">
      <c r="H7271" s="100"/>
      <c r="I7271" s="100"/>
    </row>
    <row r="7272" spans="8:9" ht="18" customHeight="1">
      <c r="H7272" s="100"/>
      <c r="I7272" s="100"/>
    </row>
    <row r="7273" spans="8:9" ht="18" customHeight="1">
      <c r="H7273" s="100"/>
      <c r="I7273" s="100"/>
    </row>
    <row r="7274" spans="8:9" ht="18" customHeight="1">
      <c r="H7274" s="100"/>
      <c r="I7274" s="100"/>
    </row>
    <row r="7275" spans="8:9" ht="18" customHeight="1">
      <c r="H7275" s="100"/>
      <c r="I7275" s="100"/>
    </row>
    <row r="7276" spans="8:9" ht="18" customHeight="1">
      <c r="H7276" s="100"/>
      <c r="I7276" s="100"/>
    </row>
    <row r="7277" spans="8:9" ht="18" customHeight="1">
      <c r="H7277" s="100"/>
      <c r="I7277" s="100"/>
    </row>
    <row r="7278" spans="8:9" ht="18" customHeight="1">
      <c r="H7278" s="100"/>
      <c r="I7278" s="100"/>
    </row>
    <row r="7279" spans="8:9" ht="18" customHeight="1">
      <c r="H7279" s="100"/>
      <c r="I7279" s="100"/>
    </row>
    <row r="7280" spans="8:9" ht="18" customHeight="1">
      <c r="H7280" s="100"/>
      <c r="I7280" s="100"/>
    </row>
    <row r="7281" spans="8:9" ht="18" customHeight="1">
      <c r="H7281" s="100"/>
      <c r="I7281" s="100"/>
    </row>
    <row r="7282" spans="8:9" ht="18" customHeight="1">
      <c r="H7282" s="100"/>
      <c r="I7282" s="100"/>
    </row>
    <row r="7283" spans="8:9" ht="18" customHeight="1">
      <c r="H7283" s="100"/>
      <c r="I7283" s="100"/>
    </row>
    <row r="7284" spans="8:9" ht="18" customHeight="1">
      <c r="H7284" s="100"/>
      <c r="I7284" s="100"/>
    </row>
    <row r="7285" spans="8:9" ht="18" customHeight="1">
      <c r="H7285" s="100"/>
      <c r="I7285" s="100"/>
    </row>
    <row r="7286" spans="8:9" ht="18" customHeight="1">
      <c r="H7286" s="100"/>
      <c r="I7286" s="100"/>
    </row>
    <row r="7287" spans="8:9" ht="18" customHeight="1">
      <c r="H7287" s="100"/>
      <c r="I7287" s="100"/>
    </row>
    <row r="7288" spans="8:9" ht="18" customHeight="1">
      <c r="H7288" s="100"/>
      <c r="I7288" s="100"/>
    </row>
    <row r="7289" spans="8:9" ht="18" customHeight="1">
      <c r="H7289" s="100"/>
      <c r="I7289" s="100"/>
    </row>
    <row r="7290" spans="8:9" ht="18" customHeight="1">
      <c r="H7290" s="100"/>
      <c r="I7290" s="100"/>
    </row>
    <row r="7291" spans="8:9" ht="18" customHeight="1">
      <c r="H7291" s="100"/>
      <c r="I7291" s="100"/>
    </row>
    <row r="7292" spans="8:9" ht="18" customHeight="1">
      <c r="H7292" s="100"/>
      <c r="I7292" s="100"/>
    </row>
    <row r="7293" spans="8:9" ht="18" customHeight="1">
      <c r="H7293" s="100"/>
      <c r="I7293" s="100"/>
    </row>
    <row r="7294" spans="8:9" ht="18" customHeight="1">
      <c r="H7294" s="100"/>
      <c r="I7294" s="100"/>
    </row>
    <row r="7295" spans="8:9" ht="18" customHeight="1">
      <c r="H7295" s="100"/>
      <c r="I7295" s="100"/>
    </row>
    <row r="7296" spans="8:9" ht="18" customHeight="1">
      <c r="H7296" s="100"/>
      <c r="I7296" s="100"/>
    </row>
    <row r="7297" spans="8:9" ht="18" customHeight="1">
      <c r="H7297" s="100"/>
      <c r="I7297" s="100"/>
    </row>
    <row r="7298" spans="8:9" ht="18" customHeight="1">
      <c r="H7298" s="100"/>
      <c r="I7298" s="100"/>
    </row>
    <row r="7299" spans="8:9" ht="18" customHeight="1">
      <c r="H7299" s="100"/>
      <c r="I7299" s="100"/>
    </row>
    <row r="7300" spans="8:9" ht="18" customHeight="1">
      <c r="H7300" s="100"/>
      <c r="I7300" s="100"/>
    </row>
    <row r="7301" spans="8:9" ht="18" customHeight="1">
      <c r="H7301" s="100"/>
      <c r="I7301" s="100"/>
    </row>
    <row r="7302" spans="8:9" ht="18" customHeight="1">
      <c r="H7302" s="100"/>
      <c r="I7302" s="100"/>
    </row>
    <row r="7303" spans="8:9" ht="18" customHeight="1">
      <c r="H7303" s="100"/>
      <c r="I7303" s="100"/>
    </row>
    <row r="7304" spans="8:9" ht="18" customHeight="1">
      <c r="H7304" s="100"/>
      <c r="I7304" s="100"/>
    </row>
    <row r="7305" spans="8:9" ht="18" customHeight="1">
      <c r="H7305" s="100"/>
      <c r="I7305" s="100"/>
    </row>
    <row r="7306" spans="8:9" ht="18" customHeight="1">
      <c r="H7306" s="100"/>
      <c r="I7306" s="100"/>
    </row>
    <row r="7307" spans="8:9" ht="18" customHeight="1">
      <c r="H7307" s="100"/>
      <c r="I7307" s="100"/>
    </row>
    <row r="7308" spans="8:9" ht="18" customHeight="1">
      <c r="H7308" s="100"/>
      <c r="I7308" s="100"/>
    </row>
    <row r="7309" spans="8:9" ht="18" customHeight="1">
      <c r="H7309" s="100"/>
      <c r="I7309" s="100"/>
    </row>
    <row r="7310" spans="8:9" ht="18" customHeight="1">
      <c r="H7310" s="100"/>
      <c r="I7310" s="100"/>
    </row>
    <row r="7311" spans="8:9" ht="18" customHeight="1">
      <c r="H7311" s="100"/>
      <c r="I7311" s="100"/>
    </row>
    <row r="7312" spans="8:9" ht="18" customHeight="1">
      <c r="H7312" s="100"/>
      <c r="I7312" s="100"/>
    </row>
    <row r="7313" spans="8:9" ht="18" customHeight="1">
      <c r="H7313" s="100"/>
      <c r="I7313" s="100"/>
    </row>
    <row r="7314" spans="8:9" ht="18" customHeight="1">
      <c r="H7314" s="100"/>
      <c r="I7314" s="100"/>
    </row>
    <row r="7315" spans="8:9" ht="18" customHeight="1">
      <c r="H7315" s="100"/>
      <c r="I7315" s="100"/>
    </row>
    <row r="7316" spans="8:9" ht="18" customHeight="1">
      <c r="H7316" s="100"/>
      <c r="I7316" s="100"/>
    </row>
    <row r="7317" spans="8:9" ht="18" customHeight="1">
      <c r="H7317" s="100"/>
      <c r="I7317" s="100"/>
    </row>
    <row r="7318" spans="8:9" ht="18" customHeight="1">
      <c r="H7318" s="100"/>
      <c r="I7318" s="100"/>
    </row>
    <row r="7319" spans="8:9" ht="18" customHeight="1">
      <c r="H7319" s="100"/>
      <c r="I7319" s="100"/>
    </row>
    <row r="7320" spans="8:9" ht="18" customHeight="1">
      <c r="H7320" s="100"/>
      <c r="I7320" s="100"/>
    </row>
    <row r="7321" spans="8:9" ht="18" customHeight="1">
      <c r="H7321" s="100"/>
      <c r="I7321" s="100"/>
    </row>
    <row r="7322" spans="8:9" ht="18" customHeight="1">
      <c r="H7322" s="100"/>
      <c r="I7322" s="100"/>
    </row>
    <row r="7323" spans="8:9" ht="18" customHeight="1">
      <c r="H7323" s="100"/>
      <c r="I7323" s="100"/>
    </row>
    <row r="7324" spans="8:9" ht="18" customHeight="1">
      <c r="H7324" s="100"/>
      <c r="I7324" s="100"/>
    </row>
    <row r="7325" spans="8:9" ht="18" customHeight="1">
      <c r="H7325" s="100"/>
      <c r="I7325" s="100"/>
    </row>
    <row r="7326" spans="8:9" ht="18" customHeight="1">
      <c r="H7326" s="100"/>
      <c r="I7326" s="100"/>
    </row>
    <row r="7327" spans="8:9" ht="18" customHeight="1">
      <c r="H7327" s="100"/>
      <c r="I7327" s="100"/>
    </row>
    <row r="7328" spans="8:9" ht="18" customHeight="1">
      <c r="H7328" s="100"/>
      <c r="I7328" s="100"/>
    </row>
    <row r="7329" spans="8:9" ht="18" customHeight="1">
      <c r="H7329" s="100"/>
      <c r="I7329" s="100"/>
    </row>
    <row r="7330" spans="8:9" ht="18" customHeight="1">
      <c r="H7330" s="100"/>
      <c r="I7330" s="100"/>
    </row>
    <row r="7331" spans="8:9" ht="18" customHeight="1">
      <c r="H7331" s="100"/>
      <c r="I7331" s="100"/>
    </row>
    <row r="7332" spans="8:9" ht="18" customHeight="1">
      <c r="H7332" s="100"/>
      <c r="I7332" s="100"/>
    </row>
    <row r="7333" spans="8:9" ht="18" customHeight="1">
      <c r="H7333" s="100"/>
      <c r="I7333" s="100"/>
    </row>
    <row r="7334" spans="8:9" ht="18" customHeight="1">
      <c r="H7334" s="100"/>
      <c r="I7334" s="100"/>
    </row>
    <row r="7335" spans="8:9" ht="18" customHeight="1">
      <c r="H7335" s="100"/>
      <c r="I7335" s="100"/>
    </row>
    <row r="7336" spans="8:9" ht="18" customHeight="1">
      <c r="H7336" s="100"/>
      <c r="I7336" s="100"/>
    </row>
    <row r="7337" spans="8:9" ht="18" customHeight="1">
      <c r="H7337" s="100"/>
      <c r="I7337" s="100"/>
    </row>
    <row r="7338" spans="8:9" ht="18" customHeight="1">
      <c r="H7338" s="100"/>
      <c r="I7338" s="100"/>
    </row>
    <row r="7339" spans="8:9" ht="18" customHeight="1">
      <c r="H7339" s="100"/>
      <c r="I7339" s="100"/>
    </row>
    <row r="7340" spans="8:9" ht="18" customHeight="1">
      <c r="H7340" s="100"/>
      <c r="I7340" s="100"/>
    </row>
    <row r="7341" spans="8:9" ht="18" customHeight="1">
      <c r="H7341" s="100"/>
      <c r="I7341" s="100"/>
    </row>
    <row r="7342" spans="8:9" ht="18" customHeight="1">
      <c r="H7342" s="100"/>
      <c r="I7342" s="100"/>
    </row>
    <row r="7343" spans="8:9" ht="18" customHeight="1">
      <c r="H7343" s="100"/>
      <c r="I7343" s="100"/>
    </row>
    <row r="7344" spans="8:9" ht="18" customHeight="1">
      <c r="H7344" s="100"/>
      <c r="I7344" s="100"/>
    </row>
    <row r="7345" spans="8:9" ht="18" customHeight="1">
      <c r="H7345" s="100"/>
      <c r="I7345" s="100"/>
    </row>
    <row r="7346" spans="8:9" ht="18" customHeight="1">
      <c r="H7346" s="100"/>
      <c r="I7346" s="100"/>
    </row>
    <row r="7347" spans="8:9" ht="18" customHeight="1">
      <c r="H7347" s="100"/>
      <c r="I7347" s="100"/>
    </row>
    <row r="7348" spans="8:9" ht="18" customHeight="1">
      <c r="H7348" s="100"/>
      <c r="I7348" s="100"/>
    </row>
    <row r="7349" spans="8:9" ht="18" customHeight="1">
      <c r="H7349" s="100"/>
      <c r="I7349" s="100"/>
    </row>
    <row r="7350" spans="8:9" ht="18" customHeight="1">
      <c r="H7350" s="100"/>
      <c r="I7350" s="100"/>
    </row>
    <row r="7351" spans="8:9" ht="18" customHeight="1">
      <c r="H7351" s="100"/>
      <c r="I7351" s="100"/>
    </row>
    <row r="7352" spans="8:9" ht="18" customHeight="1">
      <c r="H7352" s="100"/>
      <c r="I7352" s="100"/>
    </row>
    <row r="7353" spans="8:9" ht="18" customHeight="1">
      <c r="H7353" s="100"/>
      <c r="I7353" s="100"/>
    </row>
    <row r="7354" spans="8:9" ht="18" customHeight="1">
      <c r="H7354" s="100"/>
      <c r="I7354" s="100"/>
    </row>
    <row r="7355" spans="8:9" ht="18" customHeight="1">
      <c r="H7355" s="100"/>
      <c r="I7355" s="100"/>
    </row>
    <row r="7356" spans="8:9" ht="18" customHeight="1">
      <c r="H7356" s="100"/>
      <c r="I7356" s="100"/>
    </row>
    <row r="7357" spans="8:9" ht="18" customHeight="1">
      <c r="H7357" s="100"/>
      <c r="I7357" s="100"/>
    </row>
    <row r="7358" spans="8:9" ht="18" customHeight="1">
      <c r="H7358" s="100"/>
      <c r="I7358" s="100"/>
    </row>
    <row r="7359" spans="8:9" ht="18" customHeight="1">
      <c r="H7359" s="100"/>
      <c r="I7359" s="100"/>
    </row>
    <row r="7360" spans="8:9" ht="18" customHeight="1">
      <c r="H7360" s="100"/>
      <c r="I7360" s="100"/>
    </row>
    <row r="7361" spans="8:9" ht="18" customHeight="1">
      <c r="H7361" s="100"/>
      <c r="I7361" s="100"/>
    </row>
    <row r="7362" spans="8:9" ht="18" customHeight="1">
      <c r="H7362" s="100"/>
      <c r="I7362" s="100"/>
    </row>
    <row r="7363" spans="8:9" ht="18" customHeight="1">
      <c r="H7363" s="100"/>
      <c r="I7363" s="100"/>
    </row>
    <row r="7364" spans="8:9" ht="18" customHeight="1">
      <c r="H7364" s="100"/>
      <c r="I7364" s="100"/>
    </row>
    <row r="7365" spans="8:9" ht="18" customHeight="1">
      <c r="H7365" s="100"/>
      <c r="I7365" s="100"/>
    </row>
    <row r="7366" spans="8:9" ht="18" customHeight="1">
      <c r="H7366" s="100"/>
      <c r="I7366" s="100"/>
    </row>
    <row r="7367" spans="8:9" ht="18" customHeight="1">
      <c r="H7367" s="100"/>
      <c r="I7367" s="100"/>
    </row>
    <row r="7368" spans="8:9" ht="18" customHeight="1">
      <c r="H7368" s="100"/>
      <c r="I7368" s="100"/>
    </row>
    <row r="7369" spans="8:9" ht="18" customHeight="1">
      <c r="H7369" s="100"/>
      <c r="I7369" s="100"/>
    </row>
    <row r="7370" spans="8:9" ht="18" customHeight="1">
      <c r="H7370" s="100"/>
      <c r="I7370" s="100"/>
    </row>
    <row r="7371" spans="8:9" ht="18" customHeight="1">
      <c r="H7371" s="100"/>
      <c r="I7371" s="100"/>
    </row>
    <row r="7372" spans="8:9" ht="18" customHeight="1">
      <c r="H7372" s="100"/>
      <c r="I7372" s="100"/>
    </row>
    <row r="7373" spans="8:9" ht="18" customHeight="1">
      <c r="H7373" s="100"/>
      <c r="I7373" s="100"/>
    </row>
    <row r="7374" spans="8:9" ht="18" customHeight="1">
      <c r="H7374" s="100"/>
      <c r="I7374" s="100"/>
    </row>
    <row r="7375" spans="8:9" ht="18" customHeight="1">
      <c r="H7375" s="100"/>
      <c r="I7375" s="100"/>
    </row>
    <row r="7376" spans="8:9" ht="18" customHeight="1">
      <c r="H7376" s="100"/>
      <c r="I7376" s="100"/>
    </row>
    <row r="7377" spans="8:9" ht="18" customHeight="1">
      <c r="H7377" s="100"/>
      <c r="I7377" s="100"/>
    </row>
    <row r="7378" spans="8:9" ht="18" customHeight="1">
      <c r="H7378" s="100"/>
      <c r="I7378" s="100"/>
    </row>
    <row r="7379" spans="8:9" ht="18" customHeight="1">
      <c r="H7379" s="100"/>
      <c r="I7379" s="100"/>
    </row>
    <row r="7380" spans="8:9" ht="18" customHeight="1">
      <c r="H7380" s="100"/>
      <c r="I7380" s="100"/>
    </row>
    <row r="7381" spans="8:9" ht="18" customHeight="1">
      <c r="H7381" s="100"/>
      <c r="I7381" s="100"/>
    </row>
    <row r="7382" spans="8:9" ht="18" customHeight="1">
      <c r="H7382" s="100"/>
      <c r="I7382" s="100"/>
    </row>
    <row r="7383" spans="8:9" ht="18" customHeight="1">
      <c r="H7383" s="100"/>
      <c r="I7383" s="100"/>
    </row>
    <row r="7384" spans="8:9" ht="18" customHeight="1">
      <c r="H7384" s="100"/>
      <c r="I7384" s="100"/>
    </row>
    <row r="7385" spans="8:9" ht="18" customHeight="1">
      <c r="H7385" s="100"/>
      <c r="I7385" s="100"/>
    </row>
    <row r="7386" spans="8:9" ht="18" customHeight="1">
      <c r="H7386" s="100"/>
      <c r="I7386" s="100"/>
    </row>
    <row r="7387" spans="8:9" ht="18" customHeight="1">
      <c r="H7387" s="100"/>
      <c r="I7387" s="100"/>
    </row>
    <row r="7388" spans="8:9" ht="18" customHeight="1">
      <c r="H7388" s="100"/>
      <c r="I7388" s="100"/>
    </row>
    <row r="7389" spans="8:9" ht="18" customHeight="1">
      <c r="H7389" s="100"/>
      <c r="I7389" s="100"/>
    </row>
    <row r="7390" spans="8:9" ht="18" customHeight="1">
      <c r="H7390" s="100"/>
      <c r="I7390" s="100"/>
    </row>
    <row r="7391" spans="8:9" ht="18" customHeight="1">
      <c r="H7391" s="100"/>
      <c r="I7391" s="100"/>
    </row>
    <row r="7392" spans="8:9" ht="18" customHeight="1">
      <c r="H7392" s="100"/>
      <c r="I7392" s="100"/>
    </row>
    <row r="7393" spans="8:9" ht="18" customHeight="1">
      <c r="H7393" s="100"/>
      <c r="I7393" s="100"/>
    </row>
    <row r="7394" spans="8:9" ht="18" customHeight="1">
      <c r="H7394" s="100"/>
      <c r="I7394" s="100"/>
    </row>
    <row r="7395" spans="8:9" ht="18" customHeight="1">
      <c r="H7395" s="100"/>
      <c r="I7395" s="100"/>
    </row>
    <row r="7396" spans="8:9" ht="18" customHeight="1">
      <c r="H7396" s="100"/>
      <c r="I7396" s="100"/>
    </row>
    <row r="7397" spans="8:9" ht="18" customHeight="1">
      <c r="H7397" s="100"/>
      <c r="I7397" s="100"/>
    </row>
    <row r="7398" spans="8:9" ht="18" customHeight="1">
      <c r="H7398" s="100"/>
      <c r="I7398" s="100"/>
    </row>
    <row r="7399" spans="8:9" ht="18" customHeight="1">
      <c r="H7399" s="100"/>
      <c r="I7399" s="100"/>
    </row>
    <row r="7400" spans="8:9" ht="18" customHeight="1">
      <c r="H7400" s="100"/>
      <c r="I7400" s="100"/>
    </row>
    <row r="7401" spans="8:9" ht="18" customHeight="1">
      <c r="H7401" s="100"/>
      <c r="I7401" s="100"/>
    </row>
    <row r="7402" spans="8:9" ht="18" customHeight="1">
      <c r="H7402" s="100"/>
      <c r="I7402" s="100"/>
    </row>
    <row r="7403" spans="8:9" ht="18" customHeight="1">
      <c r="H7403" s="100"/>
      <c r="I7403" s="100"/>
    </row>
    <row r="7404" spans="8:9" ht="18" customHeight="1">
      <c r="H7404" s="100"/>
      <c r="I7404" s="100"/>
    </row>
    <row r="7405" spans="8:9" ht="18" customHeight="1">
      <c r="H7405" s="100"/>
      <c r="I7405" s="100"/>
    </row>
    <row r="7406" spans="8:9" ht="18" customHeight="1">
      <c r="H7406" s="100"/>
      <c r="I7406" s="100"/>
    </row>
    <row r="7407" spans="8:9" ht="18" customHeight="1">
      <c r="H7407" s="100"/>
      <c r="I7407" s="100"/>
    </row>
    <row r="7408" spans="8:9" ht="18" customHeight="1">
      <c r="H7408" s="100"/>
      <c r="I7408" s="100"/>
    </row>
    <row r="7409" spans="8:9" ht="18" customHeight="1">
      <c r="H7409" s="100"/>
      <c r="I7409" s="100"/>
    </row>
    <row r="7410" spans="8:9" ht="18" customHeight="1">
      <c r="H7410" s="100"/>
      <c r="I7410" s="100"/>
    </row>
    <row r="7411" spans="8:9" ht="18" customHeight="1">
      <c r="H7411" s="100"/>
      <c r="I7411" s="100"/>
    </row>
    <row r="7412" spans="8:9" ht="18" customHeight="1">
      <c r="H7412" s="100"/>
      <c r="I7412" s="100"/>
    </row>
    <row r="7413" spans="8:9" ht="18" customHeight="1">
      <c r="H7413" s="100"/>
      <c r="I7413" s="100"/>
    </row>
    <row r="7414" spans="8:9" ht="18" customHeight="1">
      <c r="H7414" s="100"/>
      <c r="I7414" s="100"/>
    </row>
    <row r="7415" spans="8:9" ht="18" customHeight="1">
      <c r="H7415" s="100"/>
      <c r="I7415" s="100"/>
    </row>
    <row r="7416" spans="8:9" ht="18" customHeight="1">
      <c r="H7416" s="100"/>
      <c r="I7416" s="100"/>
    </row>
    <row r="7417" spans="8:9" ht="18" customHeight="1">
      <c r="H7417" s="100"/>
      <c r="I7417" s="100"/>
    </row>
    <row r="7418" spans="8:9" ht="18" customHeight="1">
      <c r="H7418" s="100"/>
      <c r="I7418" s="100"/>
    </row>
    <row r="7419" spans="8:9" ht="18" customHeight="1">
      <c r="H7419" s="100"/>
      <c r="I7419" s="100"/>
    </row>
    <row r="7420" spans="8:9" ht="18" customHeight="1">
      <c r="H7420" s="100"/>
      <c r="I7420" s="100"/>
    </row>
    <row r="7421" spans="8:9" ht="18" customHeight="1">
      <c r="H7421" s="100"/>
      <c r="I7421" s="100"/>
    </row>
    <row r="7422" spans="8:9" ht="18" customHeight="1">
      <c r="H7422" s="100"/>
      <c r="I7422" s="100"/>
    </row>
    <row r="7423" spans="8:9" ht="18" customHeight="1">
      <c r="H7423" s="100"/>
      <c r="I7423" s="100"/>
    </row>
    <row r="7424" spans="8:9" ht="18" customHeight="1">
      <c r="H7424" s="100"/>
      <c r="I7424" s="100"/>
    </row>
    <row r="7425" spans="8:9" ht="18" customHeight="1">
      <c r="H7425" s="100"/>
      <c r="I7425" s="100"/>
    </row>
    <row r="7426" spans="8:9" ht="18" customHeight="1">
      <c r="H7426" s="100"/>
      <c r="I7426" s="100"/>
    </row>
    <row r="7427" spans="8:9" ht="18" customHeight="1">
      <c r="H7427" s="100"/>
      <c r="I7427" s="100"/>
    </row>
    <row r="7428" spans="8:9" ht="18" customHeight="1">
      <c r="H7428" s="100"/>
      <c r="I7428" s="100"/>
    </row>
    <row r="7429" spans="8:9" ht="18" customHeight="1">
      <c r="H7429" s="100"/>
      <c r="I7429" s="100"/>
    </row>
    <row r="7430" spans="8:9" ht="18" customHeight="1">
      <c r="H7430" s="100"/>
      <c r="I7430" s="100"/>
    </row>
    <row r="7431" spans="8:9" ht="18" customHeight="1">
      <c r="H7431" s="100"/>
      <c r="I7431" s="100"/>
    </row>
    <row r="7432" spans="8:9" ht="18" customHeight="1">
      <c r="H7432" s="100"/>
      <c r="I7432" s="100"/>
    </row>
    <row r="7433" spans="8:9" ht="18" customHeight="1">
      <c r="H7433" s="100"/>
      <c r="I7433" s="100"/>
    </row>
    <row r="7434" spans="8:9" ht="18" customHeight="1">
      <c r="H7434" s="100"/>
      <c r="I7434" s="100"/>
    </row>
    <row r="7435" spans="8:9" ht="18" customHeight="1">
      <c r="H7435" s="100"/>
      <c r="I7435" s="100"/>
    </row>
    <row r="7436" spans="8:9" ht="18" customHeight="1">
      <c r="H7436" s="100"/>
      <c r="I7436" s="100"/>
    </row>
    <row r="7437" spans="8:9" ht="18" customHeight="1">
      <c r="H7437" s="100"/>
      <c r="I7437" s="100"/>
    </row>
    <row r="7438" spans="8:9" ht="18" customHeight="1">
      <c r="H7438" s="100"/>
      <c r="I7438" s="100"/>
    </row>
    <row r="7439" spans="8:9" ht="18" customHeight="1">
      <c r="H7439" s="100"/>
      <c r="I7439" s="100"/>
    </row>
    <row r="7440" spans="8:9" ht="18" customHeight="1">
      <c r="H7440" s="100"/>
      <c r="I7440" s="100"/>
    </row>
    <row r="7441" spans="8:9" ht="18" customHeight="1">
      <c r="H7441" s="100"/>
      <c r="I7441" s="100"/>
    </row>
    <row r="7442" spans="8:9" ht="18" customHeight="1">
      <c r="H7442" s="100"/>
      <c r="I7442" s="100"/>
    </row>
    <row r="7443" spans="8:9" ht="18" customHeight="1">
      <c r="H7443" s="100"/>
      <c r="I7443" s="100"/>
    </row>
    <row r="7444" spans="8:9" ht="18" customHeight="1">
      <c r="H7444" s="100"/>
      <c r="I7444" s="100"/>
    </row>
    <row r="7445" spans="8:9" ht="18" customHeight="1">
      <c r="H7445" s="100"/>
      <c r="I7445" s="100"/>
    </row>
    <row r="7446" spans="8:9" ht="18" customHeight="1">
      <c r="H7446" s="100"/>
      <c r="I7446" s="100"/>
    </row>
    <row r="7447" spans="8:9" ht="18" customHeight="1">
      <c r="H7447" s="100"/>
      <c r="I7447" s="100"/>
    </row>
    <row r="7448" spans="8:9" ht="18" customHeight="1">
      <c r="H7448" s="100"/>
      <c r="I7448" s="100"/>
    </row>
    <row r="7449" spans="8:9" ht="18" customHeight="1">
      <c r="H7449" s="100"/>
      <c r="I7449" s="100"/>
    </row>
    <row r="7450" spans="8:9" ht="18" customHeight="1">
      <c r="H7450" s="100"/>
      <c r="I7450" s="100"/>
    </row>
    <row r="7451" spans="8:9" ht="18" customHeight="1">
      <c r="H7451" s="100"/>
      <c r="I7451" s="100"/>
    </row>
    <row r="7452" spans="8:9" ht="18" customHeight="1">
      <c r="H7452" s="100"/>
      <c r="I7452" s="100"/>
    </row>
    <row r="7453" spans="8:9" ht="18" customHeight="1">
      <c r="H7453" s="100"/>
      <c r="I7453" s="100"/>
    </row>
    <row r="7454" spans="8:9" ht="18" customHeight="1">
      <c r="H7454" s="100"/>
      <c r="I7454" s="100"/>
    </row>
    <row r="7455" spans="8:9" ht="18" customHeight="1">
      <c r="H7455" s="100"/>
      <c r="I7455" s="100"/>
    </row>
    <row r="7456" spans="8:9" ht="18" customHeight="1">
      <c r="H7456" s="100"/>
      <c r="I7456" s="100"/>
    </row>
    <row r="7457" spans="8:9" ht="18" customHeight="1">
      <c r="H7457" s="100"/>
      <c r="I7457" s="100"/>
    </row>
    <row r="7458" spans="8:9" ht="18" customHeight="1">
      <c r="H7458" s="100"/>
      <c r="I7458" s="100"/>
    </row>
    <row r="7459" spans="8:9" ht="18" customHeight="1">
      <c r="H7459" s="100"/>
      <c r="I7459" s="100"/>
    </row>
    <row r="7460" spans="8:9" ht="18" customHeight="1">
      <c r="H7460" s="100"/>
      <c r="I7460" s="100"/>
    </row>
    <row r="7461" spans="8:9" ht="18" customHeight="1">
      <c r="H7461" s="100"/>
      <c r="I7461" s="100"/>
    </row>
    <row r="7462" spans="8:9" ht="18" customHeight="1">
      <c r="H7462" s="100"/>
      <c r="I7462" s="100"/>
    </row>
    <row r="7463" spans="8:9" ht="18" customHeight="1">
      <c r="H7463" s="100"/>
      <c r="I7463" s="100"/>
    </row>
    <row r="7464" spans="8:9" ht="18" customHeight="1">
      <c r="H7464" s="100"/>
      <c r="I7464" s="100"/>
    </row>
    <row r="7465" spans="8:9" ht="18" customHeight="1">
      <c r="H7465" s="100"/>
      <c r="I7465" s="100"/>
    </row>
    <row r="7466" spans="8:9" ht="18" customHeight="1">
      <c r="H7466" s="100"/>
      <c r="I7466" s="100"/>
    </row>
    <row r="7467" spans="8:9" ht="18" customHeight="1">
      <c r="H7467" s="100"/>
      <c r="I7467" s="100"/>
    </row>
    <row r="7468" spans="8:9" ht="18" customHeight="1">
      <c r="H7468" s="100"/>
      <c r="I7468" s="100"/>
    </row>
    <row r="7469" spans="8:9" ht="18" customHeight="1">
      <c r="H7469" s="100"/>
      <c r="I7469" s="100"/>
    </row>
    <row r="7470" spans="8:9" ht="18" customHeight="1">
      <c r="H7470" s="100"/>
      <c r="I7470" s="100"/>
    </row>
    <row r="7471" spans="8:9" ht="18" customHeight="1">
      <c r="H7471" s="100"/>
      <c r="I7471" s="100"/>
    </row>
    <row r="7472" spans="8:9" ht="18" customHeight="1">
      <c r="H7472" s="100"/>
      <c r="I7472" s="100"/>
    </row>
    <row r="7473" spans="8:9" ht="18" customHeight="1">
      <c r="H7473" s="100"/>
      <c r="I7473" s="100"/>
    </row>
    <row r="7474" spans="8:9" ht="18" customHeight="1">
      <c r="H7474" s="100"/>
      <c r="I7474" s="100"/>
    </row>
    <row r="7475" spans="8:9" ht="18" customHeight="1">
      <c r="H7475" s="100"/>
      <c r="I7475" s="100"/>
    </row>
    <row r="7476" spans="8:9" ht="18" customHeight="1">
      <c r="H7476" s="100"/>
      <c r="I7476" s="100"/>
    </row>
    <row r="7477" spans="8:9" ht="18" customHeight="1">
      <c r="H7477" s="100"/>
      <c r="I7477" s="100"/>
    </row>
    <row r="7478" spans="8:9" ht="18" customHeight="1">
      <c r="H7478" s="100"/>
      <c r="I7478" s="100"/>
    </row>
    <row r="7479" spans="8:9" ht="18" customHeight="1">
      <c r="H7479" s="100"/>
      <c r="I7479" s="100"/>
    </row>
    <row r="7480" spans="8:9" ht="18" customHeight="1">
      <c r="H7480" s="100"/>
      <c r="I7480" s="100"/>
    </row>
    <row r="7481" spans="8:9" ht="18" customHeight="1">
      <c r="H7481" s="100"/>
      <c r="I7481" s="100"/>
    </row>
    <row r="7482" spans="8:9" ht="18" customHeight="1">
      <c r="H7482" s="100"/>
      <c r="I7482" s="100"/>
    </row>
    <row r="7483" spans="8:9" ht="18" customHeight="1">
      <c r="H7483" s="100"/>
      <c r="I7483" s="100"/>
    </row>
    <row r="7484" spans="8:9" ht="18" customHeight="1">
      <c r="H7484" s="100"/>
      <c r="I7484" s="100"/>
    </row>
    <row r="7485" spans="8:9" ht="18" customHeight="1">
      <c r="H7485" s="100"/>
      <c r="I7485" s="100"/>
    </row>
    <row r="7486" spans="8:9" ht="18" customHeight="1">
      <c r="H7486" s="100"/>
      <c r="I7486" s="100"/>
    </row>
    <row r="7487" spans="8:9" ht="18" customHeight="1">
      <c r="H7487" s="100"/>
      <c r="I7487" s="100"/>
    </row>
    <row r="7488" spans="8:9" ht="18" customHeight="1">
      <c r="H7488" s="100"/>
      <c r="I7488" s="100"/>
    </row>
    <row r="7489" spans="8:9" ht="18" customHeight="1">
      <c r="H7489" s="100"/>
      <c r="I7489" s="100"/>
    </row>
    <row r="7490" spans="8:9" ht="18" customHeight="1">
      <c r="H7490" s="100"/>
      <c r="I7490" s="100"/>
    </row>
    <row r="7491" spans="8:9" ht="18" customHeight="1">
      <c r="H7491" s="100"/>
      <c r="I7491" s="100"/>
    </row>
    <row r="7492" spans="8:9" ht="18" customHeight="1">
      <c r="H7492" s="100"/>
      <c r="I7492" s="100"/>
    </row>
    <row r="7493" spans="8:9" ht="18" customHeight="1">
      <c r="H7493" s="100"/>
      <c r="I7493" s="100"/>
    </row>
    <row r="7494" spans="8:9" ht="18" customHeight="1">
      <c r="H7494" s="100"/>
      <c r="I7494" s="100"/>
    </row>
    <row r="7495" spans="8:9" ht="18" customHeight="1">
      <c r="H7495" s="100"/>
      <c r="I7495" s="100"/>
    </row>
    <row r="7496" spans="8:9" ht="18" customHeight="1">
      <c r="H7496" s="100"/>
      <c r="I7496" s="100"/>
    </row>
    <row r="7497" spans="8:9" ht="18" customHeight="1">
      <c r="H7497" s="100"/>
      <c r="I7497" s="100"/>
    </row>
    <row r="7498" spans="8:9" ht="18" customHeight="1">
      <c r="H7498" s="100"/>
      <c r="I7498" s="100"/>
    </row>
    <row r="7499" spans="8:9" ht="18" customHeight="1">
      <c r="H7499" s="100"/>
      <c r="I7499" s="100"/>
    </row>
    <row r="7500" spans="8:9" ht="18" customHeight="1">
      <c r="H7500" s="100"/>
      <c r="I7500" s="100"/>
    </row>
    <row r="7501" spans="8:9" ht="18" customHeight="1">
      <c r="H7501" s="100"/>
      <c r="I7501" s="100"/>
    </row>
    <row r="7502" spans="8:9" ht="18" customHeight="1">
      <c r="H7502" s="100"/>
      <c r="I7502" s="100"/>
    </row>
    <row r="7503" spans="8:9" ht="18" customHeight="1">
      <c r="H7503" s="100"/>
      <c r="I7503" s="100"/>
    </row>
    <row r="7504" spans="8:9" ht="18" customHeight="1">
      <c r="H7504" s="100"/>
      <c r="I7504" s="100"/>
    </row>
    <row r="7505" spans="8:9" ht="18" customHeight="1">
      <c r="H7505" s="100"/>
      <c r="I7505" s="100"/>
    </row>
    <row r="7506" spans="8:9" ht="18" customHeight="1">
      <c r="H7506" s="100"/>
      <c r="I7506" s="100"/>
    </row>
    <row r="7507" spans="8:9" ht="18" customHeight="1">
      <c r="H7507" s="100"/>
      <c r="I7507" s="100"/>
    </row>
    <row r="7508" spans="8:9" ht="18" customHeight="1">
      <c r="H7508" s="100"/>
      <c r="I7508" s="100"/>
    </row>
    <row r="7509" spans="8:9" ht="18" customHeight="1">
      <c r="H7509" s="100"/>
      <c r="I7509" s="100"/>
    </row>
    <row r="7510" spans="8:9" ht="18" customHeight="1">
      <c r="H7510" s="100"/>
      <c r="I7510" s="100"/>
    </row>
    <row r="7511" spans="8:9" ht="18" customHeight="1">
      <c r="H7511" s="100"/>
      <c r="I7511" s="100"/>
    </row>
    <row r="7512" spans="8:9" ht="18" customHeight="1">
      <c r="H7512" s="100"/>
      <c r="I7512" s="100"/>
    </row>
    <row r="7513" spans="8:9" ht="18" customHeight="1">
      <c r="H7513" s="100"/>
      <c r="I7513" s="100"/>
    </row>
    <row r="7514" spans="8:9" ht="18" customHeight="1">
      <c r="H7514" s="100"/>
      <c r="I7514" s="100"/>
    </row>
    <row r="7515" spans="8:9" ht="18" customHeight="1">
      <c r="H7515" s="100"/>
      <c r="I7515" s="100"/>
    </row>
    <row r="7516" spans="8:9" ht="18" customHeight="1">
      <c r="H7516" s="100"/>
      <c r="I7516" s="100"/>
    </row>
    <row r="7517" spans="8:9" ht="18" customHeight="1">
      <c r="H7517" s="100"/>
      <c r="I7517" s="100"/>
    </row>
    <row r="7518" spans="8:9" ht="18" customHeight="1">
      <c r="H7518" s="100"/>
      <c r="I7518" s="100"/>
    </row>
    <row r="7519" spans="8:9" ht="18" customHeight="1">
      <c r="H7519" s="100"/>
      <c r="I7519" s="100"/>
    </row>
    <row r="7520" spans="8:9" ht="18" customHeight="1">
      <c r="H7520" s="100"/>
      <c r="I7520" s="100"/>
    </row>
    <row r="7521" spans="8:9" ht="18" customHeight="1">
      <c r="H7521" s="100"/>
      <c r="I7521" s="100"/>
    </row>
    <row r="7522" spans="8:9" ht="18" customHeight="1">
      <c r="H7522" s="100"/>
      <c r="I7522" s="100"/>
    </row>
    <row r="7523" spans="8:9" ht="18" customHeight="1">
      <c r="H7523" s="100"/>
      <c r="I7523" s="100"/>
    </row>
    <row r="7524" spans="8:9" ht="18" customHeight="1">
      <c r="H7524" s="100"/>
      <c r="I7524" s="100"/>
    </row>
    <row r="7525" spans="8:9" ht="18" customHeight="1">
      <c r="H7525" s="100"/>
      <c r="I7525" s="100"/>
    </row>
    <row r="7526" spans="8:9" ht="18" customHeight="1">
      <c r="H7526" s="100"/>
      <c r="I7526" s="100"/>
    </row>
    <row r="7527" spans="8:9" ht="18" customHeight="1">
      <c r="H7527" s="100"/>
      <c r="I7527" s="100"/>
    </row>
    <row r="7528" spans="8:9" ht="18" customHeight="1">
      <c r="H7528" s="100"/>
      <c r="I7528" s="100"/>
    </row>
    <row r="7529" spans="8:9" ht="18" customHeight="1">
      <c r="H7529" s="100"/>
      <c r="I7529" s="100"/>
    </row>
    <row r="7530" spans="8:9" ht="18" customHeight="1">
      <c r="H7530" s="100"/>
      <c r="I7530" s="100"/>
    </row>
    <row r="7531" spans="8:9" ht="18" customHeight="1">
      <c r="H7531" s="100"/>
      <c r="I7531" s="100"/>
    </row>
    <row r="7532" spans="8:9" ht="18" customHeight="1">
      <c r="H7532" s="100"/>
      <c r="I7532" s="100"/>
    </row>
    <row r="7533" spans="8:9" ht="18" customHeight="1">
      <c r="H7533" s="100"/>
      <c r="I7533" s="100"/>
    </row>
    <row r="7534" spans="8:9" ht="18" customHeight="1">
      <c r="H7534" s="100"/>
      <c r="I7534" s="100"/>
    </row>
    <row r="7535" spans="8:9" ht="18" customHeight="1">
      <c r="H7535" s="100"/>
      <c r="I7535" s="100"/>
    </row>
    <row r="7536" spans="8:9" ht="18" customHeight="1">
      <c r="H7536" s="100"/>
      <c r="I7536" s="100"/>
    </row>
    <row r="7537" spans="8:9" ht="18" customHeight="1">
      <c r="H7537" s="100"/>
      <c r="I7537" s="100"/>
    </row>
    <row r="7538" spans="8:9" ht="18" customHeight="1">
      <c r="H7538" s="100"/>
      <c r="I7538" s="100"/>
    </row>
    <row r="7539" spans="8:9" ht="18" customHeight="1">
      <c r="H7539" s="100"/>
      <c r="I7539" s="100"/>
    </row>
    <row r="7540" spans="8:9" ht="18" customHeight="1">
      <c r="H7540" s="100"/>
      <c r="I7540" s="100"/>
    </row>
    <row r="7541" spans="8:9" ht="18" customHeight="1">
      <c r="H7541" s="100"/>
      <c r="I7541" s="100"/>
    </row>
    <row r="7542" spans="8:9" ht="18" customHeight="1">
      <c r="H7542" s="100"/>
      <c r="I7542" s="100"/>
    </row>
    <row r="7543" spans="8:9" ht="18" customHeight="1">
      <c r="H7543" s="100"/>
      <c r="I7543" s="100"/>
    </row>
    <row r="7544" spans="8:9" ht="18" customHeight="1">
      <c r="H7544" s="100"/>
      <c r="I7544" s="100"/>
    </row>
    <row r="7545" spans="8:9" ht="18" customHeight="1">
      <c r="H7545" s="100"/>
      <c r="I7545" s="100"/>
    </row>
    <row r="7546" spans="8:9" ht="18" customHeight="1">
      <c r="H7546" s="100"/>
      <c r="I7546" s="100"/>
    </row>
    <row r="7547" spans="8:9" ht="18" customHeight="1">
      <c r="H7547" s="100"/>
      <c r="I7547" s="100"/>
    </row>
    <row r="7548" spans="8:9" ht="18" customHeight="1">
      <c r="H7548" s="100"/>
      <c r="I7548" s="100"/>
    </row>
    <row r="7549" spans="8:9" ht="18" customHeight="1">
      <c r="H7549" s="100"/>
      <c r="I7549" s="100"/>
    </row>
    <row r="7550" spans="8:9" ht="18" customHeight="1">
      <c r="H7550" s="100"/>
      <c r="I7550" s="100"/>
    </row>
    <row r="7551" spans="8:9" ht="18" customHeight="1">
      <c r="H7551" s="100"/>
      <c r="I7551" s="100"/>
    </row>
    <row r="7552" spans="8:9" ht="18" customHeight="1">
      <c r="H7552" s="100"/>
      <c r="I7552" s="100"/>
    </row>
    <row r="7553" spans="8:9" ht="18" customHeight="1">
      <c r="H7553" s="100"/>
      <c r="I7553" s="100"/>
    </row>
    <row r="7554" spans="8:9" ht="18" customHeight="1">
      <c r="H7554" s="100"/>
      <c r="I7554" s="100"/>
    </row>
    <row r="7555" spans="8:9" ht="18" customHeight="1">
      <c r="H7555" s="100"/>
      <c r="I7555" s="100"/>
    </row>
    <row r="7556" spans="8:9" ht="18" customHeight="1">
      <c r="H7556" s="100"/>
      <c r="I7556" s="100"/>
    </row>
    <row r="7557" spans="8:9" ht="18" customHeight="1">
      <c r="H7557" s="100"/>
      <c r="I7557" s="100"/>
    </row>
    <row r="7558" spans="8:9" ht="18" customHeight="1">
      <c r="H7558" s="100"/>
      <c r="I7558" s="100"/>
    </row>
    <row r="7559" spans="8:9" ht="18" customHeight="1">
      <c r="H7559" s="100"/>
      <c r="I7559" s="100"/>
    </row>
    <row r="7560" spans="8:9" ht="18" customHeight="1">
      <c r="H7560" s="100"/>
      <c r="I7560" s="100"/>
    </row>
    <row r="7561" spans="8:9" ht="18" customHeight="1">
      <c r="H7561" s="100"/>
      <c r="I7561" s="100"/>
    </row>
    <row r="7562" spans="8:9" ht="18" customHeight="1">
      <c r="H7562" s="100"/>
      <c r="I7562" s="100"/>
    </row>
    <row r="7563" spans="8:9" ht="18" customHeight="1">
      <c r="H7563" s="100"/>
      <c r="I7563" s="100"/>
    </row>
    <row r="7564" spans="8:9" ht="18" customHeight="1">
      <c r="H7564" s="100"/>
      <c r="I7564" s="100"/>
    </row>
    <row r="7565" spans="8:9" ht="18" customHeight="1">
      <c r="H7565" s="100"/>
      <c r="I7565" s="100"/>
    </row>
    <row r="7566" spans="8:9" ht="18" customHeight="1">
      <c r="H7566" s="100"/>
      <c r="I7566" s="100"/>
    </row>
    <row r="7567" spans="8:9" ht="18" customHeight="1">
      <c r="H7567" s="100"/>
      <c r="I7567" s="100"/>
    </row>
    <row r="7568" spans="8:9" ht="18" customHeight="1">
      <c r="H7568" s="100"/>
      <c r="I7568" s="100"/>
    </row>
    <row r="7569" spans="8:9" ht="18" customHeight="1">
      <c r="H7569" s="100"/>
      <c r="I7569" s="100"/>
    </row>
    <row r="7570" spans="8:9" ht="18" customHeight="1">
      <c r="H7570" s="100"/>
      <c r="I7570" s="100"/>
    </row>
    <row r="7571" spans="8:9" ht="18" customHeight="1">
      <c r="H7571" s="100"/>
      <c r="I7571" s="100"/>
    </row>
    <row r="7572" spans="8:9" ht="18" customHeight="1">
      <c r="H7572" s="100"/>
      <c r="I7572" s="100"/>
    </row>
    <row r="7573" spans="8:9" ht="18" customHeight="1">
      <c r="H7573" s="100"/>
      <c r="I7573" s="100"/>
    </row>
    <row r="7574" spans="8:9" ht="18" customHeight="1">
      <c r="H7574" s="100"/>
      <c r="I7574" s="100"/>
    </row>
    <row r="7575" spans="8:9" ht="18" customHeight="1">
      <c r="H7575" s="100"/>
      <c r="I7575" s="100"/>
    </row>
    <row r="7576" spans="8:9" ht="18" customHeight="1">
      <c r="H7576" s="100"/>
      <c r="I7576" s="100"/>
    </row>
    <row r="7577" spans="8:9" ht="18" customHeight="1">
      <c r="H7577" s="100"/>
      <c r="I7577" s="100"/>
    </row>
    <row r="7578" spans="8:9" ht="18" customHeight="1">
      <c r="H7578" s="100"/>
      <c r="I7578" s="100"/>
    </row>
    <row r="7579" spans="8:9" ht="18" customHeight="1">
      <c r="H7579" s="100"/>
      <c r="I7579" s="100"/>
    </row>
    <row r="7580" spans="8:9" ht="18" customHeight="1">
      <c r="H7580" s="100"/>
      <c r="I7580" s="100"/>
    </row>
    <row r="7581" spans="8:9" ht="18" customHeight="1">
      <c r="H7581" s="100"/>
      <c r="I7581" s="100"/>
    </row>
    <row r="7582" spans="8:9" ht="18" customHeight="1">
      <c r="H7582" s="100"/>
      <c r="I7582" s="100"/>
    </row>
    <row r="7583" spans="8:9" ht="18" customHeight="1">
      <c r="H7583" s="100"/>
      <c r="I7583" s="100"/>
    </row>
    <row r="7584" spans="8:9" ht="18" customHeight="1">
      <c r="H7584" s="100"/>
      <c r="I7584" s="100"/>
    </row>
    <row r="7585" spans="8:9" ht="18" customHeight="1">
      <c r="H7585" s="100"/>
      <c r="I7585" s="100"/>
    </row>
    <row r="7586" spans="8:9" ht="18" customHeight="1">
      <c r="H7586" s="100"/>
      <c r="I7586" s="100"/>
    </row>
    <row r="7587" spans="8:9" ht="18" customHeight="1">
      <c r="H7587" s="100"/>
      <c r="I7587" s="100"/>
    </row>
    <row r="7588" spans="8:9" ht="18" customHeight="1">
      <c r="H7588" s="100"/>
      <c r="I7588" s="100"/>
    </row>
    <row r="7589" spans="8:9" ht="18" customHeight="1">
      <c r="H7589" s="100"/>
      <c r="I7589" s="100"/>
    </row>
    <row r="7590" spans="8:9" ht="18" customHeight="1">
      <c r="H7590" s="100"/>
      <c r="I7590" s="100"/>
    </row>
    <row r="7591" spans="8:9" ht="18" customHeight="1">
      <c r="H7591" s="100"/>
      <c r="I7591" s="100"/>
    </row>
    <row r="7592" spans="8:9" ht="18" customHeight="1">
      <c r="H7592" s="100"/>
      <c r="I7592" s="100"/>
    </row>
    <row r="7593" spans="8:9" ht="18" customHeight="1">
      <c r="H7593" s="100"/>
      <c r="I7593" s="100"/>
    </row>
    <row r="7594" spans="8:9" ht="18" customHeight="1">
      <c r="H7594" s="100"/>
      <c r="I7594" s="100"/>
    </row>
    <row r="7595" spans="8:9" ht="18" customHeight="1">
      <c r="H7595" s="100"/>
      <c r="I7595" s="100"/>
    </row>
    <row r="7596" spans="8:9" ht="18" customHeight="1">
      <c r="H7596" s="100"/>
      <c r="I7596" s="100"/>
    </row>
    <row r="7597" spans="8:9" ht="18" customHeight="1">
      <c r="H7597" s="100"/>
      <c r="I7597" s="100"/>
    </row>
    <row r="7598" spans="8:9" ht="18" customHeight="1">
      <c r="H7598" s="100"/>
      <c r="I7598" s="100"/>
    </row>
    <row r="7599" spans="8:9" ht="18" customHeight="1">
      <c r="H7599" s="100"/>
      <c r="I7599" s="100"/>
    </row>
    <row r="7600" spans="8:9" ht="18" customHeight="1">
      <c r="H7600" s="100"/>
      <c r="I7600" s="100"/>
    </row>
    <row r="7601" spans="8:9" ht="18" customHeight="1">
      <c r="H7601" s="100"/>
      <c r="I7601" s="100"/>
    </row>
    <row r="7602" spans="8:9" ht="18" customHeight="1">
      <c r="H7602" s="100"/>
      <c r="I7602" s="100"/>
    </row>
    <row r="7603" spans="8:9" ht="18" customHeight="1">
      <c r="H7603" s="100"/>
      <c r="I7603" s="100"/>
    </row>
    <row r="7604" spans="8:9" ht="18" customHeight="1">
      <c r="H7604" s="100"/>
      <c r="I7604" s="100"/>
    </row>
    <row r="7605" spans="8:9" ht="18" customHeight="1">
      <c r="H7605" s="100"/>
      <c r="I7605" s="100"/>
    </row>
    <row r="7606" spans="8:9" ht="18" customHeight="1">
      <c r="H7606" s="100"/>
      <c r="I7606" s="100"/>
    </row>
    <row r="7607" spans="8:9" ht="18" customHeight="1">
      <c r="H7607" s="100"/>
      <c r="I7607" s="100"/>
    </row>
    <row r="7608" spans="8:9" ht="18" customHeight="1">
      <c r="H7608" s="100"/>
      <c r="I7608" s="100"/>
    </row>
    <row r="7609" spans="8:9" ht="18" customHeight="1">
      <c r="H7609" s="100"/>
      <c r="I7609" s="100"/>
    </row>
    <row r="7610" spans="8:9" ht="18" customHeight="1">
      <c r="H7610" s="100"/>
      <c r="I7610" s="100"/>
    </row>
    <row r="7611" spans="8:9" ht="18" customHeight="1">
      <c r="H7611" s="100"/>
      <c r="I7611" s="100"/>
    </row>
    <row r="7612" spans="8:9" ht="18" customHeight="1">
      <c r="H7612" s="100"/>
      <c r="I7612" s="100"/>
    </row>
    <row r="7613" spans="8:9" ht="18" customHeight="1">
      <c r="H7613" s="100"/>
      <c r="I7613" s="100"/>
    </row>
    <row r="7614" spans="8:9" ht="18" customHeight="1">
      <c r="H7614" s="100"/>
      <c r="I7614" s="100"/>
    </row>
    <row r="7615" spans="8:9" ht="18" customHeight="1">
      <c r="H7615" s="100"/>
      <c r="I7615" s="100"/>
    </row>
    <row r="7616" spans="8:9" ht="18" customHeight="1">
      <c r="H7616" s="100"/>
      <c r="I7616" s="100"/>
    </row>
    <row r="7617" spans="8:9" ht="18" customHeight="1">
      <c r="H7617" s="100"/>
      <c r="I7617" s="100"/>
    </row>
    <row r="7618" spans="8:9" ht="18" customHeight="1">
      <c r="H7618" s="100"/>
      <c r="I7618" s="100"/>
    </row>
    <row r="7619" spans="8:9" ht="18" customHeight="1">
      <c r="H7619" s="100"/>
      <c r="I7619" s="100"/>
    </row>
    <row r="7620" spans="8:9" ht="18" customHeight="1">
      <c r="H7620" s="100"/>
      <c r="I7620" s="100"/>
    </row>
    <row r="7621" spans="8:9" ht="18" customHeight="1">
      <c r="H7621" s="100"/>
      <c r="I7621" s="100"/>
    </row>
    <row r="7622" spans="8:9" ht="18" customHeight="1">
      <c r="H7622" s="100"/>
      <c r="I7622" s="100"/>
    </row>
    <row r="7623" spans="8:9" ht="18" customHeight="1">
      <c r="H7623" s="100"/>
      <c r="I7623" s="100"/>
    </row>
    <row r="7624" spans="8:9" ht="18" customHeight="1">
      <c r="H7624" s="100"/>
      <c r="I7624" s="100"/>
    </row>
    <row r="7625" spans="8:9" ht="18" customHeight="1">
      <c r="H7625" s="100"/>
      <c r="I7625" s="100"/>
    </row>
    <row r="7626" spans="8:9" ht="18" customHeight="1">
      <c r="H7626" s="100"/>
      <c r="I7626" s="100"/>
    </row>
    <row r="7627" spans="8:9" ht="18" customHeight="1">
      <c r="H7627" s="100"/>
      <c r="I7627" s="100"/>
    </row>
    <row r="7628" spans="8:9" ht="18" customHeight="1">
      <c r="H7628" s="100"/>
      <c r="I7628" s="100"/>
    </row>
    <row r="7629" spans="8:9" ht="18" customHeight="1">
      <c r="H7629" s="100"/>
      <c r="I7629" s="100"/>
    </row>
    <row r="7630" spans="8:9" ht="18" customHeight="1">
      <c r="H7630" s="100"/>
      <c r="I7630" s="100"/>
    </row>
    <row r="7631" spans="8:9" ht="18" customHeight="1">
      <c r="H7631" s="100"/>
      <c r="I7631" s="100"/>
    </row>
    <row r="7632" spans="8:9" ht="18" customHeight="1">
      <c r="H7632" s="100"/>
      <c r="I7632" s="100"/>
    </row>
    <row r="7633" spans="8:9" ht="18" customHeight="1">
      <c r="H7633" s="100"/>
      <c r="I7633" s="100"/>
    </row>
    <row r="7634" spans="8:9" ht="18" customHeight="1">
      <c r="H7634" s="100"/>
      <c r="I7634" s="100"/>
    </row>
    <row r="7635" spans="8:9" ht="18" customHeight="1">
      <c r="H7635" s="100"/>
      <c r="I7635" s="100"/>
    </row>
    <row r="7636" spans="8:9" ht="18" customHeight="1">
      <c r="H7636" s="100"/>
      <c r="I7636" s="100"/>
    </row>
    <row r="7637" spans="8:9" ht="18" customHeight="1">
      <c r="H7637" s="100"/>
      <c r="I7637" s="100"/>
    </row>
    <row r="7638" spans="8:9" ht="18" customHeight="1">
      <c r="H7638" s="100"/>
      <c r="I7638" s="100"/>
    </row>
    <row r="7639" spans="8:9" ht="18" customHeight="1">
      <c r="H7639" s="100"/>
      <c r="I7639" s="100"/>
    </row>
    <row r="7640" spans="8:9" ht="18" customHeight="1">
      <c r="H7640" s="100"/>
      <c r="I7640" s="100"/>
    </row>
    <row r="7641" spans="8:9" ht="18" customHeight="1">
      <c r="H7641" s="100"/>
      <c r="I7641" s="100"/>
    </row>
    <row r="7642" spans="8:9" ht="18" customHeight="1">
      <c r="H7642" s="100"/>
      <c r="I7642" s="100"/>
    </row>
    <row r="7643" spans="8:9" ht="18" customHeight="1">
      <c r="H7643" s="100"/>
      <c r="I7643" s="100"/>
    </row>
    <row r="7644" spans="8:9" ht="18" customHeight="1">
      <c r="H7644" s="100"/>
      <c r="I7644" s="100"/>
    </row>
    <row r="7645" spans="8:9" ht="18" customHeight="1">
      <c r="H7645" s="100"/>
      <c r="I7645" s="100"/>
    </row>
    <row r="7646" spans="8:9" ht="18" customHeight="1">
      <c r="H7646" s="100"/>
      <c r="I7646" s="100"/>
    </row>
    <row r="7647" spans="8:9" ht="18" customHeight="1">
      <c r="H7647" s="100"/>
      <c r="I7647" s="100"/>
    </row>
    <row r="7648" spans="8:9" ht="18" customHeight="1">
      <c r="H7648" s="100"/>
      <c r="I7648" s="100"/>
    </row>
    <row r="7649" spans="8:9" ht="18" customHeight="1">
      <c r="H7649" s="100"/>
      <c r="I7649" s="100"/>
    </row>
    <row r="7650" spans="8:9" ht="18" customHeight="1">
      <c r="H7650" s="100"/>
      <c r="I7650" s="100"/>
    </row>
    <row r="7651" spans="8:9" ht="18" customHeight="1">
      <c r="H7651" s="100"/>
      <c r="I7651" s="100"/>
    </row>
    <row r="7652" spans="8:9" ht="18" customHeight="1">
      <c r="H7652" s="100"/>
      <c r="I7652" s="100"/>
    </row>
    <row r="7653" spans="8:9" ht="18" customHeight="1">
      <c r="H7653" s="100"/>
      <c r="I7653" s="100"/>
    </row>
    <row r="7654" spans="8:9" ht="18" customHeight="1">
      <c r="H7654" s="100"/>
      <c r="I7654" s="100"/>
    </row>
    <row r="7655" spans="8:9" ht="18" customHeight="1">
      <c r="H7655" s="100"/>
      <c r="I7655" s="100"/>
    </row>
    <row r="7656" spans="8:9" ht="18" customHeight="1">
      <c r="H7656" s="100"/>
      <c r="I7656" s="100"/>
    </row>
    <row r="7657" spans="8:9" ht="18" customHeight="1">
      <c r="H7657" s="100"/>
      <c r="I7657" s="100"/>
    </row>
    <row r="7658" spans="8:9" ht="18" customHeight="1">
      <c r="H7658" s="100"/>
      <c r="I7658" s="100"/>
    </row>
    <row r="7659" spans="8:9" ht="18" customHeight="1">
      <c r="H7659" s="100"/>
      <c r="I7659" s="100"/>
    </row>
    <row r="7660" spans="8:9" ht="18" customHeight="1">
      <c r="H7660" s="100"/>
      <c r="I7660" s="100"/>
    </row>
    <row r="7661" spans="8:9" ht="18" customHeight="1">
      <c r="H7661" s="100"/>
      <c r="I7661" s="100"/>
    </row>
    <row r="7662" spans="8:9" ht="18" customHeight="1">
      <c r="H7662" s="100"/>
      <c r="I7662" s="100"/>
    </row>
    <row r="7663" spans="8:9" ht="18" customHeight="1">
      <c r="H7663" s="100"/>
      <c r="I7663" s="100"/>
    </row>
    <row r="7664" spans="8:9" ht="18" customHeight="1">
      <c r="H7664" s="100"/>
      <c r="I7664" s="100"/>
    </row>
    <row r="7665" spans="8:9" ht="18" customHeight="1">
      <c r="H7665" s="100"/>
      <c r="I7665" s="100"/>
    </row>
    <row r="7666" spans="8:9" ht="18" customHeight="1">
      <c r="H7666" s="100"/>
      <c r="I7666" s="100"/>
    </row>
    <row r="7667" spans="8:9" ht="18" customHeight="1">
      <c r="H7667" s="100"/>
      <c r="I7667" s="100"/>
    </row>
    <row r="7668" spans="8:9" ht="18" customHeight="1">
      <c r="H7668" s="100"/>
      <c r="I7668" s="100"/>
    </row>
    <row r="7669" spans="8:9" ht="18" customHeight="1">
      <c r="H7669" s="100"/>
      <c r="I7669" s="100"/>
    </row>
    <row r="7670" spans="8:9" ht="18" customHeight="1">
      <c r="H7670" s="100"/>
      <c r="I7670" s="100"/>
    </row>
    <row r="7671" spans="8:9" ht="18" customHeight="1">
      <c r="H7671" s="100"/>
      <c r="I7671" s="100"/>
    </row>
    <row r="7672" spans="8:9" ht="18" customHeight="1">
      <c r="H7672" s="100"/>
      <c r="I7672" s="100"/>
    </row>
    <row r="7673" spans="8:9" ht="18" customHeight="1">
      <c r="H7673" s="100"/>
      <c r="I7673" s="100"/>
    </row>
    <row r="7674" spans="8:9" ht="18" customHeight="1">
      <c r="H7674" s="100"/>
      <c r="I7674" s="100"/>
    </row>
    <row r="7675" spans="8:9" ht="18" customHeight="1">
      <c r="H7675" s="100"/>
      <c r="I7675" s="100"/>
    </row>
    <row r="7676" spans="8:9" ht="18" customHeight="1">
      <c r="H7676" s="100"/>
      <c r="I7676" s="100"/>
    </row>
    <row r="7677" spans="8:9" ht="18" customHeight="1">
      <c r="H7677" s="100"/>
      <c r="I7677" s="100"/>
    </row>
    <row r="7678" spans="8:9" ht="18" customHeight="1">
      <c r="H7678" s="100"/>
      <c r="I7678" s="100"/>
    </row>
    <row r="7679" spans="8:9" ht="18" customHeight="1">
      <c r="H7679" s="100"/>
      <c r="I7679" s="100"/>
    </row>
    <row r="7680" spans="8:9" ht="18" customHeight="1">
      <c r="H7680" s="100"/>
      <c r="I7680" s="100"/>
    </row>
    <row r="7681" spans="8:9" ht="18" customHeight="1">
      <c r="H7681" s="100"/>
      <c r="I7681" s="100"/>
    </row>
    <row r="7682" spans="8:9" ht="18" customHeight="1">
      <c r="H7682" s="100"/>
      <c r="I7682" s="100"/>
    </row>
    <row r="7683" spans="8:9" ht="18" customHeight="1">
      <c r="H7683" s="100"/>
      <c r="I7683" s="100"/>
    </row>
    <row r="7684" spans="8:9" ht="18" customHeight="1">
      <c r="H7684" s="100"/>
      <c r="I7684" s="100"/>
    </row>
    <row r="7685" spans="8:9" ht="18" customHeight="1">
      <c r="H7685" s="100"/>
      <c r="I7685" s="100"/>
    </row>
    <row r="7686" spans="8:9" ht="18" customHeight="1">
      <c r="H7686" s="100"/>
      <c r="I7686" s="100"/>
    </row>
    <row r="7687" spans="8:9" ht="18" customHeight="1">
      <c r="H7687" s="100"/>
      <c r="I7687" s="100"/>
    </row>
    <row r="7688" spans="8:9" ht="18" customHeight="1">
      <c r="H7688" s="100"/>
      <c r="I7688" s="100"/>
    </row>
    <row r="7689" spans="8:9" ht="18" customHeight="1">
      <c r="H7689" s="100"/>
      <c r="I7689" s="100"/>
    </row>
    <row r="7690" spans="8:9" ht="18" customHeight="1">
      <c r="H7690" s="100"/>
      <c r="I7690" s="100"/>
    </row>
    <row r="7691" spans="8:9" ht="18" customHeight="1">
      <c r="H7691" s="100"/>
      <c r="I7691" s="100"/>
    </row>
    <row r="7692" spans="8:9" ht="18" customHeight="1">
      <c r="H7692" s="100"/>
      <c r="I7692" s="100"/>
    </row>
    <row r="7693" spans="8:9" ht="18" customHeight="1">
      <c r="H7693" s="100"/>
      <c r="I7693" s="100"/>
    </row>
    <row r="7694" spans="8:9" ht="18" customHeight="1">
      <c r="H7694" s="100"/>
      <c r="I7694" s="100"/>
    </row>
    <row r="7695" spans="8:9" ht="18" customHeight="1">
      <c r="H7695" s="100"/>
      <c r="I7695" s="100"/>
    </row>
    <row r="7696" spans="8:9" ht="18" customHeight="1">
      <c r="H7696" s="100"/>
      <c r="I7696" s="100"/>
    </row>
    <row r="7697" spans="8:9" ht="18" customHeight="1">
      <c r="H7697" s="100"/>
      <c r="I7697" s="100"/>
    </row>
    <row r="7698" spans="8:9" ht="18" customHeight="1">
      <c r="H7698" s="100"/>
      <c r="I7698" s="100"/>
    </row>
    <row r="7699" spans="8:9" ht="18" customHeight="1">
      <c r="H7699" s="100"/>
      <c r="I7699" s="100"/>
    </row>
    <row r="7700" spans="8:9" ht="18" customHeight="1">
      <c r="H7700" s="100"/>
      <c r="I7700" s="100"/>
    </row>
    <row r="7701" spans="8:9" ht="18" customHeight="1">
      <c r="H7701" s="100"/>
      <c r="I7701" s="100"/>
    </row>
    <row r="7702" spans="8:9" ht="18" customHeight="1">
      <c r="H7702" s="100"/>
      <c r="I7702" s="100"/>
    </row>
    <row r="7703" spans="8:9" ht="18" customHeight="1">
      <c r="H7703" s="100"/>
      <c r="I7703" s="100"/>
    </row>
    <row r="7704" spans="8:9" ht="18" customHeight="1">
      <c r="H7704" s="100"/>
      <c r="I7704" s="100"/>
    </row>
    <row r="7705" spans="8:9" ht="18" customHeight="1">
      <c r="H7705" s="100"/>
      <c r="I7705" s="100"/>
    </row>
    <row r="7706" spans="8:9" ht="18" customHeight="1">
      <c r="H7706" s="100"/>
      <c r="I7706" s="100"/>
    </row>
    <row r="7707" spans="8:9" ht="18" customHeight="1">
      <c r="H7707" s="100"/>
      <c r="I7707" s="100"/>
    </row>
    <row r="7708" spans="8:9" ht="18" customHeight="1">
      <c r="H7708" s="100"/>
      <c r="I7708" s="100"/>
    </row>
    <row r="7709" spans="8:9" ht="18" customHeight="1">
      <c r="H7709" s="100"/>
      <c r="I7709" s="100"/>
    </row>
    <row r="7710" spans="8:9" ht="18" customHeight="1">
      <c r="H7710" s="100"/>
      <c r="I7710" s="100"/>
    </row>
    <row r="7711" spans="8:9" ht="18" customHeight="1">
      <c r="H7711" s="100"/>
      <c r="I7711" s="100"/>
    </row>
    <row r="7712" spans="8:9" ht="18" customHeight="1">
      <c r="H7712" s="100"/>
      <c r="I7712" s="100"/>
    </row>
    <row r="7713" spans="8:9" ht="18" customHeight="1">
      <c r="H7713" s="100"/>
      <c r="I7713" s="100"/>
    </row>
    <row r="7714" spans="8:9" ht="18" customHeight="1">
      <c r="H7714" s="100"/>
      <c r="I7714" s="100"/>
    </row>
    <row r="7715" spans="8:9" ht="18" customHeight="1">
      <c r="H7715" s="100"/>
      <c r="I7715" s="100"/>
    </row>
    <row r="7716" spans="8:9" ht="18" customHeight="1">
      <c r="H7716" s="100"/>
      <c r="I7716" s="100"/>
    </row>
    <row r="7717" spans="8:9" ht="18" customHeight="1">
      <c r="H7717" s="100"/>
      <c r="I7717" s="100"/>
    </row>
    <row r="7718" spans="8:9" ht="18" customHeight="1">
      <c r="H7718" s="100"/>
      <c r="I7718" s="100"/>
    </row>
    <row r="7719" spans="8:9" ht="18" customHeight="1">
      <c r="H7719" s="100"/>
      <c r="I7719" s="100"/>
    </row>
    <row r="7720" spans="8:9" ht="18" customHeight="1">
      <c r="H7720" s="100"/>
      <c r="I7720" s="100"/>
    </row>
    <row r="7721" spans="8:9" ht="18" customHeight="1">
      <c r="H7721" s="100"/>
      <c r="I7721" s="100"/>
    </row>
    <row r="7722" spans="8:9" ht="18" customHeight="1">
      <c r="H7722" s="100"/>
      <c r="I7722" s="100"/>
    </row>
    <row r="7723" spans="8:9" ht="18" customHeight="1">
      <c r="H7723" s="100"/>
      <c r="I7723" s="100"/>
    </row>
    <row r="7724" spans="8:9" ht="18" customHeight="1">
      <c r="H7724" s="100"/>
      <c r="I7724" s="100"/>
    </row>
    <row r="7725" spans="8:9" ht="18" customHeight="1">
      <c r="H7725" s="100"/>
      <c r="I7725" s="100"/>
    </row>
    <row r="7726" spans="8:9" ht="18" customHeight="1">
      <c r="H7726" s="100"/>
      <c r="I7726" s="100"/>
    </row>
    <row r="7727" spans="8:9" ht="18" customHeight="1">
      <c r="H7727" s="100"/>
      <c r="I7727" s="100"/>
    </row>
    <row r="7728" spans="8:9" ht="18" customHeight="1">
      <c r="H7728" s="100"/>
      <c r="I7728" s="100"/>
    </row>
    <row r="7729" spans="8:9" ht="18" customHeight="1">
      <c r="H7729" s="100"/>
      <c r="I7729" s="100"/>
    </row>
    <row r="7730" spans="8:9" ht="18" customHeight="1">
      <c r="H7730" s="100"/>
      <c r="I7730" s="100"/>
    </row>
    <row r="7731" spans="8:9" ht="18" customHeight="1">
      <c r="H7731" s="100"/>
      <c r="I7731" s="100"/>
    </row>
    <row r="7732" spans="8:9" ht="18" customHeight="1">
      <c r="H7732" s="100"/>
      <c r="I7732" s="100"/>
    </row>
    <row r="7733" spans="8:9" ht="18" customHeight="1">
      <c r="H7733" s="100"/>
      <c r="I7733" s="100"/>
    </row>
    <row r="7734" spans="8:9" ht="18" customHeight="1">
      <c r="H7734" s="100"/>
      <c r="I7734" s="100"/>
    </row>
    <row r="7735" spans="8:9" ht="18" customHeight="1">
      <c r="H7735" s="100"/>
      <c r="I7735" s="100"/>
    </row>
    <row r="7736" spans="8:9" ht="18" customHeight="1">
      <c r="H7736" s="100"/>
      <c r="I7736" s="100"/>
    </row>
    <row r="7737" spans="8:9" ht="18" customHeight="1">
      <c r="H7737" s="100"/>
      <c r="I7737" s="100"/>
    </row>
    <row r="7738" spans="8:9" ht="18" customHeight="1">
      <c r="H7738" s="100"/>
      <c r="I7738" s="100"/>
    </row>
    <row r="7739" spans="8:9" ht="18" customHeight="1">
      <c r="H7739" s="100"/>
      <c r="I7739" s="100"/>
    </row>
    <row r="7740" spans="8:9" ht="18" customHeight="1">
      <c r="H7740" s="100"/>
      <c r="I7740" s="100"/>
    </row>
    <row r="7741" spans="8:9" ht="18" customHeight="1">
      <c r="H7741" s="100"/>
      <c r="I7741" s="100"/>
    </row>
    <row r="7742" spans="8:9" ht="18" customHeight="1">
      <c r="H7742" s="100"/>
      <c r="I7742" s="100"/>
    </row>
    <row r="7743" spans="8:9" ht="18" customHeight="1">
      <c r="H7743" s="100"/>
      <c r="I7743" s="100"/>
    </row>
    <row r="7744" spans="8:9" ht="18" customHeight="1">
      <c r="H7744" s="100"/>
      <c r="I7744" s="100"/>
    </row>
    <row r="7745" spans="8:9" ht="18" customHeight="1">
      <c r="H7745" s="100"/>
      <c r="I7745" s="100"/>
    </row>
    <row r="7746" spans="8:9" ht="18" customHeight="1">
      <c r="H7746" s="100"/>
      <c r="I7746" s="100"/>
    </row>
    <row r="7747" spans="8:9" ht="18" customHeight="1">
      <c r="H7747" s="100"/>
      <c r="I7747" s="100"/>
    </row>
    <row r="7748" spans="8:9" ht="18" customHeight="1">
      <c r="H7748" s="100"/>
      <c r="I7748" s="100"/>
    </row>
    <row r="7749" spans="8:9" ht="18" customHeight="1">
      <c r="H7749" s="100"/>
      <c r="I7749" s="100"/>
    </row>
    <row r="7750" spans="8:9" ht="18" customHeight="1">
      <c r="H7750" s="100"/>
      <c r="I7750" s="100"/>
    </row>
    <row r="7751" spans="8:9" ht="18" customHeight="1">
      <c r="H7751" s="100"/>
      <c r="I7751" s="100"/>
    </row>
    <row r="7752" spans="8:9" ht="18" customHeight="1">
      <c r="H7752" s="100"/>
      <c r="I7752" s="100"/>
    </row>
    <row r="7753" spans="8:9" ht="18" customHeight="1">
      <c r="H7753" s="100"/>
      <c r="I7753" s="100"/>
    </row>
    <row r="7754" spans="8:9" ht="18" customHeight="1">
      <c r="H7754" s="100"/>
      <c r="I7754" s="100"/>
    </row>
    <row r="7755" spans="8:9" ht="18" customHeight="1">
      <c r="H7755" s="100"/>
      <c r="I7755" s="100"/>
    </row>
    <row r="7756" spans="8:9" ht="18" customHeight="1">
      <c r="H7756" s="100"/>
      <c r="I7756" s="100"/>
    </row>
    <row r="7757" spans="8:9" ht="18" customHeight="1">
      <c r="H7757" s="100"/>
      <c r="I7757" s="100"/>
    </row>
    <row r="7758" spans="8:9" ht="18" customHeight="1">
      <c r="H7758" s="100"/>
      <c r="I7758" s="100"/>
    </row>
    <row r="7759" spans="8:9" ht="18" customHeight="1">
      <c r="H7759" s="100"/>
      <c r="I7759" s="100"/>
    </row>
    <row r="7760" spans="8:9" ht="18" customHeight="1">
      <c r="H7760" s="100"/>
      <c r="I7760" s="100"/>
    </row>
    <row r="7761" spans="8:9" ht="18" customHeight="1">
      <c r="H7761" s="100"/>
      <c r="I7761" s="100"/>
    </row>
    <row r="7762" spans="8:9" ht="18" customHeight="1">
      <c r="H7762" s="100"/>
      <c r="I7762" s="100"/>
    </row>
    <row r="7763" spans="8:9" ht="18" customHeight="1">
      <c r="H7763" s="100"/>
      <c r="I7763" s="100"/>
    </row>
    <row r="7764" spans="8:9" ht="18" customHeight="1">
      <c r="H7764" s="100"/>
      <c r="I7764" s="100"/>
    </row>
    <row r="7765" spans="8:9" ht="18" customHeight="1">
      <c r="H7765" s="100"/>
      <c r="I7765" s="100"/>
    </row>
    <row r="7766" spans="8:9" ht="18" customHeight="1">
      <c r="H7766" s="100"/>
      <c r="I7766" s="100"/>
    </row>
    <row r="7767" spans="8:9" ht="18" customHeight="1">
      <c r="H7767" s="100"/>
      <c r="I7767" s="100"/>
    </row>
    <row r="7768" spans="8:9" ht="18" customHeight="1">
      <c r="H7768" s="100"/>
      <c r="I7768" s="100"/>
    </row>
    <row r="7769" spans="8:9" ht="18" customHeight="1">
      <c r="H7769" s="100"/>
      <c r="I7769" s="100"/>
    </row>
    <row r="7770" spans="8:9" ht="18" customHeight="1">
      <c r="H7770" s="100"/>
      <c r="I7770" s="100"/>
    </row>
    <row r="7771" spans="8:9" ht="18" customHeight="1">
      <c r="H7771" s="100"/>
      <c r="I7771" s="100"/>
    </row>
    <row r="7772" spans="8:9" ht="18" customHeight="1">
      <c r="H7772" s="100"/>
      <c r="I7772" s="100"/>
    </row>
    <row r="7773" spans="8:9" ht="18" customHeight="1">
      <c r="H7773" s="100"/>
      <c r="I7773" s="100"/>
    </row>
    <row r="7774" spans="8:9" ht="18" customHeight="1">
      <c r="H7774" s="100"/>
      <c r="I7774" s="100"/>
    </row>
    <row r="7775" spans="8:9" ht="18" customHeight="1">
      <c r="H7775" s="100"/>
      <c r="I7775" s="100"/>
    </row>
    <row r="7776" spans="8:9" ht="18" customHeight="1">
      <c r="H7776" s="100"/>
      <c r="I7776" s="100"/>
    </row>
    <row r="7777" spans="8:9" ht="18" customHeight="1">
      <c r="H7777" s="100"/>
      <c r="I7777" s="100"/>
    </row>
    <row r="7778" spans="8:9" ht="18" customHeight="1">
      <c r="H7778" s="100"/>
      <c r="I7778" s="100"/>
    </row>
    <row r="7779" spans="8:9" ht="18" customHeight="1">
      <c r="H7779" s="100"/>
      <c r="I7779" s="100"/>
    </row>
    <row r="7780" spans="8:9" ht="18" customHeight="1">
      <c r="H7780" s="100"/>
      <c r="I7780" s="100"/>
    </row>
    <row r="7781" spans="8:9" ht="18" customHeight="1">
      <c r="H7781" s="100"/>
      <c r="I7781" s="100"/>
    </row>
    <row r="7782" spans="8:9" ht="18" customHeight="1">
      <c r="H7782" s="100"/>
      <c r="I7782" s="100"/>
    </row>
    <row r="7783" spans="8:9" ht="18" customHeight="1">
      <c r="H7783" s="100"/>
      <c r="I7783" s="100"/>
    </row>
    <row r="7784" spans="8:9" ht="18" customHeight="1">
      <c r="H7784" s="100"/>
      <c r="I7784" s="100"/>
    </row>
    <row r="7785" spans="8:9" ht="18" customHeight="1">
      <c r="H7785" s="100"/>
      <c r="I7785" s="100"/>
    </row>
    <row r="7786" spans="8:9" ht="18" customHeight="1">
      <c r="H7786" s="100"/>
      <c r="I7786" s="100"/>
    </row>
    <row r="7787" spans="8:9" ht="18" customHeight="1">
      <c r="H7787" s="100"/>
      <c r="I7787" s="100"/>
    </row>
    <row r="7788" spans="8:9" ht="18" customHeight="1">
      <c r="H7788" s="100"/>
      <c r="I7788" s="100"/>
    </row>
    <row r="7789" spans="8:9" ht="18" customHeight="1">
      <c r="H7789" s="100"/>
      <c r="I7789" s="100"/>
    </row>
    <row r="7790" spans="8:9" ht="18" customHeight="1">
      <c r="H7790" s="100"/>
      <c r="I7790" s="100"/>
    </row>
    <row r="7791" spans="8:9" ht="18" customHeight="1">
      <c r="H7791" s="100"/>
      <c r="I7791" s="100"/>
    </row>
    <row r="7792" spans="8:9" ht="18" customHeight="1">
      <c r="H7792" s="100"/>
      <c r="I7792" s="100"/>
    </row>
    <row r="7793" spans="8:9" ht="18" customHeight="1">
      <c r="H7793" s="100"/>
      <c r="I7793" s="100"/>
    </row>
    <row r="7794" spans="8:9" ht="18" customHeight="1">
      <c r="H7794" s="100"/>
      <c r="I7794" s="100"/>
    </row>
    <row r="7795" spans="8:9" ht="18" customHeight="1">
      <c r="H7795" s="100"/>
      <c r="I7795" s="100"/>
    </row>
    <row r="7796" spans="8:9" ht="18" customHeight="1">
      <c r="H7796" s="100"/>
      <c r="I7796" s="100"/>
    </row>
    <row r="7797" spans="8:9" ht="18" customHeight="1">
      <c r="H7797" s="100"/>
      <c r="I7797" s="100"/>
    </row>
    <row r="7798" spans="8:9" ht="18" customHeight="1">
      <c r="H7798" s="100"/>
      <c r="I7798" s="100"/>
    </row>
    <row r="7799" spans="8:9" ht="18" customHeight="1">
      <c r="H7799" s="100"/>
      <c r="I7799" s="100"/>
    </row>
    <row r="7800" spans="8:9" ht="18" customHeight="1">
      <c r="H7800" s="100"/>
      <c r="I7800" s="100"/>
    </row>
    <row r="7801" spans="8:9" ht="18" customHeight="1">
      <c r="H7801" s="100"/>
      <c r="I7801" s="100"/>
    </row>
    <row r="7802" spans="8:9" ht="18" customHeight="1">
      <c r="H7802" s="100"/>
      <c r="I7802" s="100"/>
    </row>
    <row r="7803" spans="8:9" ht="18" customHeight="1">
      <c r="H7803" s="100"/>
      <c r="I7803" s="100"/>
    </row>
    <row r="7804" spans="8:9" ht="18" customHeight="1">
      <c r="H7804" s="100"/>
      <c r="I7804" s="100"/>
    </row>
    <row r="7805" spans="8:9" ht="18" customHeight="1">
      <c r="H7805" s="100"/>
      <c r="I7805" s="100"/>
    </row>
    <row r="7806" spans="8:9" ht="18" customHeight="1">
      <c r="H7806" s="100"/>
      <c r="I7806" s="100"/>
    </row>
    <row r="7807" spans="8:9" ht="18" customHeight="1">
      <c r="H7807" s="100"/>
      <c r="I7807" s="100"/>
    </row>
    <row r="7808" spans="8:9" ht="18" customHeight="1">
      <c r="H7808" s="100"/>
      <c r="I7808" s="100"/>
    </row>
    <row r="7809" spans="8:9" ht="18" customHeight="1">
      <c r="H7809" s="100"/>
      <c r="I7809" s="100"/>
    </row>
    <row r="7810" spans="8:9" ht="18" customHeight="1">
      <c r="H7810" s="100"/>
      <c r="I7810" s="100"/>
    </row>
    <row r="7811" spans="8:9" ht="18" customHeight="1">
      <c r="H7811" s="100"/>
      <c r="I7811" s="100"/>
    </row>
    <row r="7812" spans="8:9" ht="18" customHeight="1">
      <c r="H7812" s="100"/>
      <c r="I7812" s="100"/>
    </row>
    <row r="7813" spans="8:9" ht="18" customHeight="1">
      <c r="H7813" s="100"/>
      <c r="I7813" s="100"/>
    </row>
    <row r="7814" spans="8:9" ht="18" customHeight="1">
      <c r="H7814" s="100"/>
      <c r="I7814" s="100"/>
    </row>
    <row r="7815" spans="8:9" ht="18" customHeight="1">
      <c r="H7815" s="100"/>
      <c r="I7815" s="100"/>
    </row>
    <row r="7816" spans="8:9" ht="18" customHeight="1">
      <c r="H7816" s="100"/>
      <c r="I7816" s="100"/>
    </row>
    <row r="7817" spans="8:9" ht="18" customHeight="1">
      <c r="H7817" s="100"/>
      <c r="I7817" s="100"/>
    </row>
    <row r="7818" spans="8:9" ht="18" customHeight="1">
      <c r="H7818" s="100"/>
      <c r="I7818" s="100"/>
    </row>
    <row r="7819" spans="8:9" ht="18" customHeight="1">
      <c r="H7819" s="100"/>
      <c r="I7819" s="100"/>
    </row>
    <row r="7820" spans="8:9" ht="18" customHeight="1">
      <c r="H7820" s="100"/>
      <c r="I7820" s="100"/>
    </row>
    <row r="7821" spans="8:9" ht="18" customHeight="1">
      <c r="H7821" s="100"/>
      <c r="I7821" s="100"/>
    </row>
    <row r="7822" spans="8:9" ht="18" customHeight="1">
      <c r="H7822" s="100"/>
      <c r="I7822" s="100"/>
    </row>
    <row r="7823" spans="8:9" ht="18" customHeight="1">
      <c r="H7823" s="100"/>
      <c r="I7823" s="100"/>
    </row>
    <row r="7824" spans="8:9" ht="18" customHeight="1">
      <c r="H7824" s="100"/>
      <c r="I7824" s="100"/>
    </row>
    <row r="7825" spans="8:9" ht="18" customHeight="1">
      <c r="H7825" s="100"/>
      <c r="I7825" s="100"/>
    </row>
    <row r="7826" spans="8:9" ht="18" customHeight="1">
      <c r="H7826" s="100"/>
      <c r="I7826" s="100"/>
    </row>
    <row r="7827" spans="8:9" ht="18" customHeight="1">
      <c r="H7827" s="100"/>
      <c r="I7827" s="100"/>
    </row>
    <row r="7828" spans="8:9" ht="18" customHeight="1">
      <c r="H7828" s="100"/>
      <c r="I7828" s="100"/>
    </row>
    <row r="7829" spans="8:9" ht="18" customHeight="1">
      <c r="H7829" s="100"/>
      <c r="I7829" s="100"/>
    </row>
    <row r="7830" spans="8:9" ht="18" customHeight="1">
      <c r="H7830" s="100"/>
      <c r="I7830" s="100"/>
    </row>
    <row r="7831" spans="8:9" ht="18" customHeight="1">
      <c r="H7831" s="100"/>
      <c r="I7831" s="100"/>
    </row>
    <row r="7832" spans="8:9" ht="18" customHeight="1">
      <c r="H7832" s="100"/>
      <c r="I7832" s="100"/>
    </row>
    <row r="7833" spans="8:9" ht="18" customHeight="1">
      <c r="H7833" s="100"/>
      <c r="I7833" s="100"/>
    </row>
    <row r="7834" spans="8:9" ht="18" customHeight="1">
      <c r="H7834" s="100"/>
      <c r="I7834" s="100"/>
    </row>
    <row r="7835" spans="8:9" ht="18" customHeight="1">
      <c r="H7835" s="100"/>
      <c r="I7835" s="100"/>
    </row>
    <row r="7836" spans="8:9" ht="18" customHeight="1">
      <c r="H7836" s="100"/>
      <c r="I7836" s="100"/>
    </row>
    <row r="7837" spans="8:9" ht="18" customHeight="1">
      <c r="H7837" s="100"/>
      <c r="I7837" s="100"/>
    </row>
    <row r="7838" spans="8:9" ht="18" customHeight="1">
      <c r="H7838" s="100"/>
      <c r="I7838" s="100"/>
    </row>
    <row r="7839" spans="8:9" ht="18" customHeight="1">
      <c r="H7839" s="100"/>
      <c r="I7839" s="100"/>
    </row>
    <row r="7840" spans="8:9" ht="18" customHeight="1">
      <c r="H7840" s="100"/>
      <c r="I7840" s="100"/>
    </row>
    <row r="7841" spans="8:9" ht="18" customHeight="1">
      <c r="H7841" s="100"/>
      <c r="I7841" s="100"/>
    </row>
    <row r="7842" spans="8:9" ht="18" customHeight="1">
      <c r="H7842" s="100"/>
      <c r="I7842" s="100"/>
    </row>
    <row r="7843" spans="8:9" ht="18" customHeight="1">
      <c r="H7843" s="100"/>
      <c r="I7843" s="100"/>
    </row>
    <row r="7844" spans="8:9" ht="18" customHeight="1">
      <c r="H7844" s="100"/>
      <c r="I7844" s="100"/>
    </row>
    <row r="7845" spans="8:9" ht="18" customHeight="1">
      <c r="H7845" s="100"/>
      <c r="I7845" s="100"/>
    </row>
    <row r="7846" spans="8:9" ht="18" customHeight="1">
      <c r="H7846" s="100"/>
      <c r="I7846" s="100"/>
    </row>
    <row r="7847" spans="8:9" ht="18" customHeight="1">
      <c r="H7847" s="100"/>
      <c r="I7847" s="100"/>
    </row>
    <row r="7848" spans="8:9" ht="18" customHeight="1">
      <c r="H7848" s="100"/>
      <c r="I7848" s="100"/>
    </row>
    <row r="7849" spans="8:9" ht="18" customHeight="1">
      <c r="H7849" s="100"/>
      <c r="I7849" s="100"/>
    </row>
    <row r="7850" spans="8:9" ht="18" customHeight="1">
      <c r="H7850" s="100"/>
      <c r="I7850" s="100"/>
    </row>
    <row r="7851" spans="8:9" ht="18" customHeight="1">
      <c r="H7851" s="100"/>
      <c r="I7851" s="100"/>
    </row>
    <row r="7852" spans="8:9" ht="18" customHeight="1">
      <c r="H7852" s="100"/>
      <c r="I7852" s="100"/>
    </row>
    <row r="7853" spans="8:9" ht="18" customHeight="1">
      <c r="H7853" s="100"/>
      <c r="I7853" s="100"/>
    </row>
    <row r="7854" spans="8:9" ht="18" customHeight="1">
      <c r="H7854" s="100"/>
      <c r="I7854" s="100"/>
    </row>
    <row r="7855" spans="8:9" ht="18" customHeight="1">
      <c r="H7855" s="100"/>
      <c r="I7855" s="100"/>
    </row>
    <row r="7856" spans="8:9" ht="18" customHeight="1">
      <c r="H7856" s="100"/>
      <c r="I7856" s="100"/>
    </row>
    <row r="7857" spans="8:9" ht="18" customHeight="1">
      <c r="H7857" s="100"/>
      <c r="I7857" s="100"/>
    </row>
    <row r="7858" spans="8:9" ht="18" customHeight="1">
      <c r="H7858" s="100"/>
      <c r="I7858" s="100"/>
    </row>
    <row r="7859" spans="8:9" ht="18" customHeight="1">
      <c r="H7859" s="100"/>
      <c r="I7859" s="100"/>
    </row>
    <row r="7860" spans="8:9" ht="18" customHeight="1">
      <c r="H7860" s="100"/>
      <c r="I7860" s="100"/>
    </row>
    <row r="7861" spans="8:9" ht="18" customHeight="1">
      <c r="H7861" s="100"/>
      <c r="I7861" s="100"/>
    </row>
    <row r="7862" spans="8:9" ht="18" customHeight="1">
      <c r="H7862" s="100"/>
      <c r="I7862" s="100"/>
    </row>
    <row r="7863" spans="8:9" ht="18" customHeight="1">
      <c r="H7863" s="100"/>
      <c r="I7863" s="100"/>
    </row>
    <row r="7864" spans="8:9" ht="18" customHeight="1">
      <c r="H7864" s="100"/>
      <c r="I7864" s="100"/>
    </row>
    <row r="7865" spans="8:9" ht="18" customHeight="1">
      <c r="H7865" s="100"/>
      <c r="I7865" s="100"/>
    </row>
    <row r="7866" spans="8:9" ht="18" customHeight="1">
      <c r="H7866" s="100"/>
      <c r="I7866" s="100"/>
    </row>
    <row r="7867" spans="8:9" ht="18" customHeight="1">
      <c r="H7867" s="100"/>
      <c r="I7867" s="100"/>
    </row>
    <row r="7868" spans="8:9" ht="18" customHeight="1">
      <c r="H7868" s="100"/>
      <c r="I7868" s="100"/>
    </row>
    <row r="7869" spans="8:9" ht="18" customHeight="1">
      <c r="H7869" s="100"/>
      <c r="I7869" s="100"/>
    </row>
    <row r="7870" spans="8:9" ht="18" customHeight="1">
      <c r="H7870" s="100"/>
      <c r="I7870" s="100"/>
    </row>
    <row r="7871" spans="8:9" ht="18" customHeight="1">
      <c r="H7871" s="100"/>
      <c r="I7871" s="100"/>
    </row>
    <row r="7872" spans="8:9" ht="18" customHeight="1">
      <c r="H7872" s="100"/>
      <c r="I7872" s="100"/>
    </row>
    <row r="7873" spans="8:9" ht="18" customHeight="1">
      <c r="H7873" s="100"/>
      <c r="I7873" s="100"/>
    </row>
    <row r="7874" spans="8:9" ht="18" customHeight="1">
      <c r="H7874" s="100"/>
      <c r="I7874" s="100"/>
    </row>
    <row r="7875" spans="8:9" ht="18" customHeight="1">
      <c r="H7875" s="100"/>
      <c r="I7875" s="100"/>
    </row>
    <row r="7876" spans="8:9" ht="18" customHeight="1">
      <c r="H7876" s="100"/>
      <c r="I7876" s="100"/>
    </row>
    <row r="7877" spans="8:9" ht="18" customHeight="1">
      <c r="H7877" s="100"/>
      <c r="I7877" s="100"/>
    </row>
    <row r="7878" spans="8:9" ht="18" customHeight="1">
      <c r="H7878" s="100"/>
      <c r="I7878" s="100"/>
    </row>
    <row r="7879" spans="8:9" ht="18" customHeight="1">
      <c r="H7879" s="100"/>
      <c r="I7879" s="100"/>
    </row>
    <row r="7880" spans="8:9" ht="18" customHeight="1">
      <c r="H7880" s="100"/>
      <c r="I7880" s="100"/>
    </row>
    <row r="7881" spans="8:9" ht="18" customHeight="1">
      <c r="H7881" s="100"/>
      <c r="I7881" s="100"/>
    </row>
    <row r="7882" spans="8:9" ht="18" customHeight="1">
      <c r="H7882" s="100"/>
      <c r="I7882" s="100"/>
    </row>
    <row r="7883" spans="8:9" ht="18" customHeight="1">
      <c r="H7883" s="100"/>
      <c r="I7883" s="100"/>
    </row>
    <row r="7884" spans="8:9" ht="18" customHeight="1">
      <c r="H7884" s="100"/>
      <c r="I7884" s="100"/>
    </row>
    <row r="7885" spans="8:9" ht="18" customHeight="1">
      <c r="H7885" s="100"/>
      <c r="I7885" s="100"/>
    </row>
    <row r="7886" spans="8:9" ht="18" customHeight="1">
      <c r="H7886" s="100"/>
      <c r="I7886" s="100"/>
    </row>
    <row r="7887" spans="8:9" ht="18" customHeight="1">
      <c r="H7887" s="100"/>
      <c r="I7887" s="100"/>
    </row>
    <row r="7888" spans="8:9" ht="18" customHeight="1">
      <c r="H7888" s="100"/>
      <c r="I7888" s="100"/>
    </row>
    <row r="7889" spans="8:9" ht="18" customHeight="1">
      <c r="H7889" s="100"/>
      <c r="I7889" s="100"/>
    </row>
    <row r="7890" spans="8:9" ht="18" customHeight="1">
      <c r="H7890" s="100"/>
      <c r="I7890" s="100"/>
    </row>
    <row r="7891" spans="8:9" ht="18" customHeight="1">
      <c r="H7891" s="100"/>
      <c r="I7891" s="100"/>
    </row>
    <row r="7892" spans="8:9" ht="18" customHeight="1">
      <c r="H7892" s="100"/>
      <c r="I7892" s="100"/>
    </row>
    <row r="7893" spans="8:9" ht="18" customHeight="1">
      <c r="H7893" s="100"/>
      <c r="I7893" s="100"/>
    </row>
    <row r="7894" spans="8:9" ht="18" customHeight="1">
      <c r="H7894" s="100"/>
      <c r="I7894" s="100"/>
    </row>
    <row r="7895" spans="8:9" ht="18" customHeight="1">
      <c r="H7895" s="100"/>
      <c r="I7895" s="100"/>
    </row>
    <row r="7896" spans="8:9" ht="18" customHeight="1">
      <c r="H7896" s="100"/>
      <c r="I7896" s="100"/>
    </row>
    <row r="7897" spans="8:9" ht="18" customHeight="1">
      <c r="H7897" s="100"/>
      <c r="I7897" s="100"/>
    </row>
    <row r="7898" spans="8:9" ht="18" customHeight="1">
      <c r="H7898" s="100"/>
      <c r="I7898" s="100"/>
    </row>
    <row r="7899" spans="8:9" ht="18" customHeight="1">
      <c r="H7899" s="100"/>
      <c r="I7899" s="100"/>
    </row>
    <row r="7900" spans="8:9" ht="18" customHeight="1">
      <c r="H7900" s="100"/>
      <c r="I7900" s="100"/>
    </row>
    <row r="7901" spans="8:9" ht="18" customHeight="1">
      <c r="H7901" s="100"/>
      <c r="I7901" s="100"/>
    </row>
    <row r="7902" spans="8:9" ht="18" customHeight="1">
      <c r="H7902" s="100"/>
      <c r="I7902" s="100"/>
    </row>
    <row r="7903" spans="8:9" ht="18" customHeight="1">
      <c r="H7903" s="100"/>
      <c r="I7903" s="100"/>
    </row>
    <row r="7904" spans="8:9" ht="18" customHeight="1">
      <c r="H7904" s="100"/>
      <c r="I7904" s="100"/>
    </row>
    <row r="7905" spans="8:9" ht="18" customHeight="1">
      <c r="H7905" s="100"/>
      <c r="I7905" s="100"/>
    </row>
    <row r="7906" spans="8:9" ht="18" customHeight="1">
      <c r="H7906" s="100"/>
      <c r="I7906" s="100"/>
    </row>
    <row r="7907" spans="8:9" ht="18" customHeight="1">
      <c r="H7907" s="100"/>
      <c r="I7907" s="100"/>
    </row>
    <row r="7908" spans="8:9" ht="18" customHeight="1">
      <c r="H7908" s="100"/>
      <c r="I7908" s="100"/>
    </row>
    <row r="7909" spans="8:9" ht="18" customHeight="1">
      <c r="H7909" s="100"/>
      <c r="I7909" s="100"/>
    </row>
    <row r="7910" spans="8:9" ht="18" customHeight="1">
      <c r="H7910" s="100"/>
      <c r="I7910" s="100"/>
    </row>
    <row r="7911" spans="8:9" ht="18" customHeight="1">
      <c r="H7911" s="100"/>
      <c r="I7911" s="100"/>
    </row>
    <row r="7912" spans="8:9" ht="18" customHeight="1">
      <c r="H7912" s="100"/>
      <c r="I7912" s="100"/>
    </row>
    <row r="7913" spans="8:9" ht="18" customHeight="1">
      <c r="H7913" s="100"/>
      <c r="I7913" s="100"/>
    </row>
    <row r="7914" spans="8:9" ht="18" customHeight="1">
      <c r="H7914" s="100"/>
      <c r="I7914" s="100"/>
    </row>
    <row r="7915" spans="8:9" ht="18" customHeight="1">
      <c r="H7915" s="100"/>
      <c r="I7915" s="100"/>
    </row>
    <row r="7916" spans="8:9" ht="18" customHeight="1">
      <c r="H7916" s="100"/>
      <c r="I7916" s="100"/>
    </row>
    <row r="7917" spans="8:9" ht="18" customHeight="1">
      <c r="H7917" s="100"/>
      <c r="I7917" s="100"/>
    </row>
    <row r="7918" spans="8:9" ht="18" customHeight="1">
      <c r="H7918" s="100"/>
      <c r="I7918" s="100"/>
    </row>
    <row r="7919" spans="8:9" ht="18" customHeight="1">
      <c r="H7919" s="100"/>
      <c r="I7919" s="100"/>
    </row>
    <row r="7920" spans="8:9" ht="18" customHeight="1">
      <c r="H7920" s="100"/>
      <c r="I7920" s="100"/>
    </row>
    <row r="7921" spans="8:9" ht="18" customHeight="1">
      <c r="H7921" s="100"/>
      <c r="I7921" s="100"/>
    </row>
    <row r="7922" spans="8:9" ht="18" customHeight="1">
      <c r="H7922" s="100"/>
      <c r="I7922" s="100"/>
    </row>
    <row r="7923" spans="8:9" ht="18" customHeight="1">
      <c r="H7923" s="100"/>
      <c r="I7923" s="100"/>
    </row>
    <row r="7924" spans="8:9" ht="18" customHeight="1">
      <c r="H7924" s="100"/>
      <c r="I7924" s="100"/>
    </row>
    <row r="7925" spans="8:9" ht="18" customHeight="1">
      <c r="H7925" s="100"/>
      <c r="I7925" s="100"/>
    </row>
    <row r="7926" spans="8:9" ht="18" customHeight="1">
      <c r="H7926" s="100"/>
      <c r="I7926" s="100"/>
    </row>
    <row r="7927" spans="8:9" ht="18" customHeight="1">
      <c r="H7927" s="100"/>
      <c r="I7927" s="100"/>
    </row>
    <row r="7928" spans="8:9" ht="18" customHeight="1">
      <c r="H7928" s="100"/>
      <c r="I7928" s="100"/>
    </row>
    <row r="7929" spans="8:9" ht="18" customHeight="1">
      <c r="H7929" s="100"/>
      <c r="I7929" s="100"/>
    </row>
    <row r="7930" spans="8:9" ht="18" customHeight="1">
      <c r="H7930" s="100"/>
      <c r="I7930" s="100"/>
    </row>
    <row r="7931" spans="8:9" ht="18" customHeight="1">
      <c r="H7931" s="100"/>
      <c r="I7931" s="100"/>
    </row>
    <row r="7932" spans="8:9" ht="18" customHeight="1">
      <c r="H7932" s="100"/>
      <c r="I7932" s="100"/>
    </row>
    <row r="7933" spans="8:9" ht="18" customHeight="1">
      <c r="H7933" s="100"/>
      <c r="I7933" s="100"/>
    </row>
    <row r="7934" spans="8:9" ht="18" customHeight="1">
      <c r="H7934" s="100"/>
      <c r="I7934" s="100"/>
    </row>
    <row r="7935" spans="8:9" ht="18" customHeight="1">
      <c r="H7935" s="100"/>
      <c r="I7935" s="100"/>
    </row>
    <row r="7936" spans="8:9" ht="18" customHeight="1">
      <c r="H7936" s="100"/>
      <c r="I7936" s="100"/>
    </row>
    <row r="7937" spans="8:9" ht="18" customHeight="1">
      <c r="H7937" s="100"/>
      <c r="I7937" s="100"/>
    </row>
    <row r="7938" spans="8:9" ht="18" customHeight="1">
      <c r="H7938" s="100"/>
      <c r="I7938" s="100"/>
    </row>
    <row r="7939" spans="8:9" ht="18" customHeight="1">
      <c r="H7939" s="100"/>
      <c r="I7939" s="100"/>
    </row>
    <row r="7940" spans="8:9" ht="18" customHeight="1">
      <c r="H7940" s="100"/>
      <c r="I7940" s="100"/>
    </row>
    <row r="7941" spans="8:9" ht="18" customHeight="1">
      <c r="H7941" s="100"/>
      <c r="I7941" s="100"/>
    </row>
    <row r="7942" spans="8:9" ht="18" customHeight="1">
      <c r="H7942" s="100"/>
      <c r="I7942" s="100"/>
    </row>
    <row r="7943" spans="8:9" ht="18" customHeight="1">
      <c r="H7943" s="100"/>
      <c r="I7943" s="100"/>
    </row>
    <row r="7944" spans="8:9" ht="18" customHeight="1">
      <c r="H7944" s="100"/>
      <c r="I7944" s="100"/>
    </row>
    <row r="7945" spans="8:9" ht="18" customHeight="1">
      <c r="H7945" s="100"/>
      <c r="I7945" s="100"/>
    </row>
    <row r="7946" spans="8:9" ht="18" customHeight="1">
      <c r="H7946" s="100"/>
      <c r="I7946" s="100"/>
    </row>
    <row r="7947" spans="8:9" ht="18" customHeight="1">
      <c r="H7947" s="100"/>
      <c r="I7947" s="100"/>
    </row>
    <row r="7948" spans="8:9" ht="18" customHeight="1">
      <c r="H7948" s="100"/>
      <c r="I7948" s="100"/>
    </row>
    <row r="7949" spans="8:9" ht="18" customHeight="1">
      <c r="H7949" s="100"/>
      <c r="I7949" s="100"/>
    </row>
    <row r="7950" spans="8:9" ht="18" customHeight="1">
      <c r="H7950" s="100"/>
      <c r="I7950" s="100"/>
    </row>
    <row r="7951" spans="8:9" ht="18" customHeight="1">
      <c r="H7951" s="100"/>
      <c r="I7951" s="100"/>
    </row>
    <row r="7952" spans="8:9" ht="18" customHeight="1">
      <c r="H7952" s="100"/>
      <c r="I7952" s="100"/>
    </row>
    <row r="7953" spans="8:9" ht="18" customHeight="1">
      <c r="H7953" s="100"/>
      <c r="I7953" s="100"/>
    </row>
    <row r="7954" spans="8:9" ht="18" customHeight="1">
      <c r="H7954" s="100"/>
      <c r="I7954" s="100"/>
    </row>
    <row r="7955" spans="8:9" ht="18" customHeight="1">
      <c r="H7955" s="100"/>
      <c r="I7955" s="100"/>
    </row>
    <row r="7956" spans="8:9" ht="18" customHeight="1">
      <c r="H7956" s="100"/>
      <c r="I7956" s="100"/>
    </row>
    <row r="7957" spans="8:9" ht="18" customHeight="1">
      <c r="H7957" s="100"/>
      <c r="I7957" s="100"/>
    </row>
    <row r="7958" spans="8:9" ht="18" customHeight="1">
      <c r="H7958" s="100"/>
      <c r="I7958" s="100"/>
    </row>
    <row r="7959" spans="8:9" ht="18" customHeight="1">
      <c r="H7959" s="100"/>
      <c r="I7959" s="100"/>
    </row>
    <row r="7960" spans="8:9" ht="18" customHeight="1">
      <c r="H7960" s="100"/>
      <c r="I7960" s="100"/>
    </row>
    <row r="7961" spans="8:9" ht="18" customHeight="1">
      <c r="H7961" s="100"/>
      <c r="I7961" s="100"/>
    </row>
    <row r="7962" spans="8:9" ht="18" customHeight="1">
      <c r="H7962" s="100"/>
      <c r="I7962" s="100"/>
    </row>
    <row r="7963" spans="8:9" ht="18" customHeight="1">
      <c r="H7963" s="100"/>
      <c r="I7963" s="100"/>
    </row>
    <row r="7964" spans="8:9" ht="18" customHeight="1">
      <c r="H7964" s="100"/>
      <c r="I7964" s="100"/>
    </row>
    <row r="7965" spans="8:9" ht="18" customHeight="1">
      <c r="H7965" s="100"/>
      <c r="I7965" s="100"/>
    </row>
    <row r="7966" spans="8:9" ht="18" customHeight="1">
      <c r="H7966" s="100"/>
      <c r="I7966" s="100"/>
    </row>
    <row r="7967" spans="8:9" ht="18" customHeight="1">
      <c r="H7967" s="100"/>
      <c r="I7967" s="100"/>
    </row>
    <row r="7968" spans="8:9" ht="18" customHeight="1">
      <c r="H7968" s="100"/>
      <c r="I7968" s="100"/>
    </row>
    <row r="7969" spans="8:9" ht="18" customHeight="1">
      <c r="H7969" s="100"/>
      <c r="I7969" s="100"/>
    </row>
    <row r="7970" spans="8:9" ht="18" customHeight="1">
      <c r="H7970" s="100"/>
      <c r="I7970" s="100"/>
    </row>
    <row r="7971" spans="8:9" ht="18" customHeight="1">
      <c r="H7971" s="100"/>
      <c r="I7971" s="100"/>
    </row>
    <row r="7972" spans="8:9" ht="18" customHeight="1">
      <c r="H7972" s="100"/>
      <c r="I7972" s="100"/>
    </row>
    <row r="7973" spans="8:9" ht="18" customHeight="1">
      <c r="H7973" s="100"/>
      <c r="I7973" s="100"/>
    </row>
    <row r="7974" spans="8:9" ht="18" customHeight="1">
      <c r="H7974" s="100"/>
      <c r="I7974" s="100"/>
    </row>
    <row r="7975" spans="8:9" ht="18" customHeight="1">
      <c r="H7975" s="100"/>
      <c r="I7975" s="100"/>
    </row>
    <row r="7976" spans="8:9" ht="18" customHeight="1">
      <c r="H7976" s="100"/>
      <c r="I7976" s="100"/>
    </row>
    <row r="7977" spans="8:9" ht="18" customHeight="1">
      <c r="H7977" s="100"/>
      <c r="I7977" s="100"/>
    </row>
    <row r="7978" spans="8:9" ht="18" customHeight="1">
      <c r="H7978" s="100"/>
      <c r="I7978" s="100"/>
    </row>
    <row r="7979" spans="8:9" ht="18" customHeight="1">
      <c r="H7979" s="100"/>
      <c r="I7979" s="100"/>
    </row>
    <row r="7980" spans="8:9" ht="18" customHeight="1">
      <c r="H7980" s="100"/>
      <c r="I7980" s="100"/>
    </row>
    <row r="7981" spans="8:9" ht="18" customHeight="1">
      <c r="H7981" s="100"/>
      <c r="I7981" s="100"/>
    </row>
    <row r="7982" spans="8:9" ht="18" customHeight="1">
      <c r="H7982" s="100"/>
      <c r="I7982" s="100"/>
    </row>
    <row r="7983" spans="8:9" ht="18" customHeight="1">
      <c r="H7983" s="100"/>
      <c r="I7983" s="100"/>
    </row>
    <row r="7984" spans="8:9" ht="18" customHeight="1">
      <c r="H7984" s="100"/>
      <c r="I7984" s="100"/>
    </row>
    <row r="7985" spans="8:9" ht="18" customHeight="1">
      <c r="H7985" s="100"/>
      <c r="I7985" s="100"/>
    </row>
    <row r="7986" spans="8:9" ht="18" customHeight="1">
      <c r="H7986" s="100"/>
      <c r="I7986" s="100"/>
    </row>
    <row r="7987" spans="8:9" ht="18" customHeight="1">
      <c r="H7987" s="100"/>
      <c r="I7987" s="100"/>
    </row>
    <row r="7988" spans="8:9" ht="18" customHeight="1">
      <c r="H7988" s="100"/>
      <c r="I7988" s="100"/>
    </row>
    <row r="7989" spans="8:9" ht="18" customHeight="1">
      <c r="H7989" s="100"/>
      <c r="I7989" s="100"/>
    </row>
    <row r="7990" spans="8:9" ht="18" customHeight="1">
      <c r="H7990" s="100"/>
      <c r="I7990" s="100"/>
    </row>
    <row r="7991" spans="8:9" ht="18" customHeight="1">
      <c r="H7991" s="100"/>
      <c r="I7991" s="100"/>
    </row>
    <row r="7992" spans="8:9" ht="18" customHeight="1">
      <c r="H7992" s="100"/>
      <c r="I7992" s="100"/>
    </row>
    <row r="7993" spans="8:9" ht="18" customHeight="1">
      <c r="H7993" s="100"/>
      <c r="I7993" s="100"/>
    </row>
    <row r="7994" spans="8:9" ht="18" customHeight="1">
      <c r="H7994" s="100"/>
      <c r="I7994" s="100"/>
    </row>
    <row r="7995" spans="8:9" ht="18" customHeight="1">
      <c r="H7995" s="100"/>
      <c r="I7995" s="100"/>
    </row>
    <row r="7996" spans="8:9" ht="18" customHeight="1">
      <c r="H7996" s="100"/>
      <c r="I7996" s="100"/>
    </row>
    <row r="7997" spans="8:9" ht="18" customHeight="1">
      <c r="H7997" s="100"/>
      <c r="I7997" s="100"/>
    </row>
    <row r="7998" spans="8:9" ht="18" customHeight="1">
      <c r="H7998" s="100"/>
      <c r="I7998" s="100"/>
    </row>
    <row r="7999" spans="8:9" ht="18" customHeight="1">
      <c r="H7999" s="100"/>
      <c r="I7999" s="100"/>
    </row>
    <row r="8000" spans="8:9" ht="18" customHeight="1">
      <c r="H8000" s="100"/>
      <c r="I8000" s="100"/>
    </row>
    <row r="8001" spans="8:9" ht="18" customHeight="1">
      <c r="H8001" s="100"/>
      <c r="I8001" s="100"/>
    </row>
    <row r="8002" spans="8:9" ht="18" customHeight="1">
      <c r="H8002" s="100"/>
      <c r="I8002" s="100"/>
    </row>
    <row r="8003" spans="8:9" ht="18" customHeight="1">
      <c r="H8003" s="100"/>
      <c r="I8003" s="100"/>
    </row>
    <row r="8004" spans="8:9" ht="18" customHeight="1">
      <c r="H8004" s="100"/>
      <c r="I8004" s="100"/>
    </row>
    <row r="8005" spans="8:9" ht="18" customHeight="1">
      <c r="H8005" s="100"/>
      <c r="I8005" s="100"/>
    </row>
    <row r="8006" spans="8:9" ht="18" customHeight="1">
      <c r="H8006" s="100"/>
      <c r="I8006" s="100"/>
    </row>
    <row r="8007" spans="8:9" ht="18" customHeight="1">
      <c r="H8007" s="100"/>
      <c r="I8007" s="100"/>
    </row>
    <row r="8008" spans="8:9" ht="18" customHeight="1">
      <c r="H8008" s="100"/>
      <c r="I8008" s="100"/>
    </row>
    <row r="8009" spans="8:9" ht="18" customHeight="1">
      <c r="H8009" s="100"/>
      <c r="I8009" s="100"/>
    </row>
    <row r="8010" spans="8:9" ht="18" customHeight="1">
      <c r="H8010" s="100"/>
      <c r="I8010" s="100"/>
    </row>
    <row r="8011" spans="8:9" ht="18" customHeight="1">
      <c r="H8011" s="100"/>
      <c r="I8011" s="100"/>
    </row>
    <row r="8012" spans="8:9" ht="18" customHeight="1">
      <c r="H8012" s="100"/>
      <c r="I8012" s="100"/>
    </row>
    <row r="8013" spans="8:9" ht="18" customHeight="1">
      <c r="H8013" s="100"/>
      <c r="I8013" s="100"/>
    </row>
    <row r="8014" spans="8:9" ht="18" customHeight="1">
      <c r="H8014" s="100"/>
      <c r="I8014" s="100"/>
    </row>
    <row r="8015" spans="8:9" ht="18" customHeight="1">
      <c r="H8015" s="100"/>
      <c r="I8015" s="100"/>
    </row>
    <row r="8016" spans="8:9" ht="18" customHeight="1">
      <c r="H8016" s="100"/>
      <c r="I8016" s="100"/>
    </row>
    <row r="8017" spans="8:9" ht="18" customHeight="1">
      <c r="H8017" s="100"/>
      <c r="I8017" s="100"/>
    </row>
    <row r="8018" spans="8:9" ht="18" customHeight="1">
      <c r="H8018" s="100"/>
      <c r="I8018" s="100"/>
    </row>
    <row r="8019" spans="8:9" ht="18" customHeight="1">
      <c r="H8019" s="100"/>
      <c r="I8019" s="100"/>
    </row>
    <row r="8020" spans="8:9" ht="18" customHeight="1">
      <c r="H8020" s="100"/>
      <c r="I8020" s="100"/>
    </row>
    <row r="8021" spans="8:9" ht="18" customHeight="1">
      <c r="H8021" s="100"/>
      <c r="I8021" s="100"/>
    </row>
    <row r="8022" spans="8:9" ht="18" customHeight="1">
      <c r="H8022" s="100"/>
      <c r="I8022" s="100"/>
    </row>
    <row r="8023" spans="8:9" ht="18" customHeight="1">
      <c r="H8023" s="100"/>
      <c r="I8023" s="100"/>
    </row>
    <row r="8024" spans="8:9" ht="18" customHeight="1">
      <c r="H8024" s="100"/>
      <c r="I8024" s="100"/>
    </row>
    <row r="8025" spans="8:9" ht="18" customHeight="1">
      <c r="H8025" s="100"/>
      <c r="I8025" s="100"/>
    </row>
    <row r="8026" spans="8:9" ht="18" customHeight="1">
      <c r="H8026" s="100"/>
      <c r="I8026" s="100"/>
    </row>
    <row r="8027" spans="8:9" ht="18" customHeight="1">
      <c r="H8027" s="100"/>
      <c r="I8027" s="100"/>
    </row>
    <row r="8028" spans="8:9" ht="18" customHeight="1">
      <c r="H8028" s="100"/>
      <c r="I8028" s="100"/>
    </row>
    <row r="8029" spans="8:9" ht="18" customHeight="1">
      <c r="H8029" s="100"/>
      <c r="I8029" s="100"/>
    </row>
    <row r="8030" spans="8:9" ht="18" customHeight="1">
      <c r="H8030" s="100"/>
      <c r="I8030" s="100"/>
    </row>
    <row r="8031" spans="8:9" ht="18" customHeight="1">
      <c r="H8031" s="100"/>
      <c r="I8031" s="100"/>
    </row>
    <row r="8032" spans="8:9" ht="18" customHeight="1">
      <c r="H8032" s="100"/>
      <c r="I8032" s="100"/>
    </row>
    <row r="8033" spans="8:9" ht="18" customHeight="1">
      <c r="H8033" s="100"/>
      <c r="I8033" s="100"/>
    </row>
    <row r="8034" spans="8:9" ht="18" customHeight="1">
      <c r="H8034" s="100"/>
      <c r="I8034" s="100"/>
    </row>
    <row r="8035" spans="8:9" ht="18" customHeight="1">
      <c r="H8035" s="100"/>
      <c r="I8035" s="100"/>
    </row>
    <row r="8036" spans="8:9" ht="18" customHeight="1">
      <c r="H8036" s="100"/>
      <c r="I8036" s="100"/>
    </row>
    <row r="8037" spans="8:9" ht="18" customHeight="1">
      <c r="H8037" s="100"/>
      <c r="I8037" s="100"/>
    </row>
    <row r="8038" spans="8:9" ht="18" customHeight="1">
      <c r="H8038" s="100"/>
      <c r="I8038" s="100"/>
    </row>
    <row r="8039" spans="8:9" ht="18" customHeight="1">
      <c r="H8039" s="100"/>
      <c r="I8039" s="100"/>
    </row>
    <row r="8040" spans="8:9" ht="18" customHeight="1">
      <c r="H8040" s="100"/>
      <c r="I8040" s="100"/>
    </row>
    <row r="8041" spans="8:9" ht="18" customHeight="1">
      <c r="H8041" s="100"/>
      <c r="I8041" s="100"/>
    </row>
    <row r="8042" spans="8:9" ht="18" customHeight="1">
      <c r="H8042" s="100"/>
      <c r="I8042" s="100"/>
    </row>
    <row r="8043" spans="8:9" ht="18" customHeight="1">
      <c r="H8043" s="100"/>
      <c r="I8043" s="100"/>
    </row>
    <row r="8044" spans="8:9" ht="18" customHeight="1">
      <c r="H8044" s="100"/>
      <c r="I8044" s="100"/>
    </row>
    <row r="8045" spans="8:9" ht="18" customHeight="1">
      <c r="H8045" s="100"/>
      <c r="I8045" s="100"/>
    </row>
    <row r="8046" spans="8:9" ht="18" customHeight="1">
      <c r="H8046" s="100"/>
      <c r="I8046" s="100"/>
    </row>
    <row r="8047" spans="8:9" ht="18" customHeight="1">
      <c r="H8047" s="100"/>
      <c r="I8047" s="100"/>
    </row>
    <row r="8048" spans="8:9" ht="18" customHeight="1">
      <c r="H8048" s="100"/>
      <c r="I8048" s="100"/>
    </row>
    <row r="8049" spans="8:9" ht="18" customHeight="1">
      <c r="H8049" s="100"/>
      <c r="I8049" s="100"/>
    </row>
    <row r="8050" spans="8:9" ht="18" customHeight="1">
      <c r="H8050" s="100"/>
      <c r="I8050" s="100"/>
    </row>
    <row r="8051" spans="8:9" ht="18" customHeight="1">
      <c r="H8051" s="100"/>
      <c r="I8051" s="100"/>
    </row>
    <row r="8052" spans="8:9" ht="18" customHeight="1">
      <c r="H8052" s="100"/>
      <c r="I8052" s="100"/>
    </row>
    <row r="8053" spans="8:9" ht="18" customHeight="1">
      <c r="H8053" s="100"/>
      <c r="I8053" s="100"/>
    </row>
    <row r="8054" spans="8:9" ht="18" customHeight="1">
      <c r="H8054" s="100"/>
      <c r="I8054" s="100"/>
    </row>
    <row r="8055" spans="8:9" ht="18" customHeight="1">
      <c r="H8055" s="100"/>
      <c r="I8055" s="100"/>
    </row>
    <row r="8056" spans="8:9" ht="18" customHeight="1">
      <c r="H8056" s="100"/>
      <c r="I8056" s="100"/>
    </row>
    <row r="8057" spans="8:9" ht="18" customHeight="1">
      <c r="H8057" s="100"/>
      <c r="I8057" s="100"/>
    </row>
    <row r="8058" spans="8:9" ht="18" customHeight="1">
      <c r="H8058" s="100"/>
      <c r="I8058" s="100"/>
    </row>
    <row r="8059" spans="8:9" ht="18" customHeight="1">
      <c r="H8059" s="100"/>
      <c r="I8059" s="100"/>
    </row>
    <row r="8060" spans="8:9" ht="18" customHeight="1">
      <c r="H8060" s="100"/>
      <c r="I8060" s="100"/>
    </row>
    <row r="8061" spans="8:9" ht="18" customHeight="1">
      <c r="H8061" s="100"/>
      <c r="I8061" s="100"/>
    </row>
    <row r="8062" spans="8:9" ht="18" customHeight="1">
      <c r="H8062" s="100"/>
      <c r="I8062" s="100"/>
    </row>
    <row r="8063" spans="8:9" ht="18" customHeight="1">
      <c r="H8063" s="100"/>
      <c r="I8063" s="100"/>
    </row>
    <row r="8064" spans="8:9" ht="18" customHeight="1">
      <c r="H8064" s="100"/>
      <c r="I8064" s="100"/>
    </row>
    <row r="8065" spans="8:9" ht="18" customHeight="1">
      <c r="H8065" s="100"/>
      <c r="I8065" s="100"/>
    </row>
    <row r="8066" spans="8:9" ht="18" customHeight="1">
      <c r="H8066" s="100"/>
      <c r="I8066" s="100"/>
    </row>
    <row r="8067" spans="8:9" ht="18" customHeight="1">
      <c r="H8067" s="100"/>
      <c r="I8067" s="100"/>
    </row>
    <row r="8068" spans="8:9" ht="18" customHeight="1">
      <c r="H8068" s="100"/>
      <c r="I8068" s="100"/>
    </row>
    <row r="8069" spans="8:9" ht="18" customHeight="1">
      <c r="H8069" s="100"/>
      <c r="I8069" s="100"/>
    </row>
    <row r="8070" spans="8:9" ht="18" customHeight="1">
      <c r="H8070" s="100"/>
      <c r="I8070" s="100"/>
    </row>
    <row r="8071" spans="8:9" ht="18" customHeight="1">
      <c r="H8071" s="100"/>
      <c r="I8071" s="100"/>
    </row>
    <row r="8072" spans="8:9" ht="18" customHeight="1">
      <c r="H8072" s="100"/>
      <c r="I8072" s="100"/>
    </row>
    <row r="8073" spans="8:9" ht="18" customHeight="1">
      <c r="H8073" s="100"/>
      <c r="I8073" s="100"/>
    </row>
    <row r="8074" spans="8:9" ht="18" customHeight="1">
      <c r="H8074" s="100"/>
      <c r="I8074" s="100"/>
    </row>
    <row r="8075" spans="8:9" ht="18" customHeight="1">
      <c r="H8075" s="100"/>
      <c r="I8075" s="100"/>
    </row>
    <row r="8076" spans="8:9" ht="18" customHeight="1">
      <c r="H8076" s="100"/>
      <c r="I8076" s="100"/>
    </row>
    <row r="8077" spans="8:9" ht="18" customHeight="1">
      <c r="H8077" s="100"/>
      <c r="I8077" s="100"/>
    </row>
    <row r="8078" spans="8:9" ht="18" customHeight="1">
      <c r="H8078" s="100"/>
      <c r="I8078" s="100"/>
    </row>
    <row r="8079" spans="8:9" ht="18" customHeight="1">
      <c r="H8079" s="100"/>
      <c r="I8079" s="100"/>
    </row>
    <row r="8080" spans="8:9" ht="18" customHeight="1">
      <c r="H8080" s="100"/>
      <c r="I8080" s="100"/>
    </row>
    <row r="8081" spans="8:9" ht="18" customHeight="1">
      <c r="H8081" s="100"/>
      <c r="I8081" s="100"/>
    </row>
    <row r="8082" spans="8:9" ht="18" customHeight="1">
      <c r="H8082" s="100"/>
      <c r="I8082" s="100"/>
    </row>
    <row r="8083" spans="8:9" ht="18" customHeight="1">
      <c r="H8083" s="100"/>
      <c r="I8083" s="100"/>
    </row>
    <row r="8084" spans="8:9" ht="18" customHeight="1">
      <c r="H8084" s="100"/>
      <c r="I8084" s="100"/>
    </row>
    <row r="8085" spans="8:9" ht="18" customHeight="1">
      <c r="H8085" s="100"/>
      <c r="I8085" s="100"/>
    </row>
    <row r="8086" spans="8:9" ht="18" customHeight="1">
      <c r="H8086" s="100"/>
      <c r="I8086" s="100"/>
    </row>
    <row r="8087" spans="8:9" ht="18" customHeight="1">
      <c r="H8087" s="100"/>
      <c r="I8087" s="100"/>
    </row>
    <row r="8088" spans="8:9" ht="18" customHeight="1">
      <c r="H8088" s="100"/>
      <c r="I8088" s="100"/>
    </row>
    <row r="8089" spans="8:9" ht="18" customHeight="1">
      <c r="H8089" s="100"/>
      <c r="I8089" s="100"/>
    </row>
    <row r="8090" spans="8:9" ht="18" customHeight="1">
      <c r="H8090" s="100"/>
      <c r="I8090" s="100"/>
    </row>
    <row r="8091" spans="8:9" ht="18" customHeight="1">
      <c r="H8091" s="100"/>
      <c r="I8091" s="100"/>
    </row>
    <row r="8092" spans="8:9" ht="18" customHeight="1">
      <c r="H8092" s="100"/>
      <c r="I8092" s="100"/>
    </row>
    <row r="8093" spans="8:9" ht="18" customHeight="1">
      <c r="H8093" s="100"/>
      <c r="I8093" s="100"/>
    </row>
    <row r="8094" spans="8:9" ht="18" customHeight="1">
      <c r="H8094" s="100"/>
      <c r="I8094" s="100"/>
    </row>
    <row r="8095" spans="8:9" ht="18" customHeight="1">
      <c r="H8095" s="100"/>
      <c r="I8095" s="100"/>
    </row>
    <row r="8096" spans="8:9" ht="18" customHeight="1">
      <c r="H8096" s="100"/>
      <c r="I8096" s="100"/>
    </row>
    <row r="8097" spans="8:9" ht="18" customHeight="1">
      <c r="H8097" s="100"/>
      <c r="I8097" s="100"/>
    </row>
    <row r="8098" spans="8:9" ht="18" customHeight="1">
      <c r="H8098" s="100"/>
      <c r="I8098" s="100"/>
    </row>
    <row r="8099" spans="8:9" ht="18" customHeight="1">
      <c r="H8099" s="100"/>
      <c r="I8099" s="100"/>
    </row>
    <row r="8100" spans="8:9" ht="18" customHeight="1">
      <c r="H8100" s="100"/>
      <c r="I8100" s="100"/>
    </row>
    <row r="8101" spans="8:9" ht="18" customHeight="1">
      <c r="H8101" s="100"/>
      <c r="I8101" s="100"/>
    </row>
    <row r="8102" spans="8:9" ht="18" customHeight="1">
      <c r="H8102" s="100"/>
      <c r="I8102" s="100"/>
    </row>
    <row r="8103" spans="8:9" ht="18" customHeight="1">
      <c r="H8103" s="100"/>
      <c r="I8103" s="100"/>
    </row>
    <row r="8104" spans="8:9" ht="18" customHeight="1">
      <c r="H8104" s="100"/>
      <c r="I8104" s="100"/>
    </row>
    <row r="8105" spans="8:9" ht="18" customHeight="1">
      <c r="H8105" s="100"/>
      <c r="I8105" s="100"/>
    </row>
    <row r="8106" spans="8:9" ht="18" customHeight="1">
      <c r="H8106" s="100"/>
      <c r="I8106" s="100"/>
    </row>
    <row r="8107" spans="8:9" ht="18" customHeight="1">
      <c r="H8107" s="100"/>
      <c r="I8107" s="100"/>
    </row>
    <row r="8108" spans="8:9" ht="18" customHeight="1">
      <c r="H8108" s="100"/>
      <c r="I8108" s="100"/>
    </row>
    <row r="8109" spans="8:9" ht="18" customHeight="1">
      <c r="H8109" s="100"/>
      <c r="I8109" s="100"/>
    </row>
    <row r="8110" spans="8:9" ht="18" customHeight="1">
      <c r="H8110" s="100"/>
      <c r="I8110" s="100"/>
    </row>
    <row r="8111" spans="8:9" ht="18" customHeight="1">
      <c r="H8111" s="100"/>
      <c r="I8111" s="100"/>
    </row>
    <row r="8112" spans="8:9" ht="18" customHeight="1">
      <c r="H8112" s="100"/>
      <c r="I8112" s="100"/>
    </row>
    <row r="8113" spans="8:9" ht="18" customHeight="1">
      <c r="H8113" s="100"/>
      <c r="I8113" s="100"/>
    </row>
    <row r="8114" spans="8:9" ht="18" customHeight="1">
      <c r="H8114" s="100"/>
      <c r="I8114" s="100"/>
    </row>
    <row r="8115" spans="8:9" ht="18" customHeight="1">
      <c r="H8115" s="100"/>
      <c r="I8115" s="100"/>
    </row>
    <row r="8116" spans="8:9" ht="18" customHeight="1">
      <c r="H8116" s="100"/>
      <c r="I8116" s="100"/>
    </row>
    <row r="8117" spans="8:9" ht="18" customHeight="1">
      <c r="H8117" s="100"/>
      <c r="I8117" s="100"/>
    </row>
    <row r="8118" spans="8:9" ht="18" customHeight="1">
      <c r="H8118" s="100"/>
      <c r="I8118" s="100"/>
    </row>
    <row r="8119" spans="8:9" ht="18" customHeight="1">
      <c r="H8119" s="100"/>
      <c r="I8119" s="100"/>
    </row>
    <row r="8120" spans="8:9" ht="18" customHeight="1">
      <c r="H8120" s="100"/>
      <c r="I8120" s="100"/>
    </row>
    <row r="8121" spans="8:9" ht="18" customHeight="1">
      <c r="H8121" s="100"/>
      <c r="I8121" s="100"/>
    </row>
    <row r="8122" spans="8:9" ht="18" customHeight="1">
      <c r="H8122" s="100"/>
      <c r="I8122" s="100"/>
    </row>
    <row r="8123" spans="8:9" ht="18" customHeight="1">
      <c r="H8123" s="100"/>
      <c r="I8123" s="100"/>
    </row>
    <row r="8124" spans="8:9" ht="18" customHeight="1">
      <c r="H8124" s="100"/>
      <c r="I8124" s="100"/>
    </row>
    <row r="8125" spans="8:9" ht="18" customHeight="1">
      <c r="H8125" s="100"/>
      <c r="I8125" s="100"/>
    </row>
    <row r="8126" spans="8:9" ht="18" customHeight="1">
      <c r="H8126" s="100"/>
      <c r="I8126" s="100"/>
    </row>
    <row r="8127" spans="8:9" ht="18" customHeight="1">
      <c r="H8127" s="100"/>
      <c r="I8127" s="100"/>
    </row>
    <row r="8128" spans="8:9" ht="18" customHeight="1">
      <c r="H8128" s="100"/>
      <c r="I8128" s="100"/>
    </row>
    <row r="8129" spans="8:9" ht="18" customHeight="1">
      <c r="H8129" s="100"/>
      <c r="I8129" s="100"/>
    </row>
    <row r="8130" spans="8:9" ht="18" customHeight="1">
      <c r="H8130" s="100"/>
      <c r="I8130" s="100"/>
    </row>
    <row r="8131" spans="8:9" ht="18" customHeight="1">
      <c r="H8131" s="100"/>
      <c r="I8131" s="100"/>
    </row>
    <row r="8132" spans="8:9" ht="18" customHeight="1">
      <c r="H8132" s="100"/>
      <c r="I8132" s="100"/>
    </row>
    <row r="8133" spans="8:9" ht="18" customHeight="1">
      <c r="H8133" s="100"/>
      <c r="I8133" s="100"/>
    </row>
    <row r="8134" spans="8:9" ht="18" customHeight="1">
      <c r="H8134" s="100"/>
      <c r="I8134" s="100"/>
    </row>
    <row r="8135" spans="8:9" ht="18" customHeight="1">
      <c r="H8135" s="100"/>
      <c r="I8135" s="100"/>
    </row>
    <row r="8136" spans="8:9" ht="18" customHeight="1">
      <c r="H8136" s="100"/>
      <c r="I8136" s="100"/>
    </row>
    <row r="8137" spans="8:9" ht="18" customHeight="1">
      <c r="H8137" s="100"/>
      <c r="I8137" s="100"/>
    </row>
    <row r="8138" spans="8:9" ht="18" customHeight="1">
      <c r="H8138" s="100"/>
      <c r="I8138" s="100"/>
    </row>
    <row r="8139" spans="8:9" ht="18" customHeight="1">
      <c r="H8139" s="100"/>
      <c r="I8139" s="100"/>
    </row>
    <row r="8140" spans="8:9" ht="18" customHeight="1">
      <c r="H8140" s="100"/>
      <c r="I8140" s="100"/>
    </row>
    <row r="8141" spans="8:9" ht="18" customHeight="1">
      <c r="H8141" s="100"/>
      <c r="I8141" s="100"/>
    </row>
    <row r="8142" spans="8:9" ht="18" customHeight="1">
      <c r="H8142" s="100"/>
      <c r="I8142" s="100"/>
    </row>
    <row r="8143" spans="8:9" ht="18" customHeight="1">
      <c r="H8143" s="100"/>
      <c r="I8143" s="100"/>
    </row>
    <row r="8144" spans="8:9" ht="18" customHeight="1">
      <c r="H8144" s="100"/>
      <c r="I8144" s="100"/>
    </row>
    <row r="8145" spans="8:9" ht="18" customHeight="1">
      <c r="H8145" s="100"/>
      <c r="I8145" s="100"/>
    </row>
    <row r="8146" spans="8:9" ht="18" customHeight="1">
      <c r="H8146" s="100"/>
      <c r="I8146" s="100"/>
    </row>
    <row r="8147" spans="8:9" ht="18" customHeight="1">
      <c r="H8147" s="100"/>
      <c r="I8147" s="100"/>
    </row>
    <row r="8148" spans="8:9" ht="18" customHeight="1">
      <c r="H8148" s="100"/>
      <c r="I8148" s="100"/>
    </row>
    <row r="8149" spans="8:9" ht="18" customHeight="1">
      <c r="H8149" s="100"/>
      <c r="I8149" s="100"/>
    </row>
    <row r="8150" spans="8:9" ht="18" customHeight="1">
      <c r="H8150" s="100"/>
      <c r="I8150" s="100"/>
    </row>
    <row r="8151" spans="8:9" ht="18" customHeight="1">
      <c r="H8151" s="100"/>
      <c r="I8151" s="100"/>
    </row>
    <row r="8152" spans="8:9" ht="18" customHeight="1">
      <c r="H8152" s="100"/>
      <c r="I8152" s="100"/>
    </row>
    <row r="8153" spans="8:9" ht="18" customHeight="1">
      <c r="H8153" s="100"/>
      <c r="I8153" s="100"/>
    </row>
    <row r="8154" spans="8:9" ht="18" customHeight="1">
      <c r="H8154" s="100"/>
      <c r="I8154" s="100"/>
    </row>
    <row r="8155" spans="8:9" ht="18" customHeight="1">
      <c r="H8155" s="100"/>
      <c r="I8155" s="100"/>
    </row>
    <row r="8156" spans="8:9" ht="18" customHeight="1">
      <c r="H8156" s="100"/>
      <c r="I8156" s="100"/>
    </row>
    <row r="8157" spans="8:9" ht="18" customHeight="1">
      <c r="H8157" s="100"/>
      <c r="I8157" s="100"/>
    </row>
    <row r="8158" spans="8:9" ht="18" customHeight="1">
      <c r="H8158" s="100"/>
      <c r="I8158" s="100"/>
    </row>
    <row r="8159" spans="8:9" ht="18" customHeight="1">
      <c r="H8159" s="100"/>
      <c r="I8159" s="100"/>
    </row>
    <row r="8160" spans="8:9" ht="18" customHeight="1">
      <c r="H8160" s="100"/>
      <c r="I8160" s="100"/>
    </row>
    <row r="8161" spans="8:9" ht="18" customHeight="1">
      <c r="H8161" s="100"/>
      <c r="I8161" s="100"/>
    </row>
    <row r="8162" spans="8:9" ht="18" customHeight="1">
      <c r="H8162" s="100"/>
      <c r="I8162" s="100"/>
    </row>
    <row r="8163" spans="8:9" ht="18" customHeight="1">
      <c r="H8163" s="100"/>
      <c r="I8163" s="100"/>
    </row>
    <row r="8164" spans="8:9" ht="18" customHeight="1">
      <c r="H8164" s="100"/>
      <c r="I8164" s="100"/>
    </row>
    <row r="8165" spans="8:9" ht="18" customHeight="1">
      <c r="H8165" s="100"/>
      <c r="I8165" s="100"/>
    </row>
    <row r="8166" spans="8:9" ht="18" customHeight="1">
      <c r="H8166" s="100"/>
      <c r="I8166" s="100"/>
    </row>
    <row r="8167" spans="8:9" ht="18" customHeight="1">
      <c r="H8167" s="100"/>
      <c r="I8167" s="100"/>
    </row>
    <row r="8168" spans="8:9" ht="18" customHeight="1">
      <c r="H8168" s="100"/>
      <c r="I8168" s="100"/>
    </row>
    <row r="8169" spans="8:9" ht="18" customHeight="1">
      <c r="H8169" s="100"/>
      <c r="I8169" s="100"/>
    </row>
    <row r="8170" spans="8:9" ht="18" customHeight="1">
      <c r="H8170" s="100"/>
      <c r="I8170" s="100"/>
    </row>
    <row r="8171" spans="8:9" ht="18" customHeight="1">
      <c r="H8171" s="100"/>
      <c r="I8171" s="100"/>
    </row>
    <row r="8172" spans="8:9" ht="18" customHeight="1">
      <c r="H8172" s="100"/>
      <c r="I8172" s="100"/>
    </row>
    <row r="8173" spans="8:9" ht="18" customHeight="1">
      <c r="H8173" s="100"/>
      <c r="I8173" s="100"/>
    </row>
    <row r="8174" spans="8:9" ht="18" customHeight="1">
      <c r="H8174" s="100"/>
      <c r="I8174" s="100"/>
    </row>
    <row r="8175" spans="8:9" ht="18" customHeight="1">
      <c r="H8175" s="100"/>
      <c r="I8175" s="100"/>
    </row>
    <row r="8176" spans="8:9" ht="18" customHeight="1">
      <c r="H8176" s="100"/>
      <c r="I8176" s="100"/>
    </row>
    <row r="8177" spans="8:9" ht="18" customHeight="1">
      <c r="H8177" s="100"/>
      <c r="I8177" s="100"/>
    </row>
    <row r="8178" spans="8:9" ht="18" customHeight="1">
      <c r="H8178" s="100"/>
      <c r="I8178" s="100"/>
    </row>
    <row r="8179" spans="8:9" ht="18" customHeight="1">
      <c r="H8179" s="100"/>
      <c r="I8179" s="100"/>
    </row>
    <row r="8180" spans="8:9" ht="18" customHeight="1">
      <c r="H8180" s="100"/>
      <c r="I8180" s="100"/>
    </row>
    <row r="8181" spans="8:9" ht="18" customHeight="1">
      <c r="H8181" s="100"/>
      <c r="I8181" s="100"/>
    </row>
    <row r="8182" spans="8:9" ht="18" customHeight="1">
      <c r="H8182" s="100"/>
      <c r="I8182" s="100"/>
    </row>
    <row r="8183" spans="8:9" ht="18" customHeight="1">
      <c r="H8183" s="100"/>
      <c r="I8183" s="100"/>
    </row>
    <row r="8184" spans="8:9" ht="18" customHeight="1">
      <c r="H8184" s="100"/>
      <c r="I8184" s="100"/>
    </row>
    <row r="8185" spans="8:9" ht="18" customHeight="1">
      <c r="H8185" s="100"/>
      <c r="I8185" s="100"/>
    </row>
    <row r="8186" spans="8:9" ht="18" customHeight="1">
      <c r="H8186" s="100"/>
      <c r="I8186" s="100"/>
    </row>
    <row r="8187" spans="8:9" ht="18" customHeight="1">
      <c r="H8187" s="100"/>
      <c r="I8187" s="100"/>
    </row>
    <row r="8188" spans="8:9" ht="18" customHeight="1">
      <c r="H8188" s="100"/>
      <c r="I8188" s="100"/>
    </row>
    <row r="8189" spans="8:9" ht="18" customHeight="1">
      <c r="H8189" s="100"/>
      <c r="I8189" s="100"/>
    </row>
    <row r="8190" spans="8:9" ht="18" customHeight="1">
      <c r="H8190" s="100"/>
      <c r="I8190" s="100"/>
    </row>
    <row r="8191" spans="8:9" ht="18" customHeight="1">
      <c r="H8191" s="100"/>
      <c r="I8191" s="100"/>
    </row>
    <row r="8192" spans="8:9" ht="18" customHeight="1">
      <c r="H8192" s="100"/>
      <c r="I8192" s="100"/>
    </row>
    <row r="8193" spans="8:9" ht="18" customHeight="1">
      <c r="H8193" s="100"/>
      <c r="I8193" s="100"/>
    </row>
    <row r="8194" spans="8:9" ht="18" customHeight="1">
      <c r="H8194" s="100"/>
      <c r="I8194" s="100"/>
    </row>
    <row r="8195" spans="8:9" ht="18" customHeight="1">
      <c r="H8195" s="100"/>
      <c r="I8195" s="100"/>
    </row>
    <row r="8196" spans="8:9" ht="18" customHeight="1">
      <c r="H8196" s="100"/>
      <c r="I8196" s="100"/>
    </row>
    <row r="8197" spans="8:9" ht="18" customHeight="1">
      <c r="H8197" s="100"/>
      <c r="I8197" s="100"/>
    </row>
    <row r="8198" spans="8:9" ht="18" customHeight="1">
      <c r="H8198" s="100"/>
      <c r="I8198" s="100"/>
    </row>
    <row r="8199" spans="8:9" ht="18" customHeight="1">
      <c r="H8199" s="100"/>
      <c r="I8199" s="100"/>
    </row>
    <row r="8200" spans="8:9" ht="18" customHeight="1">
      <c r="H8200" s="100"/>
      <c r="I8200" s="100"/>
    </row>
    <row r="8201" spans="8:9" ht="18" customHeight="1">
      <c r="H8201" s="100"/>
      <c r="I8201" s="100"/>
    </row>
    <row r="8202" spans="8:9" ht="18" customHeight="1">
      <c r="H8202" s="100"/>
      <c r="I8202" s="100"/>
    </row>
    <row r="8203" spans="8:9" ht="18" customHeight="1">
      <c r="H8203" s="100"/>
      <c r="I8203" s="100"/>
    </row>
    <row r="8204" spans="8:9" ht="18" customHeight="1">
      <c r="H8204" s="100"/>
      <c r="I8204" s="100"/>
    </row>
    <row r="8205" spans="8:9" ht="18" customHeight="1">
      <c r="H8205" s="100"/>
      <c r="I8205" s="100"/>
    </row>
    <row r="8206" spans="8:9" ht="18" customHeight="1">
      <c r="H8206" s="100"/>
      <c r="I8206" s="100"/>
    </row>
    <row r="8207" spans="8:9" ht="18" customHeight="1">
      <c r="H8207" s="100"/>
      <c r="I8207" s="100"/>
    </row>
    <row r="8208" spans="8:9" ht="18" customHeight="1">
      <c r="H8208" s="100"/>
      <c r="I8208" s="100"/>
    </row>
    <row r="8209" spans="8:9" ht="18" customHeight="1">
      <c r="H8209" s="100"/>
      <c r="I8209" s="100"/>
    </row>
    <row r="8210" spans="8:9" ht="18" customHeight="1">
      <c r="H8210" s="100"/>
      <c r="I8210" s="100"/>
    </row>
    <row r="8211" spans="8:9" ht="18" customHeight="1">
      <c r="H8211" s="100"/>
      <c r="I8211" s="100"/>
    </row>
    <row r="8212" spans="8:9" ht="18" customHeight="1">
      <c r="H8212" s="100"/>
      <c r="I8212" s="100"/>
    </row>
    <row r="8213" spans="8:9" ht="18" customHeight="1">
      <c r="H8213" s="100"/>
      <c r="I8213" s="100"/>
    </row>
    <row r="8214" spans="8:9" ht="18" customHeight="1">
      <c r="H8214" s="100"/>
      <c r="I8214" s="100"/>
    </row>
    <row r="8215" spans="8:9" ht="18" customHeight="1">
      <c r="H8215" s="100"/>
      <c r="I8215" s="100"/>
    </row>
    <row r="8216" spans="8:9" ht="18" customHeight="1">
      <c r="H8216" s="100"/>
      <c r="I8216" s="100"/>
    </row>
    <row r="8217" spans="8:9" ht="18" customHeight="1">
      <c r="H8217" s="100"/>
      <c r="I8217" s="100"/>
    </row>
    <row r="8218" spans="8:9" ht="18" customHeight="1">
      <c r="H8218" s="100"/>
      <c r="I8218" s="100"/>
    </row>
    <row r="8219" spans="8:9" ht="18" customHeight="1">
      <c r="H8219" s="100"/>
      <c r="I8219" s="100"/>
    </row>
    <row r="8220" spans="8:9" ht="18" customHeight="1">
      <c r="H8220" s="100"/>
      <c r="I8220" s="100"/>
    </row>
    <row r="8221" spans="8:9" ht="18" customHeight="1">
      <c r="H8221" s="100"/>
      <c r="I8221" s="100"/>
    </row>
    <row r="8222" spans="8:9" ht="18" customHeight="1">
      <c r="H8222" s="100"/>
      <c r="I8222" s="100"/>
    </row>
    <row r="8223" spans="8:9" ht="18" customHeight="1">
      <c r="H8223" s="100"/>
      <c r="I8223" s="100"/>
    </row>
    <row r="8224" spans="8:9" ht="18" customHeight="1">
      <c r="H8224" s="100"/>
      <c r="I8224" s="100"/>
    </row>
    <row r="8225" spans="8:9" ht="18" customHeight="1">
      <c r="H8225" s="100"/>
      <c r="I8225" s="100"/>
    </row>
    <row r="8226" spans="8:9" ht="18" customHeight="1">
      <c r="H8226" s="100"/>
      <c r="I8226" s="100"/>
    </row>
    <row r="8227" spans="8:9" ht="18" customHeight="1">
      <c r="H8227" s="100"/>
      <c r="I8227" s="100"/>
    </row>
    <row r="8228" spans="8:9" ht="18" customHeight="1">
      <c r="H8228" s="100"/>
      <c r="I8228" s="100"/>
    </row>
    <row r="8229" spans="8:9" ht="18" customHeight="1">
      <c r="H8229" s="100"/>
      <c r="I8229" s="100"/>
    </row>
    <row r="8230" spans="8:9" ht="18" customHeight="1">
      <c r="H8230" s="100"/>
      <c r="I8230" s="100"/>
    </row>
    <row r="8231" spans="8:9" ht="18" customHeight="1">
      <c r="H8231" s="100"/>
      <c r="I8231" s="100"/>
    </row>
    <row r="8232" spans="8:9" ht="18" customHeight="1">
      <c r="H8232" s="100"/>
      <c r="I8232" s="100"/>
    </row>
    <row r="8233" spans="8:9" ht="18" customHeight="1">
      <c r="H8233" s="100"/>
      <c r="I8233" s="100"/>
    </row>
    <row r="8234" spans="8:9" ht="18" customHeight="1">
      <c r="H8234" s="100"/>
      <c r="I8234" s="100"/>
    </row>
    <row r="8235" spans="8:9" ht="18" customHeight="1">
      <c r="H8235" s="100"/>
      <c r="I8235" s="100"/>
    </row>
    <row r="8236" spans="8:9" ht="18" customHeight="1">
      <c r="H8236" s="100"/>
      <c r="I8236" s="100"/>
    </row>
    <row r="8237" spans="8:9" ht="18" customHeight="1">
      <c r="H8237" s="100"/>
      <c r="I8237" s="100"/>
    </row>
    <row r="8238" spans="8:9" ht="18" customHeight="1">
      <c r="H8238" s="100"/>
      <c r="I8238" s="100"/>
    </row>
    <row r="8239" spans="8:9" ht="18" customHeight="1">
      <c r="H8239" s="100"/>
      <c r="I8239" s="100"/>
    </row>
    <row r="8240" spans="8:9" ht="18" customHeight="1">
      <c r="H8240" s="100"/>
      <c r="I8240" s="100"/>
    </row>
    <row r="8241" spans="8:9" ht="18" customHeight="1">
      <c r="H8241" s="100"/>
      <c r="I8241" s="100"/>
    </row>
    <row r="8242" spans="8:9" ht="18" customHeight="1">
      <c r="H8242" s="100"/>
      <c r="I8242" s="100"/>
    </row>
    <row r="8243" spans="8:9" ht="18" customHeight="1">
      <c r="H8243" s="100"/>
      <c r="I8243" s="100"/>
    </row>
    <row r="8244" spans="8:9" ht="18" customHeight="1">
      <c r="H8244" s="100"/>
      <c r="I8244" s="100"/>
    </row>
    <row r="8245" spans="8:9" ht="18" customHeight="1">
      <c r="H8245" s="100"/>
      <c r="I8245" s="100"/>
    </row>
    <row r="8246" spans="8:9" ht="18" customHeight="1">
      <c r="H8246" s="100"/>
      <c r="I8246" s="100"/>
    </row>
    <row r="8247" spans="8:9" ht="18" customHeight="1">
      <c r="H8247" s="100"/>
      <c r="I8247" s="100"/>
    </row>
    <row r="8248" spans="8:9" ht="18" customHeight="1">
      <c r="H8248" s="100"/>
      <c r="I8248" s="100"/>
    </row>
    <row r="8249" spans="8:9" ht="18" customHeight="1">
      <c r="H8249" s="100"/>
      <c r="I8249" s="100"/>
    </row>
    <row r="8250" spans="8:9" ht="18" customHeight="1">
      <c r="H8250" s="100"/>
      <c r="I8250" s="100"/>
    </row>
    <row r="8251" spans="8:9" ht="18" customHeight="1">
      <c r="H8251" s="100"/>
      <c r="I8251" s="100"/>
    </row>
    <row r="8252" spans="8:9" ht="18" customHeight="1">
      <c r="H8252" s="100"/>
      <c r="I8252" s="100"/>
    </row>
    <row r="8253" spans="8:9" ht="18" customHeight="1">
      <c r="H8253" s="100"/>
      <c r="I8253" s="100"/>
    </row>
    <row r="8254" spans="8:9" ht="18" customHeight="1">
      <c r="H8254" s="100"/>
      <c r="I8254" s="100"/>
    </row>
    <row r="8255" spans="8:9" ht="18" customHeight="1">
      <c r="H8255" s="100"/>
      <c r="I8255" s="100"/>
    </row>
    <row r="8256" spans="8:9" ht="18" customHeight="1">
      <c r="H8256" s="100"/>
      <c r="I8256" s="100"/>
    </row>
    <row r="8257" spans="8:9" ht="18" customHeight="1">
      <c r="H8257" s="100"/>
      <c r="I8257" s="100"/>
    </row>
    <row r="8258" spans="8:9" ht="18" customHeight="1">
      <c r="H8258" s="100"/>
      <c r="I8258" s="100"/>
    </row>
    <row r="8259" spans="8:9" ht="18" customHeight="1">
      <c r="H8259" s="100"/>
      <c r="I8259" s="100"/>
    </row>
    <row r="8260" spans="8:9" ht="18" customHeight="1">
      <c r="H8260" s="100"/>
      <c r="I8260" s="100"/>
    </row>
    <row r="8261" spans="8:9" ht="18" customHeight="1">
      <c r="H8261" s="100"/>
      <c r="I8261" s="100"/>
    </row>
    <row r="8262" spans="8:9" ht="18" customHeight="1">
      <c r="H8262" s="100"/>
      <c r="I8262" s="100"/>
    </row>
    <row r="8263" spans="8:9" ht="18" customHeight="1">
      <c r="H8263" s="100"/>
      <c r="I8263" s="100"/>
    </row>
    <row r="8264" spans="8:9" ht="18" customHeight="1">
      <c r="H8264" s="100"/>
      <c r="I8264" s="100"/>
    </row>
    <row r="8265" spans="8:9" ht="18" customHeight="1">
      <c r="H8265" s="100"/>
      <c r="I8265" s="100"/>
    </row>
    <row r="8266" spans="8:9" ht="18" customHeight="1">
      <c r="H8266" s="100"/>
      <c r="I8266" s="100"/>
    </row>
    <row r="8267" spans="8:9" ht="18" customHeight="1">
      <c r="H8267" s="100"/>
      <c r="I8267" s="100"/>
    </row>
    <row r="8268" spans="8:9" ht="18" customHeight="1">
      <c r="H8268" s="100"/>
      <c r="I8268" s="100"/>
    </row>
    <row r="8269" spans="8:9" ht="18" customHeight="1">
      <c r="H8269" s="100"/>
      <c r="I8269" s="100"/>
    </row>
    <row r="8270" spans="8:9" ht="18" customHeight="1">
      <c r="H8270" s="100"/>
      <c r="I8270" s="100"/>
    </row>
    <row r="8271" spans="8:9" ht="18" customHeight="1">
      <c r="H8271" s="100"/>
      <c r="I8271" s="100"/>
    </row>
    <row r="8272" spans="8:9" ht="18" customHeight="1">
      <c r="H8272" s="100"/>
      <c r="I8272" s="100"/>
    </row>
    <row r="8273" spans="8:9" ht="18" customHeight="1">
      <c r="H8273" s="100"/>
      <c r="I8273" s="100"/>
    </row>
    <row r="8274" spans="8:9" ht="18" customHeight="1">
      <c r="H8274" s="100"/>
      <c r="I8274" s="100"/>
    </row>
    <row r="8275" spans="8:9" ht="18" customHeight="1">
      <c r="H8275" s="100"/>
      <c r="I8275" s="100"/>
    </row>
    <row r="8276" spans="8:9" ht="18" customHeight="1">
      <c r="H8276" s="100"/>
      <c r="I8276" s="100"/>
    </row>
    <row r="8277" spans="8:9" ht="18" customHeight="1">
      <c r="H8277" s="100"/>
      <c r="I8277" s="100"/>
    </row>
    <row r="8278" spans="8:9" ht="18" customHeight="1">
      <c r="H8278" s="100"/>
      <c r="I8278" s="100"/>
    </row>
    <row r="8279" spans="8:9" ht="18" customHeight="1">
      <c r="H8279" s="100"/>
      <c r="I8279" s="100"/>
    </row>
    <row r="8280" spans="8:9" ht="18" customHeight="1">
      <c r="H8280" s="100"/>
      <c r="I8280" s="100"/>
    </row>
    <row r="8281" spans="8:9" ht="18" customHeight="1">
      <c r="H8281" s="100"/>
      <c r="I8281" s="100"/>
    </row>
    <row r="8282" spans="8:9" ht="18" customHeight="1">
      <c r="H8282" s="100"/>
      <c r="I8282" s="100"/>
    </row>
    <row r="8283" spans="8:9" ht="18" customHeight="1">
      <c r="H8283" s="100"/>
      <c r="I8283" s="100"/>
    </row>
    <row r="8284" spans="8:9" ht="18" customHeight="1">
      <c r="H8284" s="100"/>
      <c r="I8284" s="100"/>
    </row>
    <row r="8285" spans="8:9" ht="18" customHeight="1">
      <c r="H8285" s="100"/>
      <c r="I8285" s="100"/>
    </row>
    <row r="8286" spans="8:9" ht="18" customHeight="1">
      <c r="H8286" s="100"/>
      <c r="I8286" s="100"/>
    </row>
    <row r="8287" spans="8:9" ht="18" customHeight="1">
      <c r="H8287" s="100"/>
      <c r="I8287" s="100"/>
    </row>
    <row r="8288" spans="8:9" ht="18" customHeight="1">
      <c r="H8288" s="100"/>
      <c r="I8288" s="100"/>
    </row>
    <row r="8289" spans="8:9" ht="18" customHeight="1">
      <c r="H8289" s="100"/>
      <c r="I8289" s="100"/>
    </row>
    <row r="8290" spans="8:9" ht="18" customHeight="1">
      <c r="H8290" s="100"/>
      <c r="I8290" s="100"/>
    </row>
    <row r="8291" spans="8:9" ht="18" customHeight="1">
      <c r="H8291" s="100"/>
      <c r="I8291" s="100"/>
    </row>
    <row r="8292" spans="8:9" ht="18" customHeight="1">
      <c r="H8292" s="100"/>
      <c r="I8292" s="100"/>
    </row>
    <row r="8293" spans="8:9" ht="18" customHeight="1">
      <c r="H8293" s="100"/>
      <c r="I8293" s="100"/>
    </row>
    <row r="8294" spans="8:9" ht="18" customHeight="1">
      <c r="H8294" s="100"/>
      <c r="I8294" s="100"/>
    </row>
    <row r="8295" spans="8:9" ht="18" customHeight="1">
      <c r="H8295" s="100"/>
      <c r="I8295" s="100"/>
    </row>
    <row r="8296" spans="8:9" ht="18" customHeight="1">
      <c r="H8296" s="100"/>
      <c r="I8296" s="100"/>
    </row>
    <row r="8297" spans="8:9" ht="18" customHeight="1">
      <c r="H8297" s="100"/>
      <c r="I8297" s="100"/>
    </row>
    <row r="8298" spans="8:9" ht="18" customHeight="1">
      <c r="H8298" s="100"/>
      <c r="I8298" s="100"/>
    </row>
    <row r="8299" spans="8:9" ht="18" customHeight="1">
      <c r="H8299" s="100"/>
      <c r="I8299" s="100"/>
    </row>
    <row r="8300" spans="8:9" ht="18" customHeight="1">
      <c r="H8300" s="100"/>
      <c r="I8300" s="100"/>
    </row>
    <row r="8301" spans="8:9" ht="18" customHeight="1">
      <c r="H8301" s="100"/>
      <c r="I8301" s="100"/>
    </row>
    <row r="8302" spans="8:9" ht="18" customHeight="1">
      <c r="H8302" s="100"/>
      <c r="I8302" s="100"/>
    </row>
    <row r="8303" spans="8:9" ht="18" customHeight="1">
      <c r="H8303" s="100"/>
      <c r="I8303" s="100"/>
    </row>
    <row r="8304" spans="8:9" ht="18" customHeight="1">
      <c r="H8304" s="100"/>
      <c r="I8304" s="100"/>
    </row>
    <row r="8305" spans="8:9" ht="18" customHeight="1">
      <c r="H8305" s="100"/>
      <c r="I8305" s="100"/>
    </row>
    <row r="8306" spans="8:9" ht="18" customHeight="1">
      <c r="H8306" s="100"/>
      <c r="I8306" s="100"/>
    </row>
    <row r="8307" spans="8:9" ht="18" customHeight="1">
      <c r="H8307" s="100"/>
      <c r="I8307" s="100"/>
    </row>
    <row r="8308" spans="8:9" ht="18" customHeight="1">
      <c r="H8308" s="100"/>
      <c r="I8308" s="100"/>
    </row>
    <row r="8309" spans="8:9" ht="18" customHeight="1">
      <c r="H8309" s="100"/>
      <c r="I8309" s="100"/>
    </row>
    <row r="8310" spans="8:9" ht="18" customHeight="1">
      <c r="H8310" s="100"/>
      <c r="I8310" s="100"/>
    </row>
    <row r="8311" spans="8:9" ht="18" customHeight="1">
      <c r="H8311" s="100"/>
      <c r="I8311" s="100"/>
    </row>
    <row r="8312" spans="8:9" ht="18" customHeight="1">
      <c r="H8312" s="100"/>
      <c r="I8312" s="100"/>
    </row>
    <row r="8313" spans="8:9" ht="18" customHeight="1">
      <c r="H8313" s="100"/>
      <c r="I8313" s="100"/>
    </row>
    <row r="8314" spans="8:9" ht="18" customHeight="1">
      <c r="H8314" s="100"/>
      <c r="I8314" s="100"/>
    </row>
    <row r="8315" spans="8:9" ht="18" customHeight="1">
      <c r="H8315" s="100"/>
      <c r="I8315" s="100"/>
    </row>
    <row r="8316" spans="8:9" ht="18" customHeight="1">
      <c r="H8316" s="100"/>
      <c r="I8316" s="100"/>
    </row>
    <row r="8317" spans="8:9" ht="18" customHeight="1">
      <c r="H8317" s="100"/>
      <c r="I8317" s="100"/>
    </row>
    <row r="8318" spans="8:9" ht="18" customHeight="1">
      <c r="H8318" s="100"/>
      <c r="I8318" s="100"/>
    </row>
    <row r="8319" spans="8:9" ht="18" customHeight="1">
      <c r="H8319" s="100"/>
      <c r="I8319" s="100"/>
    </row>
    <row r="8320" spans="8:9" ht="18" customHeight="1">
      <c r="H8320" s="100"/>
      <c r="I8320" s="100"/>
    </row>
    <row r="8321" spans="8:9" ht="18" customHeight="1">
      <c r="H8321" s="100"/>
      <c r="I8321" s="100"/>
    </row>
    <row r="8322" spans="8:9" ht="18" customHeight="1">
      <c r="H8322" s="100"/>
      <c r="I8322" s="100"/>
    </row>
    <row r="8323" spans="8:9" ht="18" customHeight="1">
      <c r="H8323" s="100"/>
      <c r="I8323" s="100"/>
    </row>
    <row r="8324" spans="8:9" ht="18" customHeight="1">
      <c r="H8324" s="100"/>
      <c r="I8324" s="100"/>
    </row>
    <row r="8325" spans="8:9" ht="18" customHeight="1">
      <c r="H8325" s="100"/>
      <c r="I8325" s="100"/>
    </row>
    <row r="8326" spans="8:9" ht="18" customHeight="1">
      <c r="H8326" s="100"/>
      <c r="I8326" s="100"/>
    </row>
    <row r="8327" spans="8:9" ht="18" customHeight="1">
      <c r="H8327" s="100"/>
      <c r="I8327" s="100"/>
    </row>
    <row r="8328" spans="8:9" ht="18" customHeight="1">
      <c r="H8328" s="100"/>
      <c r="I8328" s="100"/>
    </row>
    <row r="8329" spans="8:9" ht="18" customHeight="1">
      <c r="H8329" s="100"/>
      <c r="I8329" s="100"/>
    </row>
    <row r="8330" spans="8:9" ht="18" customHeight="1">
      <c r="H8330" s="100"/>
      <c r="I8330" s="100"/>
    </row>
    <row r="8331" spans="8:9" ht="18" customHeight="1">
      <c r="H8331" s="100"/>
      <c r="I8331" s="100"/>
    </row>
    <row r="8332" spans="8:9" ht="18" customHeight="1">
      <c r="H8332" s="100"/>
      <c r="I8332" s="100"/>
    </row>
    <row r="8333" spans="8:9" ht="18" customHeight="1">
      <c r="H8333" s="100"/>
      <c r="I8333" s="100"/>
    </row>
    <row r="8334" spans="8:9" ht="18" customHeight="1">
      <c r="H8334" s="100"/>
      <c r="I8334" s="100"/>
    </row>
    <row r="8335" spans="8:9" ht="18" customHeight="1">
      <c r="H8335" s="100"/>
      <c r="I8335" s="100"/>
    </row>
    <row r="8336" spans="8:9" ht="18" customHeight="1">
      <c r="H8336" s="100"/>
      <c r="I8336" s="100"/>
    </row>
    <row r="8337" spans="8:9" ht="18" customHeight="1">
      <c r="H8337" s="100"/>
      <c r="I8337" s="100"/>
    </row>
    <row r="8338" spans="8:9" ht="18" customHeight="1">
      <c r="H8338" s="100"/>
      <c r="I8338" s="100"/>
    </row>
    <row r="8339" spans="8:9" ht="18" customHeight="1">
      <c r="H8339" s="100"/>
      <c r="I8339" s="100"/>
    </row>
    <row r="8340" spans="8:9" ht="18" customHeight="1">
      <c r="H8340" s="100"/>
      <c r="I8340" s="100"/>
    </row>
    <row r="8341" spans="8:9" ht="18" customHeight="1">
      <c r="H8341" s="100"/>
      <c r="I8341" s="100"/>
    </row>
    <row r="8342" spans="8:9" ht="18" customHeight="1">
      <c r="H8342" s="100"/>
      <c r="I8342" s="100"/>
    </row>
    <row r="8343" spans="8:9" ht="18" customHeight="1">
      <c r="H8343" s="100"/>
      <c r="I8343" s="100"/>
    </row>
    <row r="8344" spans="8:9" ht="18" customHeight="1">
      <c r="H8344" s="100"/>
      <c r="I8344" s="100"/>
    </row>
    <row r="8345" spans="8:9" ht="18" customHeight="1">
      <c r="H8345" s="100"/>
      <c r="I8345" s="100"/>
    </row>
    <row r="8346" spans="8:9" ht="18" customHeight="1">
      <c r="H8346" s="100"/>
      <c r="I8346" s="100"/>
    </row>
    <row r="8347" spans="8:9" ht="18" customHeight="1">
      <c r="H8347" s="100"/>
      <c r="I8347" s="100"/>
    </row>
    <row r="8348" spans="8:9" ht="18" customHeight="1">
      <c r="H8348" s="100"/>
      <c r="I8348" s="100"/>
    </row>
    <row r="8349" spans="8:9" ht="18" customHeight="1">
      <c r="H8349" s="100"/>
      <c r="I8349" s="100"/>
    </row>
    <row r="8350" spans="8:9" ht="18" customHeight="1">
      <c r="H8350" s="100"/>
      <c r="I8350" s="100"/>
    </row>
    <row r="8351" spans="8:9" ht="18" customHeight="1">
      <c r="H8351" s="100"/>
      <c r="I8351" s="100"/>
    </row>
    <row r="8352" spans="8:9" ht="18" customHeight="1">
      <c r="H8352" s="100"/>
      <c r="I8352" s="100"/>
    </row>
    <row r="8353" spans="8:9" ht="18" customHeight="1">
      <c r="H8353" s="100"/>
      <c r="I8353" s="100"/>
    </row>
    <row r="8354" spans="8:9" ht="18" customHeight="1">
      <c r="H8354" s="100"/>
      <c r="I8354" s="100"/>
    </row>
    <row r="8355" spans="8:9" ht="18" customHeight="1">
      <c r="H8355" s="100"/>
      <c r="I8355" s="100"/>
    </row>
    <row r="8356" spans="8:9" ht="18" customHeight="1">
      <c r="H8356" s="100"/>
      <c r="I8356" s="100"/>
    </row>
    <row r="8357" spans="8:9" ht="18" customHeight="1">
      <c r="H8357" s="100"/>
      <c r="I8357" s="100"/>
    </row>
    <row r="8358" spans="8:9" ht="18" customHeight="1">
      <c r="H8358" s="100"/>
      <c r="I8358" s="100"/>
    </row>
    <row r="8359" spans="8:9" ht="18" customHeight="1">
      <c r="H8359" s="100"/>
      <c r="I8359" s="100"/>
    </row>
    <row r="8360" spans="8:9" ht="18" customHeight="1">
      <c r="H8360" s="100"/>
      <c r="I8360" s="100"/>
    </row>
    <row r="8361" spans="8:9" ht="18" customHeight="1">
      <c r="H8361" s="100"/>
      <c r="I8361" s="100"/>
    </row>
    <row r="8362" spans="8:9" ht="18" customHeight="1">
      <c r="H8362" s="100"/>
      <c r="I8362" s="100"/>
    </row>
    <row r="8363" spans="8:9" ht="18" customHeight="1">
      <c r="H8363" s="100"/>
      <c r="I8363" s="100"/>
    </row>
    <row r="8364" spans="8:9" ht="18" customHeight="1">
      <c r="H8364" s="100"/>
      <c r="I8364" s="100"/>
    </row>
    <row r="8365" spans="8:9" ht="18" customHeight="1">
      <c r="H8365" s="100"/>
      <c r="I8365" s="100"/>
    </row>
    <row r="8366" spans="8:9" ht="18" customHeight="1">
      <c r="H8366" s="100"/>
      <c r="I8366" s="100"/>
    </row>
    <row r="8367" spans="8:9" ht="18" customHeight="1">
      <c r="H8367" s="100"/>
      <c r="I8367" s="100"/>
    </row>
    <row r="8368" spans="8:9" ht="18" customHeight="1">
      <c r="H8368" s="100"/>
      <c r="I8368" s="100"/>
    </row>
    <row r="8369" spans="8:9" ht="18" customHeight="1">
      <c r="H8369" s="100"/>
      <c r="I8369" s="100"/>
    </row>
    <row r="8370" spans="8:9" ht="18" customHeight="1">
      <c r="H8370" s="100"/>
      <c r="I8370" s="100"/>
    </row>
    <row r="8371" spans="8:9" ht="18" customHeight="1">
      <c r="H8371" s="100"/>
      <c r="I8371" s="100"/>
    </row>
    <row r="8372" spans="8:9" ht="18" customHeight="1">
      <c r="H8372" s="100"/>
      <c r="I8372" s="100"/>
    </row>
    <row r="8373" spans="8:9" ht="18" customHeight="1">
      <c r="H8373" s="100"/>
      <c r="I8373" s="100"/>
    </row>
    <row r="8374" spans="8:9" ht="18" customHeight="1">
      <c r="H8374" s="100"/>
      <c r="I8374" s="100"/>
    </row>
    <row r="8375" spans="8:9" ht="18" customHeight="1">
      <c r="H8375" s="100"/>
      <c r="I8375" s="100"/>
    </row>
    <row r="8376" spans="8:9" ht="18" customHeight="1">
      <c r="H8376" s="100"/>
      <c r="I8376" s="100"/>
    </row>
    <row r="8377" spans="8:9" ht="18" customHeight="1">
      <c r="H8377" s="100"/>
      <c r="I8377" s="100"/>
    </row>
    <row r="8378" spans="8:9" ht="18" customHeight="1">
      <c r="H8378" s="100"/>
      <c r="I8378" s="100"/>
    </row>
    <row r="8379" spans="8:9" ht="18" customHeight="1">
      <c r="H8379" s="100"/>
      <c r="I8379" s="100"/>
    </row>
    <row r="8380" spans="8:9" ht="18" customHeight="1">
      <c r="H8380" s="100"/>
      <c r="I8380" s="100"/>
    </row>
    <row r="8381" spans="8:9" ht="18" customHeight="1">
      <c r="H8381" s="100"/>
      <c r="I8381" s="100"/>
    </row>
    <row r="8382" spans="8:9" ht="18" customHeight="1">
      <c r="H8382" s="100"/>
      <c r="I8382" s="100"/>
    </row>
    <row r="8383" spans="8:9" ht="18" customHeight="1">
      <c r="H8383" s="100"/>
      <c r="I8383" s="100"/>
    </row>
    <row r="8384" spans="8:9" ht="18" customHeight="1">
      <c r="H8384" s="100"/>
      <c r="I8384" s="100"/>
    </row>
    <row r="8385" spans="8:9" ht="18" customHeight="1">
      <c r="H8385" s="100"/>
      <c r="I8385" s="100"/>
    </row>
    <row r="8386" spans="8:9" ht="18" customHeight="1">
      <c r="H8386" s="100"/>
      <c r="I8386" s="100"/>
    </row>
    <row r="8387" spans="8:9" ht="18" customHeight="1">
      <c r="H8387" s="100"/>
      <c r="I8387" s="100"/>
    </row>
    <row r="8388" spans="8:9" ht="18" customHeight="1">
      <c r="H8388" s="100"/>
      <c r="I8388" s="100"/>
    </row>
    <row r="8389" spans="8:9" ht="18" customHeight="1">
      <c r="H8389" s="100"/>
      <c r="I8389" s="100"/>
    </row>
    <row r="8390" spans="8:9" ht="18" customHeight="1">
      <c r="H8390" s="100"/>
      <c r="I8390" s="100"/>
    </row>
    <row r="8391" spans="8:9" ht="18" customHeight="1">
      <c r="H8391" s="100"/>
      <c r="I8391" s="100"/>
    </row>
    <row r="8392" spans="8:9" ht="18" customHeight="1">
      <c r="H8392" s="100"/>
      <c r="I8392" s="100"/>
    </row>
    <row r="8393" spans="8:9" ht="18" customHeight="1">
      <c r="H8393" s="100"/>
      <c r="I8393" s="100"/>
    </row>
    <row r="8394" spans="8:9" ht="18" customHeight="1">
      <c r="H8394" s="100"/>
      <c r="I8394" s="100"/>
    </row>
    <row r="8395" spans="8:9" ht="18" customHeight="1">
      <c r="H8395" s="100"/>
      <c r="I8395" s="100"/>
    </row>
    <row r="8396" spans="8:9" ht="18" customHeight="1">
      <c r="H8396" s="100"/>
      <c r="I8396" s="100"/>
    </row>
    <row r="8397" spans="8:9" ht="18" customHeight="1">
      <c r="H8397" s="100"/>
      <c r="I8397" s="100"/>
    </row>
    <row r="8398" spans="8:9" ht="18" customHeight="1">
      <c r="H8398" s="100"/>
      <c r="I8398" s="100"/>
    </row>
    <row r="8399" spans="8:9" ht="18" customHeight="1">
      <c r="H8399" s="100"/>
      <c r="I8399" s="100"/>
    </row>
    <row r="8400" spans="8:9" ht="18" customHeight="1">
      <c r="H8400" s="100"/>
      <c r="I8400" s="100"/>
    </row>
    <row r="8401" spans="8:9" ht="18" customHeight="1">
      <c r="H8401" s="100"/>
      <c r="I8401" s="100"/>
    </row>
    <row r="8402" spans="8:9" ht="18" customHeight="1">
      <c r="H8402" s="100"/>
      <c r="I8402" s="100"/>
    </row>
    <row r="8403" spans="8:9" ht="18" customHeight="1">
      <c r="H8403" s="100"/>
      <c r="I8403" s="100"/>
    </row>
    <row r="8404" spans="8:9" ht="18" customHeight="1">
      <c r="H8404" s="100"/>
      <c r="I8404" s="100"/>
    </row>
    <row r="8405" spans="8:9" ht="18" customHeight="1">
      <c r="H8405" s="100"/>
      <c r="I8405" s="100"/>
    </row>
    <row r="8406" spans="8:9" ht="18" customHeight="1">
      <c r="H8406" s="100"/>
      <c r="I8406" s="100"/>
    </row>
    <row r="8407" spans="8:9" ht="18" customHeight="1">
      <c r="H8407" s="100"/>
      <c r="I8407" s="100"/>
    </row>
    <row r="8408" spans="8:9" ht="18" customHeight="1">
      <c r="H8408" s="100"/>
      <c r="I8408" s="100"/>
    </row>
    <row r="8409" spans="8:9" ht="18" customHeight="1">
      <c r="H8409" s="100"/>
      <c r="I8409" s="100"/>
    </row>
    <row r="8410" spans="8:9" ht="18" customHeight="1">
      <c r="H8410" s="100"/>
      <c r="I8410" s="100"/>
    </row>
    <row r="8411" spans="8:9" ht="18" customHeight="1">
      <c r="H8411" s="100"/>
      <c r="I8411" s="100"/>
    </row>
    <row r="8412" spans="8:9" ht="18" customHeight="1">
      <c r="H8412" s="100"/>
      <c r="I8412" s="100"/>
    </row>
    <row r="8413" spans="8:9" ht="18" customHeight="1">
      <c r="H8413" s="100"/>
      <c r="I8413" s="100"/>
    </row>
    <row r="8414" spans="8:9" ht="18" customHeight="1">
      <c r="H8414" s="100"/>
      <c r="I8414" s="100"/>
    </row>
    <row r="8415" spans="8:9" ht="18" customHeight="1">
      <c r="H8415" s="100"/>
      <c r="I8415" s="100"/>
    </row>
    <row r="8416" spans="8:9" ht="18" customHeight="1">
      <c r="H8416" s="100"/>
      <c r="I8416" s="100"/>
    </row>
    <row r="8417" spans="8:9" ht="18" customHeight="1">
      <c r="H8417" s="100"/>
      <c r="I8417" s="100"/>
    </row>
    <row r="8418" spans="8:9" ht="18" customHeight="1">
      <c r="H8418" s="100"/>
      <c r="I8418" s="100"/>
    </row>
    <row r="8419" spans="8:9" ht="18" customHeight="1">
      <c r="H8419" s="100"/>
      <c r="I8419" s="100"/>
    </row>
    <row r="8420" spans="8:9" ht="18" customHeight="1">
      <c r="H8420" s="100"/>
      <c r="I8420" s="100"/>
    </row>
    <row r="8421" spans="8:9" ht="18" customHeight="1">
      <c r="H8421" s="100"/>
      <c r="I8421" s="100"/>
    </row>
    <row r="8422" spans="8:9" ht="18" customHeight="1">
      <c r="H8422" s="100"/>
      <c r="I8422" s="100"/>
    </row>
    <row r="8423" spans="8:9" ht="18" customHeight="1">
      <c r="H8423" s="100"/>
      <c r="I8423" s="100"/>
    </row>
    <row r="8424" spans="8:9" ht="18" customHeight="1">
      <c r="H8424" s="100"/>
      <c r="I8424" s="100"/>
    </row>
    <row r="8425" spans="8:9" ht="18" customHeight="1">
      <c r="H8425" s="100"/>
      <c r="I8425" s="100"/>
    </row>
    <row r="8426" spans="8:9" ht="18" customHeight="1">
      <c r="H8426" s="100"/>
      <c r="I8426" s="100"/>
    </row>
    <row r="8427" spans="8:9" ht="18" customHeight="1">
      <c r="H8427" s="100"/>
      <c r="I8427" s="100"/>
    </row>
    <row r="8428" spans="8:9" ht="18" customHeight="1">
      <c r="H8428" s="100"/>
      <c r="I8428" s="100"/>
    </row>
    <row r="8429" spans="8:9" ht="18" customHeight="1">
      <c r="H8429" s="100"/>
      <c r="I8429" s="100"/>
    </row>
    <row r="8430" spans="8:9" ht="18" customHeight="1">
      <c r="H8430" s="100"/>
      <c r="I8430" s="100"/>
    </row>
    <row r="8431" spans="8:9" ht="18" customHeight="1">
      <c r="H8431" s="100"/>
      <c r="I8431" s="100"/>
    </row>
    <row r="8432" spans="8:9" ht="18" customHeight="1">
      <c r="H8432" s="100"/>
      <c r="I8432" s="100"/>
    </row>
    <row r="8433" spans="8:9" ht="18" customHeight="1">
      <c r="H8433" s="100"/>
      <c r="I8433" s="100"/>
    </row>
    <row r="8434" spans="8:9" ht="18" customHeight="1">
      <c r="H8434" s="100"/>
      <c r="I8434" s="100"/>
    </row>
    <row r="8435" spans="8:9" ht="18" customHeight="1">
      <c r="H8435" s="100"/>
      <c r="I8435" s="100"/>
    </row>
    <row r="8436" spans="8:9" ht="18" customHeight="1">
      <c r="H8436" s="100"/>
      <c r="I8436" s="100"/>
    </row>
    <row r="8437" spans="8:9" ht="18" customHeight="1">
      <c r="H8437" s="100"/>
      <c r="I8437" s="100"/>
    </row>
    <row r="8438" spans="8:9" ht="18" customHeight="1">
      <c r="H8438" s="100"/>
      <c r="I8438" s="100"/>
    </row>
    <row r="8439" spans="8:9" ht="18" customHeight="1">
      <c r="H8439" s="100"/>
      <c r="I8439" s="100"/>
    </row>
    <row r="8440" spans="8:9" ht="18" customHeight="1">
      <c r="H8440" s="100"/>
      <c r="I8440" s="100"/>
    </row>
    <row r="8441" spans="8:9" ht="18" customHeight="1">
      <c r="H8441" s="100"/>
      <c r="I8441" s="100"/>
    </row>
    <row r="8442" spans="8:9" ht="18" customHeight="1">
      <c r="H8442" s="100"/>
      <c r="I8442" s="100"/>
    </row>
    <row r="8443" spans="8:9" ht="18" customHeight="1">
      <c r="H8443" s="100"/>
      <c r="I8443" s="100"/>
    </row>
    <row r="8444" spans="8:9" ht="18" customHeight="1">
      <c r="H8444" s="100"/>
      <c r="I8444" s="100"/>
    </row>
    <row r="8445" spans="8:9" ht="18" customHeight="1">
      <c r="H8445" s="100"/>
      <c r="I8445" s="100"/>
    </row>
    <row r="8446" spans="8:9" ht="18" customHeight="1">
      <c r="H8446" s="100"/>
      <c r="I8446" s="100"/>
    </row>
    <row r="8447" spans="8:9" ht="18" customHeight="1">
      <c r="H8447" s="100"/>
      <c r="I8447" s="100"/>
    </row>
    <row r="8448" spans="8:9" ht="18" customHeight="1">
      <c r="H8448" s="100"/>
      <c r="I8448" s="100"/>
    </row>
    <row r="8449" spans="8:9" ht="18" customHeight="1">
      <c r="H8449" s="100"/>
      <c r="I8449" s="100"/>
    </row>
    <row r="8450" spans="8:9" ht="18" customHeight="1">
      <c r="H8450" s="100"/>
      <c r="I8450" s="100"/>
    </row>
    <row r="8451" spans="8:9" ht="18" customHeight="1">
      <c r="H8451" s="100"/>
      <c r="I8451" s="100"/>
    </row>
    <row r="8452" spans="8:9" ht="18" customHeight="1">
      <c r="H8452" s="100"/>
      <c r="I8452" s="100"/>
    </row>
    <row r="8453" spans="8:9" ht="18" customHeight="1">
      <c r="H8453" s="100"/>
      <c r="I8453" s="100"/>
    </row>
    <row r="8454" spans="8:9" ht="18" customHeight="1">
      <c r="H8454" s="100"/>
      <c r="I8454" s="100"/>
    </row>
    <row r="8455" spans="8:9" ht="18" customHeight="1">
      <c r="H8455" s="100"/>
      <c r="I8455" s="100"/>
    </row>
    <row r="8456" spans="8:9" ht="18" customHeight="1">
      <c r="H8456" s="100"/>
      <c r="I8456" s="100"/>
    </row>
    <row r="8457" spans="8:9" ht="18" customHeight="1">
      <c r="H8457" s="100"/>
      <c r="I8457" s="100"/>
    </row>
    <row r="8458" spans="8:9" ht="18" customHeight="1">
      <c r="H8458" s="100"/>
      <c r="I8458" s="100"/>
    </row>
    <row r="8459" spans="8:9" ht="18" customHeight="1">
      <c r="H8459" s="100"/>
      <c r="I8459" s="100"/>
    </row>
    <row r="8460" spans="8:9" ht="18" customHeight="1">
      <c r="H8460" s="100"/>
      <c r="I8460" s="100"/>
    </row>
    <row r="8461" spans="8:9" ht="18" customHeight="1">
      <c r="H8461" s="100"/>
      <c r="I8461" s="100"/>
    </row>
    <row r="8462" spans="8:9" ht="18" customHeight="1">
      <c r="H8462" s="100"/>
      <c r="I8462" s="100"/>
    </row>
    <row r="8463" spans="8:9" ht="18" customHeight="1">
      <c r="H8463" s="100"/>
      <c r="I8463" s="100"/>
    </row>
    <row r="8464" spans="8:9" ht="18" customHeight="1">
      <c r="H8464" s="100"/>
      <c r="I8464" s="100"/>
    </row>
    <row r="8465" spans="8:9" ht="18" customHeight="1">
      <c r="H8465" s="100"/>
      <c r="I8465" s="100"/>
    </row>
    <row r="8466" spans="8:9" ht="18" customHeight="1">
      <c r="H8466" s="100"/>
      <c r="I8466" s="100"/>
    </row>
    <row r="8467" spans="8:9" ht="18" customHeight="1">
      <c r="H8467" s="100"/>
      <c r="I8467" s="100"/>
    </row>
    <row r="8468" spans="8:9" ht="18" customHeight="1">
      <c r="H8468" s="100"/>
      <c r="I8468" s="100"/>
    </row>
    <row r="8469" spans="8:9" ht="18" customHeight="1">
      <c r="H8469" s="100"/>
      <c r="I8469" s="100"/>
    </row>
    <row r="8470" spans="8:9" ht="18" customHeight="1">
      <c r="H8470" s="100"/>
      <c r="I8470" s="100"/>
    </row>
    <row r="8471" spans="8:9" ht="18" customHeight="1">
      <c r="H8471" s="100"/>
      <c r="I8471" s="100"/>
    </row>
    <row r="8472" spans="8:9" ht="18" customHeight="1">
      <c r="H8472" s="100"/>
      <c r="I8472" s="100"/>
    </row>
    <row r="8473" spans="8:9" ht="18" customHeight="1">
      <c r="H8473" s="100"/>
      <c r="I8473" s="100"/>
    </row>
    <row r="8474" spans="8:9" ht="18" customHeight="1">
      <c r="H8474" s="100"/>
      <c r="I8474" s="100"/>
    </row>
    <row r="8475" spans="8:9" ht="18" customHeight="1">
      <c r="H8475" s="100"/>
      <c r="I8475" s="100"/>
    </row>
    <row r="8476" spans="8:9" ht="18" customHeight="1">
      <c r="H8476" s="100"/>
      <c r="I8476" s="100"/>
    </row>
    <row r="8477" spans="8:9" ht="18" customHeight="1">
      <c r="H8477" s="100"/>
      <c r="I8477" s="100"/>
    </row>
    <row r="8478" spans="8:9" ht="18" customHeight="1">
      <c r="H8478" s="100"/>
      <c r="I8478" s="100"/>
    </row>
    <row r="8479" spans="8:9" ht="18" customHeight="1">
      <c r="H8479" s="100"/>
      <c r="I8479" s="100"/>
    </row>
    <row r="8480" spans="8:9" ht="18" customHeight="1">
      <c r="H8480" s="100"/>
      <c r="I8480" s="100"/>
    </row>
    <row r="8481" spans="8:9" ht="18" customHeight="1">
      <c r="H8481" s="100"/>
      <c r="I8481" s="100"/>
    </row>
    <row r="8482" spans="8:9" ht="18" customHeight="1">
      <c r="H8482" s="100"/>
      <c r="I8482" s="100"/>
    </row>
    <row r="8483" spans="8:9" ht="18" customHeight="1">
      <c r="H8483" s="100"/>
      <c r="I8483" s="100"/>
    </row>
    <row r="8484" spans="8:9" ht="18" customHeight="1">
      <c r="H8484" s="100"/>
      <c r="I8484" s="100"/>
    </row>
    <row r="8485" spans="8:9" ht="18" customHeight="1">
      <c r="H8485" s="100"/>
      <c r="I8485" s="100"/>
    </row>
    <row r="8486" spans="8:9" ht="18" customHeight="1">
      <c r="H8486" s="100"/>
      <c r="I8486" s="100"/>
    </row>
    <row r="8487" spans="8:9" ht="18" customHeight="1">
      <c r="H8487" s="100"/>
      <c r="I8487" s="100"/>
    </row>
    <row r="8488" spans="8:9" ht="18" customHeight="1">
      <c r="H8488" s="100"/>
      <c r="I8488" s="100"/>
    </row>
    <row r="8489" spans="8:9" ht="18" customHeight="1">
      <c r="H8489" s="100"/>
      <c r="I8489" s="100"/>
    </row>
    <row r="8490" spans="8:9" ht="18" customHeight="1">
      <c r="H8490" s="100"/>
      <c r="I8490" s="100"/>
    </row>
    <row r="8491" spans="8:9" ht="18" customHeight="1">
      <c r="H8491" s="100"/>
      <c r="I8491" s="100"/>
    </row>
    <row r="8492" spans="8:9" ht="18" customHeight="1">
      <c r="H8492" s="100"/>
      <c r="I8492" s="100"/>
    </row>
    <row r="8493" spans="8:9" ht="18" customHeight="1">
      <c r="H8493" s="100"/>
      <c r="I8493" s="100"/>
    </row>
    <row r="8494" spans="8:9" ht="18" customHeight="1">
      <c r="H8494" s="100"/>
      <c r="I8494" s="100"/>
    </row>
    <row r="8495" spans="8:9" ht="18" customHeight="1">
      <c r="H8495" s="100"/>
      <c r="I8495" s="100"/>
    </row>
    <row r="8496" spans="8:9" ht="18" customHeight="1">
      <c r="H8496" s="100"/>
      <c r="I8496" s="100"/>
    </row>
    <row r="8497" spans="8:9" ht="18" customHeight="1">
      <c r="H8497" s="100"/>
      <c r="I8497" s="100"/>
    </row>
    <row r="8498" spans="8:9" ht="18" customHeight="1">
      <c r="H8498" s="100"/>
      <c r="I8498" s="100"/>
    </row>
    <row r="8499" spans="8:9" ht="18" customHeight="1">
      <c r="H8499" s="100"/>
      <c r="I8499" s="100"/>
    </row>
    <row r="8500" spans="8:9" ht="18" customHeight="1">
      <c r="H8500" s="100"/>
      <c r="I8500" s="100"/>
    </row>
    <row r="8501" spans="8:9" ht="18" customHeight="1">
      <c r="H8501" s="100"/>
      <c r="I8501" s="100"/>
    </row>
    <row r="8502" spans="8:9" ht="18" customHeight="1">
      <c r="H8502" s="100"/>
      <c r="I8502" s="100"/>
    </row>
    <row r="8503" spans="8:9" ht="18" customHeight="1">
      <c r="H8503" s="100"/>
      <c r="I8503" s="100"/>
    </row>
    <row r="8504" spans="8:9" ht="18" customHeight="1">
      <c r="H8504" s="100"/>
      <c r="I8504" s="100"/>
    </row>
    <row r="8505" spans="8:9" ht="18" customHeight="1">
      <c r="H8505" s="100"/>
      <c r="I8505" s="100"/>
    </row>
    <row r="8506" spans="8:9" ht="18" customHeight="1">
      <c r="H8506" s="100"/>
      <c r="I8506" s="100"/>
    </row>
    <row r="8507" spans="8:9" ht="18" customHeight="1">
      <c r="H8507" s="100"/>
      <c r="I8507" s="100"/>
    </row>
    <row r="8508" spans="8:9" ht="18" customHeight="1">
      <c r="H8508" s="100"/>
      <c r="I8508" s="100"/>
    </row>
    <row r="8509" spans="8:9" ht="18" customHeight="1">
      <c r="H8509" s="100"/>
      <c r="I8509" s="100"/>
    </row>
    <row r="8510" spans="8:9" ht="18" customHeight="1">
      <c r="H8510" s="100"/>
      <c r="I8510" s="100"/>
    </row>
    <row r="8511" spans="8:9" ht="18" customHeight="1">
      <c r="H8511" s="100"/>
      <c r="I8511" s="100"/>
    </row>
    <row r="8512" spans="8:9" ht="18" customHeight="1">
      <c r="H8512" s="100"/>
      <c r="I8512" s="100"/>
    </row>
    <row r="8513" spans="8:9" ht="18" customHeight="1">
      <c r="H8513" s="100"/>
      <c r="I8513" s="100"/>
    </row>
    <row r="8514" spans="8:9" ht="18" customHeight="1">
      <c r="H8514" s="100"/>
      <c r="I8514" s="100"/>
    </row>
    <row r="8515" spans="8:9" ht="18" customHeight="1">
      <c r="H8515" s="100"/>
      <c r="I8515" s="100"/>
    </row>
    <row r="8516" spans="8:9" ht="18" customHeight="1">
      <c r="H8516" s="100"/>
      <c r="I8516" s="100"/>
    </row>
    <row r="8517" spans="8:9" ht="18" customHeight="1">
      <c r="H8517" s="100"/>
      <c r="I8517" s="100"/>
    </row>
    <row r="8518" spans="8:9" ht="18" customHeight="1">
      <c r="H8518" s="100"/>
      <c r="I8518" s="100"/>
    </row>
    <row r="8519" spans="8:9" ht="18" customHeight="1">
      <c r="H8519" s="100"/>
      <c r="I8519" s="100"/>
    </row>
    <row r="8520" spans="8:9" ht="18" customHeight="1">
      <c r="H8520" s="100"/>
      <c r="I8520" s="100"/>
    </row>
    <row r="8521" spans="8:9" ht="18" customHeight="1">
      <c r="H8521" s="100"/>
      <c r="I8521" s="100"/>
    </row>
    <row r="8522" spans="8:9" ht="18" customHeight="1">
      <c r="H8522" s="100"/>
      <c r="I8522" s="100"/>
    </row>
    <row r="8523" spans="8:9" ht="18" customHeight="1">
      <c r="H8523" s="100"/>
      <c r="I8523" s="100"/>
    </row>
    <row r="8524" spans="8:9" ht="18" customHeight="1">
      <c r="H8524" s="100"/>
      <c r="I8524" s="100"/>
    </row>
    <row r="8525" spans="8:9" ht="18" customHeight="1">
      <c r="H8525" s="100"/>
      <c r="I8525" s="100"/>
    </row>
    <row r="8526" spans="8:9" ht="18" customHeight="1">
      <c r="H8526" s="100"/>
      <c r="I8526" s="100"/>
    </row>
    <row r="8527" spans="8:9" ht="18" customHeight="1">
      <c r="H8527" s="100"/>
      <c r="I8527" s="100"/>
    </row>
    <row r="8528" spans="8:9" ht="18" customHeight="1">
      <c r="H8528" s="100"/>
      <c r="I8528" s="100"/>
    </row>
    <row r="8529" spans="8:9" ht="18" customHeight="1">
      <c r="H8529" s="100"/>
      <c r="I8529" s="100"/>
    </row>
    <row r="8530" spans="8:9" ht="18" customHeight="1">
      <c r="H8530" s="100"/>
      <c r="I8530" s="100"/>
    </row>
    <row r="8531" spans="8:9" ht="18" customHeight="1">
      <c r="H8531" s="100"/>
      <c r="I8531" s="100"/>
    </row>
    <row r="8532" spans="8:9" ht="18" customHeight="1">
      <c r="H8532" s="100"/>
      <c r="I8532" s="100"/>
    </row>
    <row r="8533" spans="8:9" ht="18" customHeight="1">
      <c r="H8533" s="100"/>
      <c r="I8533" s="100"/>
    </row>
    <row r="8534" spans="8:9" ht="18" customHeight="1">
      <c r="H8534" s="100"/>
      <c r="I8534" s="100"/>
    </row>
    <row r="8535" spans="8:9" ht="18" customHeight="1">
      <c r="H8535" s="100"/>
      <c r="I8535" s="100"/>
    </row>
    <row r="8536" spans="8:9" ht="18" customHeight="1">
      <c r="H8536" s="100"/>
      <c r="I8536" s="100"/>
    </row>
    <row r="8537" spans="8:9" ht="18" customHeight="1">
      <c r="H8537" s="100"/>
      <c r="I8537" s="100"/>
    </row>
    <row r="8538" spans="8:9" ht="18" customHeight="1">
      <c r="H8538" s="100"/>
      <c r="I8538" s="100"/>
    </row>
    <row r="8539" spans="8:9" ht="18" customHeight="1">
      <c r="H8539" s="100"/>
      <c r="I8539" s="100"/>
    </row>
    <row r="8540" spans="8:9" ht="18" customHeight="1">
      <c r="H8540" s="100"/>
      <c r="I8540" s="100"/>
    </row>
    <row r="8541" spans="8:9" ht="18" customHeight="1">
      <c r="H8541" s="100"/>
      <c r="I8541" s="100"/>
    </row>
    <row r="8542" spans="8:9" ht="18" customHeight="1">
      <c r="H8542" s="100"/>
      <c r="I8542" s="100"/>
    </row>
    <row r="8543" spans="8:9" ht="18" customHeight="1">
      <c r="H8543" s="100"/>
      <c r="I8543" s="100"/>
    </row>
    <row r="8544" spans="8:9" ht="18" customHeight="1">
      <c r="H8544" s="100"/>
      <c r="I8544" s="100"/>
    </row>
    <row r="8545" spans="8:9" ht="18" customHeight="1">
      <c r="H8545" s="100"/>
      <c r="I8545" s="100"/>
    </row>
    <row r="8546" spans="8:9" ht="18" customHeight="1">
      <c r="H8546" s="100"/>
      <c r="I8546" s="100"/>
    </row>
    <row r="8547" spans="8:9" ht="18" customHeight="1">
      <c r="H8547" s="100"/>
      <c r="I8547" s="100"/>
    </row>
    <row r="8548" spans="8:9" ht="18" customHeight="1">
      <c r="H8548" s="100"/>
      <c r="I8548" s="100"/>
    </row>
    <row r="8549" spans="8:9" ht="18" customHeight="1">
      <c r="H8549" s="100"/>
      <c r="I8549" s="100"/>
    </row>
    <row r="8550" spans="8:9" ht="18" customHeight="1">
      <c r="H8550" s="100"/>
      <c r="I8550" s="100"/>
    </row>
    <row r="8551" spans="8:9" ht="18" customHeight="1">
      <c r="H8551" s="100"/>
      <c r="I8551" s="100"/>
    </row>
    <row r="8552" spans="8:9" ht="18" customHeight="1">
      <c r="H8552" s="100"/>
      <c r="I8552" s="100"/>
    </row>
    <row r="8553" spans="8:9" ht="18" customHeight="1">
      <c r="H8553" s="100"/>
      <c r="I8553" s="100"/>
    </row>
    <row r="8554" spans="8:9" ht="18" customHeight="1">
      <c r="H8554" s="100"/>
      <c r="I8554" s="100"/>
    </row>
    <row r="8555" spans="8:9" ht="18" customHeight="1">
      <c r="H8555" s="100"/>
      <c r="I8555" s="100"/>
    </row>
    <row r="8556" spans="8:9" ht="18" customHeight="1">
      <c r="H8556" s="100"/>
      <c r="I8556" s="100"/>
    </row>
    <row r="8557" spans="8:9" ht="18" customHeight="1">
      <c r="H8557" s="100"/>
      <c r="I8557" s="100"/>
    </row>
    <row r="8558" spans="8:9" ht="18" customHeight="1">
      <c r="H8558" s="100"/>
      <c r="I8558" s="100"/>
    </row>
    <row r="8559" spans="8:9" ht="18" customHeight="1">
      <c r="H8559" s="100"/>
      <c r="I8559" s="100"/>
    </row>
    <row r="8560" spans="8:9" ht="18" customHeight="1">
      <c r="H8560" s="100"/>
      <c r="I8560" s="100"/>
    </row>
    <row r="8561" spans="8:9" ht="18" customHeight="1">
      <c r="H8561" s="100"/>
      <c r="I8561" s="100"/>
    </row>
    <row r="8562" spans="8:9" ht="18" customHeight="1">
      <c r="H8562" s="100"/>
      <c r="I8562" s="100"/>
    </row>
    <row r="8563" spans="8:9" ht="18" customHeight="1">
      <c r="H8563" s="100"/>
      <c r="I8563" s="100"/>
    </row>
    <row r="8564" spans="8:9" ht="18" customHeight="1">
      <c r="H8564" s="100"/>
      <c r="I8564" s="100"/>
    </row>
    <row r="8565" spans="8:9" ht="18" customHeight="1">
      <c r="H8565" s="100"/>
      <c r="I8565" s="100"/>
    </row>
    <row r="8566" spans="8:9" ht="18" customHeight="1">
      <c r="H8566" s="100"/>
      <c r="I8566" s="100"/>
    </row>
    <row r="8567" spans="8:9" ht="18" customHeight="1">
      <c r="H8567" s="100"/>
      <c r="I8567" s="100"/>
    </row>
    <row r="8568" spans="8:9" ht="18" customHeight="1">
      <c r="H8568" s="100"/>
      <c r="I8568" s="100"/>
    </row>
    <row r="8569" spans="8:9" ht="18" customHeight="1">
      <c r="H8569" s="100"/>
      <c r="I8569" s="100"/>
    </row>
    <row r="8570" spans="8:9" ht="18" customHeight="1">
      <c r="H8570" s="100"/>
      <c r="I8570" s="100"/>
    </row>
    <row r="8571" spans="8:9" ht="18" customHeight="1">
      <c r="H8571" s="100"/>
      <c r="I8571" s="100"/>
    </row>
    <row r="8572" spans="8:9" ht="18" customHeight="1">
      <c r="H8572" s="100"/>
      <c r="I8572" s="100"/>
    </row>
    <row r="8573" spans="8:9" ht="18" customHeight="1">
      <c r="H8573" s="100"/>
      <c r="I8573" s="100"/>
    </row>
    <row r="8574" spans="8:9" ht="18" customHeight="1">
      <c r="H8574" s="100"/>
      <c r="I8574" s="100"/>
    </row>
    <row r="8575" spans="8:9" ht="18" customHeight="1">
      <c r="H8575" s="100"/>
      <c r="I8575" s="100"/>
    </row>
    <row r="8576" spans="8:9" ht="18" customHeight="1">
      <c r="H8576" s="100"/>
      <c r="I8576" s="100"/>
    </row>
    <row r="8577" spans="8:9" ht="18" customHeight="1">
      <c r="H8577" s="100"/>
      <c r="I8577" s="100"/>
    </row>
    <row r="8578" spans="8:9" ht="18" customHeight="1">
      <c r="H8578" s="100"/>
      <c r="I8578" s="100"/>
    </row>
    <row r="8579" spans="8:9" ht="18" customHeight="1">
      <c r="H8579" s="100"/>
      <c r="I8579" s="100"/>
    </row>
    <row r="8580" spans="8:9" ht="18" customHeight="1">
      <c r="H8580" s="100"/>
      <c r="I8580" s="100"/>
    </row>
    <row r="8581" spans="8:9" ht="18" customHeight="1">
      <c r="H8581" s="100"/>
      <c r="I8581" s="100"/>
    </row>
    <row r="8582" spans="8:9" ht="18" customHeight="1">
      <c r="H8582" s="100"/>
      <c r="I8582" s="100"/>
    </row>
    <row r="8583" spans="8:9" ht="18" customHeight="1">
      <c r="H8583" s="100"/>
      <c r="I8583" s="100"/>
    </row>
    <row r="8584" spans="8:9" ht="18" customHeight="1">
      <c r="H8584" s="100"/>
      <c r="I8584" s="100"/>
    </row>
    <row r="8585" spans="8:9" ht="18" customHeight="1">
      <c r="H8585" s="100"/>
      <c r="I8585" s="100"/>
    </row>
    <row r="8586" spans="8:9" ht="18" customHeight="1">
      <c r="H8586" s="100"/>
      <c r="I8586" s="100"/>
    </row>
    <row r="8587" spans="8:9" ht="18" customHeight="1">
      <c r="H8587" s="100"/>
      <c r="I8587" s="100"/>
    </row>
    <row r="8588" spans="8:9" ht="18" customHeight="1">
      <c r="H8588" s="100"/>
      <c r="I8588" s="100"/>
    </row>
    <row r="8589" spans="8:9" ht="18" customHeight="1">
      <c r="H8589" s="100"/>
      <c r="I8589" s="100"/>
    </row>
    <row r="8590" spans="8:9" ht="18" customHeight="1">
      <c r="H8590" s="100"/>
      <c r="I8590" s="100"/>
    </row>
    <row r="8591" spans="8:9" ht="18" customHeight="1">
      <c r="H8591" s="100"/>
      <c r="I8591" s="100"/>
    </row>
    <row r="8592" spans="8:9" ht="18" customHeight="1">
      <c r="H8592" s="100"/>
      <c r="I8592" s="100"/>
    </row>
    <row r="8593" spans="8:9" ht="18" customHeight="1">
      <c r="H8593" s="100"/>
      <c r="I8593" s="100"/>
    </row>
    <row r="8594" spans="8:9" ht="18" customHeight="1">
      <c r="H8594" s="100"/>
      <c r="I8594" s="100"/>
    </row>
    <row r="8595" spans="8:9" ht="18" customHeight="1">
      <c r="H8595" s="100"/>
      <c r="I8595" s="100"/>
    </row>
    <row r="8596" spans="8:9" ht="18" customHeight="1">
      <c r="H8596" s="100"/>
      <c r="I8596" s="100"/>
    </row>
    <row r="8597" spans="8:9" ht="18" customHeight="1">
      <c r="H8597" s="100"/>
      <c r="I8597" s="100"/>
    </row>
    <row r="8598" spans="8:9" ht="18" customHeight="1">
      <c r="H8598" s="100"/>
      <c r="I8598" s="100"/>
    </row>
    <row r="8599" spans="8:9" ht="18" customHeight="1">
      <c r="H8599" s="100"/>
      <c r="I8599" s="100"/>
    </row>
    <row r="8600" spans="8:9" ht="18" customHeight="1">
      <c r="H8600" s="100"/>
      <c r="I8600" s="100"/>
    </row>
    <row r="8601" spans="8:9" ht="18" customHeight="1">
      <c r="H8601" s="100"/>
      <c r="I8601" s="100"/>
    </row>
    <row r="8602" spans="8:9" ht="18" customHeight="1">
      <c r="H8602" s="100"/>
      <c r="I8602" s="100"/>
    </row>
    <row r="8603" spans="8:9" ht="18" customHeight="1">
      <c r="H8603" s="100"/>
      <c r="I8603" s="100"/>
    </row>
    <row r="8604" spans="8:9" ht="18" customHeight="1">
      <c r="H8604" s="100"/>
      <c r="I8604" s="100"/>
    </row>
    <row r="8605" spans="8:9" ht="18" customHeight="1">
      <c r="H8605" s="100"/>
      <c r="I8605" s="100"/>
    </row>
    <row r="8606" spans="8:9" ht="18" customHeight="1">
      <c r="H8606" s="100"/>
      <c r="I8606" s="100"/>
    </row>
    <row r="8607" spans="8:9" ht="18" customHeight="1">
      <c r="H8607" s="100"/>
      <c r="I8607" s="100"/>
    </row>
    <row r="8608" spans="8:9" ht="18" customHeight="1">
      <c r="H8608" s="100"/>
      <c r="I8608" s="100"/>
    </row>
    <row r="8609" spans="8:9" ht="18" customHeight="1">
      <c r="H8609" s="100"/>
      <c r="I8609" s="100"/>
    </row>
    <row r="8610" spans="8:9" ht="18" customHeight="1">
      <c r="H8610" s="100"/>
      <c r="I8610" s="100"/>
    </row>
    <row r="8611" spans="8:9" ht="18" customHeight="1">
      <c r="H8611" s="100"/>
      <c r="I8611" s="100"/>
    </row>
    <row r="8612" spans="8:9" ht="18" customHeight="1">
      <c r="H8612" s="100"/>
      <c r="I8612" s="100"/>
    </row>
    <row r="8613" spans="8:9" ht="18" customHeight="1">
      <c r="H8613" s="100"/>
      <c r="I8613" s="100"/>
    </row>
    <row r="8614" spans="8:9" ht="18" customHeight="1">
      <c r="H8614" s="100"/>
      <c r="I8614" s="100"/>
    </row>
    <row r="8615" spans="8:9" ht="18" customHeight="1">
      <c r="H8615" s="100"/>
      <c r="I8615" s="100"/>
    </row>
    <row r="8616" spans="8:9" ht="18" customHeight="1">
      <c r="H8616" s="100"/>
      <c r="I8616" s="100"/>
    </row>
    <row r="8617" spans="8:9" ht="18" customHeight="1">
      <c r="H8617" s="100"/>
      <c r="I8617" s="100"/>
    </row>
    <row r="8618" spans="8:9" ht="18" customHeight="1">
      <c r="H8618" s="100"/>
      <c r="I8618" s="100"/>
    </row>
    <row r="8619" spans="8:9" ht="18" customHeight="1">
      <c r="H8619" s="100"/>
      <c r="I8619" s="100"/>
    </row>
    <row r="8620" spans="8:9" ht="18" customHeight="1">
      <c r="H8620" s="100"/>
      <c r="I8620" s="100"/>
    </row>
    <row r="8621" spans="8:9" ht="18" customHeight="1">
      <c r="H8621" s="100"/>
      <c r="I8621" s="100"/>
    </row>
    <row r="8622" spans="8:9" ht="18" customHeight="1">
      <c r="H8622" s="100"/>
      <c r="I8622" s="100"/>
    </row>
    <row r="8623" spans="8:9" ht="18" customHeight="1">
      <c r="H8623" s="100"/>
      <c r="I8623" s="100"/>
    </row>
    <row r="8624" spans="8:9" ht="18" customHeight="1">
      <c r="H8624" s="100"/>
      <c r="I8624" s="100"/>
    </row>
    <row r="8625" spans="8:9" ht="18" customHeight="1">
      <c r="H8625" s="100"/>
      <c r="I8625" s="100"/>
    </row>
    <row r="8626" spans="8:9" ht="18" customHeight="1">
      <c r="H8626" s="100"/>
      <c r="I8626" s="100"/>
    </row>
    <row r="8627" spans="8:9" ht="18" customHeight="1">
      <c r="H8627" s="100"/>
      <c r="I8627" s="100"/>
    </row>
    <row r="8628" spans="8:9" ht="18" customHeight="1">
      <c r="H8628" s="100"/>
      <c r="I8628" s="100"/>
    </row>
    <row r="8629" spans="8:9" ht="18" customHeight="1">
      <c r="H8629" s="100"/>
      <c r="I8629" s="100"/>
    </row>
    <row r="8630" spans="8:9" ht="18" customHeight="1">
      <c r="H8630" s="100"/>
      <c r="I8630" s="100"/>
    </row>
    <row r="8631" spans="8:9" ht="18" customHeight="1">
      <c r="H8631" s="100"/>
      <c r="I8631" s="100"/>
    </row>
    <row r="8632" spans="8:9" ht="18" customHeight="1">
      <c r="H8632" s="100"/>
      <c r="I8632" s="100"/>
    </row>
    <row r="8633" spans="8:9" ht="18" customHeight="1">
      <c r="H8633" s="100"/>
      <c r="I8633" s="100"/>
    </row>
    <row r="8634" spans="8:9" ht="18" customHeight="1">
      <c r="H8634" s="100"/>
      <c r="I8634" s="100"/>
    </row>
    <row r="8635" spans="8:9" ht="18" customHeight="1">
      <c r="H8635" s="100"/>
      <c r="I8635" s="100"/>
    </row>
    <row r="8636" spans="8:9" ht="18" customHeight="1">
      <c r="H8636" s="100"/>
      <c r="I8636" s="100"/>
    </row>
    <row r="8637" spans="8:9" ht="18" customHeight="1">
      <c r="H8637" s="100"/>
      <c r="I8637" s="100"/>
    </row>
    <row r="8638" spans="8:9" ht="18" customHeight="1">
      <c r="H8638" s="100"/>
      <c r="I8638" s="100"/>
    </row>
    <row r="8639" spans="8:9" ht="18" customHeight="1">
      <c r="H8639" s="100"/>
      <c r="I8639" s="100"/>
    </row>
    <row r="8640" spans="8:9" ht="18" customHeight="1">
      <c r="H8640" s="100"/>
      <c r="I8640" s="100"/>
    </row>
    <row r="8641" spans="8:9" ht="18" customHeight="1">
      <c r="H8641" s="100"/>
      <c r="I8641" s="100"/>
    </row>
    <row r="8642" spans="8:9" ht="18" customHeight="1">
      <c r="H8642" s="100"/>
      <c r="I8642" s="100"/>
    </row>
    <row r="8643" spans="8:9" ht="18" customHeight="1">
      <c r="H8643" s="100"/>
      <c r="I8643" s="100"/>
    </row>
    <row r="8644" spans="8:9" ht="18" customHeight="1">
      <c r="H8644" s="100"/>
      <c r="I8644" s="100"/>
    </row>
    <row r="8645" spans="8:9" ht="18" customHeight="1">
      <c r="H8645" s="100"/>
      <c r="I8645" s="100"/>
    </row>
    <row r="8646" spans="8:9" ht="18" customHeight="1">
      <c r="H8646" s="100"/>
      <c r="I8646" s="100"/>
    </row>
    <row r="8647" spans="8:9" ht="18" customHeight="1">
      <c r="H8647" s="100"/>
      <c r="I8647" s="100"/>
    </row>
    <row r="8648" spans="8:9" ht="18" customHeight="1">
      <c r="H8648" s="100"/>
      <c r="I8648" s="100"/>
    </row>
    <row r="8649" spans="8:9" ht="18" customHeight="1">
      <c r="H8649" s="100"/>
      <c r="I8649" s="100"/>
    </row>
    <row r="8650" spans="8:9" ht="18" customHeight="1">
      <c r="H8650" s="100"/>
      <c r="I8650" s="100"/>
    </row>
    <row r="8651" spans="8:9" ht="18" customHeight="1">
      <c r="H8651" s="100"/>
      <c r="I8651" s="100"/>
    </row>
    <row r="8652" spans="8:9" ht="18" customHeight="1">
      <c r="H8652" s="100"/>
      <c r="I8652" s="100"/>
    </row>
    <row r="8653" spans="8:9" ht="18" customHeight="1">
      <c r="H8653" s="100"/>
      <c r="I8653" s="100"/>
    </row>
    <row r="8654" spans="8:9" ht="18" customHeight="1">
      <c r="H8654" s="100"/>
      <c r="I8654" s="100"/>
    </row>
    <row r="8655" spans="8:9" ht="18" customHeight="1">
      <c r="H8655" s="100"/>
      <c r="I8655" s="100"/>
    </row>
    <row r="8656" spans="8:9" ht="18" customHeight="1">
      <c r="H8656" s="100"/>
      <c r="I8656" s="100"/>
    </row>
    <row r="8657" spans="8:9" ht="18" customHeight="1">
      <c r="H8657" s="100"/>
      <c r="I8657" s="100"/>
    </row>
    <row r="8658" spans="8:9" ht="18" customHeight="1">
      <c r="H8658" s="100"/>
      <c r="I8658" s="100"/>
    </row>
    <row r="8659" spans="8:9" ht="18" customHeight="1">
      <c r="H8659" s="100"/>
      <c r="I8659" s="100"/>
    </row>
    <row r="8660" spans="8:9" ht="18" customHeight="1">
      <c r="H8660" s="100"/>
      <c r="I8660" s="100"/>
    </row>
    <row r="8661" spans="8:9" ht="18" customHeight="1">
      <c r="H8661" s="100"/>
      <c r="I8661" s="100"/>
    </row>
    <row r="8662" spans="8:9" ht="18" customHeight="1">
      <c r="H8662" s="100"/>
      <c r="I8662" s="100"/>
    </row>
    <row r="8663" spans="8:9" ht="18" customHeight="1">
      <c r="H8663" s="100"/>
      <c r="I8663" s="100"/>
    </row>
    <row r="8664" spans="8:9" ht="18" customHeight="1">
      <c r="H8664" s="100"/>
      <c r="I8664" s="100"/>
    </row>
    <row r="8665" spans="8:9" ht="18" customHeight="1">
      <c r="H8665" s="100"/>
      <c r="I8665" s="100"/>
    </row>
    <row r="8666" spans="8:9" ht="18" customHeight="1">
      <c r="H8666" s="100"/>
      <c r="I8666" s="100"/>
    </row>
    <row r="8667" spans="8:9" ht="18" customHeight="1">
      <c r="H8667" s="100"/>
      <c r="I8667" s="100"/>
    </row>
    <row r="8668" spans="8:9" ht="18" customHeight="1">
      <c r="H8668" s="100"/>
      <c r="I8668" s="100"/>
    </row>
    <row r="8669" spans="8:9" ht="18" customHeight="1">
      <c r="H8669" s="100"/>
      <c r="I8669" s="100"/>
    </row>
    <row r="8670" spans="8:9" ht="18" customHeight="1">
      <c r="H8670" s="100"/>
      <c r="I8670" s="100"/>
    </row>
    <row r="8671" spans="8:9" ht="18" customHeight="1">
      <c r="H8671" s="100"/>
      <c r="I8671" s="100"/>
    </row>
    <row r="8672" spans="8:9" ht="18" customHeight="1">
      <c r="H8672" s="100"/>
      <c r="I8672" s="100"/>
    </row>
    <row r="8673" spans="8:9" ht="18" customHeight="1">
      <c r="H8673" s="100"/>
      <c r="I8673" s="100"/>
    </row>
    <row r="8674" spans="8:9" ht="18" customHeight="1">
      <c r="H8674" s="100"/>
      <c r="I8674" s="100"/>
    </row>
    <row r="8675" spans="8:9" ht="18" customHeight="1">
      <c r="H8675" s="100"/>
      <c r="I8675" s="100"/>
    </row>
    <row r="8676" spans="8:9" ht="18" customHeight="1">
      <c r="H8676" s="100"/>
      <c r="I8676" s="100"/>
    </row>
    <row r="8677" spans="8:9" ht="18" customHeight="1">
      <c r="H8677" s="100"/>
      <c r="I8677" s="100"/>
    </row>
    <row r="8678" spans="8:9" ht="18" customHeight="1">
      <c r="H8678" s="100"/>
      <c r="I8678" s="100"/>
    </row>
    <row r="8679" spans="8:9" ht="18" customHeight="1">
      <c r="H8679" s="100"/>
      <c r="I8679" s="100"/>
    </row>
    <row r="8680" spans="8:9" ht="18" customHeight="1">
      <c r="H8680" s="100"/>
      <c r="I8680" s="100"/>
    </row>
    <row r="8681" spans="8:9" ht="18" customHeight="1">
      <c r="H8681" s="100"/>
      <c r="I8681" s="100"/>
    </row>
    <row r="8682" spans="8:9" ht="18" customHeight="1">
      <c r="H8682" s="100"/>
      <c r="I8682" s="100"/>
    </row>
    <row r="8683" spans="8:9" ht="18" customHeight="1">
      <c r="H8683" s="100"/>
      <c r="I8683" s="100"/>
    </row>
    <row r="8684" spans="8:9" ht="18" customHeight="1">
      <c r="H8684" s="100"/>
      <c r="I8684" s="100"/>
    </row>
    <row r="8685" spans="8:9" ht="18" customHeight="1">
      <c r="H8685" s="100"/>
      <c r="I8685" s="100"/>
    </row>
    <row r="8686" spans="8:9" ht="18" customHeight="1">
      <c r="H8686" s="100"/>
      <c r="I8686" s="100"/>
    </row>
    <row r="8687" spans="8:9" ht="18" customHeight="1">
      <c r="H8687" s="100"/>
      <c r="I8687" s="100"/>
    </row>
    <row r="8688" spans="8:9" ht="18" customHeight="1">
      <c r="H8688" s="100"/>
      <c r="I8688" s="100"/>
    </row>
    <row r="8689" spans="8:9" ht="18" customHeight="1">
      <c r="H8689" s="100"/>
      <c r="I8689" s="100"/>
    </row>
    <row r="8690" spans="8:9" ht="18" customHeight="1">
      <c r="H8690" s="100"/>
      <c r="I8690" s="100"/>
    </row>
    <row r="8691" spans="8:9" ht="18" customHeight="1">
      <c r="H8691" s="100"/>
      <c r="I8691" s="100"/>
    </row>
    <row r="8692" spans="8:9" ht="18" customHeight="1">
      <c r="H8692" s="100"/>
      <c r="I8692" s="100"/>
    </row>
    <row r="8693" spans="8:9" ht="18" customHeight="1">
      <c r="H8693" s="100"/>
      <c r="I8693" s="100"/>
    </row>
    <row r="8694" spans="8:9" ht="18" customHeight="1">
      <c r="H8694" s="100"/>
      <c r="I8694" s="100"/>
    </row>
    <row r="8695" spans="8:9" ht="18" customHeight="1">
      <c r="H8695" s="100"/>
      <c r="I8695" s="100"/>
    </row>
    <row r="8696" spans="8:9" ht="18" customHeight="1">
      <c r="H8696" s="100"/>
      <c r="I8696" s="100"/>
    </row>
    <row r="8697" spans="8:9" ht="18" customHeight="1">
      <c r="H8697" s="100"/>
      <c r="I8697" s="100"/>
    </row>
    <row r="8698" spans="8:9" ht="18" customHeight="1">
      <c r="H8698" s="100"/>
      <c r="I8698" s="100"/>
    </row>
    <row r="8699" spans="8:9" ht="18" customHeight="1">
      <c r="H8699" s="100"/>
      <c r="I8699" s="100"/>
    </row>
    <row r="8700" spans="8:9" ht="18" customHeight="1">
      <c r="H8700" s="100"/>
      <c r="I8700" s="100"/>
    </row>
    <row r="8701" spans="8:9" ht="18" customHeight="1">
      <c r="H8701" s="100"/>
      <c r="I8701" s="100"/>
    </row>
    <row r="8702" spans="8:9" ht="18" customHeight="1">
      <c r="H8702" s="100"/>
      <c r="I8702" s="100"/>
    </row>
    <row r="8703" spans="8:9" ht="18" customHeight="1">
      <c r="H8703" s="100"/>
      <c r="I8703" s="100"/>
    </row>
    <row r="8704" spans="8:9" ht="18" customHeight="1">
      <c r="H8704" s="100"/>
      <c r="I8704" s="100"/>
    </row>
    <row r="8705" spans="8:9" ht="18" customHeight="1">
      <c r="H8705" s="100"/>
      <c r="I8705" s="100"/>
    </row>
    <row r="8706" spans="8:9" ht="18" customHeight="1">
      <c r="H8706" s="100"/>
      <c r="I8706" s="100"/>
    </row>
    <row r="8707" spans="8:9" ht="18" customHeight="1">
      <c r="H8707" s="100"/>
      <c r="I8707" s="100"/>
    </row>
    <row r="8708" spans="8:9" ht="18" customHeight="1">
      <c r="H8708" s="100"/>
      <c r="I8708" s="100"/>
    </row>
    <row r="8709" spans="8:9" ht="18" customHeight="1">
      <c r="H8709" s="100"/>
      <c r="I8709" s="100"/>
    </row>
    <row r="8710" spans="8:9" ht="18" customHeight="1">
      <c r="H8710" s="100"/>
      <c r="I8710" s="100"/>
    </row>
    <row r="8711" spans="8:9" ht="18" customHeight="1">
      <c r="H8711" s="100"/>
      <c r="I8711" s="100"/>
    </row>
    <row r="8712" spans="8:9" ht="18" customHeight="1">
      <c r="H8712" s="100"/>
      <c r="I8712" s="100"/>
    </row>
    <row r="8713" spans="8:9" ht="18" customHeight="1">
      <c r="H8713" s="100"/>
      <c r="I8713" s="100"/>
    </row>
    <row r="8714" spans="8:9" ht="18" customHeight="1">
      <c r="H8714" s="100"/>
      <c r="I8714" s="100"/>
    </row>
    <row r="8715" spans="8:9" ht="18" customHeight="1">
      <c r="H8715" s="100"/>
      <c r="I8715" s="100"/>
    </row>
    <row r="8716" spans="8:9" ht="18" customHeight="1">
      <c r="H8716" s="100"/>
      <c r="I8716" s="100"/>
    </row>
    <row r="8717" spans="8:9" ht="18" customHeight="1">
      <c r="H8717" s="100"/>
      <c r="I8717" s="100"/>
    </row>
    <row r="8718" spans="8:9" ht="18" customHeight="1">
      <c r="H8718" s="100"/>
      <c r="I8718" s="100"/>
    </row>
    <row r="8719" spans="8:9" ht="18" customHeight="1">
      <c r="H8719" s="100"/>
      <c r="I8719" s="100"/>
    </row>
    <row r="8720" spans="8:9" ht="18" customHeight="1">
      <c r="H8720" s="100"/>
      <c r="I8720" s="100"/>
    </row>
    <row r="8721" spans="8:9" ht="18" customHeight="1">
      <c r="H8721" s="100"/>
      <c r="I8721" s="100"/>
    </row>
    <row r="8722" spans="8:9" ht="18" customHeight="1">
      <c r="H8722" s="100"/>
      <c r="I8722" s="100"/>
    </row>
    <row r="8723" spans="8:9" ht="18" customHeight="1">
      <c r="H8723" s="100"/>
      <c r="I8723" s="100"/>
    </row>
    <row r="8724" spans="8:9" ht="18" customHeight="1">
      <c r="H8724" s="100"/>
      <c r="I8724" s="100"/>
    </row>
    <row r="8725" spans="8:9" ht="18" customHeight="1">
      <c r="H8725" s="100"/>
      <c r="I8725" s="100"/>
    </row>
    <row r="8726" spans="8:9" ht="18" customHeight="1">
      <c r="H8726" s="100"/>
      <c r="I8726" s="100"/>
    </row>
    <row r="8727" spans="8:9" ht="18" customHeight="1">
      <c r="H8727" s="100"/>
      <c r="I8727" s="100"/>
    </row>
    <row r="8728" spans="8:9" ht="18" customHeight="1">
      <c r="H8728" s="100"/>
      <c r="I8728" s="100"/>
    </row>
    <row r="8729" spans="8:9" ht="18" customHeight="1">
      <c r="H8729" s="100"/>
      <c r="I8729" s="100"/>
    </row>
    <row r="8730" spans="8:9" ht="18" customHeight="1">
      <c r="H8730" s="100"/>
      <c r="I8730" s="100"/>
    </row>
    <row r="8731" spans="8:9" ht="18" customHeight="1">
      <c r="H8731" s="100"/>
      <c r="I8731" s="100"/>
    </row>
    <row r="8732" spans="8:9" ht="18" customHeight="1">
      <c r="H8732" s="100"/>
      <c r="I8732" s="100"/>
    </row>
    <row r="8733" spans="8:9" ht="18" customHeight="1">
      <c r="H8733" s="100"/>
      <c r="I8733" s="100"/>
    </row>
    <row r="8734" spans="8:9" ht="18" customHeight="1">
      <c r="H8734" s="100"/>
      <c r="I8734" s="100"/>
    </row>
    <row r="8735" spans="8:9" ht="18" customHeight="1">
      <c r="H8735" s="100"/>
      <c r="I8735" s="100"/>
    </row>
    <row r="8736" spans="8:9" ht="18" customHeight="1">
      <c r="H8736" s="100"/>
      <c r="I8736" s="100"/>
    </row>
    <row r="8737" spans="8:9" ht="18" customHeight="1">
      <c r="H8737" s="100"/>
      <c r="I8737" s="100"/>
    </row>
    <row r="8738" spans="8:9" ht="18" customHeight="1">
      <c r="H8738" s="100"/>
      <c r="I8738" s="100"/>
    </row>
    <row r="8739" spans="8:9" ht="18" customHeight="1">
      <c r="H8739" s="100"/>
      <c r="I8739" s="100"/>
    </row>
    <row r="8740" spans="8:9" ht="18" customHeight="1">
      <c r="H8740" s="100"/>
      <c r="I8740" s="100"/>
    </row>
    <row r="8741" spans="8:9" ht="18" customHeight="1">
      <c r="H8741" s="100"/>
      <c r="I8741" s="100"/>
    </row>
    <row r="8742" spans="8:9" ht="18" customHeight="1">
      <c r="H8742" s="100"/>
      <c r="I8742" s="100"/>
    </row>
    <row r="8743" spans="8:9" ht="18" customHeight="1">
      <c r="H8743" s="100"/>
      <c r="I8743" s="100"/>
    </row>
    <row r="8744" spans="8:9" ht="18" customHeight="1">
      <c r="H8744" s="100"/>
      <c r="I8744" s="100"/>
    </row>
    <row r="8745" spans="8:9" ht="18" customHeight="1">
      <c r="H8745" s="100"/>
      <c r="I8745" s="100"/>
    </row>
    <row r="8746" spans="8:9" ht="18" customHeight="1">
      <c r="H8746" s="100"/>
      <c r="I8746" s="100"/>
    </row>
    <row r="8747" spans="8:9" ht="18" customHeight="1">
      <c r="H8747" s="100"/>
      <c r="I8747" s="100"/>
    </row>
    <row r="8748" spans="8:9" ht="18" customHeight="1">
      <c r="H8748" s="100"/>
      <c r="I8748" s="100"/>
    </row>
    <row r="8749" spans="8:9" ht="18" customHeight="1">
      <c r="H8749" s="100"/>
      <c r="I8749" s="100"/>
    </row>
    <row r="8750" spans="8:9" ht="18" customHeight="1">
      <c r="H8750" s="100"/>
      <c r="I8750" s="100"/>
    </row>
    <row r="8751" spans="8:9" ht="18" customHeight="1">
      <c r="H8751" s="100"/>
      <c r="I8751" s="100"/>
    </row>
    <row r="8752" spans="8:9" ht="18" customHeight="1">
      <c r="H8752" s="100"/>
      <c r="I8752" s="100"/>
    </row>
    <row r="8753" spans="8:9" ht="18" customHeight="1">
      <c r="H8753" s="100"/>
      <c r="I8753" s="100"/>
    </row>
    <row r="8754" spans="8:9" ht="18" customHeight="1">
      <c r="H8754" s="100"/>
      <c r="I8754" s="100"/>
    </row>
    <row r="8755" spans="8:9" ht="18" customHeight="1">
      <c r="H8755" s="100"/>
      <c r="I8755" s="100"/>
    </row>
    <row r="8756" spans="8:9" ht="18" customHeight="1">
      <c r="H8756" s="100"/>
      <c r="I8756" s="100"/>
    </row>
    <row r="8757" spans="8:9" ht="18" customHeight="1">
      <c r="H8757" s="100"/>
      <c r="I8757" s="100"/>
    </row>
    <row r="8758" spans="8:9" ht="18" customHeight="1">
      <c r="H8758" s="100"/>
      <c r="I8758" s="100"/>
    </row>
    <row r="8759" spans="8:9" ht="18" customHeight="1">
      <c r="H8759" s="100"/>
      <c r="I8759" s="100"/>
    </row>
    <row r="8760" spans="8:9" ht="18" customHeight="1">
      <c r="H8760" s="100"/>
      <c r="I8760" s="100"/>
    </row>
    <row r="8761" spans="8:9" ht="18" customHeight="1">
      <c r="H8761" s="100"/>
      <c r="I8761" s="100"/>
    </row>
    <row r="8762" spans="8:9" ht="18" customHeight="1">
      <c r="H8762" s="100"/>
      <c r="I8762" s="100"/>
    </row>
    <row r="8763" spans="8:9" ht="18" customHeight="1">
      <c r="H8763" s="100"/>
      <c r="I8763" s="100"/>
    </row>
    <row r="8764" spans="8:9" ht="18" customHeight="1">
      <c r="H8764" s="100"/>
      <c r="I8764" s="100"/>
    </row>
    <row r="8765" spans="8:9" ht="18" customHeight="1">
      <c r="H8765" s="100"/>
      <c r="I8765" s="100"/>
    </row>
    <row r="8766" spans="8:9" ht="18" customHeight="1">
      <c r="H8766" s="100"/>
      <c r="I8766" s="100"/>
    </row>
    <row r="8767" spans="8:9" ht="18" customHeight="1">
      <c r="H8767" s="100"/>
      <c r="I8767" s="100"/>
    </row>
    <row r="8768" spans="8:9" ht="18" customHeight="1">
      <c r="H8768" s="100"/>
      <c r="I8768" s="100"/>
    </row>
    <row r="8769" spans="8:9" ht="18" customHeight="1">
      <c r="H8769" s="100"/>
      <c r="I8769" s="100"/>
    </row>
    <row r="8770" spans="8:9" ht="18" customHeight="1">
      <c r="H8770" s="100"/>
      <c r="I8770" s="100"/>
    </row>
    <row r="8771" spans="8:9" ht="18" customHeight="1">
      <c r="H8771" s="100"/>
      <c r="I8771" s="100"/>
    </row>
    <row r="8772" spans="8:9" ht="18" customHeight="1">
      <c r="H8772" s="100"/>
      <c r="I8772" s="100"/>
    </row>
    <row r="8773" spans="8:9" ht="18" customHeight="1">
      <c r="H8773" s="100"/>
      <c r="I8773" s="100"/>
    </row>
    <row r="8774" spans="8:9" ht="18" customHeight="1">
      <c r="H8774" s="100"/>
      <c r="I8774" s="100"/>
    </row>
    <row r="8775" spans="8:9" ht="18" customHeight="1">
      <c r="H8775" s="100"/>
      <c r="I8775" s="100"/>
    </row>
    <row r="8776" spans="8:9" ht="18" customHeight="1">
      <c r="H8776" s="100"/>
      <c r="I8776" s="100"/>
    </row>
    <row r="8777" spans="8:9" ht="18" customHeight="1">
      <c r="H8777" s="100"/>
      <c r="I8777" s="100"/>
    </row>
    <row r="8778" spans="8:9" ht="18" customHeight="1">
      <c r="H8778" s="100"/>
      <c r="I8778" s="100"/>
    </row>
    <row r="8779" spans="8:9" ht="18" customHeight="1">
      <c r="H8779" s="100"/>
      <c r="I8779" s="100"/>
    </row>
    <row r="8780" spans="8:9" ht="18" customHeight="1">
      <c r="H8780" s="100"/>
      <c r="I8780" s="100"/>
    </row>
    <row r="8781" spans="8:9" ht="18" customHeight="1">
      <c r="H8781" s="100"/>
      <c r="I8781" s="100"/>
    </row>
    <row r="8782" spans="8:9" ht="18" customHeight="1">
      <c r="H8782" s="100"/>
      <c r="I8782" s="100"/>
    </row>
    <row r="8783" spans="8:9" ht="18" customHeight="1">
      <c r="H8783" s="100"/>
      <c r="I8783" s="100"/>
    </row>
    <row r="8784" spans="8:9" ht="18" customHeight="1">
      <c r="H8784" s="100"/>
      <c r="I8784" s="100"/>
    </row>
    <row r="8785" spans="8:9" ht="18" customHeight="1">
      <c r="H8785" s="100"/>
      <c r="I8785" s="100"/>
    </row>
    <row r="8786" spans="8:9" ht="18" customHeight="1">
      <c r="H8786" s="100"/>
      <c r="I8786" s="100"/>
    </row>
    <row r="8787" spans="8:9" ht="18" customHeight="1">
      <c r="H8787" s="100"/>
      <c r="I8787" s="100"/>
    </row>
    <row r="8788" spans="8:9" ht="18" customHeight="1">
      <c r="H8788" s="100"/>
      <c r="I8788" s="100"/>
    </row>
    <row r="8789" spans="8:9" ht="18" customHeight="1">
      <c r="H8789" s="100"/>
      <c r="I8789" s="100"/>
    </row>
    <row r="8790" spans="8:9" ht="18" customHeight="1">
      <c r="H8790" s="100"/>
      <c r="I8790" s="100"/>
    </row>
    <row r="8791" spans="8:9" ht="18" customHeight="1">
      <c r="H8791" s="100"/>
      <c r="I8791" s="100"/>
    </row>
    <row r="8792" spans="8:9" ht="18" customHeight="1">
      <c r="H8792" s="100"/>
      <c r="I8792" s="100"/>
    </row>
    <row r="8793" spans="8:9" ht="18" customHeight="1">
      <c r="H8793" s="100"/>
      <c r="I8793" s="100"/>
    </row>
    <row r="8794" spans="8:9" ht="18" customHeight="1">
      <c r="H8794" s="100"/>
      <c r="I8794" s="100"/>
    </row>
    <row r="8795" spans="8:9" ht="18" customHeight="1">
      <c r="H8795" s="100"/>
      <c r="I8795" s="100"/>
    </row>
    <row r="8796" spans="8:9" ht="18" customHeight="1">
      <c r="H8796" s="100"/>
      <c r="I8796" s="100"/>
    </row>
    <row r="8797" spans="8:9" ht="18" customHeight="1">
      <c r="H8797" s="100"/>
      <c r="I8797" s="100"/>
    </row>
    <row r="8798" spans="8:9" ht="18" customHeight="1">
      <c r="H8798" s="100"/>
      <c r="I8798" s="100"/>
    </row>
    <row r="8799" spans="8:9" ht="18" customHeight="1">
      <c r="H8799" s="100"/>
      <c r="I8799" s="100"/>
    </row>
    <row r="8800" spans="8:9" ht="18" customHeight="1">
      <c r="H8800" s="100"/>
      <c r="I8800" s="100"/>
    </row>
    <row r="8801" spans="8:9" ht="18" customHeight="1">
      <c r="H8801" s="100"/>
      <c r="I8801" s="100"/>
    </row>
    <row r="8802" spans="8:9" ht="18" customHeight="1">
      <c r="H8802" s="100"/>
      <c r="I8802" s="100"/>
    </row>
    <row r="8803" spans="8:9" ht="18" customHeight="1">
      <c r="H8803" s="100"/>
      <c r="I8803" s="100"/>
    </row>
    <row r="8804" spans="8:9" ht="18" customHeight="1">
      <c r="H8804" s="100"/>
      <c r="I8804" s="100"/>
    </row>
    <row r="8805" spans="8:9" ht="18" customHeight="1">
      <c r="H8805" s="100"/>
      <c r="I8805" s="100"/>
    </row>
    <row r="8806" spans="8:9" ht="18" customHeight="1">
      <c r="H8806" s="100"/>
      <c r="I8806" s="100"/>
    </row>
    <row r="8807" spans="8:9" ht="18" customHeight="1">
      <c r="H8807" s="100"/>
      <c r="I8807" s="100"/>
    </row>
    <row r="8808" spans="8:9" ht="18" customHeight="1">
      <c r="H8808" s="100"/>
      <c r="I8808" s="100"/>
    </row>
    <row r="8809" spans="8:9" ht="18" customHeight="1">
      <c r="H8809" s="100"/>
      <c r="I8809" s="100"/>
    </row>
    <row r="8810" spans="8:9" ht="18" customHeight="1">
      <c r="H8810" s="100"/>
      <c r="I8810" s="100"/>
    </row>
    <row r="8811" spans="8:9" ht="18" customHeight="1">
      <c r="H8811" s="100"/>
      <c r="I8811" s="100"/>
    </row>
    <row r="8812" spans="8:9" ht="18" customHeight="1">
      <c r="H8812" s="100"/>
      <c r="I8812" s="100"/>
    </row>
    <row r="8813" spans="8:9" ht="18" customHeight="1">
      <c r="H8813" s="100"/>
      <c r="I8813" s="100"/>
    </row>
    <row r="8814" spans="8:9" ht="18" customHeight="1">
      <c r="H8814" s="100"/>
      <c r="I8814" s="100"/>
    </row>
    <row r="8815" spans="8:9" ht="18" customHeight="1">
      <c r="H8815" s="100"/>
      <c r="I8815" s="100"/>
    </row>
    <row r="8816" spans="8:9" ht="18" customHeight="1">
      <c r="H8816" s="100"/>
      <c r="I8816" s="100"/>
    </row>
    <row r="8817" spans="8:9" ht="18" customHeight="1">
      <c r="H8817" s="100"/>
      <c r="I8817" s="100"/>
    </row>
    <row r="8818" spans="8:9" ht="18" customHeight="1">
      <c r="H8818" s="100"/>
      <c r="I8818" s="100"/>
    </row>
    <row r="8819" spans="8:9" ht="18" customHeight="1">
      <c r="H8819" s="100"/>
      <c r="I8819" s="100"/>
    </row>
    <row r="8820" spans="8:9" ht="18" customHeight="1">
      <c r="H8820" s="100"/>
      <c r="I8820" s="100"/>
    </row>
    <row r="8821" spans="8:9" ht="18" customHeight="1">
      <c r="H8821" s="100"/>
      <c r="I8821" s="100"/>
    </row>
    <row r="8822" spans="8:9" ht="18" customHeight="1">
      <c r="H8822" s="100"/>
      <c r="I8822" s="100"/>
    </row>
    <row r="8823" spans="8:9" ht="18" customHeight="1">
      <c r="H8823" s="100"/>
      <c r="I8823" s="100"/>
    </row>
    <row r="8824" spans="8:9" ht="18" customHeight="1">
      <c r="H8824" s="100"/>
      <c r="I8824" s="100"/>
    </row>
    <row r="8825" spans="8:9" ht="18" customHeight="1">
      <c r="H8825" s="100"/>
      <c r="I8825" s="100"/>
    </row>
    <row r="8826" spans="8:9" ht="18" customHeight="1">
      <c r="H8826" s="100"/>
      <c r="I8826" s="100"/>
    </row>
    <row r="8827" spans="8:9" ht="18" customHeight="1">
      <c r="H8827" s="100"/>
      <c r="I8827" s="100"/>
    </row>
    <row r="8828" spans="8:9" ht="18" customHeight="1">
      <c r="H8828" s="100"/>
      <c r="I8828" s="100"/>
    </row>
    <row r="8829" spans="8:9" ht="18" customHeight="1">
      <c r="H8829" s="100"/>
      <c r="I8829" s="100"/>
    </row>
    <row r="8830" spans="8:9" ht="18" customHeight="1">
      <c r="H8830" s="100"/>
      <c r="I8830" s="100"/>
    </row>
    <row r="8831" spans="8:9" ht="18" customHeight="1">
      <c r="H8831" s="100"/>
      <c r="I8831" s="100"/>
    </row>
    <row r="8832" spans="8:9" ht="18" customHeight="1">
      <c r="H8832" s="100"/>
      <c r="I8832" s="100"/>
    </row>
    <row r="8833" spans="8:9" ht="18" customHeight="1">
      <c r="H8833" s="100"/>
      <c r="I8833" s="100"/>
    </row>
    <row r="8834" spans="8:9" ht="18" customHeight="1">
      <c r="H8834" s="100"/>
      <c r="I8834" s="100"/>
    </row>
    <row r="8835" spans="8:9" ht="18" customHeight="1">
      <c r="H8835" s="100"/>
      <c r="I8835" s="100"/>
    </row>
    <row r="8836" spans="8:9" ht="18" customHeight="1">
      <c r="H8836" s="100"/>
      <c r="I8836" s="100"/>
    </row>
    <row r="8837" spans="8:9" ht="18" customHeight="1">
      <c r="H8837" s="100"/>
      <c r="I8837" s="100"/>
    </row>
    <row r="8838" spans="8:9" ht="18" customHeight="1">
      <c r="H8838" s="100"/>
      <c r="I8838" s="100"/>
    </row>
    <row r="8839" spans="8:9" ht="18" customHeight="1">
      <c r="H8839" s="100"/>
      <c r="I8839" s="100"/>
    </row>
    <row r="8840" spans="8:9" ht="18" customHeight="1">
      <c r="H8840" s="100"/>
      <c r="I8840" s="100"/>
    </row>
    <row r="8841" spans="8:9" ht="18" customHeight="1">
      <c r="H8841" s="100"/>
      <c r="I8841" s="100"/>
    </row>
    <row r="8842" spans="8:9" ht="18" customHeight="1">
      <c r="H8842" s="100"/>
      <c r="I8842" s="100"/>
    </row>
    <row r="8843" spans="8:9" ht="18" customHeight="1">
      <c r="H8843" s="100"/>
      <c r="I8843" s="100"/>
    </row>
    <row r="8844" spans="8:9" ht="18" customHeight="1">
      <c r="H8844" s="100"/>
      <c r="I8844" s="100"/>
    </row>
    <row r="8845" spans="8:9" ht="18" customHeight="1">
      <c r="H8845" s="100"/>
      <c r="I8845" s="100"/>
    </row>
    <row r="8846" spans="8:9" ht="18" customHeight="1">
      <c r="H8846" s="100"/>
      <c r="I8846" s="100"/>
    </row>
    <row r="8847" spans="8:9" ht="18" customHeight="1">
      <c r="H8847" s="100"/>
      <c r="I8847" s="100"/>
    </row>
    <row r="8848" spans="8:9" ht="18" customHeight="1">
      <c r="H8848" s="100"/>
      <c r="I8848" s="100"/>
    </row>
    <row r="8849" spans="8:9" ht="18" customHeight="1">
      <c r="H8849" s="100"/>
      <c r="I8849" s="100"/>
    </row>
    <row r="8850" spans="8:9" ht="18" customHeight="1">
      <c r="H8850" s="100"/>
      <c r="I8850" s="100"/>
    </row>
    <row r="8851" spans="8:9" ht="18" customHeight="1">
      <c r="H8851" s="100"/>
      <c r="I8851" s="100"/>
    </row>
    <row r="8852" spans="8:9" ht="18" customHeight="1">
      <c r="H8852" s="100"/>
      <c r="I8852" s="100"/>
    </row>
    <row r="8853" spans="8:9" ht="18" customHeight="1">
      <c r="H8853" s="100"/>
      <c r="I8853" s="100"/>
    </row>
    <row r="8854" spans="8:9" ht="18" customHeight="1">
      <c r="H8854" s="100"/>
      <c r="I8854" s="100"/>
    </row>
    <row r="8855" spans="8:9" ht="18" customHeight="1">
      <c r="H8855" s="100"/>
      <c r="I8855" s="100"/>
    </row>
    <row r="8856" spans="8:9" ht="18" customHeight="1">
      <c r="H8856" s="100"/>
      <c r="I8856" s="100"/>
    </row>
    <row r="8857" spans="8:9" ht="18" customHeight="1">
      <c r="H8857" s="100"/>
      <c r="I8857" s="100"/>
    </row>
    <row r="8858" spans="8:9" ht="18" customHeight="1">
      <c r="H8858" s="100"/>
      <c r="I8858" s="100"/>
    </row>
    <row r="8859" spans="8:9" ht="18" customHeight="1">
      <c r="H8859" s="100"/>
      <c r="I8859" s="100"/>
    </row>
    <row r="8860" spans="8:9" ht="18" customHeight="1">
      <c r="H8860" s="100"/>
      <c r="I8860" s="100"/>
    </row>
    <row r="8861" spans="8:9" ht="18" customHeight="1">
      <c r="H8861" s="100"/>
      <c r="I8861" s="100"/>
    </row>
    <row r="8862" spans="8:9" ht="18" customHeight="1">
      <c r="H8862" s="100"/>
      <c r="I8862" s="100"/>
    </row>
    <row r="8863" spans="8:9" ht="18" customHeight="1">
      <c r="H8863" s="100"/>
      <c r="I8863" s="100"/>
    </row>
    <row r="8864" spans="8:9" ht="18" customHeight="1">
      <c r="H8864" s="100"/>
      <c r="I8864" s="100"/>
    </row>
    <row r="8865" spans="8:9" ht="18" customHeight="1">
      <c r="H8865" s="100"/>
      <c r="I8865" s="100"/>
    </row>
    <row r="8866" spans="8:9" ht="18" customHeight="1">
      <c r="H8866" s="100"/>
      <c r="I8866" s="100"/>
    </row>
    <row r="8867" spans="8:9" ht="18" customHeight="1">
      <c r="H8867" s="100"/>
      <c r="I8867" s="100"/>
    </row>
    <row r="8868" spans="8:9" ht="18" customHeight="1">
      <c r="H8868" s="100"/>
      <c r="I8868" s="100"/>
    </row>
    <row r="8869" spans="8:9" ht="18" customHeight="1">
      <c r="H8869" s="100"/>
      <c r="I8869" s="100"/>
    </row>
    <row r="8870" spans="8:9" ht="18" customHeight="1">
      <c r="H8870" s="100"/>
      <c r="I8870" s="100"/>
    </row>
    <row r="8871" spans="8:9" ht="18" customHeight="1">
      <c r="H8871" s="100"/>
      <c r="I8871" s="100"/>
    </row>
    <row r="8872" spans="8:9" ht="18" customHeight="1">
      <c r="H8872" s="100"/>
      <c r="I8872" s="100"/>
    </row>
    <row r="8873" spans="8:9" ht="18" customHeight="1">
      <c r="H8873" s="100"/>
      <c r="I8873" s="100"/>
    </row>
    <row r="8874" spans="8:9" ht="18" customHeight="1">
      <c r="H8874" s="100"/>
      <c r="I8874" s="100"/>
    </row>
    <row r="8875" spans="8:9" ht="18" customHeight="1">
      <c r="H8875" s="100"/>
      <c r="I8875" s="100"/>
    </row>
    <row r="8876" spans="8:9" ht="18" customHeight="1">
      <c r="H8876" s="100"/>
      <c r="I8876" s="100"/>
    </row>
    <row r="8877" spans="8:9" ht="18" customHeight="1">
      <c r="H8877" s="100"/>
      <c r="I8877" s="100"/>
    </row>
    <row r="8878" spans="8:9" ht="18" customHeight="1">
      <c r="H8878" s="100"/>
      <c r="I8878" s="100"/>
    </row>
    <row r="8879" spans="8:9" ht="18" customHeight="1">
      <c r="H8879" s="100"/>
      <c r="I8879" s="100"/>
    </row>
    <row r="8880" spans="8:9" ht="18" customHeight="1">
      <c r="H8880" s="100"/>
      <c r="I8880" s="100"/>
    </row>
    <row r="8881" spans="8:9" ht="18" customHeight="1">
      <c r="H8881" s="100"/>
      <c r="I8881" s="100"/>
    </row>
    <row r="8882" spans="8:9" ht="18" customHeight="1">
      <c r="H8882" s="100"/>
      <c r="I8882" s="100"/>
    </row>
    <row r="8883" spans="8:9" ht="18" customHeight="1">
      <c r="H8883" s="100"/>
      <c r="I8883" s="100"/>
    </row>
    <row r="8884" spans="8:9" ht="18" customHeight="1">
      <c r="H8884" s="100"/>
      <c r="I8884" s="100"/>
    </row>
    <row r="8885" spans="8:9" ht="18" customHeight="1">
      <c r="H8885" s="100"/>
      <c r="I8885" s="100"/>
    </row>
    <row r="8886" spans="8:9" ht="18" customHeight="1">
      <c r="H8886" s="100"/>
      <c r="I8886" s="100"/>
    </row>
    <row r="8887" spans="8:9" ht="18" customHeight="1">
      <c r="H8887" s="100"/>
      <c r="I8887" s="100"/>
    </row>
    <row r="8888" spans="8:9" ht="18" customHeight="1">
      <c r="H8888" s="100"/>
      <c r="I8888" s="100"/>
    </row>
    <row r="8889" spans="8:9" ht="18" customHeight="1">
      <c r="H8889" s="100"/>
      <c r="I8889" s="100"/>
    </row>
    <row r="8890" spans="8:9" ht="18" customHeight="1">
      <c r="H8890" s="100"/>
      <c r="I8890" s="100"/>
    </row>
    <row r="8891" spans="8:9" ht="18" customHeight="1">
      <c r="H8891" s="100"/>
      <c r="I8891" s="100"/>
    </row>
    <row r="8892" spans="8:9" ht="18" customHeight="1">
      <c r="H8892" s="100"/>
      <c r="I8892" s="100"/>
    </row>
    <row r="8893" spans="8:9" ht="18" customHeight="1">
      <c r="H8893" s="100"/>
      <c r="I8893" s="100"/>
    </row>
    <row r="8894" spans="8:9" ht="18" customHeight="1">
      <c r="H8894" s="100"/>
      <c r="I8894" s="100"/>
    </row>
    <row r="8895" spans="8:9" ht="18" customHeight="1">
      <c r="H8895" s="100"/>
      <c r="I8895" s="100"/>
    </row>
    <row r="8896" spans="8:9" ht="18" customHeight="1">
      <c r="H8896" s="100"/>
      <c r="I8896" s="100"/>
    </row>
    <row r="8897" spans="8:9" ht="18" customHeight="1">
      <c r="H8897" s="100"/>
      <c r="I8897" s="100"/>
    </row>
    <row r="8898" spans="8:9" ht="18" customHeight="1">
      <c r="H8898" s="100"/>
      <c r="I8898" s="100"/>
    </row>
    <row r="8899" spans="8:9" ht="18" customHeight="1">
      <c r="H8899" s="100"/>
      <c r="I8899" s="100"/>
    </row>
    <row r="8900" spans="8:9" ht="18" customHeight="1">
      <c r="H8900" s="100"/>
      <c r="I8900" s="100"/>
    </row>
    <row r="8901" spans="8:9" ht="18" customHeight="1">
      <c r="H8901" s="100"/>
      <c r="I8901" s="100"/>
    </row>
    <row r="8902" spans="8:9" ht="18" customHeight="1">
      <c r="H8902" s="100"/>
      <c r="I8902" s="100"/>
    </row>
    <row r="8903" spans="8:9" ht="18" customHeight="1">
      <c r="H8903" s="100"/>
      <c r="I8903" s="100"/>
    </row>
    <row r="8904" spans="8:9" ht="18" customHeight="1">
      <c r="H8904" s="100"/>
      <c r="I8904" s="100"/>
    </row>
    <row r="8905" spans="8:9" ht="18" customHeight="1">
      <c r="H8905" s="100"/>
      <c r="I8905" s="100"/>
    </row>
    <row r="8906" spans="8:9" ht="18" customHeight="1">
      <c r="H8906" s="100"/>
      <c r="I8906" s="100"/>
    </row>
    <row r="8907" spans="8:9" ht="18" customHeight="1">
      <c r="H8907" s="100"/>
      <c r="I8907" s="100"/>
    </row>
    <row r="8908" spans="8:9" ht="18" customHeight="1">
      <c r="H8908" s="100"/>
      <c r="I8908" s="100"/>
    </row>
    <row r="8909" spans="8:9" ht="18" customHeight="1">
      <c r="H8909" s="100"/>
      <c r="I8909" s="100"/>
    </row>
    <row r="8910" spans="8:9" ht="18" customHeight="1">
      <c r="H8910" s="100"/>
      <c r="I8910" s="100"/>
    </row>
    <row r="8911" spans="8:9" ht="18" customHeight="1">
      <c r="H8911" s="100"/>
      <c r="I8911" s="100"/>
    </row>
    <row r="8912" spans="8:9" ht="18" customHeight="1">
      <c r="H8912" s="100"/>
      <c r="I8912" s="100"/>
    </row>
    <row r="8913" spans="8:9" ht="18" customHeight="1">
      <c r="H8913" s="100"/>
      <c r="I8913" s="100"/>
    </row>
    <row r="8914" spans="8:9" ht="18" customHeight="1">
      <c r="H8914" s="100"/>
      <c r="I8914" s="100"/>
    </row>
    <row r="8915" spans="8:9" ht="18" customHeight="1">
      <c r="H8915" s="100"/>
      <c r="I8915" s="100"/>
    </row>
    <row r="8916" spans="8:9" ht="18" customHeight="1">
      <c r="H8916" s="100"/>
      <c r="I8916" s="100"/>
    </row>
    <row r="8917" spans="8:9" ht="18" customHeight="1">
      <c r="H8917" s="100"/>
      <c r="I8917" s="100"/>
    </row>
    <row r="8918" spans="8:9" ht="18" customHeight="1">
      <c r="H8918" s="100"/>
      <c r="I8918" s="100"/>
    </row>
    <row r="8919" spans="8:9" ht="18" customHeight="1">
      <c r="H8919" s="100"/>
      <c r="I8919" s="100"/>
    </row>
    <row r="8920" spans="8:9" ht="18" customHeight="1">
      <c r="H8920" s="100"/>
      <c r="I8920" s="100"/>
    </row>
    <row r="8921" spans="8:9" ht="18" customHeight="1">
      <c r="H8921" s="100"/>
      <c r="I8921" s="100"/>
    </row>
    <row r="8922" spans="8:9" ht="18" customHeight="1">
      <c r="H8922" s="100"/>
      <c r="I8922" s="100"/>
    </row>
    <row r="8923" spans="8:9" ht="18" customHeight="1">
      <c r="H8923" s="100"/>
      <c r="I8923" s="100"/>
    </row>
    <row r="8924" spans="8:9" ht="18" customHeight="1">
      <c r="H8924" s="100"/>
      <c r="I8924" s="100"/>
    </row>
    <row r="8925" spans="8:9" ht="18" customHeight="1">
      <c r="H8925" s="100"/>
      <c r="I8925" s="100"/>
    </row>
    <row r="8926" spans="8:9" ht="18" customHeight="1">
      <c r="H8926" s="100"/>
      <c r="I8926" s="100"/>
    </row>
    <row r="8927" spans="8:9" ht="18" customHeight="1">
      <c r="H8927" s="100"/>
      <c r="I8927" s="100"/>
    </row>
    <row r="8928" spans="8:9" ht="18" customHeight="1">
      <c r="H8928" s="100"/>
      <c r="I8928" s="100"/>
    </row>
    <row r="8929" spans="8:9" ht="18" customHeight="1">
      <c r="H8929" s="100"/>
      <c r="I8929" s="100"/>
    </row>
    <row r="8930" spans="8:9" ht="18" customHeight="1">
      <c r="H8930" s="100"/>
      <c r="I8930" s="100"/>
    </row>
    <row r="8931" spans="8:9" ht="18" customHeight="1">
      <c r="H8931" s="100"/>
      <c r="I8931" s="100"/>
    </row>
    <row r="8932" spans="8:9" ht="18" customHeight="1">
      <c r="H8932" s="100"/>
      <c r="I8932" s="100"/>
    </row>
    <row r="8933" spans="8:9" ht="18" customHeight="1">
      <c r="H8933" s="100"/>
      <c r="I8933" s="100"/>
    </row>
    <row r="8934" spans="8:9" ht="18" customHeight="1">
      <c r="H8934" s="100"/>
      <c r="I8934" s="100"/>
    </row>
    <row r="8935" spans="8:9" ht="18" customHeight="1">
      <c r="H8935" s="100"/>
      <c r="I8935" s="100"/>
    </row>
    <row r="8936" spans="8:9" ht="18" customHeight="1">
      <c r="H8936" s="100"/>
      <c r="I8936" s="100"/>
    </row>
    <row r="8937" spans="8:9" ht="18" customHeight="1">
      <c r="H8937" s="100"/>
      <c r="I8937" s="100"/>
    </row>
    <row r="8938" spans="8:9" ht="18" customHeight="1">
      <c r="H8938" s="100"/>
      <c r="I8938" s="100"/>
    </row>
    <row r="8939" spans="8:9" ht="18" customHeight="1">
      <c r="H8939" s="100"/>
      <c r="I8939" s="100"/>
    </row>
    <row r="8940" spans="8:9" ht="18" customHeight="1">
      <c r="H8940" s="100"/>
      <c r="I8940" s="100"/>
    </row>
    <row r="8941" spans="8:9" ht="18" customHeight="1">
      <c r="H8941" s="100"/>
      <c r="I8941" s="100"/>
    </row>
    <row r="8942" spans="8:9" ht="18" customHeight="1">
      <c r="H8942" s="100"/>
      <c r="I8942" s="100"/>
    </row>
    <row r="8943" spans="8:9" ht="18" customHeight="1">
      <c r="H8943" s="100"/>
      <c r="I8943" s="100"/>
    </row>
    <row r="8944" spans="8:9" ht="18" customHeight="1">
      <c r="H8944" s="100"/>
      <c r="I8944" s="100"/>
    </row>
    <row r="8945" spans="8:9" ht="18" customHeight="1">
      <c r="H8945" s="100"/>
      <c r="I8945" s="100"/>
    </row>
    <row r="8946" spans="8:9" ht="18" customHeight="1">
      <c r="H8946" s="100"/>
      <c r="I8946" s="100"/>
    </row>
    <row r="8947" spans="8:9" ht="18" customHeight="1">
      <c r="H8947" s="100"/>
      <c r="I8947" s="100"/>
    </row>
    <row r="8948" spans="8:9" ht="18" customHeight="1">
      <c r="H8948" s="100"/>
      <c r="I8948" s="100"/>
    </row>
    <row r="8949" spans="8:9" ht="18" customHeight="1">
      <c r="H8949" s="100"/>
      <c r="I8949" s="100"/>
    </row>
    <row r="8950" spans="8:9" ht="18" customHeight="1">
      <c r="H8950" s="100"/>
      <c r="I8950" s="100"/>
    </row>
    <row r="8951" spans="8:9" ht="18" customHeight="1">
      <c r="H8951" s="100"/>
      <c r="I8951" s="100"/>
    </row>
    <row r="8952" spans="8:9" ht="18" customHeight="1">
      <c r="H8952" s="100"/>
      <c r="I8952" s="100"/>
    </row>
    <row r="8953" spans="8:9" ht="18" customHeight="1">
      <c r="H8953" s="100"/>
      <c r="I8953" s="100"/>
    </row>
    <row r="8954" spans="8:9" ht="18" customHeight="1">
      <c r="H8954" s="100"/>
      <c r="I8954" s="100"/>
    </row>
    <row r="8955" spans="8:9" ht="18" customHeight="1">
      <c r="H8955" s="100"/>
      <c r="I8955" s="100"/>
    </row>
    <row r="8956" spans="8:9" ht="18" customHeight="1">
      <c r="H8956" s="100"/>
      <c r="I8956" s="100"/>
    </row>
    <row r="8957" spans="8:9" ht="18" customHeight="1">
      <c r="H8957" s="100"/>
      <c r="I8957" s="100"/>
    </row>
    <row r="8958" spans="8:9" ht="18" customHeight="1">
      <c r="H8958" s="100"/>
      <c r="I8958" s="100"/>
    </row>
    <row r="8959" spans="8:9" ht="18" customHeight="1">
      <c r="H8959" s="100"/>
      <c r="I8959" s="100"/>
    </row>
    <row r="8960" spans="8:9" ht="18" customHeight="1">
      <c r="H8960" s="100"/>
      <c r="I8960" s="100"/>
    </row>
    <row r="8961" spans="8:9" ht="18" customHeight="1">
      <c r="H8961" s="100"/>
      <c r="I8961" s="100"/>
    </row>
    <row r="8962" spans="8:9" ht="18" customHeight="1">
      <c r="H8962" s="100"/>
      <c r="I8962" s="100"/>
    </row>
    <row r="8963" spans="8:9" ht="18" customHeight="1">
      <c r="H8963" s="100"/>
      <c r="I8963" s="100"/>
    </row>
    <row r="8964" spans="8:9" ht="18" customHeight="1">
      <c r="H8964" s="100"/>
      <c r="I8964" s="100"/>
    </row>
    <row r="8965" spans="8:9" ht="18" customHeight="1">
      <c r="H8965" s="100"/>
      <c r="I8965" s="100"/>
    </row>
    <row r="8966" spans="8:9" ht="18" customHeight="1">
      <c r="H8966" s="100"/>
      <c r="I8966" s="100"/>
    </row>
    <row r="8967" spans="8:9" ht="18" customHeight="1">
      <c r="H8967" s="100"/>
      <c r="I8967" s="100"/>
    </row>
    <row r="8968" spans="8:9" ht="18" customHeight="1">
      <c r="H8968" s="100"/>
      <c r="I8968" s="100"/>
    </row>
    <row r="8969" spans="8:9" ht="18" customHeight="1">
      <c r="H8969" s="100"/>
      <c r="I8969" s="100"/>
    </row>
    <row r="8970" spans="8:9" ht="18" customHeight="1">
      <c r="H8970" s="100"/>
      <c r="I8970" s="100"/>
    </row>
    <row r="8971" spans="8:9" ht="18" customHeight="1">
      <c r="H8971" s="100"/>
      <c r="I8971" s="100"/>
    </row>
    <row r="8972" spans="8:9" ht="18" customHeight="1">
      <c r="H8972" s="100"/>
      <c r="I8972" s="100"/>
    </row>
    <row r="8973" spans="8:9" ht="18" customHeight="1">
      <c r="H8973" s="100"/>
      <c r="I8973" s="100"/>
    </row>
    <row r="8974" spans="8:9" ht="18" customHeight="1">
      <c r="H8974" s="100"/>
      <c r="I8974" s="100"/>
    </row>
    <row r="8975" spans="8:9" ht="18" customHeight="1">
      <c r="H8975" s="100"/>
      <c r="I8975" s="100"/>
    </row>
    <row r="8976" spans="8:9" ht="18" customHeight="1">
      <c r="H8976" s="100"/>
      <c r="I8976" s="100"/>
    </row>
    <row r="8977" spans="8:9" ht="18" customHeight="1">
      <c r="H8977" s="100"/>
      <c r="I8977" s="100"/>
    </row>
    <row r="8978" spans="8:9" ht="18" customHeight="1">
      <c r="H8978" s="100"/>
      <c r="I8978" s="100"/>
    </row>
    <row r="8979" spans="8:9" ht="18" customHeight="1">
      <c r="H8979" s="100"/>
      <c r="I8979" s="100"/>
    </row>
    <row r="8980" spans="8:9" ht="18" customHeight="1">
      <c r="H8980" s="100"/>
      <c r="I8980" s="100"/>
    </row>
    <row r="8981" spans="8:9" ht="18" customHeight="1">
      <c r="H8981" s="100"/>
      <c r="I8981" s="100"/>
    </row>
    <row r="8982" spans="8:9" ht="18" customHeight="1">
      <c r="H8982" s="100"/>
      <c r="I8982" s="100"/>
    </row>
    <row r="8983" spans="8:9" ht="18" customHeight="1">
      <c r="H8983" s="100"/>
      <c r="I8983" s="100"/>
    </row>
    <row r="8984" spans="8:9" ht="18" customHeight="1">
      <c r="H8984" s="100"/>
      <c r="I8984" s="100"/>
    </row>
    <row r="8985" spans="8:9" ht="18" customHeight="1">
      <c r="H8985" s="100"/>
      <c r="I8985" s="100"/>
    </row>
    <row r="8986" spans="8:9" ht="18" customHeight="1">
      <c r="H8986" s="100"/>
      <c r="I8986" s="100"/>
    </row>
    <row r="8987" spans="8:9" ht="18" customHeight="1">
      <c r="H8987" s="100"/>
      <c r="I8987" s="100"/>
    </row>
    <row r="8988" spans="8:9" ht="18" customHeight="1">
      <c r="H8988" s="100"/>
      <c r="I8988" s="100"/>
    </row>
    <row r="8989" spans="8:9" ht="18" customHeight="1">
      <c r="H8989" s="100"/>
      <c r="I8989" s="100"/>
    </row>
    <row r="8990" spans="8:9" ht="18" customHeight="1">
      <c r="H8990" s="100"/>
      <c r="I8990" s="100"/>
    </row>
    <row r="8991" spans="8:9" ht="18" customHeight="1">
      <c r="H8991" s="100"/>
      <c r="I8991" s="100"/>
    </row>
    <row r="8992" spans="8:9" ht="18" customHeight="1">
      <c r="H8992" s="100"/>
      <c r="I8992" s="100"/>
    </row>
    <row r="8993" spans="8:9" ht="18" customHeight="1">
      <c r="H8993" s="100"/>
      <c r="I8993" s="100"/>
    </row>
    <row r="8994" spans="8:9" ht="18" customHeight="1">
      <c r="H8994" s="100"/>
      <c r="I8994" s="100"/>
    </row>
    <row r="8995" spans="8:9" ht="18" customHeight="1">
      <c r="H8995" s="100"/>
      <c r="I8995" s="100"/>
    </row>
    <row r="8996" spans="8:9" ht="18" customHeight="1">
      <c r="H8996" s="100"/>
      <c r="I8996" s="100"/>
    </row>
    <row r="8997" spans="8:9" ht="18" customHeight="1">
      <c r="H8997" s="100"/>
      <c r="I8997" s="100"/>
    </row>
    <row r="8998" spans="8:9" ht="18" customHeight="1">
      <c r="H8998" s="100"/>
      <c r="I8998" s="100"/>
    </row>
    <row r="8999" spans="8:9" ht="18" customHeight="1">
      <c r="H8999" s="100"/>
      <c r="I8999" s="100"/>
    </row>
    <row r="9000" spans="8:9" ht="18" customHeight="1">
      <c r="H9000" s="100"/>
      <c r="I9000" s="100"/>
    </row>
    <row r="9001" spans="8:9" ht="18" customHeight="1">
      <c r="H9001" s="100"/>
      <c r="I9001" s="100"/>
    </row>
    <row r="9002" spans="8:9" ht="18" customHeight="1">
      <c r="H9002" s="100"/>
      <c r="I9002" s="100"/>
    </row>
    <row r="9003" spans="8:9" ht="18" customHeight="1">
      <c r="H9003" s="100"/>
      <c r="I9003" s="100"/>
    </row>
    <row r="9004" spans="8:9" ht="18" customHeight="1">
      <c r="H9004" s="100"/>
      <c r="I9004" s="100"/>
    </row>
    <row r="9005" spans="8:9" ht="18" customHeight="1">
      <c r="H9005" s="100"/>
      <c r="I9005" s="100"/>
    </row>
    <row r="9006" spans="8:9" ht="18" customHeight="1">
      <c r="H9006" s="100"/>
      <c r="I9006" s="100"/>
    </row>
    <row r="9007" spans="8:9" ht="18" customHeight="1">
      <c r="H9007" s="100"/>
      <c r="I9007" s="100"/>
    </row>
    <row r="9008" spans="8:9" ht="18" customHeight="1">
      <c r="H9008" s="100"/>
      <c r="I9008" s="100"/>
    </row>
    <row r="9009" spans="8:9" ht="18" customHeight="1">
      <c r="H9009" s="100"/>
      <c r="I9009" s="100"/>
    </row>
    <row r="9010" spans="8:9" ht="18" customHeight="1">
      <c r="H9010" s="100"/>
      <c r="I9010" s="100"/>
    </row>
    <row r="9011" spans="8:9" ht="18" customHeight="1">
      <c r="H9011" s="100"/>
      <c r="I9011" s="100"/>
    </row>
    <row r="9012" spans="8:9" ht="18" customHeight="1">
      <c r="H9012" s="100"/>
      <c r="I9012" s="100"/>
    </row>
    <row r="9013" spans="8:9" ht="18" customHeight="1">
      <c r="H9013" s="100"/>
      <c r="I9013" s="100"/>
    </row>
    <row r="9014" spans="8:9" ht="18" customHeight="1">
      <c r="H9014" s="100"/>
      <c r="I9014" s="100"/>
    </row>
    <row r="9015" spans="8:9" ht="18" customHeight="1">
      <c r="H9015" s="100"/>
      <c r="I9015" s="100"/>
    </row>
    <row r="9016" spans="8:9" ht="18" customHeight="1">
      <c r="H9016" s="100"/>
      <c r="I9016" s="100"/>
    </row>
    <row r="9017" spans="8:9" ht="18" customHeight="1">
      <c r="H9017" s="100"/>
      <c r="I9017" s="100"/>
    </row>
    <row r="9018" spans="8:9" ht="18" customHeight="1">
      <c r="H9018" s="100"/>
      <c r="I9018" s="100"/>
    </row>
    <row r="9019" spans="8:9" ht="18" customHeight="1">
      <c r="H9019" s="100"/>
      <c r="I9019" s="100"/>
    </row>
    <row r="9020" spans="8:9" ht="18" customHeight="1">
      <c r="H9020" s="100"/>
      <c r="I9020" s="100"/>
    </row>
    <row r="9021" spans="8:9" ht="18" customHeight="1">
      <c r="H9021" s="100"/>
      <c r="I9021" s="100"/>
    </row>
    <row r="9022" spans="8:9" ht="18" customHeight="1">
      <c r="H9022" s="100"/>
      <c r="I9022" s="100"/>
    </row>
    <row r="9023" spans="8:9" ht="18" customHeight="1">
      <c r="H9023" s="100"/>
      <c r="I9023" s="100"/>
    </row>
    <row r="9024" spans="8:9" ht="18" customHeight="1">
      <c r="H9024" s="100"/>
      <c r="I9024" s="100"/>
    </row>
    <row r="9025" spans="8:9" ht="18" customHeight="1">
      <c r="H9025" s="100"/>
      <c r="I9025" s="100"/>
    </row>
    <row r="9026" spans="8:9" ht="18" customHeight="1">
      <c r="H9026" s="100"/>
      <c r="I9026" s="100"/>
    </row>
    <row r="9027" spans="8:9" ht="18" customHeight="1">
      <c r="H9027" s="100"/>
      <c r="I9027" s="100"/>
    </row>
    <row r="9028" spans="8:9" ht="18" customHeight="1">
      <c r="H9028" s="100"/>
      <c r="I9028" s="100"/>
    </row>
    <row r="9029" spans="8:9" ht="18" customHeight="1">
      <c r="H9029" s="100"/>
      <c r="I9029" s="100"/>
    </row>
    <row r="9030" spans="8:9" ht="18" customHeight="1">
      <c r="H9030" s="100"/>
      <c r="I9030" s="100"/>
    </row>
    <row r="9031" spans="8:9" ht="18" customHeight="1">
      <c r="H9031" s="100"/>
      <c r="I9031" s="100"/>
    </row>
    <row r="9032" spans="8:9" ht="18" customHeight="1">
      <c r="H9032" s="100"/>
      <c r="I9032" s="100"/>
    </row>
    <row r="9033" spans="8:9" ht="18" customHeight="1">
      <c r="H9033" s="100"/>
      <c r="I9033" s="100"/>
    </row>
    <row r="9034" spans="8:9" ht="18" customHeight="1">
      <c r="H9034" s="100"/>
      <c r="I9034" s="100"/>
    </row>
    <row r="9035" spans="8:9" ht="18" customHeight="1">
      <c r="H9035" s="100"/>
      <c r="I9035" s="100"/>
    </row>
    <row r="9036" spans="8:9" ht="18" customHeight="1">
      <c r="H9036" s="100"/>
      <c r="I9036" s="100"/>
    </row>
    <row r="9037" spans="8:9" ht="18" customHeight="1">
      <c r="H9037" s="100"/>
      <c r="I9037" s="100"/>
    </row>
    <row r="9038" spans="8:9" ht="18" customHeight="1">
      <c r="H9038" s="100"/>
      <c r="I9038" s="100"/>
    </row>
    <row r="9039" spans="8:9" ht="18" customHeight="1">
      <c r="H9039" s="100"/>
      <c r="I9039" s="100"/>
    </row>
    <row r="9040" spans="8:9" ht="18" customHeight="1">
      <c r="H9040" s="100"/>
      <c r="I9040" s="100"/>
    </row>
    <row r="9041" spans="8:9" ht="18" customHeight="1">
      <c r="H9041" s="100"/>
      <c r="I9041" s="100"/>
    </row>
    <row r="9042" spans="8:9" ht="18" customHeight="1">
      <c r="H9042" s="100"/>
      <c r="I9042" s="100"/>
    </row>
    <row r="9043" spans="8:9" ht="18" customHeight="1">
      <c r="H9043" s="100"/>
      <c r="I9043" s="100"/>
    </row>
    <row r="9044" spans="8:9" ht="18" customHeight="1">
      <c r="H9044" s="100"/>
      <c r="I9044" s="100"/>
    </row>
    <row r="9045" spans="8:9" ht="18" customHeight="1">
      <c r="H9045" s="100"/>
      <c r="I9045" s="100"/>
    </row>
    <row r="9046" spans="8:9" ht="18" customHeight="1">
      <c r="H9046" s="100"/>
      <c r="I9046" s="100"/>
    </row>
    <row r="9047" spans="8:9" ht="18" customHeight="1">
      <c r="H9047" s="100"/>
      <c r="I9047" s="100"/>
    </row>
    <row r="9048" spans="8:9" ht="18" customHeight="1">
      <c r="H9048" s="100"/>
      <c r="I9048" s="100"/>
    </row>
    <row r="9049" spans="8:9" ht="18" customHeight="1">
      <c r="H9049" s="100"/>
      <c r="I9049" s="100"/>
    </row>
    <row r="9050" spans="8:9" ht="18" customHeight="1">
      <c r="H9050" s="100"/>
      <c r="I9050" s="100"/>
    </row>
    <row r="9051" spans="8:9" ht="18" customHeight="1">
      <c r="H9051" s="100"/>
      <c r="I9051" s="100"/>
    </row>
    <row r="9052" spans="8:9" ht="18" customHeight="1">
      <c r="H9052" s="100"/>
      <c r="I9052" s="100"/>
    </row>
    <row r="9053" spans="8:9" ht="18" customHeight="1">
      <c r="H9053" s="100"/>
      <c r="I9053" s="100"/>
    </row>
    <row r="9054" spans="8:9" ht="18" customHeight="1">
      <c r="H9054" s="100"/>
      <c r="I9054" s="100"/>
    </row>
    <row r="9055" spans="8:9" ht="18" customHeight="1">
      <c r="H9055" s="100"/>
      <c r="I9055" s="100"/>
    </row>
    <row r="9056" spans="8:9" ht="18" customHeight="1">
      <c r="H9056" s="100"/>
      <c r="I9056" s="100"/>
    </row>
    <row r="9057" spans="8:9" ht="18" customHeight="1">
      <c r="H9057" s="100"/>
      <c r="I9057" s="100"/>
    </row>
    <row r="9058" spans="8:9" ht="18" customHeight="1">
      <c r="H9058" s="100"/>
      <c r="I9058" s="100"/>
    </row>
    <row r="9059" spans="8:9" ht="18" customHeight="1">
      <c r="H9059" s="100"/>
      <c r="I9059" s="100"/>
    </row>
    <row r="9060" spans="8:9" ht="18" customHeight="1">
      <c r="H9060" s="100"/>
      <c r="I9060" s="100"/>
    </row>
    <row r="9061" spans="8:9" ht="18" customHeight="1">
      <c r="H9061" s="100"/>
      <c r="I9061" s="100"/>
    </row>
    <row r="9062" spans="8:9" ht="18" customHeight="1">
      <c r="H9062" s="100"/>
      <c r="I9062" s="100"/>
    </row>
    <row r="9063" spans="8:9" ht="18" customHeight="1">
      <c r="H9063" s="100"/>
      <c r="I9063" s="100"/>
    </row>
    <row r="9064" spans="8:9" ht="18" customHeight="1">
      <c r="H9064" s="100"/>
      <c r="I9064" s="100"/>
    </row>
    <row r="9065" spans="8:9" ht="18" customHeight="1">
      <c r="H9065" s="100"/>
      <c r="I9065" s="100"/>
    </row>
    <row r="9066" spans="8:9" ht="18" customHeight="1">
      <c r="H9066" s="100"/>
      <c r="I9066" s="100"/>
    </row>
    <row r="9067" spans="8:9" ht="18" customHeight="1">
      <c r="H9067" s="100"/>
      <c r="I9067" s="100"/>
    </row>
    <row r="9068" spans="8:9" ht="18" customHeight="1">
      <c r="H9068" s="100"/>
      <c r="I9068" s="100"/>
    </row>
    <row r="9069" spans="8:9" ht="18" customHeight="1">
      <c r="H9069" s="100"/>
      <c r="I9069" s="100"/>
    </row>
    <row r="9070" spans="8:9" ht="18" customHeight="1">
      <c r="H9070" s="100"/>
      <c r="I9070" s="100"/>
    </row>
    <row r="9071" spans="8:9" ht="18" customHeight="1">
      <c r="H9071" s="100"/>
      <c r="I9071" s="100"/>
    </row>
    <row r="9072" spans="8:9" ht="18" customHeight="1">
      <c r="H9072" s="100"/>
      <c r="I9072" s="100"/>
    </row>
    <row r="9073" spans="8:9" ht="18" customHeight="1">
      <c r="H9073" s="100"/>
      <c r="I9073" s="100"/>
    </row>
    <row r="9074" spans="8:9" ht="18" customHeight="1">
      <c r="H9074" s="100"/>
      <c r="I9074" s="100"/>
    </row>
    <row r="9075" spans="8:9" ht="18" customHeight="1">
      <c r="H9075" s="100"/>
      <c r="I9075" s="100"/>
    </row>
    <row r="9076" spans="8:9" ht="18" customHeight="1">
      <c r="H9076" s="100"/>
      <c r="I9076" s="100"/>
    </row>
    <row r="9077" spans="8:9" ht="18" customHeight="1">
      <c r="H9077" s="100"/>
      <c r="I9077" s="100"/>
    </row>
    <row r="9078" spans="8:9" ht="18" customHeight="1">
      <c r="H9078" s="100"/>
      <c r="I9078" s="100"/>
    </row>
    <row r="9079" spans="8:9" ht="18" customHeight="1">
      <c r="H9079" s="100"/>
      <c r="I9079" s="100"/>
    </row>
    <row r="9080" spans="8:9" ht="18" customHeight="1">
      <c r="H9080" s="100"/>
      <c r="I9080" s="100"/>
    </row>
    <row r="9081" spans="8:9" ht="18" customHeight="1">
      <c r="H9081" s="100"/>
      <c r="I9081" s="100"/>
    </row>
    <row r="9082" spans="8:9" ht="18" customHeight="1">
      <c r="H9082" s="100"/>
      <c r="I9082" s="100"/>
    </row>
    <row r="9083" spans="8:9" ht="18" customHeight="1">
      <c r="H9083" s="100"/>
      <c r="I9083" s="100"/>
    </row>
    <row r="9084" spans="8:9" ht="18" customHeight="1">
      <c r="H9084" s="100"/>
      <c r="I9084" s="100"/>
    </row>
    <row r="9085" spans="8:9" ht="18" customHeight="1">
      <c r="H9085" s="100"/>
      <c r="I9085" s="100"/>
    </row>
    <row r="9086" spans="8:9" ht="18" customHeight="1">
      <c r="H9086" s="100"/>
      <c r="I9086" s="100"/>
    </row>
    <row r="9087" spans="8:9" ht="18" customHeight="1">
      <c r="H9087" s="100"/>
      <c r="I9087" s="100"/>
    </row>
    <row r="9088" spans="8:9" ht="18" customHeight="1">
      <c r="H9088" s="100"/>
      <c r="I9088" s="100"/>
    </row>
    <row r="9089" spans="8:9" ht="18" customHeight="1">
      <c r="H9089" s="100"/>
      <c r="I9089" s="100"/>
    </row>
    <row r="9090" spans="8:9" ht="18" customHeight="1">
      <c r="H9090" s="100"/>
      <c r="I9090" s="100"/>
    </row>
    <row r="9091" spans="8:9" ht="18" customHeight="1">
      <c r="H9091" s="100"/>
      <c r="I9091" s="100"/>
    </row>
    <row r="9092" spans="8:9" ht="18" customHeight="1">
      <c r="H9092" s="100"/>
      <c r="I9092" s="100"/>
    </row>
    <row r="9093" spans="8:9" ht="18" customHeight="1">
      <c r="H9093" s="100"/>
      <c r="I9093" s="100"/>
    </row>
    <row r="9094" spans="8:9" ht="18" customHeight="1">
      <c r="H9094" s="100"/>
      <c r="I9094" s="100"/>
    </row>
    <row r="9095" spans="8:9" ht="18" customHeight="1">
      <c r="H9095" s="100"/>
      <c r="I9095" s="100"/>
    </row>
    <row r="9096" spans="8:9" ht="18" customHeight="1">
      <c r="H9096" s="100"/>
      <c r="I9096" s="100"/>
    </row>
    <row r="9097" spans="8:9" ht="18" customHeight="1">
      <c r="H9097" s="100"/>
      <c r="I9097" s="100"/>
    </row>
    <row r="9098" spans="8:9" ht="18" customHeight="1">
      <c r="H9098" s="100"/>
      <c r="I9098" s="100"/>
    </row>
    <row r="9099" spans="8:9" ht="18" customHeight="1">
      <c r="H9099" s="100"/>
      <c r="I9099" s="100"/>
    </row>
    <row r="9100" spans="8:9" ht="18" customHeight="1">
      <c r="H9100" s="100"/>
      <c r="I9100" s="100"/>
    </row>
    <row r="9101" spans="8:9" ht="18" customHeight="1">
      <c r="H9101" s="100"/>
      <c r="I9101" s="100"/>
    </row>
    <row r="9102" spans="8:9" ht="18" customHeight="1">
      <c r="H9102" s="100"/>
      <c r="I9102" s="100"/>
    </row>
    <row r="9103" spans="8:9" ht="18" customHeight="1">
      <c r="H9103" s="100"/>
      <c r="I9103" s="100"/>
    </row>
    <row r="9104" spans="8:9" ht="18" customHeight="1">
      <c r="H9104" s="100"/>
      <c r="I9104" s="100"/>
    </row>
    <row r="9105" spans="8:9" ht="18" customHeight="1">
      <c r="H9105" s="100"/>
      <c r="I9105" s="100"/>
    </row>
    <row r="9106" spans="8:9" ht="18" customHeight="1">
      <c r="H9106" s="100"/>
      <c r="I9106" s="100"/>
    </row>
    <row r="9107" spans="8:9" ht="18" customHeight="1">
      <c r="H9107" s="100"/>
      <c r="I9107" s="100"/>
    </row>
    <row r="9108" spans="8:9" ht="18" customHeight="1">
      <c r="H9108" s="100"/>
      <c r="I9108" s="100"/>
    </row>
    <row r="9109" spans="8:9" ht="18" customHeight="1">
      <c r="H9109" s="100"/>
      <c r="I9109" s="100"/>
    </row>
    <row r="9110" spans="8:9" ht="18" customHeight="1">
      <c r="H9110" s="100"/>
      <c r="I9110" s="100"/>
    </row>
    <row r="9111" spans="8:9" ht="18" customHeight="1">
      <c r="H9111" s="100"/>
      <c r="I9111" s="100"/>
    </row>
    <row r="9112" spans="8:9" ht="18" customHeight="1">
      <c r="H9112" s="100"/>
      <c r="I9112" s="100"/>
    </row>
    <row r="9113" spans="8:9" ht="18" customHeight="1">
      <c r="H9113" s="100"/>
      <c r="I9113" s="100"/>
    </row>
    <row r="9114" spans="8:9" ht="18" customHeight="1">
      <c r="H9114" s="100"/>
      <c r="I9114" s="100"/>
    </row>
    <row r="9115" spans="8:9" ht="18" customHeight="1">
      <c r="H9115" s="100"/>
      <c r="I9115" s="100"/>
    </row>
    <row r="9116" spans="8:9" ht="18" customHeight="1">
      <c r="H9116" s="100"/>
      <c r="I9116" s="100"/>
    </row>
    <row r="9117" spans="8:9" ht="18" customHeight="1">
      <c r="H9117" s="100"/>
      <c r="I9117" s="100"/>
    </row>
    <row r="9118" spans="8:9" ht="18" customHeight="1">
      <c r="H9118" s="100"/>
      <c r="I9118" s="100"/>
    </row>
    <row r="9119" spans="8:9" ht="18" customHeight="1">
      <c r="H9119" s="100"/>
      <c r="I9119" s="100"/>
    </row>
    <row r="9120" spans="8:9" ht="18" customHeight="1">
      <c r="H9120" s="100"/>
      <c r="I9120" s="100"/>
    </row>
    <row r="9121" spans="8:9" ht="18" customHeight="1">
      <c r="H9121" s="100"/>
      <c r="I9121" s="100"/>
    </row>
    <row r="9122" spans="8:9" ht="18" customHeight="1">
      <c r="H9122" s="100"/>
      <c r="I9122" s="100"/>
    </row>
    <row r="9123" spans="8:9" ht="18" customHeight="1">
      <c r="H9123" s="100"/>
      <c r="I9123" s="100"/>
    </row>
    <row r="9124" spans="8:9" ht="18" customHeight="1">
      <c r="H9124" s="100"/>
      <c r="I9124" s="100"/>
    </row>
    <row r="9125" spans="8:9" ht="18" customHeight="1">
      <c r="H9125" s="100"/>
      <c r="I9125" s="100"/>
    </row>
    <row r="9126" spans="8:9" ht="18" customHeight="1">
      <c r="H9126" s="100"/>
      <c r="I9126" s="100"/>
    </row>
    <row r="9127" spans="8:9" ht="18" customHeight="1">
      <c r="H9127" s="100"/>
      <c r="I9127" s="100"/>
    </row>
    <row r="9128" spans="8:9" ht="18" customHeight="1">
      <c r="H9128" s="100"/>
      <c r="I9128" s="100"/>
    </row>
    <row r="9129" spans="8:9" ht="18" customHeight="1">
      <c r="H9129" s="100"/>
      <c r="I9129" s="100"/>
    </row>
    <row r="9130" spans="8:9" ht="18" customHeight="1">
      <c r="H9130" s="100"/>
      <c r="I9130" s="100"/>
    </row>
    <row r="9131" spans="8:9" ht="18" customHeight="1">
      <c r="H9131" s="100"/>
      <c r="I9131" s="100"/>
    </row>
    <row r="9132" spans="8:9" ht="18" customHeight="1">
      <c r="H9132" s="100"/>
      <c r="I9132" s="100"/>
    </row>
    <row r="9133" spans="8:9" ht="18" customHeight="1">
      <c r="H9133" s="100"/>
      <c r="I9133" s="100"/>
    </row>
    <row r="9134" spans="8:9" ht="18" customHeight="1">
      <c r="H9134" s="100"/>
      <c r="I9134" s="100"/>
    </row>
    <row r="9135" spans="8:9" ht="18" customHeight="1">
      <c r="H9135" s="100"/>
      <c r="I9135" s="100"/>
    </row>
    <row r="9136" spans="8:9" ht="18" customHeight="1">
      <c r="H9136" s="100"/>
      <c r="I9136" s="100"/>
    </row>
    <row r="9137" spans="8:9" ht="18" customHeight="1">
      <c r="H9137" s="100"/>
      <c r="I9137" s="100"/>
    </row>
    <row r="9138" spans="8:9" ht="18" customHeight="1">
      <c r="H9138" s="100"/>
      <c r="I9138" s="100"/>
    </row>
    <row r="9139" spans="8:9" ht="18" customHeight="1">
      <c r="H9139" s="100"/>
      <c r="I9139" s="100"/>
    </row>
    <row r="9140" spans="8:9" ht="18" customHeight="1">
      <c r="H9140" s="100"/>
      <c r="I9140" s="100"/>
    </row>
    <row r="9141" spans="8:9" ht="18" customHeight="1">
      <c r="H9141" s="100"/>
      <c r="I9141" s="100"/>
    </row>
    <row r="9142" spans="8:9" ht="18" customHeight="1">
      <c r="H9142" s="100"/>
      <c r="I9142" s="100"/>
    </row>
    <row r="9143" spans="8:9" ht="18" customHeight="1">
      <c r="H9143" s="100"/>
      <c r="I9143" s="100"/>
    </row>
    <row r="9144" spans="8:9" ht="18" customHeight="1">
      <c r="H9144" s="100"/>
      <c r="I9144" s="100"/>
    </row>
    <row r="9145" spans="8:9" ht="18" customHeight="1">
      <c r="H9145" s="100"/>
      <c r="I9145" s="100"/>
    </row>
    <row r="9146" spans="8:9" ht="18" customHeight="1">
      <c r="H9146" s="100"/>
      <c r="I9146" s="100"/>
    </row>
    <row r="9147" spans="8:9" ht="18" customHeight="1">
      <c r="H9147" s="100"/>
      <c r="I9147" s="100"/>
    </row>
    <row r="9148" spans="8:9" ht="18" customHeight="1">
      <c r="H9148" s="100"/>
      <c r="I9148" s="100"/>
    </row>
    <row r="9149" spans="8:9" ht="18" customHeight="1">
      <c r="H9149" s="100"/>
      <c r="I9149" s="100"/>
    </row>
    <row r="9150" spans="8:9" ht="18" customHeight="1">
      <c r="H9150" s="100"/>
      <c r="I9150" s="100"/>
    </row>
    <row r="9151" spans="8:9" ht="18" customHeight="1">
      <c r="H9151" s="100"/>
      <c r="I9151" s="100"/>
    </row>
    <row r="9152" spans="8:9" ht="18" customHeight="1">
      <c r="H9152" s="100"/>
      <c r="I9152" s="100"/>
    </row>
    <row r="9153" spans="8:9" ht="18" customHeight="1">
      <c r="H9153" s="100"/>
      <c r="I9153" s="100"/>
    </row>
    <row r="9154" spans="8:9" ht="18" customHeight="1">
      <c r="H9154" s="100"/>
      <c r="I9154" s="100"/>
    </row>
    <row r="9155" spans="8:9" ht="18" customHeight="1">
      <c r="H9155" s="100"/>
      <c r="I9155" s="100"/>
    </row>
    <row r="9156" spans="8:9" ht="18" customHeight="1">
      <c r="H9156" s="100"/>
      <c r="I9156" s="100"/>
    </row>
    <row r="9157" spans="8:9" ht="18" customHeight="1">
      <c r="H9157" s="100"/>
      <c r="I9157" s="100"/>
    </row>
    <row r="9158" spans="8:9" ht="18" customHeight="1">
      <c r="H9158" s="100"/>
      <c r="I9158" s="100"/>
    </row>
    <row r="9159" spans="8:9" ht="18" customHeight="1">
      <c r="H9159" s="100"/>
      <c r="I9159" s="100"/>
    </row>
    <row r="9160" spans="8:9" ht="18" customHeight="1">
      <c r="H9160" s="100"/>
      <c r="I9160" s="100"/>
    </row>
    <row r="9161" spans="8:9" ht="18" customHeight="1">
      <c r="H9161" s="100"/>
      <c r="I9161" s="100"/>
    </row>
    <row r="9162" spans="8:9" ht="18" customHeight="1">
      <c r="H9162" s="100"/>
      <c r="I9162" s="100"/>
    </row>
    <row r="9163" spans="8:9" ht="18" customHeight="1">
      <c r="H9163" s="100"/>
      <c r="I9163" s="100"/>
    </row>
    <row r="9164" spans="8:9" ht="18" customHeight="1">
      <c r="H9164" s="100"/>
      <c r="I9164" s="100"/>
    </row>
    <row r="9165" spans="8:9" ht="18" customHeight="1">
      <c r="H9165" s="100"/>
      <c r="I9165" s="100"/>
    </row>
    <row r="9166" spans="8:9" ht="18" customHeight="1">
      <c r="H9166" s="100"/>
      <c r="I9166" s="100"/>
    </row>
    <row r="9167" spans="8:9" ht="18" customHeight="1">
      <c r="H9167" s="100"/>
      <c r="I9167" s="100"/>
    </row>
    <row r="9168" spans="8:9" ht="18" customHeight="1">
      <c r="H9168" s="100"/>
      <c r="I9168" s="100"/>
    </row>
    <row r="9169" spans="8:9" ht="18" customHeight="1">
      <c r="H9169" s="100"/>
      <c r="I9169" s="100"/>
    </row>
    <row r="9170" spans="8:9" ht="18" customHeight="1">
      <c r="H9170" s="100"/>
      <c r="I9170" s="100"/>
    </row>
    <row r="9171" spans="8:9" ht="18" customHeight="1">
      <c r="H9171" s="100"/>
      <c r="I9171" s="100"/>
    </row>
    <row r="9172" spans="8:9" ht="18" customHeight="1">
      <c r="H9172" s="100"/>
      <c r="I9172" s="100"/>
    </row>
    <row r="9173" spans="8:9" ht="18" customHeight="1">
      <c r="H9173" s="100"/>
      <c r="I9173" s="100"/>
    </row>
    <row r="9174" spans="8:9" ht="18" customHeight="1">
      <c r="H9174" s="100"/>
      <c r="I9174" s="100"/>
    </row>
    <row r="9175" spans="8:9" ht="18" customHeight="1">
      <c r="H9175" s="100"/>
      <c r="I9175" s="100"/>
    </row>
    <row r="9176" spans="8:9" ht="18" customHeight="1">
      <c r="H9176" s="100"/>
      <c r="I9176" s="100"/>
    </row>
    <row r="9177" spans="8:9" ht="18" customHeight="1">
      <c r="H9177" s="100"/>
      <c r="I9177" s="100"/>
    </row>
    <row r="9178" spans="8:9" ht="18" customHeight="1">
      <c r="H9178" s="100"/>
      <c r="I9178" s="100"/>
    </row>
    <row r="9179" spans="8:9" ht="18" customHeight="1">
      <c r="H9179" s="100"/>
      <c r="I9179" s="100"/>
    </row>
    <row r="9180" spans="8:9" ht="18" customHeight="1">
      <c r="H9180" s="100"/>
      <c r="I9180" s="100"/>
    </row>
    <row r="9181" spans="8:9" ht="18" customHeight="1">
      <c r="H9181" s="100"/>
      <c r="I9181" s="100"/>
    </row>
    <row r="9182" spans="8:9" ht="18" customHeight="1">
      <c r="H9182" s="100"/>
      <c r="I9182" s="100"/>
    </row>
    <row r="9183" spans="8:9" ht="18" customHeight="1">
      <c r="H9183" s="100"/>
      <c r="I9183" s="100"/>
    </row>
    <row r="9184" spans="8:9" ht="18" customHeight="1">
      <c r="H9184" s="100"/>
      <c r="I9184" s="100"/>
    </row>
    <row r="9185" spans="8:9" ht="18" customHeight="1">
      <c r="H9185" s="100"/>
      <c r="I9185" s="100"/>
    </row>
    <row r="9186" spans="8:9" ht="18" customHeight="1">
      <c r="H9186" s="100"/>
      <c r="I9186" s="100"/>
    </row>
    <row r="9187" spans="8:9" ht="18" customHeight="1">
      <c r="H9187" s="100"/>
      <c r="I9187" s="100"/>
    </row>
    <row r="9188" spans="8:9" ht="18" customHeight="1">
      <c r="H9188" s="100"/>
      <c r="I9188" s="100"/>
    </row>
    <row r="9189" spans="8:9" ht="18" customHeight="1">
      <c r="H9189" s="100"/>
      <c r="I9189" s="100"/>
    </row>
    <row r="9190" spans="8:9" ht="18" customHeight="1">
      <c r="H9190" s="100"/>
      <c r="I9190" s="100"/>
    </row>
    <row r="9191" spans="8:9" ht="18" customHeight="1">
      <c r="H9191" s="100"/>
      <c r="I9191" s="100"/>
    </row>
    <row r="9192" spans="8:9" ht="18" customHeight="1">
      <c r="H9192" s="100"/>
      <c r="I9192" s="100"/>
    </row>
    <row r="9193" spans="8:9" ht="18" customHeight="1">
      <c r="H9193" s="100"/>
      <c r="I9193" s="100"/>
    </row>
    <row r="9194" spans="8:9" ht="18" customHeight="1">
      <c r="H9194" s="100"/>
      <c r="I9194" s="100"/>
    </row>
    <row r="9195" spans="8:9" ht="18" customHeight="1">
      <c r="H9195" s="100"/>
      <c r="I9195" s="100"/>
    </row>
    <row r="9196" spans="8:9" ht="18" customHeight="1">
      <c r="H9196" s="100"/>
      <c r="I9196" s="100"/>
    </row>
    <row r="9197" spans="8:9" ht="18" customHeight="1">
      <c r="H9197" s="100"/>
      <c r="I9197" s="100"/>
    </row>
    <row r="9198" spans="8:9" ht="18" customHeight="1">
      <c r="H9198" s="100"/>
      <c r="I9198" s="100"/>
    </row>
    <row r="9199" spans="8:9" ht="18" customHeight="1">
      <c r="H9199" s="100"/>
      <c r="I9199" s="100"/>
    </row>
    <row r="9200" spans="8:9" ht="18" customHeight="1">
      <c r="H9200" s="100"/>
      <c r="I9200" s="100"/>
    </row>
    <row r="9201" spans="8:9" ht="18" customHeight="1">
      <c r="H9201" s="100"/>
      <c r="I9201" s="100"/>
    </row>
    <row r="9202" spans="8:9" ht="18" customHeight="1">
      <c r="H9202" s="100"/>
      <c r="I9202" s="100"/>
    </row>
    <row r="9203" spans="8:9" ht="18" customHeight="1">
      <c r="H9203" s="100"/>
      <c r="I9203" s="100"/>
    </row>
    <row r="9204" spans="8:9" ht="18" customHeight="1">
      <c r="H9204" s="100"/>
      <c r="I9204" s="100"/>
    </row>
    <row r="9205" spans="8:9" ht="18" customHeight="1">
      <c r="H9205" s="100"/>
      <c r="I9205" s="100"/>
    </row>
    <row r="9206" spans="8:9" ht="18" customHeight="1">
      <c r="H9206" s="100"/>
      <c r="I9206" s="100"/>
    </row>
    <row r="9207" spans="8:9" ht="18" customHeight="1">
      <c r="H9207" s="100"/>
      <c r="I9207" s="100"/>
    </row>
    <row r="9208" spans="8:9" ht="18" customHeight="1">
      <c r="H9208" s="100"/>
      <c r="I9208" s="100"/>
    </row>
    <row r="9209" spans="8:9" ht="18" customHeight="1">
      <c r="H9209" s="100"/>
      <c r="I9209" s="100"/>
    </row>
    <row r="9210" spans="8:9" ht="18" customHeight="1">
      <c r="H9210" s="100"/>
      <c r="I9210" s="100"/>
    </row>
    <row r="9211" spans="8:9" ht="18" customHeight="1">
      <c r="H9211" s="100"/>
      <c r="I9211" s="100"/>
    </row>
    <row r="9212" spans="8:9" ht="18" customHeight="1">
      <c r="H9212" s="100"/>
      <c r="I9212" s="100"/>
    </row>
    <row r="9213" spans="8:9" ht="18" customHeight="1">
      <c r="H9213" s="100"/>
      <c r="I9213" s="100"/>
    </row>
    <row r="9214" spans="8:9" ht="18" customHeight="1">
      <c r="H9214" s="100"/>
      <c r="I9214" s="100"/>
    </row>
    <row r="9215" spans="8:9" ht="18" customHeight="1">
      <c r="H9215" s="100"/>
      <c r="I9215" s="100"/>
    </row>
    <row r="9216" spans="8:9" ht="18" customHeight="1">
      <c r="H9216" s="100"/>
      <c r="I9216" s="100"/>
    </row>
    <row r="9217" spans="8:9" ht="18" customHeight="1">
      <c r="H9217" s="100"/>
      <c r="I9217" s="100"/>
    </row>
    <row r="9218" spans="8:9" ht="18" customHeight="1">
      <c r="H9218" s="100"/>
      <c r="I9218" s="100"/>
    </row>
    <row r="9219" spans="8:9" ht="18" customHeight="1">
      <c r="H9219" s="100"/>
      <c r="I9219" s="100"/>
    </row>
    <row r="9220" spans="8:9" ht="18" customHeight="1">
      <c r="H9220" s="100"/>
      <c r="I9220" s="100"/>
    </row>
    <row r="9221" spans="8:9" ht="18" customHeight="1">
      <c r="H9221" s="100"/>
      <c r="I9221" s="100"/>
    </row>
    <row r="9222" spans="8:9" ht="18" customHeight="1">
      <c r="H9222" s="100"/>
      <c r="I9222" s="100"/>
    </row>
    <row r="9223" spans="8:9" ht="18" customHeight="1">
      <c r="H9223" s="100"/>
      <c r="I9223" s="100"/>
    </row>
    <row r="9224" spans="8:9" ht="18" customHeight="1">
      <c r="H9224" s="100"/>
      <c r="I9224" s="100"/>
    </row>
    <row r="9225" spans="8:9" ht="18" customHeight="1">
      <c r="H9225" s="100"/>
      <c r="I9225" s="100"/>
    </row>
    <row r="9226" spans="8:9" ht="18" customHeight="1">
      <c r="H9226" s="100"/>
      <c r="I9226" s="100"/>
    </row>
    <row r="9227" spans="8:9" ht="18" customHeight="1">
      <c r="H9227" s="100"/>
      <c r="I9227" s="100"/>
    </row>
    <row r="9228" spans="8:9" ht="18" customHeight="1">
      <c r="H9228" s="100"/>
      <c r="I9228" s="100"/>
    </row>
    <row r="9229" spans="8:9" ht="18" customHeight="1">
      <c r="H9229" s="100"/>
      <c r="I9229" s="100"/>
    </row>
    <row r="9230" spans="8:9" ht="18" customHeight="1">
      <c r="H9230" s="100"/>
      <c r="I9230" s="100"/>
    </row>
    <row r="9231" spans="8:9" ht="18" customHeight="1">
      <c r="H9231" s="100"/>
      <c r="I9231" s="100"/>
    </row>
    <row r="9232" spans="8:9" ht="18" customHeight="1">
      <c r="H9232" s="100"/>
      <c r="I9232" s="100"/>
    </row>
    <row r="9233" spans="8:9" ht="18" customHeight="1">
      <c r="H9233" s="100"/>
      <c r="I9233" s="100"/>
    </row>
    <row r="9234" spans="8:9" ht="18" customHeight="1">
      <c r="H9234" s="100"/>
      <c r="I9234" s="100"/>
    </row>
    <row r="9235" spans="8:9" ht="18" customHeight="1">
      <c r="H9235" s="100"/>
      <c r="I9235" s="100"/>
    </row>
    <row r="9236" spans="8:9" ht="18" customHeight="1">
      <c r="H9236" s="100"/>
      <c r="I9236" s="100"/>
    </row>
    <row r="9237" spans="8:9" ht="18" customHeight="1">
      <c r="H9237" s="100"/>
      <c r="I9237" s="100"/>
    </row>
    <row r="9238" spans="8:9" ht="18" customHeight="1">
      <c r="H9238" s="100"/>
      <c r="I9238" s="100"/>
    </row>
    <row r="9239" spans="8:9" ht="18" customHeight="1">
      <c r="H9239" s="100"/>
      <c r="I9239" s="100"/>
    </row>
    <row r="9240" spans="8:9" ht="18" customHeight="1">
      <c r="H9240" s="100"/>
      <c r="I9240" s="100"/>
    </row>
    <row r="9241" spans="8:9" ht="18" customHeight="1">
      <c r="H9241" s="100"/>
      <c r="I9241" s="100"/>
    </row>
    <row r="9242" spans="8:9" ht="18" customHeight="1">
      <c r="H9242" s="100"/>
      <c r="I9242" s="100"/>
    </row>
    <row r="9243" spans="8:9" ht="18" customHeight="1">
      <c r="H9243" s="100"/>
      <c r="I9243" s="100"/>
    </row>
    <row r="9244" spans="8:9" ht="18" customHeight="1">
      <c r="H9244" s="100"/>
      <c r="I9244" s="100"/>
    </row>
    <row r="9245" spans="8:9" ht="18" customHeight="1">
      <c r="H9245" s="100"/>
      <c r="I9245" s="100"/>
    </row>
    <row r="9246" spans="8:9" ht="18" customHeight="1">
      <c r="H9246" s="100"/>
      <c r="I9246" s="100"/>
    </row>
    <row r="9247" spans="8:9" ht="18" customHeight="1">
      <c r="H9247" s="100"/>
      <c r="I9247" s="100"/>
    </row>
    <row r="9248" spans="8:9" ht="18" customHeight="1">
      <c r="H9248" s="100"/>
      <c r="I9248" s="100"/>
    </row>
    <row r="9249" spans="8:9" ht="18" customHeight="1">
      <c r="H9249" s="100"/>
      <c r="I9249" s="100"/>
    </row>
    <row r="9250" spans="8:9" ht="18" customHeight="1">
      <c r="H9250" s="100"/>
      <c r="I9250" s="100"/>
    </row>
    <row r="9251" spans="8:9" ht="18" customHeight="1">
      <c r="H9251" s="100"/>
      <c r="I9251" s="100"/>
    </row>
    <row r="9252" spans="8:9" ht="18" customHeight="1">
      <c r="H9252" s="100"/>
      <c r="I9252" s="100"/>
    </row>
    <row r="9253" spans="8:9" ht="18" customHeight="1">
      <c r="H9253" s="100"/>
      <c r="I9253" s="100"/>
    </row>
    <row r="9254" spans="8:9" ht="18" customHeight="1">
      <c r="H9254" s="100"/>
      <c r="I9254" s="100"/>
    </row>
    <row r="9255" spans="8:9" ht="18" customHeight="1">
      <c r="H9255" s="100"/>
      <c r="I9255" s="100"/>
    </row>
    <row r="9256" spans="8:9" ht="18" customHeight="1">
      <c r="H9256" s="100"/>
      <c r="I9256" s="100"/>
    </row>
    <row r="9257" spans="8:9" ht="18" customHeight="1">
      <c r="H9257" s="100"/>
      <c r="I9257" s="100"/>
    </row>
    <row r="9258" spans="8:9" ht="18" customHeight="1">
      <c r="H9258" s="100"/>
      <c r="I9258" s="100"/>
    </row>
    <row r="9259" spans="8:9" ht="18" customHeight="1">
      <c r="H9259" s="100"/>
      <c r="I9259" s="100"/>
    </row>
    <row r="9260" spans="8:9" ht="18" customHeight="1">
      <c r="H9260" s="100"/>
      <c r="I9260" s="100"/>
    </row>
    <row r="9261" spans="8:9" ht="18" customHeight="1">
      <c r="H9261" s="100"/>
      <c r="I9261" s="100"/>
    </row>
    <row r="9262" spans="8:9" ht="18" customHeight="1">
      <c r="H9262" s="100"/>
      <c r="I9262" s="100"/>
    </row>
    <row r="9263" spans="8:9" ht="18" customHeight="1">
      <c r="H9263" s="100"/>
      <c r="I9263" s="100"/>
    </row>
    <row r="9264" spans="8:9" ht="18" customHeight="1">
      <c r="H9264" s="100"/>
      <c r="I9264" s="100"/>
    </row>
    <row r="9265" spans="8:9" ht="18" customHeight="1">
      <c r="H9265" s="100"/>
      <c r="I9265" s="100"/>
    </row>
    <row r="9266" spans="8:9" ht="18" customHeight="1">
      <c r="H9266" s="100"/>
      <c r="I9266" s="100"/>
    </row>
    <row r="9267" spans="8:9" ht="18" customHeight="1">
      <c r="H9267" s="100"/>
      <c r="I9267" s="100"/>
    </row>
    <row r="9268" spans="8:9" ht="18" customHeight="1">
      <c r="H9268" s="100"/>
      <c r="I9268" s="100"/>
    </row>
    <row r="9269" spans="8:9" ht="18" customHeight="1">
      <c r="H9269" s="100"/>
      <c r="I9269" s="100"/>
    </row>
    <row r="9270" spans="8:9" ht="18" customHeight="1">
      <c r="H9270" s="100"/>
      <c r="I9270" s="100"/>
    </row>
    <row r="9271" spans="8:9" ht="18" customHeight="1">
      <c r="H9271" s="100"/>
      <c r="I9271" s="100"/>
    </row>
    <row r="9272" spans="8:9" ht="18" customHeight="1">
      <c r="H9272" s="100"/>
      <c r="I9272" s="100"/>
    </row>
    <row r="9273" spans="8:9" ht="18" customHeight="1">
      <c r="H9273" s="100"/>
      <c r="I9273" s="100"/>
    </row>
    <row r="9274" spans="8:9" ht="18" customHeight="1">
      <c r="H9274" s="100"/>
      <c r="I9274" s="100"/>
    </row>
    <row r="9275" spans="8:9" ht="18" customHeight="1">
      <c r="H9275" s="100"/>
      <c r="I9275" s="100"/>
    </row>
    <row r="9276" spans="8:9" ht="18" customHeight="1">
      <c r="H9276" s="100"/>
      <c r="I9276" s="100"/>
    </row>
    <row r="9277" spans="8:9" ht="18" customHeight="1">
      <c r="H9277" s="100"/>
      <c r="I9277" s="100"/>
    </row>
    <row r="9278" spans="8:9" ht="18" customHeight="1">
      <c r="H9278" s="100"/>
      <c r="I9278" s="100"/>
    </row>
    <row r="9279" spans="8:9" ht="18" customHeight="1">
      <c r="H9279" s="100"/>
      <c r="I9279" s="100"/>
    </row>
    <row r="9280" spans="8:9" ht="18" customHeight="1">
      <c r="H9280" s="100"/>
      <c r="I9280" s="100"/>
    </row>
    <row r="9281" spans="8:9" ht="18" customHeight="1">
      <c r="H9281" s="100"/>
      <c r="I9281" s="100"/>
    </row>
    <row r="9282" spans="8:9" ht="18" customHeight="1">
      <c r="H9282" s="100"/>
      <c r="I9282" s="100"/>
    </row>
    <row r="9283" spans="8:9" ht="18" customHeight="1">
      <c r="H9283" s="100"/>
      <c r="I9283" s="100"/>
    </row>
    <row r="9284" spans="8:9" ht="18" customHeight="1">
      <c r="H9284" s="100"/>
      <c r="I9284" s="100"/>
    </row>
    <row r="9285" spans="8:9" ht="18" customHeight="1">
      <c r="H9285" s="100"/>
      <c r="I9285" s="100"/>
    </row>
    <row r="9286" spans="8:9" ht="18" customHeight="1">
      <c r="H9286" s="100"/>
      <c r="I9286" s="100"/>
    </row>
    <row r="9287" spans="8:9" ht="18" customHeight="1">
      <c r="H9287" s="100"/>
      <c r="I9287" s="100"/>
    </row>
    <row r="9288" spans="8:9" ht="18" customHeight="1">
      <c r="H9288" s="100"/>
      <c r="I9288" s="100"/>
    </row>
    <row r="9289" spans="8:9" ht="18" customHeight="1">
      <c r="H9289" s="100"/>
      <c r="I9289" s="100"/>
    </row>
    <row r="9290" spans="8:9" ht="18" customHeight="1">
      <c r="H9290" s="100"/>
      <c r="I9290" s="100"/>
    </row>
    <row r="9291" spans="8:9" ht="18" customHeight="1">
      <c r="H9291" s="100"/>
      <c r="I9291" s="100"/>
    </row>
    <row r="9292" spans="8:9" ht="18" customHeight="1">
      <c r="H9292" s="100"/>
      <c r="I9292" s="100"/>
    </row>
    <row r="9293" spans="8:9" ht="18" customHeight="1">
      <c r="H9293" s="100"/>
      <c r="I9293" s="100"/>
    </row>
    <row r="9294" spans="8:9" ht="18" customHeight="1">
      <c r="H9294" s="100"/>
      <c r="I9294" s="100"/>
    </row>
    <row r="9295" spans="8:9" ht="18" customHeight="1">
      <c r="H9295" s="100"/>
      <c r="I9295" s="100"/>
    </row>
    <row r="9296" spans="8:9" ht="18" customHeight="1">
      <c r="H9296" s="100"/>
      <c r="I9296" s="100"/>
    </row>
    <row r="9297" spans="8:9" ht="18" customHeight="1">
      <c r="H9297" s="100"/>
      <c r="I9297" s="100"/>
    </row>
    <row r="9298" spans="8:9" ht="18" customHeight="1">
      <c r="H9298" s="100"/>
      <c r="I9298" s="100"/>
    </row>
    <row r="9299" spans="8:9" ht="18" customHeight="1">
      <c r="H9299" s="100"/>
      <c r="I9299" s="100"/>
    </row>
    <row r="9300" spans="8:9" ht="18" customHeight="1">
      <c r="H9300" s="100"/>
      <c r="I9300" s="100"/>
    </row>
    <row r="9301" spans="8:9" ht="18" customHeight="1">
      <c r="H9301" s="100"/>
      <c r="I9301" s="100"/>
    </row>
    <row r="9302" spans="8:9" ht="18" customHeight="1">
      <c r="H9302" s="100"/>
      <c r="I9302" s="100"/>
    </row>
    <row r="9303" spans="8:9" ht="18" customHeight="1">
      <c r="H9303" s="100"/>
      <c r="I9303" s="100"/>
    </row>
    <row r="9304" spans="8:9" ht="18" customHeight="1">
      <c r="H9304" s="100"/>
      <c r="I9304" s="100"/>
    </row>
    <row r="9305" spans="8:9" ht="18" customHeight="1">
      <c r="H9305" s="100"/>
      <c r="I9305" s="100"/>
    </row>
    <row r="9306" spans="8:9" ht="18" customHeight="1">
      <c r="H9306" s="100"/>
      <c r="I9306" s="100"/>
    </row>
    <row r="9307" spans="8:9" ht="18" customHeight="1">
      <c r="H9307" s="100"/>
      <c r="I9307" s="100"/>
    </row>
    <row r="9308" spans="8:9" ht="18" customHeight="1">
      <c r="H9308" s="100"/>
      <c r="I9308" s="100"/>
    </row>
    <row r="9309" spans="8:9" ht="18" customHeight="1">
      <c r="H9309" s="100"/>
      <c r="I9309" s="100"/>
    </row>
    <row r="9310" spans="8:9" ht="18" customHeight="1">
      <c r="H9310" s="100"/>
      <c r="I9310" s="100"/>
    </row>
    <row r="9311" spans="8:9" ht="18" customHeight="1">
      <c r="H9311" s="100"/>
      <c r="I9311" s="100"/>
    </row>
    <row r="9312" spans="8:9" ht="18" customHeight="1">
      <c r="H9312" s="100"/>
      <c r="I9312" s="100"/>
    </row>
    <row r="9313" spans="8:9" ht="18" customHeight="1">
      <c r="H9313" s="100"/>
      <c r="I9313" s="100"/>
    </row>
    <row r="9314" spans="8:9" ht="18" customHeight="1">
      <c r="H9314" s="100"/>
      <c r="I9314" s="100"/>
    </row>
    <row r="9315" spans="8:9" ht="18" customHeight="1">
      <c r="H9315" s="100"/>
      <c r="I9315" s="100"/>
    </row>
    <row r="9316" spans="8:9" ht="18" customHeight="1">
      <c r="H9316" s="100"/>
      <c r="I9316" s="100"/>
    </row>
    <row r="9317" spans="8:9" ht="18" customHeight="1">
      <c r="H9317" s="100"/>
      <c r="I9317" s="100"/>
    </row>
    <row r="9318" spans="8:9" ht="18" customHeight="1">
      <c r="H9318" s="100"/>
      <c r="I9318" s="100"/>
    </row>
    <row r="9319" spans="8:9" ht="18" customHeight="1">
      <c r="H9319" s="100"/>
      <c r="I9319" s="100"/>
    </row>
    <row r="9320" spans="8:9" ht="18" customHeight="1">
      <c r="H9320" s="100"/>
      <c r="I9320" s="100"/>
    </row>
    <row r="9321" spans="8:9" ht="18" customHeight="1">
      <c r="H9321" s="100"/>
      <c r="I9321" s="100"/>
    </row>
    <row r="9322" spans="8:9" ht="18" customHeight="1">
      <c r="H9322" s="100"/>
      <c r="I9322" s="100"/>
    </row>
    <row r="9323" spans="8:9" ht="18" customHeight="1">
      <c r="H9323" s="100"/>
      <c r="I9323" s="100"/>
    </row>
    <row r="9324" spans="8:9" ht="18" customHeight="1">
      <c r="H9324" s="100"/>
      <c r="I9324" s="100"/>
    </row>
    <row r="9325" spans="8:9" ht="18" customHeight="1">
      <c r="H9325" s="100"/>
      <c r="I9325" s="100"/>
    </row>
    <row r="9326" spans="8:9" ht="18" customHeight="1">
      <c r="H9326" s="100"/>
      <c r="I9326" s="100"/>
    </row>
    <row r="9327" spans="8:9" ht="18" customHeight="1">
      <c r="H9327" s="100"/>
      <c r="I9327" s="100"/>
    </row>
    <row r="9328" spans="8:9" ht="18" customHeight="1">
      <c r="H9328" s="100"/>
      <c r="I9328" s="100"/>
    </row>
    <row r="9329" spans="8:9" ht="18" customHeight="1">
      <c r="H9329" s="100"/>
      <c r="I9329" s="100"/>
    </row>
    <row r="9330" spans="8:9" ht="18" customHeight="1">
      <c r="H9330" s="100"/>
      <c r="I9330" s="100"/>
    </row>
    <row r="9331" spans="8:9" ht="18" customHeight="1">
      <c r="H9331" s="100"/>
      <c r="I9331" s="100"/>
    </row>
    <row r="9332" spans="8:9" ht="18" customHeight="1">
      <c r="H9332" s="100"/>
      <c r="I9332" s="100"/>
    </row>
    <row r="9333" spans="8:9" ht="18" customHeight="1">
      <c r="H9333" s="100"/>
      <c r="I9333" s="100"/>
    </row>
    <row r="9334" spans="8:9" ht="18" customHeight="1">
      <c r="H9334" s="100"/>
      <c r="I9334" s="100"/>
    </row>
    <row r="9335" spans="8:9" ht="18" customHeight="1">
      <c r="H9335" s="100"/>
      <c r="I9335" s="100"/>
    </row>
    <row r="9336" spans="8:9" ht="18" customHeight="1">
      <c r="H9336" s="100"/>
      <c r="I9336" s="100"/>
    </row>
    <row r="9337" spans="8:9" ht="18" customHeight="1">
      <c r="H9337" s="100"/>
      <c r="I9337" s="100"/>
    </row>
    <row r="9338" spans="8:9" ht="18" customHeight="1">
      <c r="H9338" s="100"/>
      <c r="I9338" s="100"/>
    </row>
    <row r="9339" spans="8:9" ht="18" customHeight="1">
      <c r="H9339" s="100"/>
      <c r="I9339" s="100"/>
    </row>
    <row r="9340" spans="8:9" ht="18" customHeight="1">
      <c r="H9340" s="100"/>
      <c r="I9340" s="100"/>
    </row>
    <row r="9341" spans="8:9" ht="18" customHeight="1">
      <c r="H9341" s="100"/>
      <c r="I9341" s="100"/>
    </row>
    <row r="9342" spans="8:9" ht="18" customHeight="1">
      <c r="H9342" s="100"/>
      <c r="I9342" s="100"/>
    </row>
    <row r="9343" spans="8:9" ht="18" customHeight="1">
      <c r="H9343" s="100"/>
      <c r="I9343" s="100"/>
    </row>
    <row r="9344" spans="8:9" ht="18" customHeight="1">
      <c r="H9344" s="100"/>
      <c r="I9344" s="100"/>
    </row>
    <row r="9345" spans="8:9" ht="18" customHeight="1">
      <c r="H9345" s="100"/>
      <c r="I9345" s="100"/>
    </row>
    <row r="9346" spans="8:9" ht="18" customHeight="1">
      <c r="H9346" s="100"/>
      <c r="I9346" s="100"/>
    </row>
    <row r="9347" spans="8:9" ht="18" customHeight="1">
      <c r="H9347" s="100"/>
      <c r="I9347" s="100"/>
    </row>
    <row r="9348" spans="8:9" ht="18" customHeight="1">
      <c r="H9348" s="100"/>
      <c r="I9348" s="100"/>
    </row>
    <row r="9349" spans="8:9" ht="18" customHeight="1">
      <c r="H9349" s="100"/>
      <c r="I9349" s="100"/>
    </row>
    <row r="9350" spans="8:9" ht="18" customHeight="1">
      <c r="H9350" s="100"/>
      <c r="I9350" s="100"/>
    </row>
    <row r="9351" spans="8:9" ht="18" customHeight="1">
      <c r="H9351" s="100"/>
      <c r="I9351" s="100"/>
    </row>
    <row r="9352" spans="8:9" ht="18" customHeight="1">
      <c r="H9352" s="100"/>
      <c r="I9352" s="100"/>
    </row>
    <row r="9353" spans="8:9" ht="18" customHeight="1">
      <c r="H9353" s="100"/>
      <c r="I9353" s="100"/>
    </row>
    <row r="9354" spans="8:9" ht="18" customHeight="1">
      <c r="H9354" s="100"/>
      <c r="I9354" s="100"/>
    </row>
    <row r="9355" spans="8:9" ht="18" customHeight="1">
      <c r="H9355" s="100"/>
      <c r="I9355" s="100"/>
    </row>
    <row r="9356" spans="8:9" ht="18" customHeight="1">
      <c r="H9356" s="100"/>
      <c r="I9356" s="100"/>
    </row>
    <row r="9357" spans="8:9" ht="18" customHeight="1">
      <c r="H9357" s="100"/>
      <c r="I9357" s="100"/>
    </row>
    <row r="9358" spans="8:9" ht="18" customHeight="1">
      <c r="H9358" s="100"/>
      <c r="I9358" s="100"/>
    </row>
    <row r="9359" spans="8:9" ht="18" customHeight="1">
      <c r="H9359" s="100"/>
      <c r="I9359" s="100"/>
    </row>
    <row r="9360" spans="8:9" ht="18" customHeight="1">
      <c r="H9360" s="100"/>
      <c r="I9360" s="100"/>
    </row>
    <row r="9361" spans="8:9" ht="18" customHeight="1">
      <c r="H9361" s="100"/>
      <c r="I9361" s="100"/>
    </row>
    <row r="9362" spans="8:9" ht="18" customHeight="1">
      <c r="H9362" s="100"/>
      <c r="I9362" s="100"/>
    </row>
    <row r="9363" spans="8:9" ht="18" customHeight="1">
      <c r="H9363" s="100"/>
      <c r="I9363" s="100"/>
    </row>
    <row r="9364" spans="8:9" ht="18" customHeight="1">
      <c r="H9364" s="100"/>
      <c r="I9364" s="100"/>
    </row>
    <row r="9365" spans="8:9" ht="18" customHeight="1">
      <c r="H9365" s="100"/>
      <c r="I9365" s="100"/>
    </row>
    <row r="9366" spans="8:9" ht="18" customHeight="1">
      <c r="H9366" s="100"/>
      <c r="I9366" s="100"/>
    </row>
    <row r="9367" spans="8:9" ht="18" customHeight="1">
      <c r="H9367" s="100"/>
      <c r="I9367" s="100"/>
    </row>
    <row r="9368" spans="8:9" ht="18" customHeight="1">
      <c r="H9368" s="100"/>
      <c r="I9368" s="100"/>
    </row>
    <row r="9369" spans="8:9" ht="18" customHeight="1">
      <c r="H9369" s="100"/>
      <c r="I9369" s="100"/>
    </row>
    <row r="9370" spans="8:9" ht="18" customHeight="1">
      <c r="H9370" s="100"/>
      <c r="I9370" s="100"/>
    </row>
    <row r="9371" spans="8:9" ht="18" customHeight="1">
      <c r="H9371" s="100"/>
      <c r="I9371" s="100"/>
    </row>
    <row r="9372" spans="8:9" ht="18" customHeight="1">
      <c r="H9372" s="100"/>
      <c r="I9372" s="100"/>
    </row>
    <row r="9373" spans="8:9" ht="18" customHeight="1">
      <c r="H9373" s="100"/>
      <c r="I9373" s="100"/>
    </row>
    <row r="9374" spans="8:9" ht="18" customHeight="1">
      <c r="H9374" s="100"/>
      <c r="I9374" s="100"/>
    </row>
    <row r="9375" spans="8:9" ht="18" customHeight="1">
      <c r="H9375" s="100"/>
      <c r="I9375" s="100"/>
    </row>
    <row r="9376" spans="8:9" ht="18" customHeight="1">
      <c r="H9376" s="100"/>
      <c r="I9376" s="100"/>
    </row>
    <row r="9377" spans="8:9" ht="18" customHeight="1">
      <c r="H9377" s="100"/>
      <c r="I9377" s="100"/>
    </row>
    <row r="9378" spans="8:9" ht="18" customHeight="1">
      <c r="H9378" s="100"/>
      <c r="I9378" s="100"/>
    </row>
    <row r="9379" spans="8:9" ht="18" customHeight="1">
      <c r="H9379" s="100"/>
      <c r="I9379" s="100"/>
    </row>
    <row r="9380" spans="8:9" ht="18" customHeight="1">
      <c r="H9380" s="100"/>
      <c r="I9380" s="100"/>
    </row>
    <row r="9381" spans="8:9" ht="18" customHeight="1">
      <c r="H9381" s="100"/>
      <c r="I9381" s="100"/>
    </row>
    <row r="9382" spans="8:9" ht="18" customHeight="1">
      <c r="H9382" s="100"/>
      <c r="I9382" s="100"/>
    </row>
    <row r="9383" spans="8:9" ht="18" customHeight="1">
      <c r="H9383" s="100"/>
      <c r="I9383" s="100"/>
    </row>
    <row r="9384" spans="8:9" ht="18" customHeight="1">
      <c r="H9384" s="100"/>
      <c r="I9384" s="100"/>
    </row>
    <row r="9385" spans="8:9" ht="18" customHeight="1">
      <c r="H9385" s="100"/>
      <c r="I9385" s="100"/>
    </row>
    <row r="9386" spans="8:9" ht="18" customHeight="1">
      <c r="H9386" s="100"/>
      <c r="I9386" s="100"/>
    </row>
    <row r="9387" spans="8:9" ht="18" customHeight="1">
      <c r="H9387" s="100"/>
      <c r="I9387" s="100"/>
    </row>
    <row r="9388" spans="8:9" ht="18" customHeight="1">
      <c r="H9388" s="100"/>
      <c r="I9388" s="100"/>
    </row>
    <row r="9389" spans="8:9" ht="18" customHeight="1">
      <c r="H9389" s="100"/>
      <c r="I9389" s="100"/>
    </row>
    <row r="9390" spans="8:9" ht="18" customHeight="1">
      <c r="H9390" s="100"/>
      <c r="I9390" s="100"/>
    </row>
    <row r="9391" spans="8:9" ht="18" customHeight="1">
      <c r="H9391" s="100"/>
      <c r="I9391" s="100"/>
    </row>
    <row r="9392" spans="8:9" ht="18" customHeight="1">
      <c r="H9392" s="100"/>
      <c r="I9392" s="100"/>
    </row>
    <row r="9393" spans="8:9" ht="18" customHeight="1">
      <c r="H9393" s="100"/>
      <c r="I9393" s="100"/>
    </row>
    <row r="9394" spans="8:9" ht="18" customHeight="1">
      <c r="H9394" s="100"/>
      <c r="I9394" s="100"/>
    </row>
    <row r="9395" spans="8:9" ht="18" customHeight="1">
      <c r="H9395" s="100"/>
      <c r="I9395" s="100"/>
    </row>
    <row r="9396" spans="8:9" ht="18" customHeight="1">
      <c r="H9396" s="100"/>
      <c r="I9396" s="100"/>
    </row>
    <row r="9397" spans="8:9" ht="18" customHeight="1">
      <c r="H9397" s="100"/>
      <c r="I9397" s="100"/>
    </row>
    <row r="9398" spans="8:9" ht="18" customHeight="1">
      <c r="H9398" s="100"/>
      <c r="I9398" s="100"/>
    </row>
    <row r="9399" spans="8:9" ht="18" customHeight="1">
      <c r="H9399" s="100"/>
      <c r="I9399" s="100"/>
    </row>
    <row r="9400" spans="8:9" ht="18" customHeight="1">
      <c r="H9400" s="100"/>
      <c r="I9400" s="100"/>
    </row>
    <row r="9401" spans="8:9" ht="18" customHeight="1">
      <c r="H9401" s="100"/>
      <c r="I9401" s="100"/>
    </row>
    <row r="9402" spans="8:9" ht="18" customHeight="1">
      <c r="H9402" s="100"/>
      <c r="I9402" s="100"/>
    </row>
    <row r="9403" spans="8:9" ht="18" customHeight="1">
      <c r="H9403" s="100"/>
      <c r="I9403" s="100"/>
    </row>
    <row r="9404" spans="8:9" ht="18" customHeight="1">
      <c r="H9404" s="100"/>
      <c r="I9404" s="100"/>
    </row>
    <row r="9405" spans="8:9" ht="18" customHeight="1">
      <c r="H9405" s="100"/>
      <c r="I9405" s="100"/>
    </row>
    <row r="9406" spans="8:9" ht="18" customHeight="1">
      <c r="H9406" s="100"/>
      <c r="I9406" s="100"/>
    </row>
    <row r="9407" spans="8:9" ht="18" customHeight="1">
      <c r="H9407" s="100"/>
      <c r="I9407" s="100"/>
    </row>
    <row r="9408" spans="8:9" ht="18" customHeight="1">
      <c r="H9408" s="100"/>
      <c r="I9408" s="100"/>
    </row>
    <row r="9409" spans="8:9" ht="18" customHeight="1">
      <c r="H9409" s="100"/>
      <c r="I9409" s="100"/>
    </row>
    <row r="9410" spans="8:9" ht="18" customHeight="1">
      <c r="H9410" s="100"/>
      <c r="I9410" s="100"/>
    </row>
    <row r="9411" spans="8:9" ht="18" customHeight="1">
      <c r="H9411" s="100"/>
      <c r="I9411" s="100"/>
    </row>
    <row r="9412" spans="8:9" ht="18" customHeight="1">
      <c r="H9412" s="100"/>
      <c r="I9412" s="100"/>
    </row>
    <row r="9413" spans="8:9" ht="18" customHeight="1">
      <c r="H9413" s="100"/>
      <c r="I9413" s="100"/>
    </row>
    <row r="9414" spans="8:9" ht="18" customHeight="1">
      <c r="H9414" s="100"/>
      <c r="I9414" s="100"/>
    </row>
    <row r="9415" spans="8:9" ht="18" customHeight="1">
      <c r="H9415" s="100"/>
      <c r="I9415" s="100"/>
    </row>
    <row r="9416" spans="8:9" ht="18" customHeight="1">
      <c r="H9416" s="100"/>
      <c r="I9416" s="100"/>
    </row>
    <row r="9417" spans="8:9" ht="18" customHeight="1">
      <c r="H9417" s="100"/>
      <c r="I9417" s="100"/>
    </row>
    <row r="9418" spans="8:9" ht="18" customHeight="1">
      <c r="H9418" s="100"/>
      <c r="I9418" s="100"/>
    </row>
    <row r="9419" spans="8:9" ht="18" customHeight="1">
      <c r="H9419" s="100"/>
      <c r="I9419" s="100"/>
    </row>
    <row r="9420" spans="8:9" ht="18" customHeight="1">
      <c r="H9420" s="100"/>
      <c r="I9420" s="100"/>
    </row>
    <row r="9421" spans="8:9" ht="18" customHeight="1">
      <c r="H9421" s="100"/>
      <c r="I9421" s="100"/>
    </row>
    <row r="9422" spans="8:9" ht="18" customHeight="1">
      <c r="H9422" s="100"/>
      <c r="I9422" s="100"/>
    </row>
    <row r="9423" spans="8:9" ht="18" customHeight="1">
      <c r="H9423" s="100"/>
      <c r="I9423" s="100"/>
    </row>
    <row r="9424" spans="8:9" ht="18" customHeight="1">
      <c r="H9424" s="100"/>
      <c r="I9424" s="100"/>
    </row>
    <row r="9425" spans="8:9" ht="18" customHeight="1">
      <c r="H9425" s="100"/>
      <c r="I9425" s="100"/>
    </row>
    <row r="9426" spans="8:9" ht="18" customHeight="1">
      <c r="H9426" s="100"/>
      <c r="I9426" s="100"/>
    </row>
    <row r="9427" spans="8:9" ht="18" customHeight="1">
      <c r="H9427" s="100"/>
      <c r="I9427" s="100"/>
    </row>
    <row r="9428" spans="8:9" ht="18" customHeight="1">
      <c r="H9428" s="100"/>
      <c r="I9428" s="100"/>
    </row>
    <row r="9429" spans="8:9" ht="18" customHeight="1">
      <c r="H9429" s="100"/>
      <c r="I9429" s="100"/>
    </row>
    <row r="9430" spans="8:9" ht="18" customHeight="1">
      <c r="H9430" s="100"/>
      <c r="I9430" s="100"/>
    </row>
    <row r="9431" spans="8:9" ht="18" customHeight="1">
      <c r="H9431" s="100"/>
      <c r="I9431" s="100"/>
    </row>
    <row r="9432" spans="8:9" ht="18" customHeight="1">
      <c r="H9432" s="100"/>
      <c r="I9432" s="100"/>
    </row>
    <row r="9433" spans="8:9" ht="18" customHeight="1">
      <c r="H9433" s="100"/>
      <c r="I9433" s="100"/>
    </row>
    <row r="9434" spans="8:9" ht="18" customHeight="1">
      <c r="H9434" s="100"/>
      <c r="I9434" s="100"/>
    </row>
    <row r="9435" spans="8:9" ht="18" customHeight="1">
      <c r="H9435" s="100"/>
      <c r="I9435" s="100"/>
    </row>
    <row r="9436" spans="8:9" ht="18" customHeight="1">
      <c r="H9436" s="100"/>
      <c r="I9436" s="100"/>
    </row>
    <row r="9437" spans="8:9" ht="18" customHeight="1">
      <c r="H9437" s="100"/>
      <c r="I9437" s="100"/>
    </row>
    <row r="9438" spans="8:9" ht="18" customHeight="1">
      <c r="H9438" s="100"/>
      <c r="I9438" s="100"/>
    </row>
    <row r="9439" spans="8:9" ht="18" customHeight="1">
      <c r="H9439" s="100"/>
      <c r="I9439" s="100"/>
    </row>
    <row r="9440" spans="8:9" ht="18" customHeight="1">
      <c r="H9440" s="100"/>
      <c r="I9440" s="100"/>
    </row>
    <row r="9441" spans="8:9" ht="18" customHeight="1">
      <c r="H9441" s="100"/>
      <c r="I9441" s="100"/>
    </row>
    <row r="9442" spans="8:9" ht="18" customHeight="1">
      <c r="H9442" s="100"/>
      <c r="I9442" s="100"/>
    </row>
    <row r="9443" spans="8:9" ht="18" customHeight="1">
      <c r="H9443" s="100"/>
      <c r="I9443" s="100"/>
    </row>
    <row r="9444" spans="8:9" ht="18" customHeight="1">
      <c r="H9444" s="100"/>
      <c r="I9444" s="100"/>
    </row>
    <row r="9445" spans="8:9" ht="18" customHeight="1">
      <c r="H9445" s="100"/>
      <c r="I9445" s="100"/>
    </row>
    <row r="9446" spans="8:9" ht="18" customHeight="1">
      <c r="H9446" s="100"/>
      <c r="I9446" s="100"/>
    </row>
    <row r="9447" spans="8:9" ht="18" customHeight="1">
      <c r="H9447" s="100"/>
      <c r="I9447" s="100"/>
    </row>
    <row r="9448" spans="8:9" ht="18" customHeight="1">
      <c r="H9448" s="100"/>
      <c r="I9448" s="100"/>
    </row>
    <row r="9449" spans="8:9" ht="18" customHeight="1">
      <c r="H9449" s="100"/>
      <c r="I9449" s="100"/>
    </row>
    <row r="9450" spans="8:9" ht="18" customHeight="1">
      <c r="H9450" s="100"/>
      <c r="I9450" s="100"/>
    </row>
    <row r="9451" spans="8:9" ht="18" customHeight="1">
      <c r="H9451" s="100"/>
      <c r="I9451" s="100"/>
    </row>
    <row r="9452" spans="8:9" ht="18" customHeight="1">
      <c r="H9452" s="100"/>
      <c r="I9452" s="100"/>
    </row>
    <row r="9453" spans="8:9" ht="18" customHeight="1">
      <c r="H9453" s="100"/>
      <c r="I9453" s="100"/>
    </row>
    <row r="9454" spans="8:9" ht="18" customHeight="1">
      <c r="H9454" s="100"/>
      <c r="I9454" s="100"/>
    </row>
    <row r="9455" spans="8:9" ht="18" customHeight="1">
      <c r="H9455" s="100"/>
      <c r="I9455" s="100"/>
    </row>
    <row r="9456" spans="8:9" ht="18" customHeight="1">
      <c r="H9456" s="100"/>
      <c r="I9456" s="100"/>
    </row>
    <row r="9457" spans="8:9" ht="18" customHeight="1">
      <c r="H9457" s="100"/>
      <c r="I9457" s="100"/>
    </row>
    <row r="9458" spans="8:9" ht="18" customHeight="1">
      <c r="H9458" s="100"/>
      <c r="I9458" s="100"/>
    </row>
    <row r="9459" spans="8:9" ht="18" customHeight="1">
      <c r="H9459" s="100"/>
      <c r="I9459" s="100"/>
    </row>
    <row r="9460" spans="8:9" ht="18" customHeight="1">
      <c r="H9460" s="100"/>
      <c r="I9460" s="100"/>
    </row>
    <row r="9461" spans="8:9" ht="18" customHeight="1">
      <c r="H9461" s="100"/>
      <c r="I9461" s="100"/>
    </row>
    <row r="9462" spans="8:9" ht="18" customHeight="1">
      <c r="H9462" s="100"/>
      <c r="I9462" s="100"/>
    </row>
    <row r="9463" spans="8:9" ht="18" customHeight="1">
      <c r="H9463" s="100"/>
      <c r="I9463" s="100"/>
    </row>
    <row r="9464" spans="8:9" ht="18" customHeight="1">
      <c r="H9464" s="100"/>
      <c r="I9464" s="100"/>
    </row>
    <row r="9465" spans="8:9" ht="18" customHeight="1">
      <c r="H9465" s="100"/>
      <c r="I9465" s="100"/>
    </row>
    <row r="9466" spans="8:9" ht="18" customHeight="1">
      <c r="H9466" s="100"/>
      <c r="I9466" s="100"/>
    </row>
    <row r="9467" spans="8:9" ht="18" customHeight="1">
      <c r="H9467" s="100"/>
      <c r="I9467" s="100"/>
    </row>
    <row r="9468" spans="8:9" ht="18" customHeight="1">
      <c r="H9468" s="100"/>
      <c r="I9468" s="100"/>
    </row>
    <row r="9469" spans="8:9" ht="18" customHeight="1">
      <c r="H9469" s="100"/>
      <c r="I9469" s="100"/>
    </row>
    <row r="9470" spans="8:9" ht="18" customHeight="1">
      <c r="H9470" s="100"/>
      <c r="I9470" s="100"/>
    </row>
    <row r="9471" spans="8:9" ht="18" customHeight="1">
      <c r="H9471" s="100"/>
      <c r="I9471" s="100"/>
    </row>
    <row r="9472" spans="8:9" ht="18" customHeight="1">
      <c r="H9472" s="100"/>
      <c r="I9472" s="100"/>
    </row>
    <row r="9473" spans="8:9" ht="18" customHeight="1">
      <c r="H9473" s="100"/>
      <c r="I9473" s="100"/>
    </row>
    <row r="9474" spans="8:9" ht="18" customHeight="1">
      <c r="H9474" s="100"/>
      <c r="I9474" s="100"/>
    </row>
    <row r="9475" spans="8:9" ht="18" customHeight="1">
      <c r="H9475" s="100"/>
      <c r="I9475" s="100"/>
    </row>
    <row r="9476" spans="8:9" ht="18" customHeight="1">
      <c r="H9476" s="100"/>
      <c r="I9476" s="100"/>
    </row>
    <row r="9477" spans="8:9" ht="18" customHeight="1">
      <c r="H9477" s="100"/>
      <c r="I9477" s="100"/>
    </row>
    <row r="9478" spans="8:9" ht="18" customHeight="1">
      <c r="H9478" s="100"/>
      <c r="I9478" s="100"/>
    </row>
    <row r="9479" spans="8:9" ht="18" customHeight="1">
      <c r="H9479" s="100"/>
      <c r="I9479" s="100"/>
    </row>
    <row r="9480" spans="8:9" ht="18" customHeight="1">
      <c r="H9480" s="100"/>
      <c r="I9480" s="100"/>
    </row>
    <row r="9481" spans="8:9" ht="18" customHeight="1">
      <c r="H9481" s="100"/>
      <c r="I9481" s="100"/>
    </row>
    <row r="9482" spans="8:9" ht="18" customHeight="1">
      <c r="H9482" s="100"/>
      <c r="I9482" s="100"/>
    </row>
    <row r="9483" spans="8:9" ht="18" customHeight="1">
      <c r="H9483" s="100"/>
      <c r="I9483" s="100"/>
    </row>
    <row r="9484" spans="8:9" ht="18" customHeight="1">
      <c r="H9484" s="100"/>
      <c r="I9484" s="100"/>
    </row>
    <row r="9485" spans="8:9" ht="18" customHeight="1">
      <c r="H9485" s="100"/>
      <c r="I9485" s="100"/>
    </row>
    <row r="9486" spans="8:9" ht="18" customHeight="1">
      <c r="H9486" s="100"/>
      <c r="I9486" s="100"/>
    </row>
    <row r="9487" spans="8:9" ht="18" customHeight="1">
      <c r="H9487" s="100"/>
      <c r="I9487" s="100"/>
    </row>
    <row r="9488" spans="8:9" ht="18" customHeight="1">
      <c r="H9488" s="100"/>
      <c r="I9488" s="100"/>
    </row>
    <row r="9489" spans="8:9" ht="18" customHeight="1">
      <c r="H9489" s="100"/>
      <c r="I9489" s="100"/>
    </row>
    <row r="9490" spans="8:9" ht="18" customHeight="1">
      <c r="H9490" s="100"/>
      <c r="I9490" s="100"/>
    </row>
    <row r="9491" spans="8:9" ht="18" customHeight="1">
      <c r="H9491" s="100"/>
      <c r="I9491" s="100"/>
    </row>
    <row r="9492" spans="8:9" ht="18" customHeight="1">
      <c r="H9492" s="100"/>
      <c r="I9492" s="100"/>
    </row>
    <row r="9493" spans="8:9" ht="18" customHeight="1">
      <c r="H9493" s="100"/>
      <c r="I9493" s="100"/>
    </row>
    <row r="9494" spans="8:9" ht="18" customHeight="1">
      <c r="H9494" s="100"/>
      <c r="I9494" s="100"/>
    </row>
    <row r="9495" spans="8:9" ht="18" customHeight="1">
      <c r="H9495" s="100"/>
      <c r="I9495" s="100"/>
    </row>
    <row r="9496" spans="8:9" ht="18" customHeight="1">
      <c r="H9496" s="100"/>
      <c r="I9496" s="100"/>
    </row>
    <row r="9497" spans="8:9" ht="18" customHeight="1">
      <c r="H9497" s="100"/>
      <c r="I9497" s="100"/>
    </row>
    <row r="9498" spans="8:9" ht="18" customHeight="1">
      <c r="H9498" s="100"/>
      <c r="I9498" s="100"/>
    </row>
    <row r="9499" spans="8:9" ht="18" customHeight="1">
      <c r="H9499" s="100"/>
      <c r="I9499" s="100"/>
    </row>
    <row r="9500" spans="8:9" ht="18" customHeight="1">
      <c r="H9500" s="100"/>
      <c r="I9500" s="100"/>
    </row>
    <row r="9501" spans="8:9" ht="18" customHeight="1">
      <c r="H9501" s="100"/>
      <c r="I9501" s="100"/>
    </row>
    <row r="9502" spans="8:9" ht="18" customHeight="1">
      <c r="H9502" s="100"/>
      <c r="I9502" s="100"/>
    </row>
    <row r="9503" spans="8:9" ht="18" customHeight="1">
      <c r="H9503" s="100"/>
      <c r="I9503" s="100"/>
    </row>
    <row r="9504" spans="8:9" ht="18" customHeight="1">
      <c r="H9504" s="100"/>
      <c r="I9504" s="100"/>
    </row>
    <row r="9505" spans="8:9" ht="18" customHeight="1">
      <c r="H9505" s="100"/>
      <c r="I9505" s="100"/>
    </row>
    <row r="9506" spans="8:9" ht="18" customHeight="1">
      <c r="H9506" s="100"/>
      <c r="I9506" s="100"/>
    </row>
    <row r="9507" spans="8:9" ht="18" customHeight="1">
      <c r="H9507" s="100"/>
      <c r="I9507" s="100"/>
    </row>
    <row r="9508" spans="8:9" ht="18" customHeight="1">
      <c r="H9508" s="100"/>
      <c r="I9508" s="100"/>
    </row>
    <row r="9509" spans="8:9" ht="18" customHeight="1">
      <c r="H9509" s="100"/>
      <c r="I9509" s="100"/>
    </row>
    <row r="9510" spans="8:9" ht="18" customHeight="1">
      <c r="H9510" s="100"/>
      <c r="I9510" s="100"/>
    </row>
    <row r="9511" spans="8:9" ht="18" customHeight="1">
      <c r="H9511" s="100"/>
      <c r="I9511" s="100"/>
    </row>
    <row r="9512" spans="8:9" ht="18" customHeight="1">
      <c r="H9512" s="100"/>
      <c r="I9512" s="100"/>
    </row>
    <row r="9513" spans="8:9" ht="18" customHeight="1">
      <c r="H9513" s="100"/>
      <c r="I9513" s="100"/>
    </row>
    <row r="9514" spans="8:9" ht="18" customHeight="1">
      <c r="H9514" s="100"/>
      <c r="I9514" s="100"/>
    </row>
    <row r="9515" spans="8:9" ht="18" customHeight="1">
      <c r="H9515" s="100"/>
      <c r="I9515" s="100"/>
    </row>
    <row r="9516" spans="8:9" ht="18" customHeight="1">
      <c r="H9516" s="100"/>
      <c r="I9516" s="100"/>
    </row>
    <row r="9517" spans="8:9" ht="18" customHeight="1">
      <c r="H9517" s="100"/>
      <c r="I9517" s="100"/>
    </row>
    <row r="9518" spans="8:9" ht="18" customHeight="1">
      <c r="H9518" s="100"/>
      <c r="I9518" s="100"/>
    </row>
    <row r="9519" spans="8:9" ht="18" customHeight="1">
      <c r="H9519" s="100"/>
      <c r="I9519" s="100"/>
    </row>
    <row r="9520" spans="8:9" ht="18" customHeight="1">
      <c r="H9520" s="100"/>
      <c r="I9520" s="100"/>
    </row>
    <row r="9521" spans="8:9" ht="18" customHeight="1">
      <c r="H9521" s="100"/>
      <c r="I9521" s="100"/>
    </row>
    <row r="9522" spans="8:9" ht="18" customHeight="1">
      <c r="H9522" s="100"/>
      <c r="I9522" s="100"/>
    </row>
    <row r="9523" spans="8:9" ht="18" customHeight="1">
      <c r="H9523" s="100"/>
      <c r="I9523" s="100"/>
    </row>
    <row r="9524" spans="8:9" ht="18" customHeight="1">
      <c r="H9524" s="100"/>
      <c r="I9524" s="100"/>
    </row>
    <row r="9525" spans="8:9" ht="18" customHeight="1">
      <c r="H9525" s="100"/>
      <c r="I9525" s="100"/>
    </row>
    <row r="9526" spans="8:9" ht="18" customHeight="1">
      <c r="H9526" s="100"/>
      <c r="I9526" s="100"/>
    </row>
    <row r="9527" spans="8:9" ht="18" customHeight="1">
      <c r="H9527" s="100"/>
      <c r="I9527" s="100"/>
    </row>
    <row r="9528" spans="8:9" ht="18" customHeight="1">
      <c r="H9528" s="100"/>
      <c r="I9528" s="100"/>
    </row>
    <row r="9529" spans="8:9" ht="18" customHeight="1">
      <c r="H9529" s="100"/>
      <c r="I9529" s="100"/>
    </row>
    <row r="9530" spans="8:9" ht="18" customHeight="1">
      <c r="H9530" s="100"/>
      <c r="I9530" s="100"/>
    </row>
    <row r="9531" spans="8:9" ht="18" customHeight="1">
      <c r="H9531" s="100"/>
      <c r="I9531" s="100"/>
    </row>
    <row r="9532" spans="8:9" ht="18" customHeight="1">
      <c r="H9532" s="100"/>
      <c r="I9532" s="100"/>
    </row>
    <row r="9533" spans="8:9" ht="18" customHeight="1">
      <c r="H9533" s="100"/>
      <c r="I9533" s="100"/>
    </row>
    <row r="9534" spans="8:9" ht="18" customHeight="1">
      <c r="H9534" s="100"/>
      <c r="I9534" s="100"/>
    </row>
    <row r="9535" spans="8:9" ht="18" customHeight="1">
      <c r="H9535" s="100"/>
      <c r="I9535" s="100"/>
    </row>
    <row r="9536" spans="8:9" ht="18" customHeight="1">
      <c r="H9536" s="100"/>
      <c r="I9536" s="100"/>
    </row>
    <row r="9537" spans="8:9" ht="18" customHeight="1">
      <c r="H9537" s="100"/>
      <c r="I9537" s="100"/>
    </row>
    <row r="9538" spans="8:9" ht="18" customHeight="1">
      <c r="H9538" s="100"/>
      <c r="I9538" s="100"/>
    </row>
    <row r="9539" spans="8:9" ht="18" customHeight="1">
      <c r="H9539" s="100"/>
      <c r="I9539" s="100"/>
    </row>
    <row r="9540" spans="8:9" ht="18" customHeight="1">
      <c r="H9540" s="100"/>
      <c r="I9540" s="100"/>
    </row>
    <row r="9541" spans="8:9" ht="18" customHeight="1">
      <c r="H9541" s="100"/>
      <c r="I9541" s="100"/>
    </row>
    <row r="9542" spans="8:9" ht="18" customHeight="1">
      <c r="H9542" s="100"/>
      <c r="I9542" s="100"/>
    </row>
    <row r="9543" spans="8:9" ht="18" customHeight="1">
      <c r="H9543" s="100"/>
      <c r="I9543" s="100"/>
    </row>
    <row r="9544" spans="8:9" ht="18" customHeight="1">
      <c r="H9544" s="100"/>
      <c r="I9544" s="100"/>
    </row>
    <row r="9545" spans="8:9" ht="18" customHeight="1">
      <c r="H9545" s="100"/>
      <c r="I9545" s="100"/>
    </row>
    <row r="9546" spans="8:9" ht="18" customHeight="1">
      <c r="H9546" s="100"/>
      <c r="I9546" s="100"/>
    </row>
    <row r="9547" spans="8:9" ht="18" customHeight="1">
      <c r="H9547" s="100"/>
      <c r="I9547" s="100"/>
    </row>
    <row r="9548" spans="8:9" ht="18" customHeight="1">
      <c r="H9548" s="100"/>
      <c r="I9548" s="100"/>
    </row>
    <row r="9549" spans="8:9" ht="18" customHeight="1">
      <c r="H9549" s="100"/>
      <c r="I9549" s="100"/>
    </row>
    <row r="9550" spans="8:9" ht="18" customHeight="1">
      <c r="H9550" s="100"/>
      <c r="I9550" s="100"/>
    </row>
    <row r="9551" spans="8:9" ht="18" customHeight="1">
      <c r="H9551" s="100"/>
      <c r="I9551" s="100"/>
    </row>
    <row r="9552" spans="8:9" ht="18" customHeight="1">
      <c r="H9552" s="100"/>
      <c r="I9552" s="100"/>
    </row>
    <row r="9553" spans="8:9" ht="18" customHeight="1">
      <c r="H9553" s="100"/>
      <c r="I9553" s="100"/>
    </row>
    <row r="9554" spans="8:9" ht="18" customHeight="1">
      <c r="H9554" s="100"/>
      <c r="I9554" s="100"/>
    </row>
    <row r="9555" spans="8:9" ht="18" customHeight="1">
      <c r="H9555" s="100"/>
      <c r="I9555" s="100"/>
    </row>
    <row r="9556" spans="8:9" ht="18" customHeight="1">
      <c r="H9556" s="100"/>
      <c r="I9556" s="100"/>
    </row>
    <row r="9557" spans="8:9" ht="18" customHeight="1">
      <c r="H9557" s="100"/>
      <c r="I9557" s="100"/>
    </row>
    <row r="9558" spans="8:9" ht="18" customHeight="1">
      <c r="H9558" s="100"/>
      <c r="I9558" s="100"/>
    </row>
    <row r="9559" spans="8:9" ht="18" customHeight="1">
      <c r="H9559" s="100"/>
      <c r="I9559" s="100"/>
    </row>
    <row r="9560" spans="8:9" ht="18" customHeight="1">
      <c r="H9560" s="100"/>
      <c r="I9560" s="100"/>
    </row>
    <row r="9561" spans="8:9" ht="18" customHeight="1">
      <c r="H9561" s="100"/>
      <c r="I9561" s="100"/>
    </row>
    <row r="9562" spans="8:9" ht="18" customHeight="1">
      <c r="H9562" s="100"/>
      <c r="I9562" s="100"/>
    </row>
    <row r="9563" spans="8:9" ht="18" customHeight="1">
      <c r="H9563" s="100"/>
      <c r="I9563" s="100"/>
    </row>
    <row r="9564" spans="8:9" ht="18" customHeight="1">
      <c r="H9564" s="100"/>
      <c r="I9564" s="100"/>
    </row>
    <row r="9565" spans="8:9" ht="18" customHeight="1">
      <c r="H9565" s="100"/>
      <c r="I9565" s="100"/>
    </row>
    <row r="9566" spans="8:9" ht="18" customHeight="1">
      <c r="H9566" s="100"/>
      <c r="I9566" s="100"/>
    </row>
    <row r="9567" spans="8:9" ht="18" customHeight="1">
      <c r="H9567" s="100"/>
      <c r="I9567" s="100"/>
    </row>
    <row r="9568" spans="8:9" ht="18" customHeight="1">
      <c r="H9568" s="100"/>
      <c r="I9568" s="100"/>
    </row>
    <row r="9569" spans="8:9" ht="18" customHeight="1">
      <c r="H9569" s="100"/>
      <c r="I9569" s="100"/>
    </row>
    <row r="9570" spans="8:9" ht="18" customHeight="1">
      <c r="H9570" s="100"/>
      <c r="I9570" s="100"/>
    </row>
    <row r="9571" spans="8:9" ht="18" customHeight="1">
      <c r="H9571" s="100"/>
      <c r="I9571" s="100"/>
    </row>
    <row r="9572" spans="8:9" ht="18" customHeight="1">
      <c r="H9572" s="100"/>
      <c r="I9572" s="100"/>
    </row>
    <row r="9573" spans="8:9" ht="18" customHeight="1">
      <c r="H9573" s="100"/>
      <c r="I9573" s="100"/>
    </row>
    <row r="9574" spans="8:9" ht="18" customHeight="1">
      <c r="H9574" s="100"/>
      <c r="I9574" s="100"/>
    </row>
    <row r="9575" spans="8:9" ht="18" customHeight="1">
      <c r="H9575" s="100"/>
      <c r="I9575" s="100"/>
    </row>
    <row r="9576" spans="8:9" ht="18" customHeight="1">
      <c r="H9576" s="100"/>
      <c r="I9576" s="100"/>
    </row>
    <row r="9577" spans="8:9" ht="18" customHeight="1">
      <c r="H9577" s="100"/>
      <c r="I9577" s="100"/>
    </row>
    <row r="9578" spans="8:9" ht="18" customHeight="1">
      <c r="H9578" s="100"/>
      <c r="I9578" s="100"/>
    </row>
    <row r="9579" spans="8:9" ht="18" customHeight="1">
      <c r="H9579" s="100"/>
      <c r="I9579" s="100"/>
    </row>
    <row r="9580" spans="8:9" ht="18" customHeight="1">
      <c r="H9580" s="100"/>
      <c r="I9580" s="100"/>
    </row>
    <row r="9581" spans="8:9" ht="18" customHeight="1">
      <c r="H9581" s="100"/>
      <c r="I9581" s="100"/>
    </row>
    <row r="9582" spans="8:9" ht="18" customHeight="1">
      <c r="H9582" s="100"/>
      <c r="I9582" s="100"/>
    </row>
    <row r="9583" spans="8:9" ht="18" customHeight="1">
      <c r="H9583" s="100"/>
      <c r="I9583" s="100"/>
    </row>
    <row r="9584" spans="8:9" ht="18" customHeight="1">
      <c r="H9584" s="100"/>
      <c r="I9584" s="100"/>
    </row>
    <row r="9585" spans="8:9" ht="18" customHeight="1">
      <c r="H9585" s="100"/>
      <c r="I9585" s="100"/>
    </row>
    <row r="9586" spans="8:9" ht="18" customHeight="1">
      <c r="H9586" s="100"/>
      <c r="I9586" s="100"/>
    </row>
    <row r="9587" spans="8:9" ht="18" customHeight="1">
      <c r="H9587" s="100"/>
      <c r="I9587" s="100"/>
    </row>
    <row r="9588" spans="8:9" ht="18" customHeight="1">
      <c r="H9588" s="100"/>
      <c r="I9588" s="100"/>
    </row>
    <row r="9589" spans="8:9" ht="18" customHeight="1">
      <c r="H9589" s="100"/>
      <c r="I9589" s="100"/>
    </row>
    <row r="9590" spans="8:9" ht="18" customHeight="1">
      <c r="H9590" s="100"/>
      <c r="I9590" s="100"/>
    </row>
    <row r="9591" spans="8:9" ht="18" customHeight="1">
      <c r="H9591" s="100"/>
      <c r="I9591" s="100"/>
    </row>
    <row r="9592" spans="8:9" ht="18" customHeight="1">
      <c r="H9592" s="100"/>
      <c r="I9592" s="100"/>
    </row>
    <row r="9593" spans="8:9" ht="18" customHeight="1">
      <c r="H9593" s="100"/>
      <c r="I9593" s="100"/>
    </row>
    <row r="9594" spans="8:9" ht="18" customHeight="1">
      <c r="H9594" s="100"/>
      <c r="I9594" s="100"/>
    </row>
    <row r="9595" spans="8:9" ht="18" customHeight="1">
      <c r="H9595" s="100"/>
      <c r="I9595" s="100"/>
    </row>
    <row r="9596" spans="8:9" ht="18" customHeight="1">
      <c r="H9596" s="100"/>
      <c r="I9596" s="100"/>
    </row>
    <row r="9597" spans="8:9" ht="18" customHeight="1">
      <c r="H9597" s="100"/>
      <c r="I9597" s="100"/>
    </row>
    <row r="9598" spans="8:9" ht="18" customHeight="1">
      <c r="H9598" s="100"/>
      <c r="I9598" s="100"/>
    </row>
    <row r="9599" spans="8:9" ht="18" customHeight="1">
      <c r="H9599" s="100"/>
      <c r="I9599" s="100"/>
    </row>
    <row r="9600" spans="8:9" ht="18" customHeight="1">
      <c r="H9600" s="100"/>
      <c r="I9600" s="100"/>
    </row>
    <row r="9601" spans="8:9" ht="18" customHeight="1">
      <c r="H9601" s="100"/>
      <c r="I9601" s="100"/>
    </row>
    <row r="9602" spans="8:9" ht="18" customHeight="1">
      <c r="H9602" s="100"/>
      <c r="I9602" s="100"/>
    </row>
    <row r="9603" spans="8:9" ht="18" customHeight="1">
      <c r="H9603" s="100"/>
      <c r="I9603" s="100"/>
    </row>
    <row r="9604" spans="8:9" ht="18" customHeight="1">
      <c r="H9604" s="100"/>
      <c r="I9604" s="100"/>
    </row>
    <row r="9605" spans="8:9" ht="18" customHeight="1">
      <c r="H9605" s="100"/>
      <c r="I9605" s="100"/>
    </row>
    <row r="9606" spans="8:9" ht="18" customHeight="1">
      <c r="H9606" s="100"/>
      <c r="I9606" s="100"/>
    </row>
    <row r="9607" spans="8:9" ht="18" customHeight="1">
      <c r="H9607" s="100"/>
      <c r="I9607" s="100"/>
    </row>
    <row r="9608" spans="8:9" ht="18" customHeight="1">
      <c r="H9608" s="100"/>
      <c r="I9608" s="100"/>
    </row>
    <row r="9609" spans="8:9" ht="18" customHeight="1">
      <c r="H9609" s="100"/>
      <c r="I9609" s="100"/>
    </row>
    <row r="9610" spans="8:9" ht="18" customHeight="1">
      <c r="H9610" s="100"/>
      <c r="I9610" s="100"/>
    </row>
    <row r="9611" spans="8:9" ht="18" customHeight="1">
      <c r="H9611" s="100"/>
      <c r="I9611" s="100"/>
    </row>
    <row r="9612" spans="8:9" ht="18" customHeight="1">
      <c r="H9612" s="100"/>
      <c r="I9612" s="100"/>
    </row>
    <row r="9613" spans="8:9" ht="18" customHeight="1">
      <c r="H9613" s="100"/>
      <c r="I9613" s="100"/>
    </row>
    <row r="9614" spans="8:9" ht="18" customHeight="1">
      <c r="H9614" s="100"/>
      <c r="I9614" s="100"/>
    </row>
    <row r="9615" spans="8:9" ht="18" customHeight="1">
      <c r="H9615" s="100"/>
      <c r="I9615" s="100"/>
    </row>
    <row r="9616" spans="8:9" ht="18" customHeight="1">
      <c r="H9616" s="100"/>
      <c r="I9616" s="100"/>
    </row>
    <row r="9617" spans="8:9" ht="18" customHeight="1">
      <c r="H9617" s="100"/>
      <c r="I9617" s="100"/>
    </row>
    <row r="9618" spans="8:9" ht="18" customHeight="1">
      <c r="H9618" s="100"/>
      <c r="I9618" s="100"/>
    </row>
    <row r="9619" spans="8:9" ht="18" customHeight="1">
      <c r="H9619" s="100"/>
      <c r="I9619" s="100"/>
    </row>
    <row r="9620" spans="8:9" ht="18" customHeight="1">
      <c r="H9620" s="100"/>
      <c r="I9620" s="100"/>
    </row>
    <row r="9621" spans="8:9" ht="18" customHeight="1">
      <c r="H9621" s="100"/>
      <c r="I9621" s="100"/>
    </row>
    <row r="9622" spans="8:9" ht="18" customHeight="1">
      <c r="H9622" s="100"/>
      <c r="I9622" s="100"/>
    </row>
    <row r="9623" spans="8:9" ht="18" customHeight="1">
      <c r="H9623" s="100"/>
      <c r="I9623" s="100"/>
    </row>
    <row r="9624" spans="8:9" ht="18" customHeight="1">
      <c r="H9624" s="100"/>
      <c r="I9624" s="100"/>
    </row>
    <row r="9625" spans="8:9" ht="18" customHeight="1">
      <c r="H9625" s="100"/>
      <c r="I9625" s="100"/>
    </row>
    <row r="9626" spans="8:9" ht="18" customHeight="1">
      <c r="H9626" s="100"/>
      <c r="I9626" s="100"/>
    </row>
    <row r="9627" spans="8:9" ht="18" customHeight="1">
      <c r="H9627" s="100"/>
      <c r="I9627" s="100"/>
    </row>
    <row r="9628" spans="8:9" ht="18" customHeight="1">
      <c r="H9628" s="100"/>
      <c r="I9628" s="100"/>
    </row>
    <row r="9629" spans="8:9" ht="18" customHeight="1">
      <c r="H9629" s="100"/>
      <c r="I9629" s="100"/>
    </row>
    <row r="9630" spans="8:9" ht="18" customHeight="1">
      <c r="H9630" s="100"/>
      <c r="I9630" s="100"/>
    </row>
    <row r="9631" spans="8:9" ht="18" customHeight="1">
      <c r="H9631" s="100"/>
      <c r="I9631" s="100"/>
    </row>
    <row r="9632" spans="8:9" ht="18" customHeight="1">
      <c r="H9632" s="100"/>
      <c r="I9632" s="100"/>
    </row>
    <row r="9633" spans="8:9" ht="18" customHeight="1">
      <c r="H9633" s="100"/>
      <c r="I9633" s="100"/>
    </row>
    <row r="9634" spans="8:9" ht="18" customHeight="1">
      <c r="H9634" s="100"/>
      <c r="I9634" s="100"/>
    </row>
    <row r="9635" spans="8:9" ht="18" customHeight="1">
      <c r="H9635" s="100"/>
      <c r="I9635" s="100"/>
    </row>
    <row r="9636" spans="8:9" ht="18" customHeight="1">
      <c r="H9636" s="100"/>
      <c r="I9636" s="100"/>
    </row>
    <row r="9637" spans="8:9" ht="18" customHeight="1">
      <c r="H9637" s="100"/>
      <c r="I9637" s="100"/>
    </row>
    <row r="9638" spans="8:9" ht="18" customHeight="1">
      <c r="H9638" s="100"/>
      <c r="I9638" s="100"/>
    </row>
    <row r="9639" spans="8:9" ht="18" customHeight="1">
      <c r="H9639" s="100"/>
      <c r="I9639" s="100"/>
    </row>
    <row r="9640" spans="8:9" ht="18" customHeight="1">
      <c r="H9640" s="100"/>
      <c r="I9640" s="100"/>
    </row>
    <row r="9641" spans="8:9" ht="18" customHeight="1">
      <c r="H9641" s="100"/>
      <c r="I9641" s="100"/>
    </row>
    <row r="9642" spans="8:9" ht="18" customHeight="1">
      <c r="H9642" s="100"/>
      <c r="I9642" s="100"/>
    </row>
    <row r="9643" spans="8:9" ht="18" customHeight="1">
      <c r="H9643" s="100"/>
      <c r="I9643" s="100"/>
    </row>
    <row r="9644" spans="8:9" ht="18" customHeight="1">
      <c r="H9644" s="100"/>
      <c r="I9644" s="100"/>
    </row>
    <row r="9645" spans="8:9" ht="18" customHeight="1">
      <c r="H9645" s="100"/>
      <c r="I9645" s="100"/>
    </row>
    <row r="9646" spans="8:9" ht="18" customHeight="1">
      <c r="H9646" s="100"/>
      <c r="I9646" s="100"/>
    </row>
    <row r="9647" spans="8:9" ht="18" customHeight="1">
      <c r="H9647" s="100"/>
      <c r="I9647" s="100"/>
    </row>
    <row r="9648" spans="8:9" ht="18" customHeight="1">
      <c r="H9648" s="100"/>
      <c r="I9648" s="100"/>
    </row>
    <row r="9649" spans="8:9" ht="18" customHeight="1">
      <c r="H9649" s="100"/>
      <c r="I9649" s="100"/>
    </row>
    <row r="9650" spans="8:9" ht="18" customHeight="1">
      <c r="H9650" s="100"/>
      <c r="I9650" s="100"/>
    </row>
    <row r="9651" spans="8:9" ht="18" customHeight="1">
      <c r="H9651" s="100"/>
      <c r="I9651" s="100"/>
    </row>
    <row r="9652" spans="8:9" ht="18" customHeight="1">
      <c r="H9652" s="100"/>
      <c r="I9652" s="100"/>
    </row>
    <row r="9653" spans="8:9" ht="18" customHeight="1">
      <c r="H9653" s="100"/>
      <c r="I9653" s="100"/>
    </row>
    <row r="9654" spans="8:9" ht="18" customHeight="1">
      <c r="H9654" s="100"/>
      <c r="I9654" s="100"/>
    </row>
    <row r="9655" spans="8:9" ht="18" customHeight="1">
      <c r="H9655" s="100"/>
      <c r="I9655" s="100"/>
    </row>
    <row r="9656" spans="8:9" ht="18" customHeight="1">
      <c r="H9656" s="100"/>
      <c r="I9656" s="100"/>
    </row>
    <row r="9657" spans="8:9" ht="18" customHeight="1">
      <c r="H9657" s="100"/>
      <c r="I9657" s="100"/>
    </row>
    <row r="9658" spans="8:9" ht="18" customHeight="1">
      <c r="H9658" s="100"/>
      <c r="I9658" s="100"/>
    </row>
    <row r="9659" spans="8:9" ht="18" customHeight="1">
      <c r="H9659" s="100"/>
      <c r="I9659" s="100"/>
    </row>
    <row r="9660" spans="8:9" ht="18" customHeight="1">
      <c r="H9660" s="100"/>
      <c r="I9660" s="100"/>
    </row>
    <row r="9661" spans="8:9" ht="18" customHeight="1">
      <c r="H9661" s="100"/>
      <c r="I9661" s="100"/>
    </row>
    <row r="9662" spans="8:9" ht="18" customHeight="1">
      <c r="H9662" s="100"/>
      <c r="I9662" s="100"/>
    </row>
    <row r="9663" spans="8:9" ht="18" customHeight="1">
      <c r="H9663" s="100"/>
      <c r="I9663" s="100"/>
    </row>
    <row r="9664" spans="8:9" ht="18" customHeight="1">
      <c r="H9664" s="100"/>
      <c r="I9664" s="100"/>
    </row>
    <row r="9665" spans="8:9" ht="18" customHeight="1">
      <c r="H9665" s="100"/>
      <c r="I9665" s="100"/>
    </row>
    <row r="9666" spans="8:9" ht="18" customHeight="1">
      <c r="H9666" s="100"/>
      <c r="I9666" s="100"/>
    </row>
    <row r="9667" spans="8:9" ht="18" customHeight="1">
      <c r="H9667" s="100"/>
      <c r="I9667" s="100"/>
    </row>
    <row r="9668" spans="8:9" ht="18" customHeight="1">
      <c r="H9668" s="100"/>
      <c r="I9668" s="100"/>
    </row>
    <row r="9669" spans="8:9" ht="18" customHeight="1">
      <c r="H9669" s="100"/>
      <c r="I9669" s="100"/>
    </row>
    <row r="9670" spans="8:9" ht="18" customHeight="1">
      <c r="H9670" s="100"/>
      <c r="I9670" s="100"/>
    </row>
    <row r="9671" spans="8:9" ht="18" customHeight="1">
      <c r="H9671" s="100"/>
      <c r="I9671" s="100"/>
    </row>
    <row r="9672" spans="8:9" ht="18" customHeight="1">
      <c r="H9672" s="100"/>
      <c r="I9672" s="100"/>
    </row>
    <row r="9673" spans="8:9" ht="18" customHeight="1">
      <c r="H9673" s="100"/>
      <c r="I9673" s="100"/>
    </row>
    <row r="9674" spans="8:9" ht="18" customHeight="1">
      <c r="H9674" s="100"/>
      <c r="I9674" s="100"/>
    </row>
    <row r="9675" spans="8:9" ht="18" customHeight="1">
      <c r="H9675" s="100"/>
      <c r="I9675" s="100"/>
    </row>
    <row r="9676" spans="8:9" ht="18" customHeight="1">
      <c r="H9676" s="100"/>
      <c r="I9676" s="100"/>
    </row>
    <row r="9677" spans="8:9" ht="18" customHeight="1">
      <c r="H9677" s="100"/>
      <c r="I9677" s="100"/>
    </row>
    <row r="9678" spans="8:9" ht="18" customHeight="1">
      <c r="H9678" s="100"/>
      <c r="I9678" s="100"/>
    </row>
    <row r="9679" spans="8:9" ht="18" customHeight="1">
      <c r="H9679" s="100"/>
      <c r="I9679" s="100"/>
    </row>
    <row r="9680" spans="8:9" ht="18" customHeight="1">
      <c r="H9680" s="100"/>
      <c r="I9680" s="100"/>
    </row>
    <row r="9681" spans="8:9" ht="18" customHeight="1">
      <c r="H9681" s="100"/>
      <c r="I9681" s="100"/>
    </row>
    <row r="9682" spans="8:9" ht="18" customHeight="1">
      <c r="H9682" s="100"/>
      <c r="I9682" s="100"/>
    </row>
    <row r="9683" spans="8:9" ht="18" customHeight="1">
      <c r="H9683" s="100"/>
      <c r="I9683" s="100"/>
    </row>
    <row r="9684" spans="8:9" ht="18" customHeight="1">
      <c r="H9684" s="100"/>
      <c r="I9684" s="100"/>
    </row>
    <row r="9685" spans="8:9" ht="18" customHeight="1">
      <c r="H9685" s="100"/>
      <c r="I9685" s="100"/>
    </row>
    <row r="9686" spans="8:9" ht="18" customHeight="1">
      <c r="H9686" s="100"/>
      <c r="I9686" s="100"/>
    </row>
    <row r="9687" spans="8:9" ht="18" customHeight="1">
      <c r="H9687" s="100"/>
      <c r="I9687" s="100"/>
    </row>
    <row r="9688" spans="8:9" ht="18" customHeight="1">
      <c r="H9688" s="100"/>
      <c r="I9688" s="100"/>
    </row>
    <row r="9689" spans="8:9" ht="18" customHeight="1">
      <c r="H9689" s="100"/>
      <c r="I9689" s="100"/>
    </row>
    <row r="9690" spans="8:9" ht="18" customHeight="1">
      <c r="H9690" s="100"/>
      <c r="I9690" s="100"/>
    </row>
    <row r="9691" spans="8:9" ht="18" customHeight="1">
      <c r="H9691" s="100"/>
      <c r="I9691" s="100"/>
    </row>
    <row r="9692" spans="8:9" ht="18" customHeight="1">
      <c r="H9692" s="100"/>
      <c r="I9692" s="100"/>
    </row>
    <row r="9693" spans="8:9" ht="18" customHeight="1">
      <c r="H9693" s="100"/>
      <c r="I9693" s="100"/>
    </row>
    <row r="9694" spans="8:9" ht="18" customHeight="1">
      <c r="H9694" s="100"/>
      <c r="I9694" s="100"/>
    </row>
    <row r="9695" spans="8:9" ht="18" customHeight="1">
      <c r="H9695" s="100"/>
      <c r="I9695" s="100"/>
    </row>
    <row r="9696" spans="8:9" ht="18" customHeight="1">
      <c r="H9696" s="100"/>
      <c r="I9696" s="100"/>
    </row>
    <row r="9697" spans="8:9" ht="18" customHeight="1">
      <c r="H9697" s="100"/>
      <c r="I9697" s="100"/>
    </row>
    <row r="9698" spans="8:9" ht="18" customHeight="1">
      <c r="H9698" s="100"/>
      <c r="I9698" s="100"/>
    </row>
    <row r="9699" spans="8:9" ht="18" customHeight="1">
      <c r="H9699" s="100"/>
      <c r="I9699" s="100"/>
    </row>
    <row r="9700" spans="8:9" ht="18" customHeight="1">
      <c r="H9700" s="100"/>
      <c r="I9700" s="100"/>
    </row>
    <row r="9701" spans="8:9" ht="18" customHeight="1">
      <c r="H9701" s="100"/>
      <c r="I9701" s="100"/>
    </row>
    <row r="9702" spans="8:9" ht="18" customHeight="1">
      <c r="H9702" s="100"/>
      <c r="I9702" s="100"/>
    </row>
    <row r="9703" spans="8:9" ht="18" customHeight="1">
      <c r="H9703" s="100"/>
      <c r="I9703" s="100"/>
    </row>
    <row r="9704" spans="8:9" ht="18" customHeight="1">
      <c r="H9704" s="100"/>
      <c r="I9704" s="100"/>
    </row>
    <row r="9705" spans="8:9" ht="18" customHeight="1">
      <c r="H9705" s="100"/>
      <c r="I9705" s="100"/>
    </row>
    <row r="9706" spans="8:9" ht="18" customHeight="1">
      <c r="H9706" s="100"/>
      <c r="I9706" s="100"/>
    </row>
    <row r="9707" spans="8:9" ht="18" customHeight="1">
      <c r="H9707" s="100"/>
      <c r="I9707" s="100"/>
    </row>
    <row r="9708" spans="8:9" ht="18" customHeight="1">
      <c r="H9708" s="100"/>
      <c r="I9708" s="100"/>
    </row>
    <row r="9709" spans="8:9" ht="18" customHeight="1">
      <c r="H9709" s="100"/>
      <c r="I9709" s="100"/>
    </row>
    <row r="9710" spans="8:9" ht="18" customHeight="1">
      <c r="H9710" s="100"/>
      <c r="I9710" s="100"/>
    </row>
    <row r="9711" spans="8:9" ht="18" customHeight="1">
      <c r="H9711" s="100"/>
      <c r="I9711" s="100"/>
    </row>
    <row r="9712" spans="8:9" ht="18" customHeight="1">
      <c r="H9712" s="100"/>
      <c r="I9712" s="100"/>
    </row>
    <row r="9713" spans="8:9" ht="18" customHeight="1">
      <c r="H9713" s="100"/>
      <c r="I9713" s="100"/>
    </row>
    <row r="9714" spans="8:9" ht="18" customHeight="1">
      <c r="H9714" s="100"/>
      <c r="I9714" s="100"/>
    </row>
    <row r="9715" spans="8:9" ht="18" customHeight="1">
      <c r="H9715" s="100"/>
      <c r="I9715" s="100"/>
    </row>
    <row r="9716" spans="8:9" ht="18" customHeight="1">
      <c r="H9716" s="100"/>
      <c r="I9716" s="100"/>
    </row>
    <row r="9717" spans="8:9" ht="18" customHeight="1">
      <c r="H9717" s="100"/>
      <c r="I9717" s="100"/>
    </row>
    <row r="9718" spans="8:9" ht="18" customHeight="1">
      <c r="H9718" s="100"/>
      <c r="I9718" s="100"/>
    </row>
    <row r="9719" spans="8:9" ht="18" customHeight="1">
      <c r="H9719" s="100"/>
      <c r="I9719" s="100"/>
    </row>
    <row r="9720" spans="8:9" ht="18" customHeight="1">
      <c r="H9720" s="100"/>
      <c r="I9720" s="100"/>
    </row>
    <row r="9721" spans="8:9" ht="18" customHeight="1">
      <c r="H9721" s="100"/>
      <c r="I9721" s="100"/>
    </row>
    <row r="9722" spans="8:9" ht="18" customHeight="1">
      <c r="H9722" s="100"/>
      <c r="I9722" s="100"/>
    </row>
    <row r="9723" spans="8:9" ht="18" customHeight="1">
      <c r="H9723" s="100"/>
      <c r="I9723" s="100"/>
    </row>
    <row r="9724" spans="8:9" ht="18" customHeight="1">
      <c r="H9724" s="100"/>
      <c r="I9724" s="100"/>
    </row>
    <row r="9725" spans="8:9" ht="18" customHeight="1">
      <c r="H9725" s="100"/>
      <c r="I9725" s="100"/>
    </row>
    <row r="9726" spans="8:9" ht="18" customHeight="1">
      <c r="H9726" s="100"/>
      <c r="I9726" s="100"/>
    </row>
    <row r="9727" spans="8:9" ht="18" customHeight="1">
      <c r="H9727" s="100"/>
      <c r="I9727" s="100"/>
    </row>
    <row r="9728" spans="8:9" ht="18" customHeight="1">
      <c r="H9728" s="100"/>
      <c r="I9728" s="100"/>
    </row>
    <row r="9729" spans="8:9" ht="18" customHeight="1">
      <c r="H9729" s="100"/>
      <c r="I9729" s="100"/>
    </row>
    <row r="9730" spans="8:9" ht="18" customHeight="1">
      <c r="H9730" s="100"/>
      <c r="I9730" s="100"/>
    </row>
    <row r="9731" spans="8:9" ht="18" customHeight="1">
      <c r="H9731" s="100"/>
      <c r="I9731" s="100"/>
    </row>
    <row r="9732" spans="8:9" ht="18" customHeight="1">
      <c r="H9732" s="100"/>
      <c r="I9732" s="100"/>
    </row>
    <row r="9733" spans="8:9" ht="18" customHeight="1">
      <c r="H9733" s="100"/>
      <c r="I9733" s="100"/>
    </row>
    <row r="9734" spans="8:9" ht="18" customHeight="1">
      <c r="H9734" s="100"/>
      <c r="I9734" s="100"/>
    </row>
    <row r="9735" spans="8:9" ht="18" customHeight="1">
      <c r="H9735" s="100"/>
      <c r="I9735" s="100"/>
    </row>
    <row r="9736" spans="8:9" ht="18" customHeight="1">
      <c r="H9736" s="100"/>
      <c r="I9736" s="100"/>
    </row>
    <row r="9737" spans="8:9" ht="18" customHeight="1">
      <c r="H9737" s="100"/>
      <c r="I9737" s="100"/>
    </row>
    <row r="9738" spans="8:9" ht="18" customHeight="1">
      <c r="H9738" s="100"/>
      <c r="I9738" s="100"/>
    </row>
    <row r="9739" spans="8:9" ht="18" customHeight="1">
      <c r="H9739" s="100"/>
      <c r="I9739" s="100"/>
    </row>
    <row r="9740" spans="8:9" ht="18" customHeight="1">
      <c r="H9740" s="100"/>
      <c r="I9740" s="100"/>
    </row>
    <row r="9741" spans="8:9" ht="18" customHeight="1">
      <c r="H9741" s="100"/>
      <c r="I9741" s="100"/>
    </row>
    <row r="9742" spans="8:9" ht="18" customHeight="1">
      <c r="H9742" s="100"/>
      <c r="I9742" s="100"/>
    </row>
    <row r="9743" spans="8:9" ht="18" customHeight="1">
      <c r="H9743" s="100"/>
      <c r="I9743" s="100"/>
    </row>
    <row r="9744" spans="8:9" ht="18" customHeight="1">
      <c r="H9744" s="100"/>
      <c r="I9744" s="100"/>
    </row>
    <row r="9745" spans="8:9" ht="18" customHeight="1">
      <c r="H9745" s="100"/>
      <c r="I9745" s="100"/>
    </row>
    <row r="9746" spans="8:9" ht="18" customHeight="1">
      <c r="H9746" s="100"/>
      <c r="I9746" s="100"/>
    </row>
    <row r="9747" spans="8:9" ht="18" customHeight="1">
      <c r="H9747" s="100"/>
      <c r="I9747" s="100"/>
    </row>
    <row r="9748" spans="8:9" ht="18" customHeight="1">
      <c r="H9748" s="100"/>
      <c r="I9748" s="100"/>
    </row>
    <row r="9749" spans="8:9" ht="18" customHeight="1">
      <c r="H9749" s="100"/>
      <c r="I9749" s="100"/>
    </row>
    <row r="9750" spans="8:9" ht="18" customHeight="1">
      <c r="H9750" s="100"/>
      <c r="I9750" s="100"/>
    </row>
    <row r="9751" spans="8:9" ht="18" customHeight="1">
      <c r="H9751" s="100"/>
      <c r="I9751" s="100"/>
    </row>
    <row r="9752" spans="8:9" ht="18" customHeight="1">
      <c r="H9752" s="100"/>
      <c r="I9752" s="100"/>
    </row>
    <row r="9753" spans="8:9" ht="18" customHeight="1">
      <c r="H9753" s="100"/>
      <c r="I9753" s="100"/>
    </row>
    <row r="9754" spans="8:9" ht="18" customHeight="1">
      <c r="H9754" s="100"/>
      <c r="I9754" s="100"/>
    </row>
    <row r="9755" spans="8:9" ht="18" customHeight="1">
      <c r="H9755" s="100"/>
      <c r="I9755" s="100"/>
    </row>
    <row r="9756" spans="8:9" ht="18" customHeight="1">
      <c r="H9756" s="100"/>
      <c r="I9756" s="100"/>
    </row>
    <row r="9757" spans="8:9" ht="18" customHeight="1">
      <c r="H9757" s="100"/>
      <c r="I9757" s="100"/>
    </row>
    <row r="9758" spans="8:9" ht="18" customHeight="1">
      <c r="H9758" s="100"/>
      <c r="I9758" s="100"/>
    </row>
    <row r="9759" spans="8:9" ht="18" customHeight="1">
      <c r="H9759" s="100"/>
      <c r="I9759" s="100"/>
    </row>
    <row r="9760" spans="8:9" ht="18" customHeight="1">
      <c r="H9760" s="100"/>
      <c r="I9760" s="100"/>
    </row>
    <row r="9761" spans="8:9" ht="18" customHeight="1">
      <c r="H9761" s="100"/>
      <c r="I9761" s="100"/>
    </row>
    <row r="9762" spans="8:9" ht="18" customHeight="1">
      <c r="H9762" s="100"/>
      <c r="I9762" s="100"/>
    </row>
    <row r="9763" spans="8:9" ht="18" customHeight="1">
      <c r="H9763" s="100"/>
      <c r="I9763" s="100"/>
    </row>
    <row r="9764" spans="8:9" ht="18" customHeight="1">
      <c r="H9764" s="100"/>
      <c r="I9764" s="100"/>
    </row>
    <row r="9765" spans="8:9" ht="18" customHeight="1">
      <c r="H9765" s="100"/>
      <c r="I9765" s="100"/>
    </row>
    <row r="9766" spans="8:9" ht="18" customHeight="1">
      <c r="H9766" s="100"/>
      <c r="I9766" s="100"/>
    </row>
    <row r="9767" spans="8:9" ht="18" customHeight="1">
      <c r="H9767" s="100"/>
      <c r="I9767" s="100"/>
    </row>
    <row r="9768" spans="8:9" ht="18" customHeight="1">
      <c r="H9768" s="100"/>
      <c r="I9768" s="100"/>
    </row>
    <row r="9769" spans="8:9" ht="18" customHeight="1">
      <c r="H9769" s="100"/>
      <c r="I9769" s="100"/>
    </row>
    <row r="9770" spans="8:9" ht="18" customHeight="1">
      <c r="H9770" s="100"/>
      <c r="I9770" s="100"/>
    </row>
    <row r="9771" spans="8:9" ht="18" customHeight="1">
      <c r="H9771" s="100"/>
      <c r="I9771" s="100"/>
    </row>
    <row r="9772" spans="8:9" ht="18" customHeight="1">
      <c r="H9772" s="100"/>
      <c r="I9772" s="100"/>
    </row>
    <row r="9773" spans="8:9" ht="18" customHeight="1">
      <c r="H9773" s="100"/>
      <c r="I9773" s="100"/>
    </row>
    <row r="9774" spans="8:9" ht="18" customHeight="1">
      <c r="H9774" s="100"/>
      <c r="I9774" s="100"/>
    </row>
    <row r="9775" spans="8:9" ht="18" customHeight="1">
      <c r="H9775" s="100"/>
      <c r="I9775" s="100"/>
    </row>
    <row r="9776" spans="8:9" ht="18" customHeight="1">
      <c r="H9776" s="100"/>
      <c r="I9776" s="100"/>
    </row>
    <row r="9777" spans="8:9" ht="18" customHeight="1">
      <c r="H9777" s="100"/>
      <c r="I9777" s="100"/>
    </row>
    <row r="9778" spans="8:9" ht="18" customHeight="1">
      <c r="H9778" s="100"/>
      <c r="I9778" s="100"/>
    </row>
    <row r="9779" spans="8:9" ht="18" customHeight="1">
      <c r="H9779" s="100"/>
      <c r="I9779" s="100"/>
    </row>
    <row r="9780" spans="8:9" ht="18" customHeight="1">
      <c r="H9780" s="100"/>
      <c r="I9780" s="100"/>
    </row>
    <row r="9781" spans="8:9" ht="18" customHeight="1">
      <c r="H9781" s="100"/>
      <c r="I9781" s="100"/>
    </row>
    <row r="9782" spans="8:9" ht="18" customHeight="1">
      <c r="H9782" s="100"/>
      <c r="I9782" s="100"/>
    </row>
    <row r="9783" spans="8:9" ht="18" customHeight="1">
      <c r="H9783" s="100"/>
      <c r="I9783" s="100"/>
    </row>
    <row r="9784" spans="8:9" ht="18" customHeight="1">
      <c r="H9784" s="100"/>
      <c r="I9784" s="100"/>
    </row>
    <row r="9785" spans="8:9" ht="18" customHeight="1">
      <c r="H9785" s="100"/>
      <c r="I9785" s="100"/>
    </row>
    <row r="9786" spans="8:9" ht="18" customHeight="1">
      <c r="H9786" s="100"/>
      <c r="I9786" s="100"/>
    </row>
    <row r="9787" spans="8:9" ht="18" customHeight="1">
      <c r="H9787" s="100"/>
      <c r="I9787" s="100"/>
    </row>
    <row r="9788" spans="8:9" ht="18" customHeight="1">
      <c r="H9788" s="100"/>
      <c r="I9788" s="100"/>
    </row>
    <row r="9789" spans="8:9" ht="18" customHeight="1">
      <c r="H9789" s="100"/>
      <c r="I9789" s="100"/>
    </row>
    <row r="9790" spans="8:9" ht="18" customHeight="1">
      <c r="H9790" s="100"/>
      <c r="I9790" s="100"/>
    </row>
    <row r="9791" spans="8:9" ht="18" customHeight="1">
      <c r="H9791" s="100"/>
      <c r="I9791" s="100"/>
    </row>
    <row r="9792" spans="8:9" ht="18" customHeight="1">
      <c r="H9792" s="100"/>
      <c r="I9792" s="100"/>
    </row>
    <row r="9793" spans="8:9" ht="18" customHeight="1">
      <c r="H9793" s="100"/>
      <c r="I9793" s="100"/>
    </row>
    <row r="9794" spans="8:9" ht="18" customHeight="1">
      <c r="H9794" s="100"/>
      <c r="I9794" s="100"/>
    </row>
    <row r="9795" spans="8:9" ht="18" customHeight="1">
      <c r="H9795" s="100"/>
      <c r="I9795" s="100"/>
    </row>
    <row r="9796" spans="8:9" ht="18" customHeight="1">
      <c r="H9796" s="100"/>
      <c r="I9796" s="100"/>
    </row>
    <row r="9797" spans="8:9" ht="18" customHeight="1">
      <c r="H9797" s="100"/>
      <c r="I9797" s="100"/>
    </row>
    <row r="9798" spans="8:9" ht="18" customHeight="1">
      <c r="H9798" s="100"/>
      <c r="I9798" s="100"/>
    </row>
    <row r="9799" spans="8:9" ht="18" customHeight="1">
      <c r="H9799" s="100"/>
      <c r="I9799" s="100"/>
    </row>
    <row r="9800" spans="8:9" ht="18" customHeight="1">
      <c r="H9800" s="100"/>
      <c r="I9800" s="100"/>
    </row>
    <row r="9801" spans="8:9" ht="18" customHeight="1">
      <c r="H9801" s="100"/>
      <c r="I9801" s="100"/>
    </row>
    <row r="9802" spans="8:9" ht="18" customHeight="1">
      <c r="H9802" s="100"/>
      <c r="I9802" s="100"/>
    </row>
    <row r="9803" spans="8:9" ht="18" customHeight="1">
      <c r="H9803" s="100"/>
      <c r="I9803" s="100"/>
    </row>
    <row r="9804" spans="8:9" ht="18" customHeight="1">
      <c r="H9804" s="100"/>
      <c r="I9804" s="100"/>
    </row>
    <row r="9805" spans="8:9" ht="18" customHeight="1">
      <c r="H9805" s="100"/>
      <c r="I9805" s="100"/>
    </row>
    <row r="9806" spans="8:9" ht="18" customHeight="1">
      <c r="H9806" s="100"/>
      <c r="I9806" s="100"/>
    </row>
    <row r="9807" spans="8:9" ht="18" customHeight="1">
      <c r="H9807" s="100"/>
      <c r="I9807" s="100"/>
    </row>
    <row r="9808" spans="8:9" ht="18" customHeight="1">
      <c r="H9808" s="100"/>
      <c r="I9808" s="100"/>
    </row>
    <row r="9809" spans="8:9" ht="18" customHeight="1">
      <c r="H9809" s="100"/>
      <c r="I9809" s="100"/>
    </row>
    <row r="9810" spans="8:9" ht="18" customHeight="1">
      <c r="H9810" s="100"/>
      <c r="I9810" s="100"/>
    </row>
    <row r="9811" spans="8:9" ht="18" customHeight="1">
      <c r="H9811" s="100"/>
      <c r="I9811" s="100"/>
    </row>
    <row r="9812" spans="8:9" ht="18" customHeight="1">
      <c r="H9812" s="100"/>
      <c r="I9812" s="100"/>
    </row>
    <row r="9813" spans="8:9" ht="18" customHeight="1">
      <c r="H9813" s="100"/>
      <c r="I9813" s="100"/>
    </row>
    <row r="9814" spans="8:9" ht="18" customHeight="1">
      <c r="H9814" s="100"/>
      <c r="I9814" s="100"/>
    </row>
    <row r="9815" spans="8:9" ht="18" customHeight="1">
      <c r="H9815" s="100"/>
      <c r="I9815" s="100"/>
    </row>
    <row r="9816" spans="8:9" ht="18" customHeight="1">
      <c r="H9816" s="100"/>
      <c r="I9816" s="100"/>
    </row>
    <row r="9817" spans="8:9" ht="18" customHeight="1">
      <c r="H9817" s="100"/>
      <c r="I9817" s="100"/>
    </row>
    <row r="9818" spans="8:9" ht="18" customHeight="1">
      <c r="H9818" s="100"/>
      <c r="I9818" s="100"/>
    </row>
    <row r="9819" spans="8:9" ht="18" customHeight="1">
      <c r="H9819" s="100"/>
      <c r="I9819" s="100"/>
    </row>
    <row r="9820" spans="8:9" ht="18" customHeight="1">
      <c r="H9820" s="100"/>
      <c r="I9820" s="100"/>
    </row>
    <row r="9821" spans="8:9" ht="18" customHeight="1">
      <c r="H9821" s="100"/>
      <c r="I9821" s="100"/>
    </row>
    <row r="9822" spans="8:9" ht="18" customHeight="1">
      <c r="H9822" s="100"/>
      <c r="I9822" s="100"/>
    </row>
    <row r="9823" spans="8:9" ht="18" customHeight="1">
      <c r="H9823" s="100"/>
      <c r="I9823" s="100"/>
    </row>
    <row r="9824" spans="8:9" ht="18" customHeight="1">
      <c r="H9824" s="100"/>
      <c r="I9824" s="100"/>
    </row>
    <row r="9825" spans="8:9" ht="18" customHeight="1">
      <c r="H9825" s="100"/>
      <c r="I9825" s="100"/>
    </row>
    <row r="9826" spans="8:9" ht="18" customHeight="1">
      <c r="H9826" s="100"/>
      <c r="I9826" s="100"/>
    </row>
    <row r="9827" spans="8:9" ht="18" customHeight="1">
      <c r="H9827" s="100"/>
      <c r="I9827" s="100"/>
    </row>
    <row r="9828" spans="8:9" ht="18" customHeight="1">
      <c r="H9828" s="100"/>
      <c r="I9828" s="100"/>
    </row>
    <row r="9829" spans="8:9" ht="18" customHeight="1">
      <c r="H9829" s="100"/>
      <c r="I9829" s="100"/>
    </row>
    <row r="9830" spans="8:9" ht="18" customHeight="1">
      <c r="H9830" s="100"/>
      <c r="I9830" s="100"/>
    </row>
    <row r="9831" spans="8:9" ht="18" customHeight="1">
      <c r="H9831" s="100"/>
      <c r="I9831" s="100"/>
    </row>
    <row r="9832" spans="8:9" ht="18" customHeight="1">
      <c r="H9832" s="100"/>
      <c r="I9832" s="100"/>
    </row>
    <row r="9833" spans="8:9" ht="18" customHeight="1">
      <c r="H9833" s="100"/>
      <c r="I9833" s="100"/>
    </row>
    <row r="9834" spans="8:9" ht="18" customHeight="1">
      <c r="H9834" s="100"/>
      <c r="I9834" s="100"/>
    </row>
    <row r="9835" spans="8:9" ht="18" customHeight="1">
      <c r="H9835" s="100"/>
      <c r="I9835" s="100"/>
    </row>
    <row r="9836" spans="8:9" ht="18" customHeight="1">
      <c r="H9836" s="100"/>
      <c r="I9836" s="100"/>
    </row>
    <row r="9837" spans="8:9" ht="18" customHeight="1">
      <c r="H9837" s="100"/>
      <c r="I9837" s="100"/>
    </row>
    <row r="9838" spans="8:9" ht="18" customHeight="1">
      <c r="H9838" s="100"/>
      <c r="I9838" s="100"/>
    </row>
    <row r="9839" spans="8:9" ht="18" customHeight="1">
      <c r="H9839" s="100"/>
      <c r="I9839" s="100"/>
    </row>
    <row r="9840" spans="8:9" ht="18" customHeight="1">
      <c r="H9840" s="100"/>
      <c r="I9840" s="100"/>
    </row>
    <row r="9841" spans="8:9" ht="18" customHeight="1">
      <c r="H9841" s="100"/>
      <c r="I9841" s="100"/>
    </row>
    <row r="9842" spans="8:9" ht="18" customHeight="1">
      <c r="H9842" s="100"/>
      <c r="I9842" s="100"/>
    </row>
    <row r="9843" spans="8:9" ht="18" customHeight="1">
      <c r="H9843" s="100"/>
      <c r="I9843" s="100"/>
    </row>
    <row r="9844" spans="8:9" ht="18" customHeight="1">
      <c r="H9844" s="100"/>
      <c r="I9844" s="100"/>
    </row>
    <row r="9845" spans="8:9" ht="18" customHeight="1">
      <c r="H9845" s="100"/>
      <c r="I9845" s="100"/>
    </row>
    <row r="9846" spans="8:9" ht="18" customHeight="1">
      <c r="H9846" s="100"/>
      <c r="I9846" s="100"/>
    </row>
    <row r="9847" spans="8:9" ht="18" customHeight="1">
      <c r="H9847" s="100"/>
      <c r="I9847" s="100"/>
    </row>
    <row r="9848" spans="8:9" ht="18" customHeight="1">
      <c r="H9848" s="100"/>
      <c r="I9848" s="100"/>
    </row>
    <row r="9849" spans="8:9" ht="18" customHeight="1">
      <c r="H9849" s="100"/>
      <c r="I9849" s="100"/>
    </row>
    <row r="9850" spans="8:9" ht="18" customHeight="1">
      <c r="H9850" s="100"/>
      <c r="I9850" s="100"/>
    </row>
    <row r="9851" spans="8:9" ht="18" customHeight="1">
      <c r="H9851" s="100"/>
      <c r="I9851" s="100"/>
    </row>
    <row r="9852" spans="8:9" ht="18" customHeight="1">
      <c r="H9852" s="100"/>
      <c r="I9852" s="100"/>
    </row>
    <row r="9853" spans="8:9" ht="18" customHeight="1">
      <c r="H9853" s="100"/>
      <c r="I9853" s="100"/>
    </row>
    <row r="9854" spans="8:9" ht="18" customHeight="1">
      <c r="H9854" s="100"/>
      <c r="I9854" s="100"/>
    </row>
    <row r="9855" spans="8:9" ht="18" customHeight="1">
      <c r="H9855" s="100"/>
      <c r="I9855" s="100"/>
    </row>
    <row r="9856" spans="8:9" ht="18" customHeight="1">
      <c r="H9856" s="100"/>
      <c r="I9856" s="100"/>
    </row>
    <row r="9857" spans="8:9" ht="18" customHeight="1">
      <c r="H9857" s="100"/>
      <c r="I9857" s="100"/>
    </row>
    <row r="9858" spans="8:9" ht="18" customHeight="1">
      <c r="H9858" s="100"/>
      <c r="I9858" s="100"/>
    </row>
    <row r="9859" spans="8:9" ht="18" customHeight="1">
      <c r="H9859" s="100"/>
      <c r="I9859" s="100"/>
    </row>
    <row r="9860" spans="8:9" ht="18" customHeight="1">
      <c r="H9860" s="100"/>
      <c r="I9860" s="100"/>
    </row>
    <row r="9861" spans="8:9" ht="18" customHeight="1">
      <c r="H9861" s="100"/>
      <c r="I9861" s="100"/>
    </row>
    <row r="9862" spans="8:9" ht="18" customHeight="1">
      <c r="H9862" s="100"/>
      <c r="I9862" s="100"/>
    </row>
    <row r="9863" spans="8:9" ht="18" customHeight="1">
      <c r="H9863" s="100"/>
      <c r="I9863" s="100"/>
    </row>
    <row r="9864" spans="8:9" ht="18" customHeight="1">
      <c r="H9864" s="100"/>
      <c r="I9864" s="100"/>
    </row>
    <row r="9865" spans="8:9" ht="18" customHeight="1">
      <c r="H9865" s="100"/>
      <c r="I9865" s="100"/>
    </row>
    <row r="9866" spans="8:9" ht="18" customHeight="1">
      <c r="H9866" s="100"/>
      <c r="I9866" s="100"/>
    </row>
    <row r="9867" spans="8:9" ht="18" customHeight="1">
      <c r="H9867" s="100"/>
      <c r="I9867" s="100"/>
    </row>
    <row r="9868" spans="8:9" ht="18" customHeight="1">
      <c r="H9868" s="100"/>
      <c r="I9868" s="100"/>
    </row>
    <row r="9869" spans="8:9" ht="18" customHeight="1">
      <c r="H9869" s="100"/>
      <c r="I9869" s="100"/>
    </row>
    <row r="9870" spans="8:9" ht="18" customHeight="1">
      <c r="H9870" s="100"/>
      <c r="I9870" s="100"/>
    </row>
    <row r="9871" spans="8:9" ht="18" customHeight="1">
      <c r="H9871" s="100"/>
      <c r="I9871" s="100"/>
    </row>
    <row r="9872" spans="8:9" ht="18" customHeight="1">
      <c r="H9872" s="100"/>
      <c r="I9872" s="100"/>
    </row>
    <row r="9873" spans="8:9" ht="18" customHeight="1">
      <c r="H9873" s="100"/>
      <c r="I9873" s="100"/>
    </row>
    <row r="9874" spans="8:9" ht="18" customHeight="1">
      <c r="H9874" s="100"/>
      <c r="I9874" s="100"/>
    </row>
    <row r="9875" spans="8:9" ht="18" customHeight="1">
      <c r="H9875" s="100"/>
      <c r="I9875" s="100"/>
    </row>
    <row r="9876" spans="8:9" ht="18" customHeight="1">
      <c r="H9876" s="100"/>
      <c r="I9876" s="100"/>
    </row>
    <row r="9877" spans="8:9" ht="18" customHeight="1">
      <c r="H9877" s="100"/>
      <c r="I9877" s="100"/>
    </row>
    <row r="9878" spans="8:9" ht="18" customHeight="1">
      <c r="H9878" s="100"/>
      <c r="I9878" s="100"/>
    </row>
    <row r="9879" spans="8:9" ht="18" customHeight="1">
      <c r="H9879" s="100"/>
      <c r="I9879" s="100"/>
    </row>
    <row r="9880" spans="8:9" ht="18" customHeight="1">
      <c r="H9880" s="100"/>
      <c r="I9880" s="100"/>
    </row>
    <row r="9881" spans="8:9" ht="18" customHeight="1">
      <c r="H9881" s="100"/>
      <c r="I9881" s="100"/>
    </row>
    <row r="9882" spans="8:9" ht="18" customHeight="1">
      <c r="H9882" s="100"/>
      <c r="I9882" s="100"/>
    </row>
    <row r="9883" spans="8:9" ht="18" customHeight="1">
      <c r="H9883" s="100"/>
      <c r="I9883" s="100"/>
    </row>
    <row r="9884" spans="8:9" ht="18" customHeight="1">
      <c r="H9884" s="100"/>
      <c r="I9884" s="100"/>
    </row>
    <row r="9885" spans="8:9" ht="18" customHeight="1">
      <c r="H9885" s="100"/>
      <c r="I9885" s="100"/>
    </row>
    <row r="9886" spans="8:9" ht="18" customHeight="1">
      <c r="H9886" s="100"/>
      <c r="I9886" s="100"/>
    </row>
    <row r="9887" spans="8:9" ht="18" customHeight="1">
      <c r="H9887" s="100"/>
      <c r="I9887" s="100"/>
    </row>
    <row r="9888" spans="8:9" ht="18" customHeight="1">
      <c r="H9888" s="100"/>
      <c r="I9888" s="100"/>
    </row>
    <row r="9889" spans="8:9" ht="18" customHeight="1">
      <c r="H9889" s="100"/>
      <c r="I9889" s="100"/>
    </row>
    <row r="9890" spans="8:9" ht="18" customHeight="1">
      <c r="H9890" s="100"/>
      <c r="I9890" s="100"/>
    </row>
    <row r="9891" spans="8:9" ht="18" customHeight="1">
      <c r="H9891" s="100"/>
      <c r="I9891" s="100"/>
    </row>
    <row r="9892" spans="8:9" ht="18" customHeight="1">
      <c r="H9892" s="100"/>
      <c r="I9892" s="100"/>
    </row>
    <row r="9893" spans="8:9" ht="18" customHeight="1">
      <c r="H9893" s="100"/>
      <c r="I9893" s="100"/>
    </row>
    <row r="9894" spans="8:9" ht="18" customHeight="1">
      <c r="H9894" s="100"/>
      <c r="I9894" s="100"/>
    </row>
    <row r="9895" spans="8:9" ht="18" customHeight="1">
      <c r="H9895" s="100"/>
      <c r="I9895" s="100"/>
    </row>
    <row r="9896" spans="8:9" ht="18" customHeight="1">
      <c r="H9896" s="100"/>
      <c r="I9896" s="100"/>
    </row>
    <row r="9897" spans="8:9" ht="18" customHeight="1">
      <c r="H9897" s="100"/>
      <c r="I9897" s="100"/>
    </row>
    <row r="9898" spans="8:9" ht="18" customHeight="1">
      <c r="H9898" s="100"/>
      <c r="I9898" s="100"/>
    </row>
    <row r="9899" spans="8:9" ht="18" customHeight="1">
      <c r="H9899" s="100"/>
      <c r="I9899" s="100"/>
    </row>
    <row r="9900" spans="8:9" ht="18" customHeight="1">
      <c r="H9900" s="100"/>
      <c r="I9900" s="100"/>
    </row>
    <row r="9901" spans="8:9" ht="18" customHeight="1">
      <c r="H9901" s="100"/>
      <c r="I9901" s="100"/>
    </row>
    <row r="9902" spans="8:9" ht="18" customHeight="1">
      <c r="H9902" s="100"/>
      <c r="I9902" s="100"/>
    </row>
    <row r="9903" spans="8:9" ht="18" customHeight="1">
      <c r="H9903" s="100"/>
      <c r="I9903" s="100"/>
    </row>
    <row r="9904" spans="8:9" ht="18" customHeight="1">
      <c r="H9904" s="100"/>
      <c r="I9904" s="100"/>
    </row>
    <row r="9905" spans="8:9" ht="18" customHeight="1">
      <c r="H9905" s="100"/>
      <c r="I9905" s="100"/>
    </row>
    <row r="9906" spans="8:9" ht="18" customHeight="1">
      <c r="H9906" s="100"/>
      <c r="I9906" s="100"/>
    </row>
    <row r="9907" spans="8:9" ht="18" customHeight="1">
      <c r="H9907" s="100"/>
      <c r="I9907" s="100"/>
    </row>
    <row r="9908" spans="8:9" ht="18" customHeight="1">
      <c r="H9908" s="100"/>
      <c r="I9908" s="100"/>
    </row>
    <row r="9909" spans="8:9" ht="18" customHeight="1">
      <c r="H9909" s="100"/>
      <c r="I9909" s="100"/>
    </row>
    <row r="9910" spans="8:9" ht="18" customHeight="1">
      <c r="H9910" s="100"/>
      <c r="I9910" s="100"/>
    </row>
    <row r="9911" spans="8:9" ht="18" customHeight="1">
      <c r="H9911" s="100"/>
      <c r="I9911" s="100"/>
    </row>
    <row r="9912" spans="8:9" ht="18" customHeight="1">
      <c r="H9912" s="100"/>
      <c r="I9912" s="100"/>
    </row>
    <row r="9913" spans="8:9" ht="18" customHeight="1">
      <c r="H9913" s="100"/>
      <c r="I9913" s="100"/>
    </row>
    <row r="9914" spans="8:9" ht="18" customHeight="1">
      <c r="H9914" s="100"/>
      <c r="I9914" s="100"/>
    </row>
    <row r="9915" spans="8:9" ht="18" customHeight="1">
      <c r="H9915" s="100"/>
      <c r="I9915" s="100"/>
    </row>
    <row r="9916" spans="8:9" ht="18" customHeight="1">
      <c r="H9916" s="100"/>
      <c r="I9916" s="100"/>
    </row>
    <row r="9917" spans="8:9" ht="18" customHeight="1">
      <c r="H9917" s="100"/>
      <c r="I9917" s="100"/>
    </row>
    <row r="9918" spans="8:9" ht="18" customHeight="1">
      <c r="H9918" s="100"/>
      <c r="I9918" s="100"/>
    </row>
    <row r="9919" spans="8:9" ht="18" customHeight="1">
      <c r="H9919" s="100"/>
      <c r="I9919" s="100"/>
    </row>
    <row r="9920" spans="8:9" ht="18" customHeight="1">
      <c r="H9920" s="100"/>
      <c r="I9920" s="100"/>
    </row>
    <row r="9921" spans="8:9" ht="18" customHeight="1">
      <c r="H9921" s="100"/>
      <c r="I9921" s="100"/>
    </row>
    <row r="9922" spans="8:9" ht="18" customHeight="1">
      <c r="H9922" s="100"/>
      <c r="I9922" s="100"/>
    </row>
    <row r="9923" spans="8:9" ht="18" customHeight="1">
      <c r="H9923" s="100"/>
      <c r="I9923" s="100"/>
    </row>
    <row r="9924" spans="8:9" ht="18" customHeight="1">
      <c r="H9924" s="100"/>
      <c r="I9924" s="100"/>
    </row>
    <row r="9925" spans="8:9" ht="18" customHeight="1">
      <c r="H9925" s="100"/>
      <c r="I9925" s="100"/>
    </row>
    <row r="9926" spans="8:9" ht="18" customHeight="1">
      <c r="H9926" s="100"/>
      <c r="I9926" s="100"/>
    </row>
    <row r="9927" spans="8:9" ht="18" customHeight="1">
      <c r="H9927" s="100"/>
      <c r="I9927" s="100"/>
    </row>
    <row r="9928" spans="8:9" ht="18" customHeight="1">
      <c r="H9928" s="100"/>
      <c r="I9928" s="100"/>
    </row>
    <row r="9929" spans="8:9" ht="18" customHeight="1">
      <c r="H9929" s="100"/>
      <c r="I9929" s="100"/>
    </row>
    <row r="9930" spans="8:9" ht="18" customHeight="1">
      <c r="H9930" s="100"/>
      <c r="I9930" s="100"/>
    </row>
    <row r="9931" spans="8:9" ht="18" customHeight="1">
      <c r="H9931" s="100"/>
      <c r="I9931" s="100"/>
    </row>
    <row r="9932" spans="8:9" ht="18" customHeight="1">
      <c r="H9932" s="100"/>
      <c r="I9932" s="100"/>
    </row>
    <row r="9933" spans="8:9" ht="18" customHeight="1">
      <c r="H9933" s="100"/>
      <c r="I9933" s="100"/>
    </row>
    <row r="9934" spans="8:9" ht="18" customHeight="1">
      <c r="H9934" s="100"/>
      <c r="I9934" s="100"/>
    </row>
    <row r="9935" spans="8:9" ht="18" customHeight="1">
      <c r="H9935" s="100"/>
      <c r="I9935" s="100"/>
    </row>
    <row r="9936" spans="8:9" ht="18" customHeight="1">
      <c r="H9936" s="100"/>
      <c r="I9936" s="100"/>
    </row>
    <row r="9937" spans="8:9" ht="18" customHeight="1">
      <c r="H9937" s="100"/>
      <c r="I9937" s="100"/>
    </row>
    <row r="9938" spans="8:9" ht="18" customHeight="1">
      <c r="H9938" s="100"/>
      <c r="I9938" s="100"/>
    </row>
    <row r="9939" spans="8:9" ht="18" customHeight="1">
      <c r="H9939" s="100"/>
      <c r="I9939" s="100"/>
    </row>
    <row r="9940" spans="8:9" ht="18" customHeight="1">
      <c r="H9940" s="100"/>
      <c r="I9940" s="100"/>
    </row>
    <row r="9941" spans="8:9" ht="18" customHeight="1">
      <c r="H9941" s="100"/>
      <c r="I9941" s="100"/>
    </row>
    <row r="9942" spans="8:9" ht="18" customHeight="1">
      <c r="H9942" s="100"/>
      <c r="I9942" s="100"/>
    </row>
    <row r="9943" spans="8:9" ht="18" customHeight="1">
      <c r="H9943" s="100"/>
      <c r="I9943" s="100"/>
    </row>
    <row r="9944" spans="8:9" ht="18" customHeight="1">
      <c r="H9944" s="100"/>
      <c r="I9944" s="100"/>
    </row>
    <row r="9945" spans="8:9" ht="18" customHeight="1">
      <c r="H9945" s="100"/>
      <c r="I9945" s="100"/>
    </row>
    <row r="9946" spans="8:9" ht="18" customHeight="1">
      <c r="H9946" s="100"/>
      <c r="I9946" s="100"/>
    </row>
    <row r="9947" spans="8:9" ht="18" customHeight="1">
      <c r="H9947" s="100"/>
      <c r="I9947" s="100"/>
    </row>
    <row r="9948" spans="8:9" ht="18" customHeight="1">
      <c r="H9948" s="100"/>
      <c r="I9948" s="100"/>
    </row>
    <row r="9949" spans="8:9" ht="18" customHeight="1">
      <c r="H9949" s="100"/>
      <c r="I9949" s="100"/>
    </row>
    <row r="9950" spans="8:9" ht="18" customHeight="1">
      <c r="H9950" s="100"/>
      <c r="I9950" s="100"/>
    </row>
    <row r="9951" spans="8:9" ht="18" customHeight="1">
      <c r="H9951" s="100"/>
      <c r="I9951" s="100"/>
    </row>
    <row r="9952" spans="8:9" ht="18" customHeight="1">
      <c r="H9952" s="100"/>
      <c r="I9952" s="100"/>
    </row>
    <row r="9953" spans="8:9" ht="18" customHeight="1">
      <c r="H9953" s="100"/>
      <c r="I9953" s="100"/>
    </row>
    <row r="9954" spans="8:9" ht="18" customHeight="1">
      <c r="H9954" s="100"/>
      <c r="I9954" s="100"/>
    </row>
    <row r="9955" spans="8:9" ht="18" customHeight="1">
      <c r="H9955" s="100"/>
      <c r="I9955" s="100"/>
    </row>
    <row r="9956" spans="8:9" ht="18" customHeight="1">
      <c r="H9956" s="100"/>
      <c r="I9956" s="100"/>
    </row>
    <row r="9957" spans="8:9" ht="18" customHeight="1">
      <c r="H9957" s="100"/>
      <c r="I9957" s="100"/>
    </row>
    <row r="9958" spans="8:9" ht="18" customHeight="1">
      <c r="H9958" s="100"/>
      <c r="I9958" s="100"/>
    </row>
    <row r="9959" spans="8:9" ht="18" customHeight="1">
      <c r="H9959" s="100"/>
      <c r="I9959" s="100"/>
    </row>
    <row r="9960" spans="8:9" ht="18" customHeight="1">
      <c r="H9960" s="100"/>
      <c r="I9960" s="100"/>
    </row>
    <row r="9961" spans="8:9" ht="18" customHeight="1">
      <c r="H9961" s="100"/>
      <c r="I9961" s="100"/>
    </row>
    <row r="9962" spans="8:9" ht="18" customHeight="1">
      <c r="H9962" s="100"/>
      <c r="I9962" s="100"/>
    </row>
    <row r="9963" spans="8:9" ht="18" customHeight="1">
      <c r="H9963" s="100"/>
      <c r="I9963" s="100"/>
    </row>
    <row r="9964" spans="8:9" ht="18" customHeight="1">
      <c r="H9964" s="100"/>
      <c r="I9964" s="100"/>
    </row>
    <row r="9965" spans="8:9" ht="18" customHeight="1">
      <c r="H9965" s="100"/>
      <c r="I9965" s="100"/>
    </row>
    <row r="9966" spans="8:9" ht="18" customHeight="1">
      <c r="H9966" s="100"/>
      <c r="I9966" s="100"/>
    </row>
    <row r="9967" spans="8:9" ht="18" customHeight="1">
      <c r="H9967" s="100"/>
      <c r="I9967" s="100"/>
    </row>
    <row r="9968" spans="8:9" ht="18" customHeight="1">
      <c r="H9968" s="100"/>
      <c r="I9968" s="100"/>
    </row>
    <row r="9969" spans="8:9" ht="18" customHeight="1">
      <c r="H9969" s="100"/>
      <c r="I9969" s="100"/>
    </row>
    <row r="9970" spans="8:9" ht="18" customHeight="1">
      <c r="H9970" s="100"/>
      <c r="I9970" s="100"/>
    </row>
    <row r="9971" spans="8:9" ht="18" customHeight="1">
      <c r="H9971" s="100"/>
      <c r="I9971" s="100"/>
    </row>
    <row r="9972" spans="8:9" ht="18" customHeight="1">
      <c r="H9972" s="100"/>
      <c r="I9972" s="100"/>
    </row>
    <row r="9973" spans="8:9" ht="18" customHeight="1">
      <c r="H9973" s="100"/>
      <c r="I9973" s="100"/>
    </row>
    <row r="9974" spans="8:9" ht="18" customHeight="1">
      <c r="H9974" s="100"/>
      <c r="I9974" s="100"/>
    </row>
    <row r="9975" spans="8:9" ht="18" customHeight="1">
      <c r="H9975" s="100"/>
      <c r="I9975" s="100"/>
    </row>
    <row r="9976" spans="8:9" ht="18" customHeight="1">
      <c r="H9976" s="100"/>
      <c r="I9976" s="100"/>
    </row>
    <row r="9977" spans="8:9" ht="18" customHeight="1">
      <c r="H9977" s="100"/>
      <c r="I9977" s="100"/>
    </row>
    <row r="9978" spans="8:9" ht="18" customHeight="1">
      <c r="H9978" s="100"/>
      <c r="I9978" s="100"/>
    </row>
    <row r="9979" spans="8:9" ht="18" customHeight="1">
      <c r="H9979" s="100"/>
      <c r="I9979" s="100"/>
    </row>
    <row r="9980" spans="8:9" ht="18" customHeight="1">
      <c r="H9980" s="100"/>
      <c r="I9980" s="100"/>
    </row>
    <row r="9981" spans="8:9" ht="18" customHeight="1">
      <c r="H9981" s="100"/>
      <c r="I9981" s="100"/>
    </row>
    <row r="9982" spans="8:9" ht="18" customHeight="1">
      <c r="H9982" s="100"/>
      <c r="I9982" s="100"/>
    </row>
    <row r="9983" spans="8:9" ht="18" customHeight="1">
      <c r="H9983" s="100"/>
      <c r="I9983" s="100"/>
    </row>
    <row r="9984" spans="8:9" ht="18" customHeight="1">
      <c r="H9984" s="100"/>
      <c r="I9984" s="100"/>
    </row>
    <row r="9985" spans="8:9" ht="18" customHeight="1">
      <c r="H9985" s="100"/>
      <c r="I9985" s="100"/>
    </row>
    <row r="9986" spans="8:9" ht="18" customHeight="1">
      <c r="H9986" s="100"/>
      <c r="I9986" s="100"/>
    </row>
    <row r="9987" spans="8:9" ht="18" customHeight="1">
      <c r="H9987" s="100"/>
      <c r="I9987" s="100"/>
    </row>
    <row r="9988" spans="8:9" ht="18" customHeight="1">
      <c r="H9988" s="100"/>
      <c r="I9988" s="100"/>
    </row>
    <row r="9989" spans="8:9" ht="18" customHeight="1">
      <c r="H9989" s="100"/>
      <c r="I9989" s="100"/>
    </row>
    <row r="9990" spans="8:9" ht="18" customHeight="1">
      <c r="H9990" s="100"/>
      <c r="I9990" s="100"/>
    </row>
    <row r="9991" spans="8:9" ht="18" customHeight="1">
      <c r="H9991" s="100"/>
      <c r="I9991" s="100"/>
    </row>
    <row r="9992" spans="8:9" ht="18" customHeight="1">
      <c r="H9992" s="100"/>
      <c r="I9992" s="100"/>
    </row>
    <row r="9993" spans="8:9" ht="18" customHeight="1">
      <c r="H9993" s="100"/>
      <c r="I9993" s="100"/>
    </row>
    <row r="9994" spans="8:9" ht="18" customHeight="1">
      <c r="H9994" s="100"/>
      <c r="I9994" s="100"/>
    </row>
    <row r="9995" spans="8:9" ht="18" customHeight="1">
      <c r="H9995" s="100"/>
      <c r="I9995" s="100"/>
    </row>
    <row r="9996" spans="8:9" ht="18" customHeight="1">
      <c r="H9996" s="100"/>
      <c r="I9996" s="100"/>
    </row>
    <row r="9997" spans="8:9" ht="18" customHeight="1">
      <c r="H9997" s="100"/>
      <c r="I9997" s="100"/>
    </row>
    <row r="9998" spans="8:9" ht="18" customHeight="1">
      <c r="H9998" s="100"/>
      <c r="I9998" s="100"/>
    </row>
    <row r="9999" spans="8:9" ht="18" customHeight="1">
      <c r="H9999" s="100"/>
      <c r="I9999" s="100"/>
    </row>
    <row r="10000" spans="8:9" ht="18" customHeight="1">
      <c r="H10000" s="100"/>
      <c r="I10000" s="100"/>
    </row>
    <row r="10001" spans="8:9" ht="18" customHeight="1">
      <c r="H10001" s="100"/>
      <c r="I10001" s="100"/>
    </row>
    <row r="10002" spans="8:9" ht="18" customHeight="1">
      <c r="H10002" s="100"/>
      <c r="I10002" s="100"/>
    </row>
    <row r="10003" spans="8:9" ht="18" customHeight="1">
      <c r="H10003" s="100"/>
      <c r="I10003" s="100"/>
    </row>
    <row r="10004" spans="8:9" ht="18" customHeight="1">
      <c r="H10004" s="100"/>
      <c r="I10004" s="100"/>
    </row>
    <row r="10005" spans="8:9" ht="18" customHeight="1">
      <c r="H10005" s="100"/>
      <c r="I10005" s="100"/>
    </row>
    <row r="10006" spans="8:9" ht="18" customHeight="1">
      <c r="H10006" s="100"/>
      <c r="I10006" s="100"/>
    </row>
    <row r="10007" spans="8:9" ht="18" customHeight="1">
      <c r="H10007" s="100"/>
      <c r="I10007" s="100"/>
    </row>
    <row r="10008" spans="8:9" ht="18" customHeight="1">
      <c r="H10008" s="100"/>
      <c r="I10008" s="100"/>
    </row>
    <row r="10009" spans="8:9" ht="18" customHeight="1">
      <c r="H10009" s="100"/>
      <c r="I10009" s="100"/>
    </row>
    <row r="10010" spans="8:9" ht="18" customHeight="1">
      <c r="H10010" s="100"/>
      <c r="I10010" s="100"/>
    </row>
    <row r="10011" spans="8:9" ht="18" customHeight="1">
      <c r="H10011" s="100"/>
      <c r="I10011" s="100"/>
    </row>
    <row r="10012" spans="8:9" ht="18" customHeight="1">
      <c r="H10012" s="100"/>
      <c r="I10012" s="100"/>
    </row>
    <row r="10013" spans="8:9" ht="18" customHeight="1">
      <c r="H10013" s="100"/>
      <c r="I10013" s="100"/>
    </row>
    <row r="10014" spans="8:9" ht="18" customHeight="1">
      <c r="H10014" s="100"/>
      <c r="I10014" s="100"/>
    </row>
    <row r="10015" spans="8:9" ht="18" customHeight="1">
      <c r="H10015" s="100"/>
      <c r="I10015" s="100"/>
    </row>
    <row r="10016" spans="8:9" ht="18" customHeight="1">
      <c r="H10016" s="100"/>
      <c r="I10016" s="100"/>
    </row>
    <row r="10017" spans="8:9" ht="18" customHeight="1">
      <c r="H10017" s="100"/>
      <c r="I10017" s="100"/>
    </row>
    <row r="10018" spans="8:9" ht="18" customHeight="1">
      <c r="H10018" s="100"/>
      <c r="I10018" s="100"/>
    </row>
    <row r="10019" spans="8:9" ht="18" customHeight="1">
      <c r="H10019" s="100"/>
      <c r="I10019" s="100"/>
    </row>
    <row r="10020" spans="8:9" ht="18" customHeight="1">
      <c r="H10020" s="100"/>
      <c r="I10020" s="100"/>
    </row>
    <row r="10021" spans="8:9" ht="18" customHeight="1">
      <c r="H10021" s="100"/>
      <c r="I10021" s="100"/>
    </row>
    <row r="10022" spans="8:9" ht="18" customHeight="1">
      <c r="H10022" s="100"/>
      <c r="I10022" s="100"/>
    </row>
    <row r="10023" spans="8:9" ht="18" customHeight="1">
      <c r="H10023" s="100"/>
      <c r="I10023" s="100"/>
    </row>
    <row r="10024" spans="8:9" ht="18" customHeight="1">
      <c r="H10024" s="100"/>
      <c r="I10024" s="100"/>
    </row>
    <row r="10025" spans="8:9" ht="18" customHeight="1">
      <c r="H10025" s="100"/>
      <c r="I10025" s="100"/>
    </row>
    <row r="10026" spans="8:9" ht="18" customHeight="1">
      <c r="H10026" s="100"/>
      <c r="I10026" s="100"/>
    </row>
    <row r="10027" spans="8:9" ht="18" customHeight="1">
      <c r="H10027" s="100"/>
      <c r="I10027" s="100"/>
    </row>
    <row r="10028" spans="8:9" ht="18" customHeight="1">
      <c r="H10028" s="100"/>
      <c r="I10028" s="100"/>
    </row>
    <row r="10029" spans="8:9" ht="18" customHeight="1">
      <c r="H10029" s="100"/>
      <c r="I10029" s="100"/>
    </row>
    <row r="10030" spans="8:9" ht="18" customHeight="1">
      <c r="H10030" s="100"/>
      <c r="I10030" s="100"/>
    </row>
    <row r="10031" spans="8:9" ht="18" customHeight="1">
      <c r="H10031" s="100"/>
      <c r="I10031" s="100"/>
    </row>
    <row r="10032" spans="8:9" ht="18" customHeight="1">
      <c r="H10032" s="100"/>
      <c r="I10032" s="100"/>
    </row>
    <row r="10033" spans="8:9" ht="18" customHeight="1">
      <c r="H10033" s="100"/>
      <c r="I10033" s="100"/>
    </row>
    <row r="10034" spans="8:9" ht="18" customHeight="1">
      <c r="H10034" s="100"/>
      <c r="I10034" s="100"/>
    </row>
    <row r="10035" spans="8:9" ht="18" customHeight="1">
      <c r="H10035" s="100"/>
      <c r="I10035" s="100"/>
    </row>
    <row r="10036" spans="8:9" ht="18" customHeight="1">
      <c r="H10036" s="100"/>
      <c r="I10036" s="100"/>
    </row>
    <row r="10037" spans="8:9" ht="18" customHeight="1">
      <c r="H10037" s="100"/>
      <c r="I10037" s="100"/>
    </row>
    <row r="10038" spans="8:9" ht="18" customHeight="1">
      <c r="H10038" s="100"/>
      <c r="I10038" s="100"/>
    </row>
    <row r="10039" spans="8:9" ht="18" customHeight="1">
      <c r="H10039" s="100"/>
      <c r="I10039" s="100"/>
    </row>
    <row r="10040" spans="8:9" ht="18" customHeight="1">
      <c r="H10040" s="100"/>
      <c r="I10040" s="100"/>
    </row>
    <row r="10041" spans="8:9" ht="18" customHeight="1">
      <c r="H10041" s="100"/>
      <c r="I10041" s="100"/>
    </row>
    <row r="10042" spans="8:9" ht="18" customHeight="1">
      <c r="H10042" s="100"/>
      <c r="I10042" s="100"/>
    </row>
    <row r="10043" spans="8:9" ht="18" customHeight="1">
      <c r="H10043" s="100"/>
      <c r="I10043" s="100"/>
    </row>
    <row r="10044" spans="8:9" ht="18" customHeight="1">
      <c r="H10044" s="100"/>
      <c r="I10044" s="100"/>
    </row>
    <row r="10045" spans="8:9" ht="18" customHeight="1">
      <c r="H10045" s="100"/>
      <c r="I10045" s="100"/>
    </row>
    <row r="10046" spans="8:9" ht="18" customHeight="1">
      <c r="H10046" s="100"/>
      <c r="I10046" s="100"/>
    </row>
    <row r="10047" spans="8:9" ht="18" customHeight="1">
      <c r="H10047" s="100"/>
      <c r="I10047" s="100"/>
    </row>
    <row r="10048" spans="8:9" ht="18" customHeight="1">
      <c r="H10048" s="100"/>
      <c r="I10048" s="100"/>
    </row>
    <row r="10049" spans="8:9" ht="18" customHeight="1">
      <c r="H10049" s="100"/>
      <c r="I10049" s="100"/>
    </row>
    <row r="10050" spans="8:9" ht="18" customHeight="1">
      <c r="H10050" s="100"/>
      <c r="I10050" s="100"/>
    </row>
    <row r="10051" spans="8:9" ht="18" customHeight="1">
      <c r="H10051" s="100"/>
      <c r="I10051" s="100"/>
    </row>
    <row r="10052" spans="8:9" ht="18" customHeight="1">
      <c r="H10052" s="100"/>
      <c r="I10052" s="100"/>
    </row>
    <row r="10053" spans="8:9" ht="18" customHeight="1">
      <c r="H10053" s="100"/>
      <c r="I10053" s="100"/>
    </row>
    <row r="10054" spans="8:9" ht="18" customHeight="1">
      <c r="H10054" s="100"/>
      <c r="I10054" s="100"/>
    </row>
    <row r="10055" spans="8:9" ht="18" customHeight="1">
      <c r="H10055" s="100"/>
      <c r="I10055" s="100"/>
    </row>
    <row r="10056" spans="8:9" ht="18" customHeight="1">
      <c r="H10056" s="100"/>
      <c r="I10056" s="100"/>
    </row>
    <row r="10057" spans="8:9" ht="18" customHeight="1">
      <c r="H10057" s="100"/>
      <c r="I10057" s="100"/>
    </row>
    <row r="10058" spans="8:9" ht="18" customHeight="1">
      <c r="H10058" s="100"/>
      <c r="I10058" s="100"/>
    </row>
    <row r="10059" spans="8:9" ht="18" customHeight="1">
      <c r="H10059" s="100"/>
      <c r="I10059" s="100"/>
    </row>
    <row r="10060" spans="8:9" ht="18" customHeight="1">
      <c r="H10060" s="100"/>
      <c r="I10060" s="100"/>
    </row>
    <row r="10061" spans="8:9" ht="18" customHeight="1">
      <c r="H10061" s="100"/>
      <c r="I10061" s="100"/>
    </row>
    <row r="10062" spans="8:9" ht="18" customHeight="1">
      <c r="H10062" s="100"/>
      <c r="I10062" s="100"/>
    </row>
    <row r="10063" spans="8:9" ht="18" customHeight="1">
      <c r="H10063" s="100"/>
      <c r="I10063" s="100"/>
    </row>
    <row r="10064" spans="8:9" ht="18" customHeight="1">
      <c r="H10064" s="100"/>
      <c r="I10064" s="100"/>
    </row>
    <row r="10065" spans="8:9" ht="18" customHeight="1">
      <c r="H10065" s="100"/>
      <c r="I10065" s="100"/>
    </row>
    <row r="10066" spans="8:9" ht="18" customHeight="1">
      <c r="H10066" s="100"/>
      <c r="I10066" s="100"/>
    </row>
    <row r="10067" spans="8:9" ht="18" customHeight="1">
      <c r="H10067" s="100"/>
      <c r="I10067" s="100"/>
    </row>
    <row r="10068" spans="8:9" ht="18" customHeight="1">
      <c r="H10068" s="100"/>
      <c r="I10068" s="100"/>
    </row>
    <row r="10069" spans="8:9" ht="18" customHeight="1">
      <c r="H10069" s="100"/>
      <c r="I10069" s="100"/>
    </row>
    <row r="10070" spans="8:9" ht="18" customHeight="1">
      <c r="H10070" s="100"/>
      <c r="I10070" s="100"/>
    </row>
    <row r="10071" spans="8:9" ht="18" customHeight="1">
      <c r="H10071" s="100"/>
      <c r="I10071" s="100"/>
    </row>
    <row r="10072" spans="8:9" ht="18" customHeight="1">
      <c r="H10072" s="100"/>
      <c r="I10072" s="100"/>
    </row>
    <row r="10073" spans="8:9" ht="18" customHeight="1">
      <c r="H10073" s="100"/>
      <c r="I10073" s="100"/>
    </row>
    <row r="10074" spans="8:9" ht="18" customHeight="1">
      <c r="H10074" s="100"/>
      <c r="I10074" s="100"/>
    </row>
    <row r="10075" spans="8:9" ht="18" customHeight="1">
      <c r="H10075" s="100"/>
      <c r="I10075" s="100"/>
    </row>
    <row r="10076" spans="8:9" ht="18" customHeight="1">
      <c r="H10076" s="100"/>
      <c r="I10076" s="100"/>
    </row>
    <row r="10077" spans="8:9" ht="18" customHeight="1">
      <c r="H10077" s="100"/>
      <c r="I10077" s="100"/>
    </row>
    <row r="10078" spans="8:9" ht="18" customHeight="1">
      <c r="H10078" s="100"/>
      <c r="I10078" s="100"/>
    </row>
    <row r="10079" spans="8:9" ht="18" customHeight="1">
      <c r="H10079" s="100"/>
      <c r="I10079" s="100"/>
    </row>
    <row r="10080" spans="8:9" ht="18" customHeight="1">
      <c r="H10080" s="100"/>
      <c r="I10080" s="100"/>
    </row>
    <row r="10081" spans="8:9" ht="18" customHeight="1">
      <c r="H10081" s="100"/>
      <c r="I10081" s="100"/>
    </row>
    <row r="10082" spans="8:9" ht="18" customHeight="1">
      <c r="H10082" s="100"/>
      <c r="I10082" s="100"/>
    </row>
    <row r="10083" spans="8:9" ht="18" customHeight="1">
      <c r="H10083" s="100"/>
      <c r="I10083" s="100"/>
    </row>
    <row r="10084" spans="8:9" ht="18" customHeight="1">
      <c r="H10084" s="100"/>
      <c r="I10084" s="100"/>
    </row>
    <row r="10085" spans="8:9" ht="18" customHeight="1">
      <c r="H10085" s="100"/>
      <c r="I10085" s="100"/>
    </row>
    <row r="10086" spans="8:9" ht="18" customHeight="1">
      <c r="H10086" s="100"/>
      <c r="I10086" s="100"/>
    </row>
    <row r="10087" spans="8:9" ht="18" customHeight="1">
      <c r="H10087" s="100"/>
      <c r="I10087" s="100"/>
    </row>
    <row r="10088" spans="8:9" ht="18" customHeight="1">
      <c r="H10088" s="100"/>
      <c r="I10088" s="100"/>
    </row>
    <row r="10089" spans="8:9" ht="18" customHeight="1">
      <c r="H10089" s="100"/>
      <c r="I10089" s="100"/>
    </row>
    <row r="10090" spans="8:9" ht="18" customHeight="1">
      <c r="H10090" s="100"/>
      <c r="I10090" s="100"/>
    </row>
    <row r="10091" spans="8:9" ht="18" customHeight="1">
      <c r="H10091" s="100"/>
      <c r="I10091" s="100"/>
    </row>
    <row r="10092" spans="8:9" ht="18" customHeight="1">
      <c r="H10092" s="100"/>
      <c r="I10092" s="100"/>
    </row>
    <row r="10093" spans="8:9" ht="18" customHeight="1">
      <c r="H10093" s="100"/>
      <c r="I10093" s="100"/>
    </row>
    <row r="10094" spans="8:9" ht="18" customHeight="1">
      <c r="H10094" s="100"/>
      <c r="I10094" s="100"/>
    </row>
    <row r="10095" spans="8:9" ht="18" customHeight="1">
      <c r="H10095" s="100"/>
      <c r="I10095" s="100"/>
    </row>
    <row r="10096" spans="8:9" ht="18" customHeight="1">
      <c r="H10096" s="100"/>
      <c r="I10096" s="100"/>
    </row>
    <row r="10097" spans="8:9" ht="18" customHeight="1">
      <c r="H10097" s="100"/>
      <c r="I10097" s="100"/>
    </row>
    <row r="10098" spans="8:9" ht="18" customHeight="1">
      <c r="H10098" s="100"/>
      <c r="I10098" s="100"/>
    </row>
    <row r="10099" spans="8:9" ht="18" customHeight="1">
      <c r="H10099" s="100"/>
      <c r="I10099" s="100"/>
    </row>
    <row r="10100" spans="8:9" ht="18" customHeight="1">
      <c r="H10100" s="100"/>
      <c r="I10100" s="100"/>
    </row>
    <row r="10101" spans="8:9" ht="18" customHeight="1">
      <c r="H10101" s="100"/>
      <c r="I10101" s="100"/>
    </row>
    <row r="10102" spans="8:9" ht="18" customHeight="1">
      <c r="H10102" s="100"/>
      <c r="I10102" s="100"/>
    </row>
    <row r="10103" spans="8:9" ht="18" customHeight="1">
      <c r="H10103" s="100"/>
      <c r="I10103" s="100"/>
    </row>
    <row r="10104" spans="8:9" ht="18" customHeight="1">
      <c r="H10104" s="100"/>
      <c r="I10104" s="100"/>
    </row>
    <row r="10105" spans="8:9" ht="18" customHeight="1">
      <c r="H10105" s="100"/>
      <c r="I10105" s="100"/>
    </row>
    <row r="10106" spans="8:9" ht="18" customHeight="1">
      <c r="H10106" s="100"/>
      <c r="I10106" s="100"/>
    </row>
    <row r="10107" spans="8:9" ht="18" customHeight="1">
      <c r="H10107" s="100"/>
      <c r="I10107" s="100"/>
    </row>
    <row r="10108" spans="8:9" ht="18" customHeight="1">
      <c r="H10108" s="100"/>
      <c r="I10108" s="100"/>
    </row>
    <row r="10109" spans="8:9" ht="18" customHeight="1">
      <c r="H10109" s="100"/>
      <c r="I10109" s="100"/>
    </row>
    <row r="10110" spans="8:9" ht="18" customHeight="1">
      <c r="H10110" s="100"/>
      <c r="I10110" s="100"/>
    </row>
    <row r="10111" spans="8:9" ht="18" customHeight="1">
      <c r="H10111" s="100"/>
      <c r="I10111" s="100"/>
    </row>
    <row r="10112" spans="8:9" ht="18" customHeight="1">
      <c r="H10112" s="100"/>
      <c r="I10112" s="100"/>
    </row>
    <row r="10113" spans="8:9" ht="18" customHeight="1">
      <c r="H10113" s="100"/>
      <c r="I10113" s="100"/>
    </row>
    <row r="10114" spans="8:9" ht="18" customHeight="1">
      <c r="H10114" s="100"/>
      <c r="I10114" s="100"/>
    </row>
    <row r="10115" spans="8:9" ht="18" customHeight="1">
      <c r="H10115" s="100"/>
      <c r="I10115" s="100"/>
    </row>
    <row r="10116" spans="8:9" ht="18" customHeight="1">
      <c r="H10116" s="100"/>
      <c r="I10116" s="100"/>
    </row>
    <row r="10117" spans="8:9" ht="18" customHeight="1">
      <c r="H10117" s="100"/>
      <c r="I10117" s="100"/>
    </row>
    <row r="10118" spans="8:9" ht="18" customHeight="1">
      <c r="H10118" s="100"/>
      <c r="I10118" s="100"/>
    </row>
    <row r="10119" spans="8:9" ht="18" customHeight="1">
      <c r="H10119" s="100"/>
      <c r="I10119" s="100"/>
    </row>
    <row r="10120" spans="8:9" ht="18" customHeight="1">
      <c r="H10120" s="100"/>
      <c r="I10120" s="100"/>
    </row>
    <row r="10121" spans="8:9" ht="18" customHeight="1">
      <c r="H10121" s="100"/>
      <c r="I10121" s="100"/>
    </row>
    <row r="10122" spans="8:9" ht="18" customHeight="1">
      <c r="H10122" s="100"/>
      <c r="I10122" s="100"/>
    </row>
    <row r="10123" spans="8:9" ht="18" customHeight="1">
      <c r="H10123" s="100"/>
      <c r="I10123" s="100"/>
    </row>
    <row r="10124" spans="8:9" ht="18" customHeight="1">
      <c r="H10124" s="100"/>
      <c r="I10124" s="100"/>
    </row>
    <row r="10125" spans="8:9" ht="18" customHeight="1">
      <c r="H10125" s="100"/>
      <c r="I10125" s="100"/>
    </row>
    <row r="10126" spans="8:9" ht="18" customHeight="1">
      <c r="H10126" s="100"/>
      <c r="I10126" s="100"/>
    </row>
    <row r="10127" spans="8:9" ht="18" customHeight="1">
      <c r="H10127" s="100"/>
      <c r="I10127" s="100"/>
    </row>
    <row r="10128" spans="8:9" ht="18" customHeight="1">
      <c r="H10128" s="100"/>
      <c r="I10128" s="100"/>
    </row>
    <row r="10129" spans="8:9" ht="18" customHeight="1">
      <c r="H10129" s="100"/>
      <c r="I10129" s="100"/>
    </row>
    <row r="10130" spans="8:9" ht="18" customHeight="1">
      <c r="H10130" s="100"/>
      <c r="I10130" s="100"/>
    </row>
    <row r="10131" spans="8:9" ht="18" customHeight="1">
      <c r="H10131" s="100"/>
      <c r="I10131" s="100"/>
    </row>
    <row r="10132" spans="8:9" ht="18" customHeight="1">
      <c r="H10132" s="100"/>
      <c r="I10132" s="100"/>
    </row>
    <row r="10133" spans="8:9" ht="18" customHeight="1">
      <c r="H10133" s="100"/>
      <c r="I10133" s="100"/>
    </row>
    <row r="10134" spans="8:9" ht="18" customHeight="1">
      <c r="H10134" s="100"/>
      <c r="I10134" s="100"/>
    </row>
    <row r="10135" spans="8:9" ht="18" customHeight="1">
      <c r="H10135" s="100"/>
      <c r="I10135" s="100"/>
    </row>
    <row r="10136" spans="8:9" ht="18" customHeight="1">
      <c r="H10136" s="100"/>
      <c r="I10136" s="100"/>
    </row>
    <row r="10137" spans="8:9" ht="18" customHeight="1">
      <c r="H10137" s="100"/>
      <c r="I10137" s="100"/>
    </row>
    <row r="10138" spans="8:9" ht="18" customHeight="1">
      <c r="H10138" s="100"/>
      <c r="I10138" s="100"/>
    </row>
    <row r="10139" spans="8:9" ht="18" customHeight="1">
      <c r="H10139" s="100"/>
      <c r="I10139" s="100"/>
    </row>
    <row r="10140" spans="8:9" ht="18" customHeight="1">
      <c r="H10140" s="100"/>
      <c r="I10140" s="100"/>
    </row>
    <row r="10141" spans="8:9" ht="18" customHeight="1">
      <c r="H10141" s="100"/>
      <c r="I10141" s="100"/>
    </row>
    <row r="10142" spans="8:9" ht="18" customHeight="1">
      <c r="H10142" s="100"/>
      <c r="I10142" s="100"/>
    </row>
    <row r="10143" spans="8:9" ht="18" customHeight="1">
      <c r="H10143" s="100"/>
      <c r="I10143" s="100"/>
    </row>
    <row r="10144" spans="8:9" ht="18" customHeight="1">
      <c r="H10144" s="100"/>
      <c r="I10144" s="100"/>
    </row>
    <row r="10145" spans="8:9" ht="18" customHeight="1">
      <c r="H10145" s="100"/>
      <c r="I10145" s="100"/>
    </row>
    <row r="10146" spans="8:9" ht="18" customHeight="1">
      <c r="H10146" s="100"/>
      <c r="I10146" s="100"/>
    </row>
    <row r="10147" spans="8:9" ht="18" customHeight="1">
      <c r="H10147" s="100"/>
      <c r="I10147" s="100"/>
    </row>
    <row r="10148" spans="8:9" ht="18" customHeight="1">
      <c r="H10148" s="100"/>
      <c r="I10148" s="100"/>
    </row>
    <row r="10149" spans="8:9" ht="18" customHeight="1">
      <c r="H10149" s="100"/>
      <c r="I10149" s="100"/>
    </row>
    <row r="10150" spans="8:9" ht="18" customHeight="1">
      <c r="H10150" s="100"/>
      <c r="I10150" s="100"/>
    </row>
    <row r="10151" spans="8:9" ht="18" customHeight="1">
      <c r="H10151" s="100"/>
      <c r="I10151" s="100"/>
    </row>
    <row r="10152" spans="8:9" ht="18" customHeight="1">
      <c r="H10152" s="100"/>
      <c r="I10152" s="100"/>
    </row>
    <row r="10153" spans="8:9" ht="18" customHeight="1">
      <c r="H10153" s="100"/>
      <c r="I10153" s="100"/>
    </row>
    <row r="10154" spans="8:9" ht="18" customHeight="1">
      <c r="H10154" s="100"/>
      <c r="I10154" s="100"/>
    </row>
    <row r="10155" spans="8:9" ht="18" customHeight="1">
      <c r="H10155" s="100"/>
      <c r="I10155" s="100"/>
    </row>
    <row r="10156" spans="8:9" ht="18" customHeight="1">
      <c r="H10156" s="100"/>
      <c r="I10156" s="100"/>
    </row>
    <row r="10157" spans="8:9" ht="18" customHeight="1">
      <c r="H10157" s="100"/>
      <c r="I10157" s="100"/>
    </row>
    <row r="10158" spans="8:9" ht="18" customHeight="1">
      <c r="H10158" s="100"/>
      <c r="I10158" s="100"/>
    </row>
    <row r="10159" spans="8:9" ht="18" customHeight="1">
      <c r="H10159" s="100"/>
      <c r="I10159" s="100"/>
    </row>
    <row r="10160" spans="8:9" ht="18" customHeight="1">
      <c r="H10160" s="100"/>
      <c r="I10160" s="100"/>
    </row>
    <row r="10161" spans="8:9" ht="18" customHeight="1">
      <c r="H10161" s="100"/>
      <c r="I10161" s="100"/>
    </row>
    <row r="10162" spans="8:9" ht="18" customHeight="1">
      <c r="H10162" s="100"/>
      <c r="I10162" s="100"/>
    </row>
    <row r="10163" spans="8:9" ht="18" customHeight="1">
      <c r="H10163" s="100"/>
      <c r="I10163" s="100"/>
    </row>
    <row r="10164" spans="8:9" ht="18" customHeight="1">
      <c r="H10164" s="100"/>
      <c r="I10164" s="100"/>
    </row>
    <row r="10165" spans="8:9" ht="18" customHeight="1">
      <c r="H10165" s="100"/>
      <c r="I10165" s="100"/>
    </row>
    <row r="10166" spans="8:9" ht="18" customHeight="1">
      <c r="H10166" s="100"/>
      <c r="I10166" s="100"/>
    </row>
    <row r="10167" spans="8:9" ht="18" customHeight="1">
      <c r="H10167" s="100"/>
      <c r="I10167" s="100"/>
    </row>
    <row r="10168" spans="8:9" ht="18" customHeight="1">
      <c r="H10168" s="100"/>
      <c r="I10168" s="100"/>
    </row>
    <row r="10169" spans="8:9" ht="18" customHeight="1">
      <c r="H10169" s="100"/>
      <c r="I10169" s="100"/>
    </row>
    <row r="10170" spans="8:9" ht="18" customHeight="1">
      <c r="H10170" s="100"/>
      <c r="I10170" s="100"/>
    </row>
    <row r="10171" spans="8:9" ht="18" customHeight="1">
      <c r="H10171" s="100"/>
      <c r="I10171" s="100"/>
    </row>
    <row r="10172" spans="8:9" ht="18" customHeight="1">
      <c r="H10172" s="100"/>
      <c r="I10172" s="100"/>
    </row>
    <row r="10173" spans="8:9" ht="18" customHeight="1">
      <c r="H10173" s="100"/>
      <c r="I10173" s="100"/>
    </row>
    <row r="10174" spans="8:9" ht="18" customHeight="1">
      <c r="H10174" s="100"/>
      <c r="I10174" s="100"/>
    </row>
    <row r="10175" spans="8:9" ht="18" customHeight="1">
      <c r="H10175" s="100"/>
      <c r="I10175" s="100"/>
    </row>
    <row r="10176" spans="8:9" ht="18" customHeight="1">
      <c r="H10176" s="100"/>
      <c r="I10176" s="100"/>
    </row>
    <row r="10177" spans="8:9" ht="18" customHeight="1">
      <c r="H10177" s="100"/>
      <c r="I10177" s="100"/>
    </row>
    <row r="10178" spans="8:9" ht="18" customHeight="1">
      <c r="H10178" s="100"/>
      <c r="I10178" s="100"/>
    </row>
    <row r="10179" spans="8:9" ht="18" customHeight="1">
      <c r="H10179" s="100"/>
      <c r="I10179" s="100"/>
    </row>
    <row r="10180" spans="8:9" ht="18" customHeight="1">
      <c r="H10180" s="100"/>
      <c r="I10180" s="100"/>
    </row>
    <row r="10181" spans="8:9" ht="18" customHeight="1">
      <c r="H10181" s="100"/>
      <c r="I10181" s="100"/>
    </row>
    <row r="10182" spans="8:9" ht="18" customHeight="1">
      <c r="H10182" s="100"/>
      <c r="I10182" s="100"/>
    </row>
    <row r="10183" spans="8:9" ht="18" customHeight="1">
      <c r="H10183" s="100"/>
      <c r="I10183" s="100"/>
    </row>
    <row r="10184" spans="8:9" ht="18" customHeight="1">
      <c r="H10184" s="100"/>
      <c r="I10184" s="100"/>
    </row>
    <row r="10185" spans="8:9" ht="18" customHeight="1">
      <c r="H10185" s="100"/>
      <c r="I10185" s="100"/>
    </row>
    <row r="10186" spans="8:9" ht="18" customHeight="1">
      <c r="H10186" s="100"/>
      <c r="I10186" s="100"/>
    </row>
    <row r="10187" spans="8:9" ht="18" customHeight="1">
      <c r="H10187" s="100"/>
      <c r="I10187" s="100"/>
    </row>
    <row r="10188" spans="8:9" ht="18" customHeight="1">
      <c r="H10188" s="100"/>
      <c r="I10188" s="100"/>
    </row>
    <row r="10189" spans="8:9" ht="18" customHeight="1">
      <c r="H10189" s="100"/>
      <c r="I10189" s="100"/>
    </row>
    <row r="10190" spans="8:9" ht="18" customHeight="1">
      <c r="H10190" s="100"/>
      <c r="I10190" s="100"/>
    </row>
    <row r="10191" spans="8:9" ht="18" customHeight="1">
      <c r="H10191" s="100"/>
      <c r="I10191" s="100"/>
    </row>
    <row r="10192" spans="8:9" ht="18" customHeight="1">
      <c r="H10192" s="100"/>
      <c r="I10192" s="100"/>
    </row>
    <row r="10193" spans="8:9" ht="18" customHeight="1">
      <c r="H10193" s="100"/>
      <c r="I10193" s="100"/>
    </row>
    <row r="10194" spans="8:9" ht="18" customHeight="1">
      <c r="H10194" s="100"/>
      <c r="I10194" s="100"/>
    </row>
    <row r="10195" spans="8:9" ht="18" customHeight="1">
      <c r="H10195" s="100"/>
      <c r="I10195" s="100"/>
    </row>
    <row r="10196" spans="8:9" ht="18" customHeight="1">
      <c r="H10196" s="100"/>
      <c r="I10196" s="100"/>
    </row>
    <row r="10197" spans="8:9" ht="18" customHeight="1">
      <c r="H10197" s="100"/>
      <c r="I10197" s="100"/>
    </row>
    <row r="10198" spans="8:9" ht="18" customHeight="1">
      <c r="H10198" s="100"/>
      <c r="I10198" s="100"/>
    </row>
    <row r="10199" spans="8:9" ht="18" customHeight="1">
      <c r="H10199" s="100"/>
      <c r="I10199" s="100"/>
    </row>
    <row r="10200" spans="8:9" ht="18" customHeight="1">
      <c r="H10200" s="100"/>
      <c r="I10200" s="100"/>
    </row>
    <row r="10201" spans="8:9" ht="18" customHeight="1">
      <c r="H10201" s="100"/>
      <c r="I10201" s="100"/>
    </row>
    <row r="10202" spans="8:9" ht="18" customHeight="1">
      <c r="H10202" s="100"/>
      <c r="I10202" s="100"/>
    </row>
    <row r="10203" spans="8:9" ht="18" customHeight="1">
      <c r="H10203" s="100"/>
      <c r="I10203" s="100"/>
    </row>
    <row r="10204" spans="8:9" ht="18" customHeight="1">
      <c r="H10204" s="100"/>
      <c r="I10204" s="100"/>
    </row>
    <row r="10205" spans="8:9" ht="18" customHeight="1">
      <c r="H10205" s="100"/>
      <c r="I10205" s="100"/>
    </row>
    <row r="10206" spans="8:9" ht="18" customHeight="1">
      <c r="H10206" s="100"/>
      <c r="I10206" s="100"/>
    </row>
    <row r="10207" spans="8:9" ht="18" customHeight="1">
      <c r="H10207" s="100"/>
      <c r="I10207" s="100"/>
    </row>
    <row r="10208" spans="8:9" ht="18" customHeight="1">
      <c r="H10208" s="100"/>
      <c r="I10208" s="100"/>
    </row>
    <row r="10209" spans="8:9" ht="18" customHeight="1">
      <c r="H10209" s="100"/>
      <c r="I10209" s="100"/>
    </row>
    <row r="10210" spans="8:9" ht="18" customHeight="1">
      <c r="H10210" s="100"/>
      <c r="I10210" s="100"/>
    </row>
    <row r="10211" spans="8:9" ht="18" customHeight="1">
      <c r="H10211" s="100"/>
      <c r="I10211" s="100"/>
    </row>
    <row r="10212" spans="8:9" ht="18" customHeight="1">
      <c r="H10212" s="100"/>
      <c r="I10212" s="100"/>
    </row>
    <row r="10213" spans="8:9" ht="18" customHeight="1">
      <c r="H10213" s="100"/>
      <c r="I10213" s="100"/>
    </row>
    <row r="10214" spans="8:9" ht="18" customHeight="1">
      <c r="H10214" s="100"/>
      <c r="I10214" s="100"/>
    </row>
    <row r="10215" spans="8:9" ht="18" customHeight="1">
      <c r="H10215" s="100"/>
      <c r="I10215" s="100"/>
    </row>
    <row r="10216" spans="8:9" ht="18" customHeight="1">
      <c r="H10216" s="100"/>
      <c r="I10216" s="100"/>
    </row>
    <row r="10217" spans="8:9" ht="18" customHeight="1">
      <c r="H10217" s="100"/>
      <c r="I10217" s="100"/>
    </row>
    <row r="10218" spans="8:9" ht="18" customHeight="1">
      <c r="H10218" s="100"/>
      <c r="I10218" s="100"/>
    </row>
    <row r="10219" spans="8:9" ht="18" customHeight="1">
      <c r="H10219" s="100"/>
      <c r="I10219" s="100"/>
    </row>
    <row r="10220" spans="8:9" ht="18" customHeight="1">
      <c r="H10220" s="100"/>
      <c r="I10220" s="100"/>
    </row>
    <row r="10221" spans="8:9" ht="18" customHeight="1">
      <c r="H10221" s="100"/>
      <c r="I10221" s="100"/>
    </row>
    <row r="10222" spans="8:9" ht="18" customHeight="1">
      <c r="H10222" s="100"/>
      <c r="I10222" s="100"/>
    </row>
    <row r="10223" spans="8:9" ht="18" customHeight="1">
      <c r="H10223" s="100"/>
      <c r="I10223" s="100"/>
    </row>
    <row r="10224" spans="8:9" ht="18" customHeight="1">
      <c r="H10224" s="100"/>
      <c r="I10224" s="100"/>
    </row>
    <row r="10225" spans="8:9" ht="18" customHeight="1">
      <c r="H10225" s="100"/>
      <c r="I10225" s="100"/>
    </row>
    <row r="10226" spans="8:9" ht="18" customHeight="1">
      <c r="H10226" s="100"/>
      <c r="I10226" s="100"/>
    </row>
    <row r="10227" spans="8:9" ht="18" customHeight="1">
      <c r="H10227" s="100"/>
      <c r="I10227" s="100"/>
    </row>
    <row r="10228" spans="8:9" ht="18" customHeight="1">
      <c r="H10228" s="100"/>
      <c r="I10228" s="100"/>
    </row>
    <row r="10229" spans="8:9" ht="18" customHeight="1">
      <c r="H10229" s="100"/>
      <c r="I10229" s="100"/>
    </row>
    <row r="10230" spans="8:9" ht="18" customHeight="1">
      <c r="H10230" s="100"/>
      <c r="I10230" s="100"/>
    </row>
    <row r="10231" spans="8:9" ht="18" customHeight="1">
      <c r="H10231" s="100"/>
      <c r="I10231" s="100"/>
    </row>
    <row r="10232" spans="8:9" ht="18" customHeight="1">
      <c r="H10232" s="100"/>
      <c r="I10232" s="100"/>
    </row>
    <row r="10233" spans="8:9" ht="18" customHeight="1">
      <c r="H10233" s="100"/>
      <c r="I10233" s="100"/>
    </row>
    <row r="10234" spans="8:9" ht="18" customHeight="1">
      <c r="H10234" s="100"/>
      <c r="I10234" s="100"/>
    </row>
    <row r="10235" spans="8:9" ht="18" customHeight="1">
      <c r="H10235" s="100"/>
      <c r="I10235" s="100"/>
    </row>
    <row r="10236" spans="8:9" ht="18" customHeight="1">
      <c r="H10236" s="100"/>
      <c r="I10236" s="100"/>
    </row>
    <row r="10237" spans="8:9" ht="18" customHeight="1">
      <c r="H10237" s="100"/>
      <c r="I10237" s="100"/>
    </row>
    <row r="10238" spans="8:9" ht="18" customHeight="1">
      <c r="H10238" s="100"/>
      <c r="I10238" s="100"/>
    </row>
    <row r="10239" spans="8:9" ht="18" customHeight="1">
      <c r="H10239" s="100"/>
      <c r="I10239" s="100"/>
    </row>
    <row r="10240" spans="8:9" ht="18" customHeight="1">
      <c r="H10240" s="100"/>
      <c r="I10240" s="100"/>
    </row>
    <row r="10241" spans="8:9" ht="18" customHeight="1">
      <c r="H10241" s="100"/>
      <c r="I10241" s="100"/>
    </row>
    <row r="10242" spans="8:9" ht="18" customHeight="1">
      <c r="H10242" s="100"/>
      <c r="I10242" s="100"/>
    </row>
    <row r="10243" spans="8:9" ht="18" customHeight="1">
      <c r="H10243" s="100"/>
      <c r="I10243" s="100"/>
    </row>
    <row r="10244" spans="8:9" ht="18" customHeight="1">
      <c r="H10244" s="100"/>
      <c r="I10244" s="100"/>
    </row>
    <row r="10245" spans="8:9" ht="18" customHeight="1">
      <c r="H10245" s="100"/>
      <c r="I10245" s="100"/>
    </row>
    <row r="10246" spans="8:9" ht="18" customHeight="1">
      <c r="H10246" s="100"/>
      <c r="I10246" s="100"/>
    </row>
    <row r="10247" spans="8:9" ht="18" customHeight="1">
      <c r="H10247" s="100"/>
      <c r="I10247" s="100"/>
    </row>
    <row r="10248" spans="8:9" ht="18" customHeight="1">
      <c r="H10248" s="100"/>
      <c r="I10248" s="100"/>
    </row>
    <row r="10249" spans="8:9" ht="18" customHeight="1">
      <c r="H10249" s="100"/>
      <c r="I10249" s="100"/>
    </row>
    <row r="10250" spans="8:9" ht="18" customHeight="1">
      <c r="H10250" s="100"/>
      <c r="I10250" s="100"/>
    </row>
    <row r="10251" spans="8:9" ht="18" customHeight="1">
      <c r="H10251" s="100"/>
      <c r="I10251" s="100"/>
    </row>
    <row r="10252" spans="8:9" ht="18" customHeight="1">
      <c r="H10252" s="100"/>
      <c r="I10252" s="100"/>
    </row>
    <row r="10253" spans="8:9" ht="18" customHeight="1">
      <c r="H10253" s="100"/>
      <c r="I10253" s="100"/>
    </row>
    <row r="10254" spans="8:9" ht="18" customHeight="1">
      <c r="H10254" s="100"/>
      <c r="I10254" s="100"/>
    </row>
    <row r="10255" spans="8:9" ht="18" customHeight="1">
      <c r="H10255" s="100"/>
      <c r="I10255" s="100"/>
    </row>
    <row r="10256" spans="8:9" ht="18" customHeight="1">
      <c r="H10256" s="100"/>
      <c r="I10256" s="100"/>
    </row>
    <row r="10257" spans="8:9" ht="18" customHeight="1">
      <c r="H10257" s="100"/>
      <c r="I10257" s="100"/>
    </row>
    <row r="10258" spans="8:9" ht="18" customHeight="1">
      <c r="H10258" s="100"/>
      <c r="I10258" s="100"/>
    </row>
    <row r="10259" spans="8:9" ht="18" customHeight="1">
      <c r="H10259" s="100"/>
      <c r="I10259" s="100"/>
    </row>
    <row r="10260" spans="8:9" ht="18" customHeight="1">
      <c r="H10260" s="100"/>
      <c r="I10260" s="100"/>
    </row>
    <row r="10261" spans="8:9" ht="18" customHeight="1">
      <c r="H10261" s="100"/>
      <c r="I10261" s="100"/>
    </row>
    <row r="10262" spans="8:9" ht="18" customHeight="1">
      <c r="H10262" s="100"/>
      <c r="I10262" s="100"/>
    </row>
    <row r="10263" spans="8:9" ht="18" customHeight="1">
      <c r="H10263" s="100"/>
      <c r="I10263" s="100"/>
    </row>
    <row r="10264" spans="8:9" ht="18" customHeight="1">
      <c r="H10264" s="100"/>
      <c r="I10264" s="100"/>
    </row>
    <row r="10265" spans="8:9" ht="18" customHeight="1">
      <c r="H10265" s="100"/>
      <c r="I10265" s="100"/>
    </row>
    <row r="10266" spans="8:9" ht="18" customHeight="1">
      <c r="H10266" s="100"/>
      <c r="I10266" s="100"/>
    </row>
    <row r="10267" spans="8:9" ht="18" customHeight="1">
      <c r="H10267" s="100"/>
      <c r="I10267" s="100"/>
    </row>
    <row r="10268" spans="8:9" ht="18" customHeight="1">
      <c r="H10268" s="100"/>
      <c r="I10268" s="100"/>
    </row>
    <row r="10269" spans="8:9" ht="18" customHeight="1">
      <c r="H10269" s="100"/>
      <c r="I10269" s="100"/>
    </row>
    <row r="10270" spans="8:9" ht="18" customHeight="1">
      <c r="H10270" s="100"/>
      <c r="I10270" s="100"/>
    </row>
    <row r="10271" spans="8:9" ht="18" customHeight="1">
      <c r="H10271" s="100"/>
      <c r="I10271" s="100"/>
    </row>
    <row r="10272" spans="8:9" ht="18" customHeight="1">
      <c r="H10272" s="100"/>
      <c r="I10272" s="100"/>
    </row>
    <row r="10273" spans="8:9" ht="18" customHeight="1">
      <c r="H10273" s="100"/>
      <c r="I10273" s="100"/>
    </row>
    <row r="10274" spans="8:9" ht="18" customHeight="1">
      <c r="H10274" s="100"/>
      <c r="I10274" s="100"/>
    </row>
    <row r="10275" spans="8:9" ht="18" customHeight="1">
      <c r="H10275" s="100"/>
      <c r="I10275" s="100"/>
    </row>
    <row r="10276" spans="8:9" ht="18" customHeight="1">
      <c r="H10276" s="100"/>
      <c r="I10276" s="100"/>
    </row>
    <row r="10277" spans="8:9" ht="18" customHeight="1">
      <c r="H10277" s="100"/>
      <c r="I10277" s="100"/>
    </row>
    <row r="10278" spans="8:9" ht="18" customHeight="1">
      <c r="H10278" s="100"/>
      <c r="I10278" s="100"/>
    </row>
    <row r="10279" spans="8:9" ht="18" customHeight="1">
      <c r="H10279" s="100"/>
      <c r="I10279" s="100"/>
    </row>
    <row r="10280" spans="8:9" ht="18" customHeight="1">
      <c r="H10280" s="100"/>
      <c r="I10280" s="100"/>
    </row>
    <row r="10281" spans="8:9" ht="18" customHeight="1">
      <c r="H10281" s="100"/>
      <c r="I10281" s="100"/>
    </row>
    <row r="10282" spans="8:9" ht="18" customHeight="1">
      <c r="H10282" s="100"/>
      <c r="I10282" s="100"/>
    </row>
    <row r="10283" spans="8:9" ht="18" customHeight="1">
      <c r="H10283" s="100"/>
      <c r="I10283" s="100"/>
    </row>
    <row r="10284" spans="8:9" ht="18" customHeight="1">
      <c r="H10284" s="100"/>
      <c r="I10284" s="100"/>
    </row>
    <row r="10285" spans="8:9" ht="18" customHeight="1">
      <c r="H10285" s="100"/>
      <c r="I10285" s="100"/>
    </row>
    <row r="10286" spans="8:9" ht="18" customHeight="1">
      <c r="H10286" s="100"/>
      <c r="I10286" s="100"/>
    </row>
    <row r="10287" spans="8:9" ht="18" customHeight="1">
      <c r="H10287" s="100"/>
      <c r="I10287" s="100"/>
    </row>
    <row r="10288" spans="8:9" ht="18" customHeight="1">
      <c r="H10288" s="100"/>
      <c r="I10288" s="100"/>
    </row>
    <row r="10289" spans="8:9" ht="18" customHeight="1">
      <c r="H10289" s="100"/>
      <c r="I10289" s="100"/>
    </row>
    <row r="10290" spans="8:9" ht="18" customHeight="1">
      <c r="H10290" s="100"/>
      <c r="I10290" s="100"/>
    </row>
    <row r="10291" spans="8:9" ht="18" customHeight="1">
      <c r="H10291" s="100"/>
      <c r="I10291" s="100"/>
    </row>
    <row r="10292" spans="8:9" ht="18" customHeight="1">
      <c r="H10292" s="100"/>
      <c r="I10292" s="100"/>
    </row>
    <row r="10293" spans="8:9" ht="18" customHeight="1">
      <c r="H10293" s="100"/>
      <c r="I10293" s="100"/>
    </row>
    <row r="10294" spans="8:9" ht="18" customHeight="1">
      <c r="H10294" s="100"/>
      <c r="I10294" s="100"/>
    </row>
    <row r="10295" spans="8:9" ht="18" customHeight="1">
      <c r="H10295" s="100"/>
      <c r="I10295" s="100"/>
    </row>
    <row r="10296" spans="8:9" ht="18" customHeight="1">
      <c r="H10296" s="100"/>
      <c r="I10296" s="100"/>
    </row>
    <row r="10297" spans="8:9" ht="18" customHeight="1">
      <c r="H10297" s="100"/>
      <c r="I10297" s="100"/>
    </row>
    <row r="10298" spans="8:9" ht="18" customHeight="1">
      <c r="H10298" s="100"/>
      <c r="I10298" s="100"/>
    </row>
    <row r="10299" spans="8:9" ht="18" customHeight="1">
      <c r="H10299" s="100"/>
      <c r="I10299" s="100"/>
    </row>
    <row r="10300" spans="8:9" ht="18" customHeight="1">
      <c r="H10300" s="100"/>
      <c r="I10300" s="100"/>
    </row>
    <row r="10301" spans="8:9" ht="18" customHeight="1">
      <c r="H10301" s="100"/>
      <c r="I10301" s="100"/>
    </row>
    <row r="10302" spans="8:9" ht="18" customHeight="1">
      <c r="H10302" s="100"/>
      <c r="I10302" s="100"/>
    </row>
    <row r="10303" spans="8:9" ht="18" customHeight="1">
      <c r="H10303" s="100"/>
      <c r="I10303" s="100"/>
    </row>
    <row r="10304" spans="8:9" ht="18" customHeight="1">
      <c r="H10304" s="100"/>
      <c r="I10304" s="100"/>
    </row>
    <row r="10305" spans="8:9" ht="18" customHeight="1">
      <c r="H10305" s="100"/>
      <c r="I10305" s="100"/>
    </row>
    <row r="10306" spans="8:9" ht="18" customHeight="1">
      <c r="H10306" s="100"/>
      <c r="I10306" s="100"/>
    </row>
    <row r="10307" spans="8:9" ht="18" customHeight="1">
      <c r="H10307" s="100"/>
      <c r="I10307" s="100"/>
    </row>
    <row r="10308" spans="8:9" ht="18" customHeight="1">
      <c r="H10308" s="100"/>
      <c r="I10308" s="100"/>
    </row>
    <row r="10309" spans="8:9" ht="18" customHeight="1">
      <c r="H10309" s="100"/>
      <c r="I10309" s="100"/>
    </row>
    <row r="10310" spans="8:9" ht="18" customHeight="1">
      <c r="H10310" s="100"/>
      <c r="I10310" s="100"/>
    </row>
    <row r="10311" spans="8:9" ht="18" customHeight="1">
      <c r="H10311" s="100"/>
      <c r="I10311" s="100"/>
    </row>
    <row r="10312" spans="8:9" ht="18" customHeight="1">
      <c r="H10312" s="100"/>
      <c r="I10312" s="100"/>
    </row>
    <row r="10313" spans="8:9" ht="18" customHeight="1">
      <c r="H10313" s="100"/>
      <c r="I10313" s="100"/>
    </row>
    <row r="10314" spans="8:9" ht="18" customHeight="1">
      <c r="H10314" s="100"/>
      <c r="I10314" s="100"/>
    </row>
    <row r="10315" spans="8:9" ht="18" customHeight="1">
      <c r="H10315" s="100"/>
      <c r="I10315" s="100"/>
    </row>
    <row r="10316" spans="8:9" ht="18" customHeight="1">
      <c r="H10316" s="100"/>
      <c r="I10316" s="100"/>
    </row>
    <row r="10317" spans="8:9" ht="18" customHeight="1">
      <c r="H10317" s="100"/>
      <c r="I10317" s="100"/>
    </row>
    <row r="10318" spans="8:9" ht="18" customHeight="1">
      <c r="H10318" s="100"/>
      <c r="I10318" s="100"/>
    </row>
    <row r="10319" spans="8:9" ht="18" customHeight="1">
      <c r="H10319" s="100"/>
      <c r="I10319" s="100"/>
    </row>
    <row r="10320" spans="8:9" ht="18" customHeight="1">
      <c r="H10320" s="100"/>
      <c r="I10320" s="100"/>
    </row>
    <row r="10321" spans="8:9" ht="18" customHeight="1">
      <c r="H10321" s="100"/>
      <c r="I10321" s="100"/>
    </row>
    <row r="10322" spans="8:9" ht="18" customHeight="1">
      <c r="H10322" s="100"/>
      <c r="I10322" s="100"/>
    </row>
    <row r="10323" spans="8:9" ht="18" customHeight="1">
      <c r="H10323" s="100"/>
      <c r="I10323" s="100"/>
    </row>
    <row r="10324" spans="8:9" ht="18" customHeight="1">
      <c r="H10324" s="100"/>
      <c r="I10324" s="100"/>
    </row>
    <row r="10325" spans="8:9" ht="18" customHeight="1">
      <c r="H10325" s="100"/>
      <c r="I10325" s="100"/>
    </row>
    <row r="10326" spans="8:9" ht="18" customHeight="1">
      <c r="H10326" s="100"/>
      <c r="I10326" s="100"/>
    </row>
    <row r="10327" spans="8:9" ht="18" customHeight="1">
      <c r="H10327" s="100"/>
      <c r="I10327" s="100"/>
    </row>
    <row r="10328" spans="8:9" ht="18" customHeight="1">
      <c r="H10328" s="100"/>
      <c r="I10328" s="100"/>
    </row>
    <row r="10329" spans="8:9" ht="18" customHeight="1">
      <c r="H10329" s="100"/>
      <c r="I10329" s="100"/>
    </row>
    <row r="10330" spans="8:9" ht="18" customHeight="1">
      <c r="H10330" s="100"/>
      <c r="I10330" s="100"/>
    </row>
    <row r="10331" spans="8:9" ht="18" customHeight="1">
      <c r="H10331" s="100"/>
      <c r="I10331" s="100"/>
    </row>
    <row r="10332" spans="8:9" ht="18" customHeight="1">
      <c r="H10332" s="100"/>
      <c r="I10332" s="100"/>
    </row>
    <row r="10333" spans="8:9" ht="18" customHeight="1">
      <c r="H10333" s="100"/>
      <c r="I10333" s="100"/>
    </row>
    <row r="10334" spans="8:9" ht="18" customHeight="1">
      <c r="H10334" s="100"/>
      <c r="I10334" s="100"/>
    </row>
    <row r="10335" spans="8:9" ht="18" customHeight="1">
      <c r="H10335" s="100"/>
      <c r="I10335" s="100"/>
    </row>
    <row r="10336" spans="8:9" ht="18" customHeight="1">
      <c r="H10336" s="100"/>
      <c r="I10336" s="100"/>
    </row>
    <row r="10337" spans="8:9" ht="18" customHeight="1">
      <c r="H10337" s="100"/>
      <c r="I10337" s="100"/>
    </row>
    <row r="10338" spans="8:9" ht="18" customHeight="1">
      <c r="H10338" s="100"/>
      <c r="I10338" s="100"/>
    </row>
    <row r="10339" spans="8:9" ht="18" customHeight="1">
      <c r="H10339" s="100"/>
      <c r="I10339" s="100"/>
    </row>
    <row r="10340" spans="8:9" ht="18" customHeight="1">
      <c r="H10340" s="100"/>
      <c r="I10340" s="100"/>
    </row>
    <row r="10341" spans="8:9" ht="18" customHeight="1">
      <c r="H10341" s="100"/>
      <c r="I10341" s="100"/>
    </row>
    <row r="10342" spans="8:9" ht="18" customHeight="1">
      <c r="H10342" s="100"/>
      <c r="I10342" s="100"/>
    </row>
    <row r="10343" spans="8:9" ht="18" customHeight="1">
      <c r="H10343" s="100"/>
      <c r="I10343" s="100"/>
    </row>
    <row r="10344" spans="8:9" ht="18" customHeight="1">
      <c r="H10344" s="100"/>
      <c r="I10344" s="100"/>
    </row>
    <row r="10345" spans="8:9" ht="18" customHeight="1">
      <c r="H10345" s="100"/>
      <c r="I10345" s="100"/>
    </row>
    <row r="10346" spans="8:9" ht="18" customHeight="1">
      <c r="H10346" s="100"/>
      <c r="I10346" s="100"/>
    </row>
    <row r="10347" spans="8:9" ht="18" customHeight="1">
      <c r="H10347" s="100"/>
      <c r="I10347" s="100"/>
    </row>
    <row r="10348" spans="8:9" ht="18" customHeight="1">
      <c r="H10348" s="100"/>
      <c r="I10348" s="100"/>
    </row>
    <row r="10349" spans="8:9" ht="18" customHeight="1">
      <c r="H10349" s="100"/>
      <c r="I10349" s="100"/>
    </row>
    <row r="10350" spans="8:9" ht="18" customHeight="1">
      <c r="H10350" s="100"/>
      <c r="I10350" s="100"/>
    </row>
    <row r="10351" spans="8:9" ht="18" customHeight="1">
      <c r="H10351" s="100"/>
      <c r="I10351" s="100"/>
    </row>
    <row r="10352" spans="8:9" ht="18" customHeight="1">
      <c r="H10352" s="100"/>
      <c r="I10352" s="100"/>
    </row>
    <row r="10353" spans="8:9" ht="18" customHeight="1">
      <c r="H10353" s="100"/>
      <c r="I10353" s="100"/>
    </row>
    <row r="10354" spans="8:9" ht="18" customHeight="1">
      <c r="H10354" s="100"/>
      <c r="I10354" s="100"/>
    </row>
    <row r="10355" spans="8:9" ht="18" customHeight="1">
      <c r="H10355" s="100"/>
      <c r="I10355" s="100"/>
    </row>
    <row r="10356" spans="8:9" ht="18" customHeight="1">
      <c r="H10356" s="100"/>
      <c r="I10356" s="100"/>
    </row>
    <row r="10357" spans="8:9" ht="18" customHeight="1">
      <c r="H10357" s="100"/>
      <c r="I10357" s="100"/>
    </row>
    <row r="10358" spans="8:9" ht="18" customHeight="1">
      <c r="H10358" s="100"/>
      <c r="I10358" s="100"/>
    </row>
    <row r="10359" spans="8:9" ht="18" customHeight="1">
      <c r="H10359" s="100"/>
      <c r="I10359" s="100"/>
    </row>
    <row r="10360" spans="8:9" ht="18" customHeight="1">
      <c r="H10360" s="100"/>
      <c r="I10360" s="100"/>
    </row>
    <row r="10361" spans="8:9" ht="18" customHeight="1">
      <c r="H10361" s="100"/>
      <c r="I10361" s="100"/>
    </row>
    <row r="10362" spans="8:9" ht="18" customHeight="1">
      <c r="H10362" s="100"/>
      <c r="I10362" s="100"/>
    </row>
    <row r="10363" spans="8:9" ht="18" customHeight="1">
      <c r="H10363" s="100"/>
      <c r="I10363" s="100"/>
    </row>
    <row r="10364" spans="8:9" ht="18" customHeight="1">
      <c r="H10364" s="100"/>
      <c r="I10364" s="100"/>
    </row>
    <row r="10365" spans="8:9" ht="18" customHeight="1">
      <c r="H10365" s="100"/>
      <c r="I10365" s="100"/>
    </row>
    <row r="10366" spans="8:9" ht="18" customHeight="1">
      <c r="H10366" s="100"/>
      <c r="I10366" s="100"/>
    </row>
    <row r="10367" spans="8:9" ht="18" customHeight="1">
      <c r="H10367" s="100"/>
      <c r="I10367" s="100"/>
    </row>
    <row r="10368" spans="8:9" ht="18" customHeight="1">
      <c r="H10368" s="100"/>
      <c r="I10368" s="100"/>
    </row>
    <row r="10369" spans="8:9" ht="18" customHeight="1">
      <c r="H10369" s="100"/>
      <c r="I10369" s="100"/>
    </row>
    <row r="10370" spans="8:9" ht="18" customHeight="1">
      <c r="H10370" s="100"/>
      <c r="I10370" s="100"/>
    </row>
    <row r="10371" spans="8:9" ht="18" customHeight="1">
      <c r="H10371" s="100"/>
      <c r="I10371" s="100"/>
    </row>
    <row r="10372" spans="8:9" ht="18" customHeight="1">
      <c r="H10372" s="100"/>
      <c r="I10372" s="100"/>
    </row>
    <row r="10373" spans="8:9" ht="18" customHeight="1">
      <c r="H10373" s="100"/>
      <c r="I10373" s="100"/>
    </row>
    <row r="10374" spans="8:9" ht="18" customHeight="1">
      <c r="H10374" s="100"/>
      <c r="I10374" s="100"/>
    </row>
    <row r="10375" spans="8:9" ht="18" customHeight="1">
      <c r="H10375" s="100"/>
      <c r="I10375" s="100"/>
    </row>
    <row r="10376" spans="8:9" ht="18" customHeight="1">
      <c r="H10376" s="100"/>
      <c r="I10376" s="100"/>
    </row>
    <row r="10377" spans="8:9" ht="18" customHeight="1">
      <c r="H10377" s="100"/>
      <c r="I10377" s="100"/>
    </row>
    <row r="10378" spans="8:9" ht="18" customHeight="1">
      <c r="H10378" s="100"/>
      <c r="I10378" s="100"/>
    </row>
    <row r="10379" spans="8:9" ht="18" customHeight="1">
      <c r="H10379" s="100"/>
      <c r="I10379" s="100"/>
    </row>
    <row r="10380" spans="8:9" ht="18" customHeight="1">
      <c r="H10380" s="100"/>
      <c r="I10380" s="100"/>
    </row>
    <row r="10381" spans="8:9" ht="18" customHeight="1">
      <c r="H10381" s="100"/>
      <c r="I10381" s="100"/>
    </row>
    <row r="10382" spans="8:9" ht="18" customHeight="1">
      <c r="H10382" s="100"/>
      <c r="I10382" s="100"/>
    </row>
    <row r="10383" spans="8:9" ht="18" customHeight="1">
      <c r="H10383" s="100"/>
      <c r="I10383" s="100"/>
    </row>
    <row r="10384" spans="8:9" ht="18" customHeight="1">
      <c r="H10384" s="100"/>
      <c r="I10384" s="100"/>
    </row>
    <row r="10385" spans="8:9" ht="18" customHeight="1">
      <c r="H10385" s="100"/>
      <c r="I10385" s="100"/>
    </row>
    <row r="10386" spans="8:9" ht="18" customHeight="1">
      <c r="H10386" s="100"/>
      <c r="I10386" s="100"/>
    </row>
    <row r="10387" spans="8:9" ht="18" customHeight="1">
      <c r="H10387" s="100"/>
      <c r="I10387" s="100"/>
    </row>
    <row r="10388" spans="8:9" ht="18" customHeight="1">
      <c r="H10388" s="100"/>
      <c r="I10388" s="100"/>
    </row>
    <row r="10389" spans="8:9" ht="18" customHeight="1">
      <c r="H10389" s="100"/>
      <c r="I10389" s="100"/>
    </row>
    <row r="10390" spans="8:9" ht="18" customHeight="1">
      <c r="H10390" s="100"/>
      <c r="I10390" s="100"/>
    </row>
    <row r="10391" spans="8:9" ht="18" customHeight="1">
      <c r="H10391" s="100"/>
      <c r="I10391" s="100"/>
    </row>
    <row r="10392" spans="8:9" ht="18" customHeight="1">
      <c r="H10392" s="100"/>
      <c r="I10392" s="100"/>
    </row>
    <row r="10393" spans="8:9" ht="18" customHeight="1">
      <c r="H10393" s="100"/>
      <c r="I10393" s="100"/>
    </row>
    <row r="10394" spans="8:9" ht="18" customHeight="1">
      <c r="H10394" s="100"/>
      <c r="I10394" s="100"/>
    </row>
    <row r="10395" spans="8:9" ht="18" customHeight="1">
      <c r="H10395" s="100"/>
      <c r="I10395" s="100"/>
    </row>
    <row r="10396" spans="8:9" ht="18" customHeight="1">
      <c r="H10396" s="100"/>
      <c r="I10396" s="100"/>
    </row>
    <row r="10397" spans="8:9" ht="18" customHeight="1">
      <c r="H10397" s="100"/>
      <c r="I10397" s="100"/>
    </row>
    <row r="10398" spans="8:9" ht="18" customHeight="1">
      <c r="H10398" s="100"/>
      <c r="I10398" s="100"/>
    </row>
    <row r="10399" spans="8:9" ht="18" customHeight="1">
      <c r="H10399" s="100"/>
      <c r="I10399" s="100"/>
    </row>
    <row r="10400" spans="8:9" ht="18" customHeight="1">
      <c r="H10400" s="100"/>
      <c r="I10400" s="100"/>
    </row>
    <row r="10401" spans="8:9" ht="18" customHeight="1">
      <c r="H10401" s="100"/>
      <c r="I10401" s="100"/>
    </row>
    <row r="10402" spans="8:9" ht="18" customHeight="1">
      <c r="H10402" s="100"/>
      <c r="I10402" s="100"/>
    </row>
    <row r="10403" spans="8:9" ht="18" customHeight="1">
      <c r="H10403" s="100"/>
      <c r="I10403" s="100"/>
    </row>
    <row r="10404" spans="8:9" ht="18" customHeight="1">
      <c r="H10404" s="100"/>
      <c r="I10404" s="100"/>
    </row>
    <row r="10405" spans="8:9" ht="18" customHeight="1">
      <c r="H10405" s="100"/>
      <c r="I10405" s="100"/>
    </row>
    <row r="10406" spans="8:9" ht="18" customHeight="1">
      <c r="H10406" s="100"/>
      <c r="I10406" s="100"/>
    </row>
    <row r="10407" spans="8:9" ht="18" customHeight="1">
      <c r="H10407" s="100"/>
      <c r="I10407" s="100"/>
    </row>
    <row r="10408" spans="8:9" ht="18" customHeight="1">
      <c r="H10408" s="100"/>
      <c r="I10408" s="100"/>
    </row>
    <row r="10409" spans="8:9" ht="18" customHeight="1">
      <c r="H10409" s="100"/>
      <c r="I10409" s="100"/>
    </row>
    <row r="10410" spans="8:9" ht="18" customHeight="1">
      <c r="H10410" s="100"/>
      <c r="I10410" s="100"/>
    </row>
    <row r="10411" spans="8:9" ht="18" customHeight="1">
      <c r="H10411" s="100"/>
      <c r="I10411" s="100"/>
    </row>
    <row r="10412" spans="8:9" ht="18" customHeight="1">
      <c r="H10412" s="100"/>
      <c r="I10412" s="100"/>
    </row>
    <row r="10413" spans="8:9" ht="18" customHeight="1">
      <c r="H10413" s="100"/>
      <c r="I10413" s="100"/>
    </row>
    <row r="10414" spans="8:9" ht="18" customHeight="1">
      <c r="H10414" s="100"/>
      <c r="I10414" s="100"/>
    </row>
    <row r="10415" spans="8:9" ht="18" customHeight="1">
      <c r="H10415" s="100"/>
      <c r="I10415" s="100"/>
    </row>
    <row r="10416" spans="8:9" ht="18" customHeight="1">
      <c r="H10416" s="100"/>
      <c r="I10416" s="100"/>
    </row>
    <row r="10417" spans="8:9" ht="18" customHeight="1">
      <c r="H10417" s="100"/>
      <c r="I10417" s="100"/>
    </row>
    <row r="10418" spans="8:9" ht="18" customHeight="1">
      <c r="H10418" s="100"/>
      <c r="I10418" s="100"/>
    </row>
    <row r="10419" spans="8:9" ht="18" customHeight="1">
      <c r="H10419" s="100"/>
      <c r="I10419" s="100"/>
    </row>
    <row r="10420" spans="8:9" ht="18" customHeight="1">
      <c r="H10420" s="100"/>
      <c r="I10420" s="100"/>
    </row>
    <row r="10421" spans="8:9" ht="18" customHeight="1">
      <c r="H10421" s="100"/>
      <c r="I10421" s="100"/>
    </row>
    <row r="10422" spans="8:9" ht="18" customHeight="1">
      <c r="H10422" s="100"/>
      <c r="I10422" s="100"/>
    </row>
    <row r="10423" spans="8:9" ht="18" customHeight="1">
      <c r="H10423" s="100"/>
      <c r="I10423" s="100"/>
    </row>
    <row r="10424" spans="8:9" ht="18" customHeight="1">
      <c r="H10424" s="100"/>
      <c r="I10424" s="100"/>
    </row>
    <row r="10425" spans="8:9" ht="18" customHeight="1">
      <c r="H10425" s="100"/>
      <c r="I10425" s="100"/>
    </row>
    <row r="10426" spans="8:9" ht="18" customHeight="1">
      <c r="H10426" s="100"/>
      <c r="I10426" s="100"/>
    </row>
    <row r="10427" spans="8:9" ht="18" customHeight="1">
      <c r="H10427" s="100"/>
      <c r="I10427" s="100"/>
    </row>
    <row r="10428" spans="8:9" ht="18" customHeight="1">
      <c r="H10428" s="100"/>
      <c r="I10428" s="100"/>
    </row>
    <row r="10429" spans="8:9" ht="18" customHeight="1">
      <c r="H10429" s="100"/>
      <c r="I10429" s="100"/>
    </row>
    <row r="10430" spans="8:9" ht="18" customHeight="1">
      <c r="H10430" s="100"/>
      <c r="I10430" s="100"/>
    </row>
    <row r="10431" spans="8:9" ht="18" customHeight="1">
      <c r="H10431" s="100"/>
      <c r="I10431" s="100"/>
    </row>
    <row r="10432" spans="8:9" ht="18" customHeight="1">
      <c r="H10432" s="100"/>
      <c r="I10432" s="100"/>
    </row>
    <row r="10433" spans="8:9" ht="18" customHeight="1">
      <c r="H10433" s="100"/>
      <c r="I10433" s="100"/>
    </row>
    <row r="10434" spans="8:9" ht="18" customHeight="1">
      <c r="H10434" s="100"/>
      <c r="I10434" s="100"/>
    </row>
    <row r="10435" spans="8:9" ht="18" customHeight="1">
      <c r="H10435" s="100"/>
      <c r="I10435" s="100"/>
    </row>
    <row r="10436" spans="8:9" ht="18" customHeight="1">
      <c r="H10436" s="100"/>
      <c r="I10436" s="100"/>
    </row>
    <row r="10437" spans="8:9" ht="18" customHeight="1">
      <c r="H10437" s="100"/>
      <c r="I10437" s="100"/>
    </row>
    <row r="10438" spans="8:9" ht="18" customHeight="1">
      <c r="H10438" s="100"/>
      <c r="I10438" s="100"/>
    </row>
    <row r="10439" spans="8:9" ht="18" customHeight="1">
      <c r="H10439" s="100"/>
      <c r="I10439" s="100"/>
    </row>
    <row r="10440" spans="8:9" ht="18" customHeight="1">
      <c r="H10440" s="100"/>
      <c r="I10440" s="100"/>
    </row>
    <row r="10441" spans="8:9" ht="18" customHeight="1">
      <c r="H10441" s="100"/>
      <c r="I10441" s="100"/>
    </row>
    <row r="10442" spans="8:9" ht="18" customHeight="1">
      <c r="H10442" s="100"/>
      <c r="I10442" s="100"/>
    </row>
    <row r="10443" spans="8:9" ht="18" customHeight="1">
      <c r="H10443" s="100"/>
      <c r="I10443" s="100"/>
    </row>
    <row r="10444" spans="8:9" ht="18" customHeight="1">
      <c r="H10444" s="100"/>
      <c r="I10444" s="100"/>
    </row>
    <row r="10445" spans="8:9" ht="18" customHeight="1">
      <c r="H10445" s="100"/>
      <c r="I10445" s="100"/>
    </row>
    <row r="10446" spans="8:9" ht="18" customHeight="1">
      <c r="H10446" s="100"/>
      <c r="I10446" s="100"/>
    </row>
    <row r="10447" spans="8:9" ht="18" customHeight="1">
      <c r="H10447" s="100"/>
      <c r="I10447" s="100"/>
    </row>
    <row r="10448" spans="8:9" ht="18" customHeight="1">
      <c r="H10448" s="100"/>
      <c r="I10448" s="100"/>
    </row>
    <row r="10449" spans="8:9" ht="18" customHeight="1">
      <c r="H10449" s="100"/>
      <c r="I10449" s="100"/>
    </row>
    <row r="10450" spans="8:9" ht="18" customHeight="1">
      <c r="H10450" s="100"/>
      <c r="I10450" s="100"/>
    </row>
    <row r="10451" spans="8:9" ht="18" customHeight="1">
      <c r="H10451" s="100"/>
      <c r="I10451" s="100"/>
    </row>
    <row r="10452" spans="8:9" ht="18" customHeight="1">
      <c r="H10452" s="100"/>
      <c r="I10452" s="100"/>
    </row>
    <row r="10453" spans="8:9" ht="18" customHeight="1">
      <c r="H10453" s="100"/>
      <c r="I10453" s="100"/>
    </row>
    <row r="10454" spans="8:9" ht="18" customHeight="1">
      <c r="H10454" s="100"/>
      <c r="I10454" s="100"/>
    </row>
    <row r="10455" spans="8:9" ht="18" customHeight="1">
      <c r="H10455" s="100"/>
      <c r="I10455" s="100"/>
    </row>
    <row r="10456" spans="8:9" ht="18" customHeight="1">
      <c r="H10456" s="100"/>
      <c r="I10456" s="100"/>
    </row>
    <row r="10457" spans="8:9" ht="18" customHeight="1">
      <c r="H10457" s="100"/>
      <c r="I10457" s="100"/>
    </row>
    <row r="10458" spans="8:9" ht="18" customHeight="1">
      <c r="H10458" s="100"/>
      <c r="I10458" s="100"/>
    </row>
    <row r="10459" spans="8:9" ht="18" customHeight="1">
      <c r="H10459" s="100"/>
      <c r="I10459" s="100"/>
    </row>
    <row r="10460" spans="8:9" ht="18" customHeight="1">
      <c r="H10460" s="100"/>
      <c r="I10460" s="100"/>
    </row>
    <row r="10461" spans="8:9" ht="18" customHeight="1">
      <c r="H10461" s="100"/>
      <c r="I10461" s="100"/>
    </row>
    <row r="10462" spans="8:9" ht="18" customHeight="1">
      <c r="H10462" s="100"/>
      <c r="I10462" s="100"/>
    </row>
    <row r="10463" spans="8:9" ht="18" customHeight="1">
      <c r="H10463" s="100"/>
      <c r="I10463" s="100"/>
    </row>
    <row r="10464" spans="8:9" ht="18" customHeight="1">
      <c r="H10464" s="100"/>
      <c r="I10464" s="100"/>
    </row>
    <row r="10465" spans="8:9" ht="18" customHeight="1">
      <c r="H10465" s="100"/>
      <c r="I10465" s="100"/>
    </row>
    <row r="10466" spans="8:9" ht="18" customHeight="1">
      <c r="H10466" s="100"/>
      <c r="I10466" s="100"/>
    </row>
    <row r="10467" spans="8:9" ht="18" customHeight="1">
      <c r="H10467" s="100"/>
      <c r="I10467" s="100"/>
    </row>
    <row r="10468" spans="8:9" ht="18" customHeight="1">
      <c r="H10468" s="100"/>
      <c r="I10468" s="100"/>
    </row>
    <row r="10469" spans="8:9" ht="18" customHeight="1">
      <c r="H10469" s="100"/>
      <c r="I10469" s="100"/>
    </row>
    <row r="10470" spans="8:9" ht="18" customHeight="1">
      <c r="H10470" s="100"/>
      <c r="I10470" s="100"/>
    </row>
    <row r="10471" spans="8:9" ht="18" customHeight="1">
      <c r="H10471" s="100"/>
      <c r="I10471" s="100"/>
    </row>
    <row r="10472" spans="8:9" ht="18" customHeight="1">
      <c r="H10472" s="100"/>
      <c r="I10472" s="100"/>
    </row>
    <row r="10473" spans="8:9" ht="18" customHeight="1">
      <c r="H10473" s="100"/>
      <c r="I10473" s="100"/>
    </row>
    <row r="10474" spans="8:9" ht="18" customHeight="1">
      <c r="H10474" s="100"/>
      <c r="I10474" s="100"/>
    </row>
    <row r="10475" spans="8:9" ht="18" customHeight="1">
      <c r="H10475" s="100"/>
      <c r="I10475" s="100"/>
    </row>
    <row r="10476" spans="8:9" ht="18" customHeight="1">
      <c r="H10476" s="100"/>
      <c r="I10476" s="100"/>
    </row>
    <row r="10477" spans="8:9" ht="18" customHeight="1">
      <c r="H10477" s="100"/>
      <c r="I10477" s="100"/>
    </row>
    <row r="10478" spans="8:9" ht="18" customHeight="1">
      <c r="H10478" s="100"/>
      <c r="I10478" s="100"/>
    </row>
    <row r="10479" spans="8:9" ht="18" customHeight="1">
      <c r="H10479" s="100"/>
      <c r="I10479" s="100"/>
    </row>
    <row r="10480" spans="8:9" ht="18" customHeight="1">
      <c r="H10480" s="100"/>
      <c r="I10480" s="100"/>
    </row>
    <row r="10481" spans="8:9" ht="18" customHeight="1">
      <c r="H10481" s="100"/>
      <c r="I10481" s="100"/>
    </row>
    <row r="10482" spans="8:9" ht="18" customHeight="1">
      <c r="H10482" s="100"/>
      <c r="I10482" s="100"/>
    </row>
    <row r="10483" spans="8:9" ht="18" customHeight="1">
      <c r="H10483" s="100"/>
      <c r="I10483" s="100"/>
    </row>
    <row r="10484" spans="8:9" ht="18" customHeight="1">
      <c r="H10484" s="100"/>
      <c r="I10484" s="100"/>
    </row>
    <row r="10485" spans="8:9" ht="18" customHeight="1">
      <c r="H10485" s="100"/>
      <c r="I10485" s="100"/>
    </row>
    <row r="10486" spans="8:9" ht="18" customHeight="1">
      <c r="H10486" s="100"/>
      <c r="I10486" s="100"/>
    </row>
    <row r="10487" spans="8:9" ht="18" customHeight="1">
      <c r="H10487" s="100"/>
      <c r="I10487" s="100"/>
    </row>
    <row r="10488" spans="8:9" ht="18" customHeight="1">
      <c r="H10488" s="100"/>
      <c r="I10488" s="100"/>
    </row>
    <row r="10489" spans="8:9" ht="18" customHeight="1">
      <c r="H10489" s="100"/>
      <c r="I10489" s="100"/>
    </row>
    <row r="10490" spans="8:9" ht="18" customHeight="1">
      <c r="H10490" s="100"/>
      <c r="I10490" s="100"/>
    </row>
    <row r="10491" spans="8:9" ht="18" customHeight="1">
      <c r="H10491" s="100"/>
      <c r="I10491" s="100"/>
    </row>
    <row r="10492" spans="8:9" ht="18" customHeight="1">
      <c r="H10492" s="100"/>
      <c r="I10492" s="100"/>
    </row>
    <row r="10493" spans="8:9" ht="18" customHeight="1">
      <c r="H10493" s="100"/>
      <c r="I10493" s="100"/>
    </row>
    <row r="10494" spans="8:9" ht="18" customHeight="1">
      <c r="H10494" s="100"/>
      <c r="I10494" s="100"/>
    </row>
    <row r="10495" spans="8:9" ht="18" customHeight="1">
      <c r="H10495" s="100"/>
      <c r="I10495" s="100"/>
    </row>
    <row r="10496" spans="8:9" ht="18" customHeight="1">
      <c r="H10496" s="100"/>
      <c r="I10496" s="100"/>
    </row>
    <row r="10497" spans="8:9" ht="18" customHeight="1">
      <c r="H10497" s="100"/>
      <c r="I10497" s="100"/>
    </row>
    <row r="10498" spans="8:9" ht="18" customHeight="1">
      <c r="H10498" s="100"/>
      <c r="I10498" s="100"/>
    </row>
    <row r="10499" spans="8:9" ht="18" customHeight="1">
      <c r="H10499" s="100"/>
      <c r="I10499" s="100"/>
    </row>
    <row r="10500" spans="8:9" ht="18" customHeight="1">
      <c r="H10500" s="100"/>
      <c r="I10500" s="100"/>
    </row>
    <row r="10501" spans="8:9" ht="18" customHeight="1">
      <c r="H10501" s="100"/>
      <c r="I10501" s="100"/>
    </row>
    <row r="10502" spans="8:9" ht="18" customHeight="1">
      <c r="H10502" s="100"/>
      <c r="I10502" s="100"/>
    </row>
    <row r="10503" spans="8:9" ht="18" customHeight="1">
      <c r="H10503" s="100"/>
      <c r="I10503" s="100"/>
    </row>
    <row r="10504" spans="8:9" ht="18" customHeight="1">
      <c r="H10504" s="100"/>
      <c r="I10504" s="100"/>
    </row>
    <row r="10505" spans="8:9" ht="18" customHeight="1">
      <c r="H10505" s="100"/>
      <c r="I10505" s="100"/>
    </row>
    <row r="10506" spans="8:9" ht="18" customHeight="1">
      <c r="H10506" s="100"/>
      <c r="I10506" s="100"/>
    </row>
    <row r="10507" spans="8:9" ht="18" customHeight="1">
      <c r="H10507" s="100"/>
      <c r="I10507" s="100"/>
    </row>
    <row r="10508" spans="8:9" ht="18" customHeight="1">
      <c r="H10508" s="100"/>
      <c r="I10508" s="100"/>
    </row>
    <row r="10509" spans="8:9" ht="18" customHeight="1">
      <c r="H10509" s="100"/>
      <c r="I10509" s="100"/>
    </row>
    <row r="10510" spans="8:9" ht="18" customHeight="1">
      <c r="H10510" s="100"/>
      <c r="I10510" s="100"/>
    </row>
    <row r="10511" spans="8:9" ht="18" customHeight="1">
      <c r="H10511" s="100"/>
      <c r="I10511" s="100"/>
    </row>
    <row r="10512" spans="8:9" ht="18" customHeight="1">
      <c r="H10512" s="100"/>
      <c r="I10512" s="100"/>
    </row>
    <row r="10513" spans="8:9" ht="18" customHeight="1">
      <c r="H10513" s="100"/>
      <c r="I10513" s="100"/>
    </row>
    <row r="10514" spans="8:9" ht="18" customHeight="1">
      <c r="H10514" s="100"/>
      <c r="I10514" s="100"/>
    </row>
    <row r="10515" spans="8:9" ht="18" customHeight="1">
      <c r="H10515" s="100"/>
      <c r="I10515" s="100"/>
    </row>
    <row r="10516" spans="8:9" ht="18" customHeight="1">
      <c r="H10516" s="100"/>
      <c r="I10516" s="100"/>
    </row>
    <row r="10517" spans="8:9" ht="18" customHeight="1">
      <c r="H10517" s="100"/>
      <c r="I10517" s="100"/>
    </row>
    <row r="10518" spans="8:9" ht="18" customHeight="1">
      <c r="H10518" s="100"/>
      <c r="I10518" s="100"/>
    </row>
    <row r="10519" spans="8:9" ht="18" customHeight="1">
      <c r="H10519" s="100"/>
      <c r="I10519" s="100"/>
    </row>
    <row r="10520" spans="8:9" ht="18" customHeight="1">
      <c r="H10520" s="100"/>
      <c r="I10520" s="100"/>
    </row>
    <row r="10521" spans="8:9" ht="18" customHeight="1">
      <c r="H10521" s="100"/>
      <c r="I10521" s="100"/>
    </row>
    <row r="10522" spans="8:9" ht="18" customHeight="1">
      <c r="H10522" s="100"/>
      <c r="I10522" s="100"/>
    </row>
    <row r="10523" spans="8:9" ht="18" customHeight="1">
      <c r="H10523" s="100"/>
      <c r="I10523" s="100"/>
    </row>
    <row r="10524" spans="8:9" ht="18" customHeight="1">
      <c r="H10524" s="100"/>
      <c r="I10524" s="100"/>
    </row>
    <row r="10525" spans="8:9" ht="18" customHeight="1">
      <c r="H10525" s="100"/>
      <c r="I10525" s="100"/>
    </row>
    <row r="10526" spans="8:9" ht="18" customHeight="1">
      <c r="H10526" s="100"/>
      <c r="I10526" s="100"/>
    </row>
    <row r="10527" spans="8:9" ht="18" customHeight="1">
      <c r="H10527" s="100"/>
      <c r="I10527" s="100"/>
    </row>
    <row r="10528" spans="8:9" ht="18" customHeight="1">
      <c r="H10528" s="100"/>
      <c r="I10528" s="100"/>
    </row>
    <row r="10529" spans="8:9" ht="18" customHeight="1">
      <c r="H10529" s="100"/>
      <c r="I10529" s="100"/>
    </row>
    <row r="10530" spans="8:9" ht="18" customHeight="1">
      <c r="H10530" s="100"/>
      <c r="I10530" s="100"/>
    </row>
    <row r="10531" spans="8:9" ht="18" customHeight="1">
      <c r="H10531" s="100"/>
      <c r="I10531" s="100"/>
    </row>
    <row r="10532" spans="8:9" ht="18" customHeight="1">
      <c r="H10532" s="100"/>
      <c r="I10532" s="100"/>
    </row>
    <row r="10533" spans="8:9" ht="18" customHeight="1">
      <c r="H10533" s="100"/>
      <c r="I10533" s="100"/>
    </row>
    <row r="10534" spans="8:9" ht="18" customHeight="1">
      <c r="H10534" s="100"/>
      <c r="I10534" s="100"/>
    </row>
    <row r="10535" spans="8:9" ht="18" customHeight="1">
      <c r="H10535" s="100"/>
      <c r="I10535" s="100"/>
    </row>
    <row r="10536" spans="8:9" ht="18" customHeight="1">
      <c r="H10536" s="100"/>
      <c r="I10536" s="100"/>
    </row>
    <row r="10537" spans="8:9" ht="18" customHeight="1">
      <c r="H10537" s="100"/>
      <c r="I10537" s="100"/>
    </row>
    <row r="10538" spans="8:9" ht="18" customHeight="1">
      <c r="H10538" s="100"/>
      <c r="I10538" s="100"/>
    </row>
    <row r="10539" spans="8:9" ht="18" customHeight="1">
      <c r="H10539" s="100"/>
      <c r="I10539" s="100"/>
    </row>
    <row r="10540" spans="8:9" ht="18" customHeight="1">
      <c r="H10540" s="100"/>
      <c r="I10540" s="100"/>
    </row>
    <row r="10541" spans="8:9" ht="18" customHeight="1">
      <c r="H10541" s="100"/>
      <c r="I10541" s="100"/>
    </row>
    <row r="10542" spans="8:9" ht="18" customHeight="1">
      <c r="H10542" s="100"/>
      <c r="I10542" s="100"/>
    </row>
    <row r="10543" spans="8:9" ht="18" customHeight="1">
      <c r="H10543" s="100"/>
      <c r="I10543" s="100"/>
    </row>
    <row r="10544" spans="8:9" ht="18" customHeight="1">
      <c r="H10544" s="100"/>
      <c r="I10544" s="100"/>
    </row>
    <row r="10545" spans="8:9" ht="18" customHeight="1">
      <c r="H10545" s="100"/>
      <c r="I10545" s="100"/>
    </row>
    <row r="10546" spans="8:9" ht="18" customHeight="1">
      <c r="H10546" s="100"/>
      <c r="I10546" s="100"/>
    </row>
    <row r="10547" spans="8:9" ht="18" customHeight="1">
      <c r="H10547" s="100"/>
      <c r="I10547" s="100"/>
    </row>
    <row r="10548" spans="8:9" ht="18" customHeight="1">
      <c r="H10548" s="100"/>
      <c r="I10548" s="100"/>
    </row>
    <row r="10549" spans="8:9" ht="18" customHeight="1">
      <c r="H10549" s="100"/>
      <c r="I10549" s="100"/>
    </row>
    <row r="10550" spans="8:9" ht="18" customHeight="1">
      <c r="H10550" s="100"/>
      <c r="I10550" s="100"/>
    </row>
    <row r="10551" spans="8:9" ht="18" customHeight="1">
      <c r="H10551" s="100"/>
      <c r="I10551" s="100"/>
    </row>
    <row r="10552" spans="8:9" ht="18" customHeight="1">
      <c r="H10552" s="100"/>
      <c r="I10552" s="100"/>
    </row>
    <row r="10553" spans="8:9" ht="18" customHeight="1">
      <c r="H10553" s="100"/>
      <c r="I10553" s="100"/>
    </row>
    <row r="10554" spans="8:9" ht="18" customHeight="1">
      <c r="H10554" s="100"/>
      <c r="I10554" s="100"/>
    </row>
    <row r="10555" spans="8:9" ht="18" customHeight="1">
      <c r="H10555" s="100"/>
      <c r="I10555" s="100"/>
    </row>
    <row r="10556" spans="8:9" ht="18" customHeight="1">
      <c r="H10556" s="100"/>
      <c r="I10556" s="100"/>
    </row>
    <row r="10557" spans="8:9" ht="18" customHeight="1">
      <c r="H10557" s="100"/>
      <c r="I10557" s="100"/>
    </row>
    <row r="10558" spans="8:9" ht="18" customHeight="1">
      <c r="H10558" s="100"/>
      <c r="I10558" s="100"/>
    </row>
    <row r="10559" spans="8:9" ht="18" customHeight="1">
      <c r="H10559" s="100"/>
      <c r="I10559" s="100"/>
    </row>
    <row r="10560" spans="8:9" ht="18" customHeight="1">
      <c r="H10560" s="100"/>
      <c r="I10560" s="100"/>
    </row>
    <row r="10561" spans="8:9" ht="18" customHeight="1">
      <c r="H10561" s="100"/>
      <c r="I10561" s="100"/>
    </row>
    <row r="10562" spans="8:9" ht="18" customHeight="1">
      <c r="H10562" s="100"/>
      <c r="I10562" s="100"/>
    </row>
    <row r="10563" spans="8:9" ht="18" customHeight="1">
      <c r="H10563" s="100"/>
      <c r="I10563" s="100"/>
    </row>
    <row r="10564" spans="8:9" ht="18" customHeight="1">
      <c r="H10564" s="100"/>
      <c r="I10564" s="100"/>
    </row>
    <row r="10565" spans="8:9" ht="18" customHeight="1">
      <c r="H10565" s="100"/>
      <c r="I10565" s="100"/>
    </row>
    <row r="10566" spans="8:9" ht="18" customHeight="1">
      <c r="H10566" s="100"/>
      <c r="I10566" s="100"/>
    </row>
    <row r="10567" spans="8:9" ht="18" customHeight="1">
      <c r="H10567" s="100"/>
      <c r="I10567" s="100"/>
    </row>
    <row r="10568" spans="8:9" ht="18" customHeight="1">
      <c r="H10568" s="100"/>
      <c r="I10568" s="100"/>
    </row>
    <row r="10569" spans="8:9" ht="18" customHeight="1">
      <c r="H10569" s="100"/>
      <c r="I10569" s="100"/>
    </row>
    <row r="10570" spans="8:9" ht="18" customHeight="1">
      <c r="H10570" s="100"/>
      <c r="I10570" s="100"/>
    </row>
    <row r="10571" spans="8:9" ht="18" customHeight="1">
      <c r="H10571" s="100"/>
      <c r="I10571" s="100"/>
    </row>
    <row r="10572" spans="8:9" ht="18" customHeight="1">
      <c r="H10572" s="100"/>
      <c r="I10572" s="100"/>
    </row>
    <row r="10573" spans="8:9" ht="18" customHeight="1">
      <c r="H10573" s="100"/>
      <c r="I10573" s="100"/>
    </row>
    <row r="10574" spans="8:9" ht="18" customHeight="1">
      <c r="H10574" s="100"/>
      <c r="I10574" s="100"/>
    </row>
    <row r="10575" spans="8:9" ht="18" customHeight="1">
      <c r="H10575" s="100"/>
      <c r="I10575" s="100"/>
    </row>
    <row r="10576" spans="8:9" ht="18" customHeight="1">
      <c r="H10576" s="100"/>
      <c r="I10576" s="100"/>
    </row>
    <row r="10577" spans="8:9" ht="18" customHeight="1">
      <c r="H10577" s="100"/>
      <c r="I10577" s="100"/>
    </row>
    <row r="10578" spans="8:9" ht="18" customHeight="1">
      <c r="H10578" s="100"/>
      <c r="I10578" s="100"/>
    </row>
    <row r="10579" spans="8:9" ht="18" customHeight="1">
      <c r="H10579" s="100"/>
      <c r="I10579" s="100"/>
    </row>
    <row r="10580" spans="8:9" ht="18" customHeight="1">
      <c r="H10580" s="100"/>
      <c r="I10580" s="100"/>
    </row>
    <row r="10581" spans="8:9" ht="18" customHeight="1">
      <c r="H10581" s="100"/>
      <c r="I10581" s="100"/>
    </row>
    <row r="10582" spans="8:9" ht="18" customHeight="1">
      <c r="H10582" s="100"/>
      <c r="I10582" s="100"/>
    </row>
    <row r="10583" spans="8:9" ht="18" customHeight="1">
      <c r="H10583" s="100"/>
      <c r="I10583" s="100"/>
    </row>
    <row r="10584" spans="8:9" ht="18" customHeight="1">
      <c r="H10584" s="100"/>
      <c r="I10584" s="100"/>
    </row>
    <row r="10585" spans="8:9" ht="18" customHeight="1">
      <c r="H10585" s="100"/>
      <c r="I10585" s="100"/>
    </row>
    <row r="10586" spans="8:9" ht="18" customHeight="1">
      <c r="H10586" s="100"/>
      <c r="I10586" s="100"/>
    </row>
    <row r="10587" spans="8:9" ht="18" customHeight="1">
      <c r="H10587" s="100"/>
      <c r="I10587" s="100"/>
    </row>
    <row r="10588" spans="8:9" ht="18" customHeight="1">
      <c r="H10588" s="100"/>
      <c r="I10588" s="100"/>
    </row>
    <row r="10589" spans="8:9" ht="18" customHeight="1">
      <c r="H10589" s="100"/>
      <c r="I10589" s="100"/>
    </row>
    <row r="10590" spans="8:9" ht="18" customHeight="1">
      <c r="H10590" s="100"/>
      <c r="I10590" s="100"/>
    </row>
    <row r="10591" spans="8:9" ht="18" customHeight="1">
      <c r="H10591" s="100"/>
      <c r="I10591" s="100"/>
    </row>
    <row r="10592" spans="8:9" ht="18" customHeight="1">
      <c r="H10592" s="100"/>
      <c r="I10592" s="100"/>
    </row>
    <row r="10593" spans="8:9" ht="18" customHeight="1">
      <c r="H10593" s="100"/>
      <c r="I10593" s="100"/>
    </row>
    <row r="10594" spans="8:9" ht="18" customHeight="1">
      <c r="H10594" s="100"/>
      <c r="I10594" s="100"/>
    </row>
    <row r="10595" spans="8:9" ht="18" customHeight="1">
      <c r="H10595" s="100"/>
      <c r="I10595" s="100"/>
    </row>
    <row r="10596" spans="8:9" ht="18" customHeight="1">
      <c r="H10596" s="100"/>
      <c r="I10596" s="100"/>
    </row>
    <row r="10597" spans="8:9" ht="18" customHeight="1">
      <c r="H10597" s="100"/>
      <c r="I10597" s="100"/>
    </row>
    <row r="10598" spans="8:9" ht="18" customHeight="1">
      <c r="H10598" s="100"/>
      <c r="I10598" s="100"/>
    </row>
    <row r="10599" spans="8:9" ht="18" customHeight="1">
      <c r="H10599" s="100"/>
      <c r="I10599" s="100"/>
    </row>
    <row r="10600" spans="8:9" ht="18" customHeight="1">
      <c r="H10600" s="100"/>
      <c r="I10600" s="100"/>
    </row>
    <row r="10601" spans="8:9" ht="18" customHeight="1">
      <c r="H10601" s="100"/>
      <c r="I10601" s="100"/>
    </row>
    <row r="10602" spans="8:9" ht="18" customHeight="1">
      <c r="H10602" s="100"/>
      <c r="I10602" s="100"/>
    </row>
    <row r="10603" spans="8:9" ht="18" customHeight="1">
      <c r="H10603" s="100"/>
      <c r="I10603" s="100"/>
    </row>
    <row r="10604" spans="8:9" ht="18" customHeight="1">
      <c r="H10604" s="100"/>
      <c r="I10604" s="100"/>
    </row>
    <row r="10605" spans="8:9" ht="18" customHeight="1">
      <c r="H10605" s="100"/>
      <c r="I10605" s="100"/>
    </row>
    <row r="10606" spans="8:9" ht="18" customHeight="1">
      <c r="H10606" s="100"/>
      <c r="I10606" s="100"/>
    </row>
    <row r="10607" spans="8:9" ht="18" customHeight="1">
      <c r="H10607" s="100"/>
      <c r="I10607" s="100"/>
    </row>
    <row r="10608" spans="8:9" ht="18" customHeight="1">
      <c r="H10608" s="100"/>
      <c r="I10608" s="100"/>
    </row>
    <row r="10609" spans="8:9" ht="18" customHeight="1">
      <c r="H10609" s="100"/>
      <c r="I10609" s="100"/>
    </row>
    <row r="10610" spans="8:9" ht="18" customHeight="1">
      <c r="H10610" s="100"/>
      <c r="I10610" s="100"/>
    </row>
    <row r="10611" spans="8:9" ht="18" customHeight="1">
      <c r="H10611" s="100"/>
      <c r="I10611" s="100"/>
    </row>
    <row r="10612" spans="8:9" ht="18" customHeight="1">
      <c r="H10612" s="100"/>
      <c r="I10612" s="100"/>
    </row>
    <row r="10613" spans="8:9" ht="18" customHeight="1">
      <c r="H10613" s="100"/>
      <c r="I10613" s="100"/>
    </row>
    <row r="10614" spans="8:9" ht="18" customHeight="1">
      <c r="H10614" s="100"/>
      <c r="I10614" s="100"/>
    </row>
    <row r="10615" spans="8:9" ht="18" customHeight="1">
      <c r="H10615" s="100"/>
      <c r="I10615" s="100"/>
    </row>
    <row r="10616" spans="8:9" ht="18" customHeight="1">
      <c r="H10616" s="100"/>
      <c r="I10616" s="100"/>
    </row>
    <row r="10617" spans="8:9" ht="18" customHeight="1">
      <c r="H10617" s="100"/>
      <c r="I10617" s="100"/>
    </row>
    <row r="10618" spans="8:9" ht="18" customHeight="1">
      <c r="H10618" s="100"/>
      <c r="I10618" s="100"/>
    </row>
    <row r="10619" spans="8:9" ht="18" customHeight="1">
      <c r="H10619" s="100"/>
      <c r="I10619" s="100"/>
    </row>
    <row r="10620" spans="8:9" ht="18" customHeight="1">
      <c r="H10620" s="100"/>
      <c r="I10620" s="100"/>
    </row>
    <row r="10621" spans="8:9" ht="18" customHeight="1">
      <c r="H10621" s="100"/>
      <c r="I10621" s="100"/>
    </row>
    <row r="10622" spans="8:9" ht="18" customHeight="1">
      <c r="H10622" s="100"/>
      <c r="I10622" s="100"/>
    </row>
    <row r="10623" spans="8:9" ht="18" customHeight="1">
      <c r="H10623" s="100"/>
      <c r="I10623" s="100"/>
    </row>
    <row r="10624" spans="8:9" ht="18" customHeight="1">
      <c r="H10624" s="100"/>
      <c r="I10624" s="100"/>
    </row>
    <row r="10625" spans="8:9" ht="18" customHeight="1">
      <c r="H10625" s="100"/>
      <c r="I10625" s="100"/>
    </row>
    <row r="10626" spans="8:9" ht="18" customHeight="1">
      <c r="H10626" s="100"/>
      <c r="I10626" s="100"/>
    </row>
    <row r="10627" spans="8:9" ht="18" customHeight="1">
      <c r="H10627" s="100"/>
      <c r="I10627" s="100"/>
    </row>
    <row r="10628" spans="8:9" ht="18" customHeight="1">
      <c r="H10628" s="100"/>
      <c r="I10628" s="100"/>
    </row>
    <row r="10629" spans="8:9" ht="18" customHeight="1">
      <c r="H10629" s="100"/>
      <c r="I10629" s="100"/>
    </row>
    <row r="10630" spans="8:9" ht="18" customHeight="1">
      <c r="H10630" s="100"/>
      <c r="I10630" s="100"/>
    </row>
    <row r="10631" spans="8:9" ht="18" customHeight="1">
      <c r="H10631" s="100"/>
      <c r="I10631" s="100"/>
    </row>
    <row r="10632" spans="8:9" ht="18" customHeight="1">
      <c r="H10632" s="100"/>
      <c r="I10632" s="100"/>
    </row>
    <row r="10633" spans="8:9" ht="18" customHeight="1">
      <c r="H10633" s="100"/>
      <c r="I10633" s="100"/>
    </row>
    <row r="10634" spans="8:9" ht="18" customHeight="1">
      <c r="H10634" s="100"/>
      <c r="I10634" s="100"/>
    </row>
    <row r="10635" spans="8:9" ht="18" customHeight="1">
      <c r="H10635" s="100"/>
      <c r="I10635" s="100"/>
    </row>
    <row r="10636" spans="8:9" ht="18" customHeight="1">
      <c r="H10636" s="100"/>
      <c r="I10636" s="100"/>
    </row>
    <row r="10637" spans="8:9" ht="18" customHeight="1">
      <c r="H10637" s="100"/>
      <c r="I10637" s="100"/>
    </row>
    <row r="10638" spans="8:9" ht="18" customHeight="1">
      <c r="H10638" s="100"/>
      <c r="I10638" s="100"/>
    </row>
    <row r="10639" spans="8:9" ht="18" customHeight="1">
      <c r="H10639" s="100"/>
      <c r="I10639" s="100"/>
    </row>
    <row r="10640" spans="8:9" ht="18" customHeight="1">
      <c r="H10640" s="100"/>
      <c r="I10640" s="100"/>
    </row>
    <row r="10641" spans="8:9" ht="18" customHeight="1">
      <c r="H10641" s="100"/>
      <c r="I10641" s="100"/>
    </row>
    <row r="10642" spans="8:9" ht="18" customHeight="1">
      <c r="H10642" s="100"/>
      <c r="I10642" s="100"/>
    </row>
    <row r="10643" spans="8:9" ht="18" customHeight="1">
      <c r="H10643" s="100"/>
      <c r="I10643" s="100"/>
    </row>
    <row r="10644" spans="8:9" ht="18" customHeight="1">
      <c r="H10644" s="100"/>
      <c r="I10644" s="100"/>
    </row>
    <row r="10645" spans="8:9" ht="18" customHeight="1">
      <c r="H10645" s="100"/>
      <c r="I10645" s="100"/>
    </row>
    <row r="10646" spans="8:9" ht="18" customHeight="1">
      <c r="H10646" s="100"/>
      <c r="I10646" s="100"/>
    </row>
    <row r="10647" spans="8:9" ht="18" customHeight="1">
      <c r="H10647" s="100"/>
      <c r="I10647" s="100"/>
    </row>
    <row r="10648" spans="8:9" ht="18" customHeight="1">
      <c r="H10648" s="100"/>
      <c r="I10648" s="100"/>
    </row>
    <row r="10649" spans="8:9" ht="18" customHeight="1">
      <c r="H10649" s="100"/>
      <c r="I10649" s="100"/>
    </row>
    <row r="10650" spans="8:9" ht="18" customHeight="1">
      <c r="H10650" s="100"/>
      <c r="I10650" s="100"/>
    </row>
    <row r="10651" spans="8:9" ht="18" customHeight="1">
      <c r="H10651" s="100"/>
      <c r="I10651" s="100"/>
    </row>
    <row r="10652" spans="8:9" ht="18" customHeight="1">
      <c r="H10652" s="100"/>
      <c r="I10652" s="100"/>
    </row>
    <row r="10653" spans="8:9" ht="18" customHeight="1">
      <c r="H10653" s="100"/>
      <c r="I10653" s="100"/>
    </row>
    <row r="10654" spans="8:9" ht="18" customHeight="1">
      <c r="H10654" s="100"/>
      <c r="I10654" s="100"/>
    </row>
    <row r="10655" spans="8:9" ht="18" customHeight="1">
      <c r="H10655" s="100"/>
      <c r="I10655" s="100"/>
    </row>
    <row r="10656" spans="8:9" ht="18" customHeight="1">
      <c r="H10656" s="100"/>
      <c r="I10656" s="100"/>
    </row>
    <row r="10657" spans="8:9" ht="18" customHeight="1">
      <c r="H10657" s="100"/>
      <c r="I10657" s="100"/>
    </row>
    <row r="10658" spans="8:9" ht="18" customHeight="1">
      <c r="H10658" s="100"/>
      <c r="I10658" s="100"/>
    </row>
    <row r="10659" spans="8:9" ht="18" customHeight="1">
      <c r="H10659" s="100"/>
      <c r="I10659" s="100"/>
    </row>
    <row r="10660" spans="8:9" ht="18" customHeight="1">
      <c r="H10660" s="100"/>
      <c r="I10660" s="100"/>
    </row>
    <row r="10661" spans="8:9" ht="18" customHeight="1">
      <c r="H10661" s="100"/>
      <c r="I10661" s="100"/>
    </row>
    <row r="10662" spans="8:9" ht="18" customHeight="1">
      <c r="H10662" s="100"/>
      <c r="I10662" s="100"/>
    </row>
    <row r="10663" spans="8:9" ht="18" customHeight="1">
      <c r="H10663" s="100"/>
      <c r="I10663" s="100"/>
    </row>
    <row r="10664" spans="8:9" ht="18" customHeight="1">
      <c r="H10664" s="100"/>
      <c r="I10664" s="100"/>
    </row>
    <row r="10665" spans="8:9" ht="18" customHeight="1">
      <c r="H10665" s="100"/>
      <c r="I10665" s="100"/>
    </row>
    <row r="10666" spans="8:9" ht="18" customHeight="1">
      <c r="H10666" s="100"/>
      <c r="I10666" s="100"/>
    </row>
    <row r="10667" spans="8:9" ht="18" customHeight="1">
      <c r="H10667" s="100"/>
      <c r="I10667" s="100"/>
    </row>
    <row r="10668" spans="8:9" ht="18" customHeight="1">
      <c r="H10668" s="100"/>
      <c r="I10668" s="100"/>
    </row>
    <row r="10669" spans="8:9" ht="18" customHeight="1">
      <c r="H10669" s="100"/>
      <c r="I10669" s="100"/>
    </row>
    <row r="10670" spans="8:9" ht="18" customHeight="1">
      <c r="H10670" s="100"/>
      <c r="I10670" s="100"/>
    </row>
    <row r="10671" spans="8:9" ht="18" customHeight="1">
      <c r="H10671" s="100"/>
      <c r="I10671" s="100"/>
    </row>
    <row r="10672" spans="8:9" ht="18" customHeight="1">
      <c r="H10672" s="100"/>
      <c r="I10672" s="100"/>
    </row>
    <row r="10673" spans="8:9" ht="18" customHeight="1">
      <c r="H10673" s="100"/>
      <c r="I10673" s="100"/>
    </row>
    <row r="10674" spans="8:9" ht="18" customHeight="1">
      <c r="H10674" s="100"/>
      <c r="I10674" s="100"/>
    </row>
    <row r="10675" spans="8:9" ht="18" customHeight="1">
      <c r="H10675" s="100"/>
      <c r="I10675" s="100"/>
    </row>
    <row r="10676" spans="8:9" ht="18" customHeight="1">
      <c r="H10676" s="100"/>
      <c r="I10676" s="100"/>
    </row>
    <row r="10677" spans="8:9" ht="18" customHeight="1">
      <c r="H10677" s="100"/>
      <c r="I10677" s="100"/>
    </row>
    <row r="10678" spans="8:9" ht="18" customHeight="1">
      <c r="H10678" s="100"/>
      <c r="I10678" s="100"/>
    </row>
    <row r="10679" spans="8:9" ht="18" customHeight="1">
      <c r="H10679" s="100"/>
      <c r="I10679" s="100"/>
    </row>
    <row r="10680" spans="8:9" ht="18" customHeight="1">
      <c r="H10680" s="100"/>
      <c r="I10680" s="100"/>
    </row>
    <row r="10681" spans="8:9" ht="18" customHeight="1">
      <c r="H10681" s="100"/>
      <c r="I10681" s="100"/>
    </row>
    <row r="10682" spans="8:9" ht="18" customHeight="1">
      <c r="H10682" s="100"/>
      <c r="I10682" s="100"/>
    </row>
    <row r="10683" spans="8:9" ht="18" customHeight="1">
      <c r="H10683" s="100"/>
      <c r="I10683" s="100"/>
    </row>
    <row r="10684" spans="8:9" ht="18" customHeight="1">
      <c r="H10684" s="100"/>
      <c r="I10684" s="100"/>
    </row>
    <row r="10685" spans="8:9" ht="18" customHeight="1">
      <c r="H10685" s="100"/>
      <c r="I10685" s="100"/>
    </row>
    <row r="10686" spans="8:9" ht="18" customHeight="1">
      <c r="H10686" s="100"/>
      <c r="I10686" s="100"/>
    </row>
    <row r="10687" spans="8:9" ht="18" customHeight="1">
      <c r="H10687" s="100"/>
      <c r="I10687" s="100"/>
    </row>
    <row r="10688" spans="8:9" ht="18" customHeight="1">
      <c r="H10688" s="100"/>
      <c r="I10688" s="100"/>
    </row>
    <row r="10689" spans="8:9" ht="18" customHeight="1">
      <c r="H10689" s="100"/>
      <c r="I10689" s="100"/>
    </row>
    <row r="10690" spans="8:9" ht="18" customHeight="1">
      <c r="H10690" s="100"/>
      <c r="I10690" s="100"/>
    </row>
    <row r="10691" spans="8:9" ht="18" customHeight="1">
      <c r="H10691" s="100"/>
      <c r="I10691" s="100"/>
    </row>
    <row r="10692" spans="8:9" ht="18" customHeight="1">
      <c r="H10692" s="100"/>
      <c r="I10692" s="100"/>
    </row>
    <row r="10693" spans="8:9" ht="18" customHeight="1">
      <c r="H10693" s="100"/>
      <c r="I10693" s="100"/>
    </row>
    <row r="10694" spans="8:9" ht="18" customHeight="1">
      <c r="H10694" s="100"/>
      <c r="I10694" s="100"/>
    </row>
    <row r="10695" spans="8:9" ht="18" customHeight="1">
      <c r="H10695" s="100"/>
      <c r="I10695" s="100"/>
    </row>
    <row r="10696" spans="8:9" ht="18" customHeight="1">
      <c r="H10696" s="100"/>
      <c r="I10696" s="100"/>
    </row>
    <row r="10697" spans="8:9" ht="18" customHeight="1">
      <c r="H10697" s="100"/>
      <c r="I10697" s="100"/>
    </row>
    <row r="10698" spans="8:9" ht="18" customHeight="1">
      <c r="H10698" s="100"/>
      <c r="I10698" s="100"/>
    </row>
    <row r="10699" spans="8:9" ht="18" customHeight="1">
      <c r="H10699" s="100"/>
      <c r="I10699" s="100"/>
    </row>
    <row r="10700" spans="8:9" ht="18" customHeight="1">
      <c r="H10700" s="100"/>
      <c r="I10700" s="100"/>
    </row>
    <row r="10701" spans="8:9" ht="18" customHeight="1">
      <c r="H10701" s="100"/>
      <c r="I10701" s="100"/>
    </row>
    <row r="10702" spans="8:9" ht="18" customHeight="1">
      <c r="H10702" s="100"/>
      <c r="I10702" s="100"/>
    </row>
    <row r="10703" spans="8:9" ht="18" customHeight="1">
      <c r="H10703" s="100"/>
      <c r="I10703" s="100"/>
    </row>
    <row r="10704" spans="8:9" ht="18" customHeight="1">
      <c r="H10704" s="100"/>
      <c r="I10704" s="100"/>
    </row>
    <row r="10705" spans="8:9" ht="18" customHeight="1">
      <c r="H10705" s="100"/>
      <c r="I10705" s="100"/>
    </row>
    <row r="10706" spans="8:9" ht="18" customHeight="1">
      <c r="H10706" s="100"/>
      <c r="I10706" s="100"/>
    </row>
    <row r="10707" spans="8:9" ht="18" customHeight="1">
      <c r="H10707" s="100"/>
      <c r="I10707" s="100"/>
    </row>
    <row r="10708" spans="8:9" ht="18" customHeight="1">
      <c r="H10708" s="100"/>
      <c r="I10708" s="100"/>
    </row>
    <row r="10709" spans="8:9" ht="18" customHeight="1">
      <c r="H10709" s="100"/>
      <c r="I10709" s="100"/>
    </row>
    <row r="10710" spans="8:9" ht="18" customHeight="1">
      <c r="H10710" s="100"/>
      <c r="I10710" s="100"/>
    </row>
    <row r="10711" spans="8:9" ht="18" customHeight="1">
      <c r="H10711" s="100"/>
      <c r="I10711" s="100"/>
    </row>
    <row r="10712" spans="8:9" ht="18" customHeight="1">
      <c r="H10712" s="100"/>
      <c r="I10712" s="100"/>
    </row>
    <row r="10713" spans="8:9" ht="18" customHeight="1">
      <c r="H10713" s="100"/>
      <c r="I10713" s="100"/>
    </row>
    <row r="10714" spans="8:9" ht="18" customHeight="1">
      <c r="H10714" s="100"/>
      <c r="I10714" s="100"/>
    </row>
    <row r="10715" spans="8:9" ht="18" customHeight="1">
      <c r="H10715" s="100"/>
      <c r="I10715" s="100"/>
    </row>
    <row r="10716" spans="8:9" ht="18" customHeight="1">
      <c r="H10716" s="100"/>
      <c r="I10716" s="100"/>
    </row>
    <row r="10717" spans="8:9" ht="18" customHeight="1">
      <c r="H10717" s="100"/>
      <c r="I10717" s="100"/>
    </row>
    <row r="10718" spans="8:9" ht="18" customHeight="1">
      <c r="H10718" s="100"/>
      <c r="I10718" s="100"/>
    </row>
    <row r="10719" spans="8:9" ht="18" customHeight="1">
      <c r="H10719" s="100"/>
      <c r="I10719" s="100"/>
    </row>
    <row r="10720" spans="8:9" ht="18" customHeight="1">
      <c r="H10720" s="100"/>
      <c r="I10720" s="100"/>
    </row>
    <row r="10721" spans="8:9" ht="18" customHeight="1">
      <c r="H10721" s="100"/>
      <c r="I10721" s="100"/>
    </row>
    <row r="10722" spans="8:9" ht="18" customHeight="1">
      <c r="H10722" s="100"/>
      <c r="I10722" s="100"/>
    </row>
    <row r="10723" spans="8:9" ht="18" customHeight="1">
      <c r="H10723" s="100"/>
      <c r="I10723" s="100"/>
    </row>
    <row r="10724" spans="8:9" ht="18" customHeight="1">
      <c r="H10724" s="100"/>
      <c r="I10724" s="100"/>
    </row>
    <row r="10725" spans="8:9" ht="18" customHeight="1">
      <c r="H10725" s="100"/>
      <c r="I10725" s="100"/>
    </row>
    <row r="10726" spans="8:9" ht="18" customHeight="1">
      <c r="H10726" s="100"/>
      <c r="I10726" s="100"/>
    </row>
    <row r="10727" spans="8:9" ht="18" customHeight="1">
      <c r="H10727" s="100"/>
      <c r="I10727" s="100"/>
    </row>
    <row r="10728" spans="8:9" ht="18" customHeight="1">
      <c r="H10728" s="100"/>
      <c r="I10728" s="100"/>
    </row>
    <row r="10729" spans="8:9" ht="18" customHeight="1">
      <c r="H10729" s="100"/>
      <c r="I10729" s="100"/>
    </row>
    <row r="10730" spans="8:9" ht="18" customHeight="1">
      <c r="H10730" s="100"/>
      <c r="I10730" s="100"/>
    </row>
    <row r="10731" spans="8:9" ht="18" customHeight="1">
      <c r="H10731" s="100"/>
      <c r="I10731" s="100"/>
    </row>
    <row r="10732" spans="8:9" ht="18" customHeight="1">
      <c r="H10732" s="100"/>
      <c r="I10732" s="100"/>
    </row>
    <row r="10733" spans="8:9" ht="18" customHeight="1">
      <c r="H10733" s="100"/>
      <c r="I10733" s="100"/>
    </row>
    <row r="10734" spans="8:9" ht="18" customHeight="1">
      <c r="H10734" s="100"/>
      <c r="I10734" s="100"/>
    </row>
    <row r="10735" spans="8:9" ht="18" customHeight="1">
      <c r="H10735" s="100"/>
      <c r="I10735" s="100"/>
    </row>
    <row r="10736" spans="8:9" ht="18" customHeight="1">
      <c r="H10736" s="100"/>
      <c r="I10736" s="100"/>
    </row>
    <row r="10737" spans="8:9" ht="18" customHeight="1">
      <c r="H10737" s="100"/>
      <c r="I10737" s="100"/>
    </row>
    <row r="10738" spans="8:9" ht="18" customHeight="1">
      <c r="H10738" s="100"/>
      <c r="I10738" s="100"/>
    </row>
    <row r="10739" spans="8:9" ht="18" customHeight="1">
      <c r="H10739" s="100"/>
      <c r="I10739" s="100"/>
    </row>
    <row r="10740" spans="8:9" ht="18" customHeight="1">
      <c r="H10740" s="100"/>
      <c r="I10740" s="100"/>
    </row>
    <row r="10741" spans="8:9" ht="18" customHeight="1">
      <c r="H10741" s="100"/>
      <c r="I10741" s="100"/>
    </row>
    <row r="10742" spans="8:9" ht="18" customHeight="1">
      <c r="H10742" s="100"/>
      <c r="I10742" s="100"/>
    </row>
    <row r="10743" spans="8:9" ht="18" customHeight="1">
      <c r="H10743" s="100"/>
      <c r="I10743" s="100"/>
    </row>
    <row r="10744" spans="8:9" ht="18" customHeight="1">
      <c r="H10744" s="100"/>
      <c r="I10744" s="100"/>
    </row>
    <row r="10745" spans="8:9" ht="18" customHeight="1">
      <c r="H10745" s="100"/>
      <c r="I10745" s="100"/>
    </row>
    <row r="10746" spans="8:9" ht="18" customHeight="1">
      <c r="H10746" s="100"/>
      <c r="I10746" s="100"/>
    </row>
    <row r="10747" spans="8:9" ht="18" customHeight="1">
      <c r="H10747" s="100"/>
      <c r="I10747" s="100"/>
    </row>
    <row r="10748" spans="8:9" ht="18" customHeight="1">
      <c r="H10748" s="100"/>
      <c r="I10748" s="100"/>
    </row>
    <row r="10749" spans="8:9" ht="18" customHeight="1">
      <c r="H10749" s="100"/>
      <c r="I10749" s="100"/>
    </row>
    <row r="10750" spans="8:9" ht="18" customHeight="1">
      <c r="H10750" s="100"/>
      <c r="I10750" s="100"/>
    </row>
    <row r="10751" spans="8:9" ht="18" customHeight="1">
      <c r="H10751" s="100"/>
      <c r="I10751" s="100"/>
    </row>
    <row r="10752" spans="8:9" ht="18" customHeight="1">
      <c r="H10752" s="100"/>
      <c r="I10752" s="100"/>
    </row>
    <row r="10753" spans="8:9" ht="18" customHeight="1">
      <c r="H10753" s="100"/>
      <c r="I10753" s="100"/>
    </row>
    <row r="10754" spans="8:9" ht="18" customHeight="1">
      <c r="H10754" s="100"/>
      <c r="I10754" s="100"/>
    </row>
    <row r="10755" spans="8:9" ht="18" customHeight="1">
      <c r="H10755" s="100"/>
      <c r="I10755" s="100"/>
    </row>
    <row r="10756" spans="8:9" ht="18" customHeight="1">
      <c r="H10756" s="100"/>
      <c r="I10756" s="100"/>
    </row>
    <row r="10757" spans="8:9" ht="18" customHeight="1">
      <c r="H10757" s="100"/>
      <c r="I10757" s="100"/>
    </row>
    <row r="10758" spans="8:9" ht="18" customHeight="1">
      <c r="H10758" s="100"/>
      <c r="I10758" s="100"/>
    </row>
    <row r="10759" spans="8:9" ht="18" customHeight="1">
      <c r="H10759" s="100"/>
      <c r="I10759" s="100"/>
    </row>
    <row r="10760" spans="8:9" ht="18" customHeight="1">
      <c r="H10760" s="100"/>
      <c r="I10760" s="100"/>
    </row>
    <row r="10761" spans="8:9" ht="18" customHeight="1">
      <c r="H10761" s="100"/>
      <c r="I10761" s="100"/>
    </row>
    <row r="10762" spans="8:9" ht="18" customHeight="1">
      <c r="H10762" s="100"/>
      <c r="I10762" s="100"/>
    </row>
    <row r="10763" spans="8:9" ht="18" customHeight="1">
      <c r="H10763" s="100"/>
      <c r="I10763" s="100"/>
    </row>
    <row r="10764" spans="8:9" ht="18" customHeight="1">
      <c r="H10764" s="100"/>
      <c r="I10764" s="100"/>
    </row>
    <row r="10765" spans="8:9" ht="18" customHeight="1">
      <c r="H10765" s="100"/>
      <c r="I10765" s="100"/>
    </row>
    <row r="10766" spans="8:9" ht="18" customHeight="1">
      <c r="H10766" s="100"/>
      <c r="I10766" s="100"/>
    </row>
    <row r="10767" spans="8:9" ht="18" customHeight="1">
      <c r="H10767" s="100"/>
      <c r="I10767" s="100"/>
    </row>
    <row r="10768" spans="8:9" ht="18" customHeight="1">
      <c r="H10768" s="100"/>
      <c r="I10768" s="100"/>
    </row>
    <row r="10769" spans="8:9" ht="18" customHeight="1">
      <c r="H10769" s="100"/>
      <c r="I10769" s="100"/>
    </row>
    <row r="10770" spans="8:9" ht="18" customHeight="1">
      <c r="H10770" s="100"/>
      <c r="I10770" s="100"/>
    </row>
    <row r="10771" spans="8:9" ht="18" customHeight="1">
      <c r="H10771" s="100"/>
      <c r="I10771" s="100"/>
    </row>
    <row r="10772" spans="8:9" ht="18" customHeight="1">
      <c r="H10772" s="100"/>
      <c r="I10772" s="100"/>
    </row>
    <row r="10773" spans="8:9" ht="18" customHeight="1">
      <c r="H10773" s="100"/>
      <c r="I10773" s="100"/>
    </row>
    <row r="10774" spans="8:9" ht="18" customHeight="1">
      <c r="H10774" s="100"/>
      <c r="I10774" s="100"/>
    </row>
    <row r="10775" spans="8:9" ht="18" customHeight="1">
      <c r="H10775" s="100"/>
      <c r="I10775" s="100"/>
    </row>
    <row r="10776" spans="8:9" ht="18" customHeight="1">
      <c r="H10776" s="100"/>
      <c r="I10776" s="100"/>
    </row>
    <row r="10777" spans="8:9" ht="18" customHeight="1">
      <c r="H10777" s="100"/>
      <c r="I10777" s="100"/>
    </row>
    <row r="10778" spans="8:9" ht="18" customHeight="1">
      <c r="H10778" s="100"/>
      <c r="I10778" s="100"/>
    </row>
    <row r="10779" spans="8:9" ht="18" customHeight="1">
      <c r="H10779" s="100"/>
      <c r="I10779" s="100"/>
    </row>
    <row r="10780" spans="8:9" ht="18" customHeight="1">
      <c r="H10780" s="100"/>
      <c r="I10780" s="100"/>
    </row>
    <row r="10781" spans="8:9" ht="18" customHeight="1">
      <c r="H10781" s="100"/>
      <c r="I10781" s="100"/>
    </row>
    <row r="10782" spans="8:9" ht="18" customHeight="1">
      <c r="H10782" s="100"/>
      <c r="I10782" s="100"/>
    </row>
    <row r="10783" spans="8:9" ht="18" customHeight="1">
      <c r="H10783" s="100"/>
      <c r="I10783" s="100"/>
    </row>
    <row r="10784" spans="8:9" ht="18" customHeight="1">
      <c r="H10784" s="100"/>
      <c r="I10784" s="100"/>
    </row>
    <row r="10785" spans="8:9" ht="18" customHeight="1">
      <c r="H10785" s="100"/>
      <c r="I10785" s="100"/>
    </row>
    <row r="10786" spans="8:9" ht="18" customHeight="1">
      <c r="H10786" s="100"/>
      <c r="I10786" s="100"/>
    </row>
    <row r="10787" spans="8:9" ht="18" customHeight="1">
      <c r="H10787" s="100"/>
      <c r="I10787" s="100"/>
    </row>
    <row r="10788" spans="8:9" ht="18" customHeight="1">
      <c r="H10788" s="100"/>
      <c r="I10788" s="100"/>
    </row>
    <row r="10789" spans="8:9" ht="18" customHeight="1">
      <c r="H10789" s="100"/>
      <c r="I10789" s="100"/>
    </row>
    <row r="10790" spans="8:9" ht="18" customHeight="1">
      <c r="H10790" s="100"/>
      <c r="I10790" s="100"/>
    </row>
    <row r="10791" spans="8:9" ht="18" customHeight="1">
      <c r="H10791" s="100"/>
      <c r="I10791" s="100"/>
    </row>
    <row r="10792" spans="8:9" ht="18" customHeight="1">
      <c r="H10792" s="100"/>
      <c r="I10792" s="100"/>
    </row>
    <row r="10793" spans="8:9" ht="18" customHeight="1">
      <c r="H10793" s="100"/>
      <c r="I10793" s="100"/>
    </row>
    <row r="10794" spans="8:9" ht="18" customHeight="1">
      <c r="H10794" s="100"/>
      <c r="I10794" s="100"/>
    </row>
    <row r="10795" spans="8:9" ht="18" customHeight="1">
      <c r="H10795" s="100"/>
      <c r="I10795" s="100"/>
    </row>
    <row r="10796" spans="8:9" ht="18" customHeight="1">
      <c r="H10796" s="100"/>
      <c r="I10796" s="100"/>
    </row>
    <row r="10797" spans="8:9" ht="18" customHeight="1">
      <c r="H10797" s="100"/>
      <c r="I10797" s="100"/>
    </row>
    <row r="10798" spans="8:9" ht="18" customHeight="1">
      <c r="H10798" s="100"/>
      <c r="I10798" s="100"/>
    </row>
    <row r="10799" spans="8:9" ht="18" customHeight="1">
      <c r="H10799" s="100"/>
      <c r="I10799" s="100"/>
    </row>
    <row r="10800" spans="8:9" ht="18" customHeight="1">
      <c r="H10800" s="100"/>
      <c r="I10800" s="100"/>
    </row>
    <row r="10801" spans="8:9" ht="18" customHeight="1">
      <c r="H10801" s="100"/>
      <c r="I10801" s="100"/>
    </row>
    <row r="10802" spans="8:9" ht="18" customHeight="1">
      <c r="H10802" s="100"/>
      <c r="I10802" s="100"/>
    </row>
    <row r="10803" spans="8:9" ht="18" customHeight="1">
      <c r="H10803" s="100"/>
      <c r="I10803" s="100"/>
    </row>
    <row r="10804" spans="8:9" ht="18" customHeight="1">
      <c r="H10804" s="100"/>
      <c r="I10804" s="100"/>
    </row>
    <row r="10805" spans="8:9" ht="18" customHeight="1">
      <c r="H10805" s="100"/>
      <c r="I10805" s="100"/>
    </row>
    <row r="10806" spans="8:9" ht="18" customHeight="1">
      <c r="H10806" s="100"/>
      <c r="I10806" s="100"/>
    </row>
    <row r="10807" spans="8:9" ht="18" customHeight="1">
      <c r="H10807" s="100"/>
      <c r="I10807" s="100"/>
    </row>
    <row r="10808" spans="8:9" ht="18" customHeight="1">
      <c r="H10808" s="100"/>
      <c r="I10808" s="100"/>
    </row>
    <row r="10809" spans="8:9" ht="18" customHeight="1">
      <c r="H10809" s="100"/>
      <c r="I10809" s="100"/>
    </row>
    <row r="10810" spans="8:9" ht="18" customHeight="1">
      <c r="H10810" s="100"/>
      <c r="I10810" s="100"/>
    </row>
    <row r="10811" spans="8:9" ht="18" customHeight="1">
      <c r="H10811" s="100"/>
      <c r="I10811" s="100"/>
    </row>
    <row r="10812" spans="8:9" ht="18" customHeight="1">
      <c r="H10812" s="100"/>
      <c r="I10812" s="100"/>
    </row>
    <row r="10813" spans="8:9" ht="18" customHeight="1">
      <c r="H10813" s="100"/>
      <c r="I10813" s="100"/>
    </row>
    <row r="10814" spans="8:9" ht="18" customHeight="1">
      <c r="H10814" s="100"/>
      <c r="I10814" s="100"/>
    </row>
    <row r="10815" spans="8:9" ht="18" customHeight="1">
      <c r="H10815" s="100"/>
      <c r="I10815" s="100"/>
    </row>
    <row r="10816" spans="8:9" ht="18" customHeight="1">
      <c r="H10816" s="100"/>
      <c r="I10816" s="100"/>
    </row>
    <row r="10817" spans="8:9" ht="18" customHeight="1">
      <c r="H10817" s="100"/>
      <c r="I10817" s="100"/>
    </row>
    <row r="10818" spans="8:9" ht="18" customHeight="1">
      <c r="H10818" s="100"/>
      <c r="I10818" s="100"/>
    </row>
    <row r="10819" spans="8:9" ht="18" customHeight="1">
      <c r="H10819" s="100"/>
      <c r="I10819" s="100"/>
    </row>
    <row r="10820" spans="8:9" ht="18" customHeight="1">
      <c r="H10820" s="100"/>
      <c r="I10820" s="100"/>
    </row>
    <row r="10821" spans="8:9" ht="18" customHeight="1">
      <c r="H10821" s="100"/>
      <c r="I10821" s="100"/>
    </row>
    <row r="10822" spans="8:9" ht="18" customHeight="1">
      <c r="H10822" s="100"/>
      <c r="I10822" s="100"/>
    </row>
    <row r="10823" spans="8:9" ht="18" customHeight="1">
      <c r="H10823" s="100"/>
      <c r="I10823" s="100"/>
    </row>
    <row r="10824" spans="8:9" ht="18" customHeight="1">
      <c r="H10824" s="100"/>
      <c r="I10824" s="100"/>
    </row>
    <row r="10825" spans="8:9" ht="18" customHeight="1">
      <c r="H10825" s="100"/>
      <c r="I10825" s="100"/>
    </row>
    <row r="10826" spans="8:9" ht="18" customHeight="1">
      <c r="H10826" s="100"/>
      <c r="I10826" s="100"/>
    </row>
    <row r="10827" spans="8:9" ht="18" customHeight="1">
      <c r="H10827" s="100"/>
      <c r="I10827" s="100"/>
    </row>
    <row r="10828" spans="8:9" ht="18" customHeight="1">
      <c r="H10828" s="100"/>
      <c r="I10828" s="100"/>
    </row>
    <row r="10829" spans="8:9" ht="18" customHeight="1">
      <c r="H10829" s="100"/>
      <c r="I10829" s="100"/>
    </row>
    <row r="10830" spans="8:9" ht="18" customHeight="1">
      <c r="H10830" s="100"/>
      <c r="I10830" s="100"/>
    </row>
    <row r="10831" spans="8:9" ht="18" customHeight="1">
      <c r="H10831" s="100"/>
      <c r="I10831" s="100"/>
    </row>
    <row r="10832" spans="8:9" ht="18" customHeight="1">
      <c r="H10832" s="100"/>
      <c r="I10832" s="100"/>
    </row>
    <row r="10833" spans="8:9" ht="18" customHeight="1">
      <c r="H10833" s="100"/>
      <c r="I10833" s="100"/>
    </row>
    <row r="10834" spans="8:9" ht="18" customHeight="1">
      <c r="H10834" s="100"/>
      <c r="I10834" s="100"/>
    </row>
    <row r="10835" spans="8:9" ht="18" customHeight="1">
      <c r="H10835" s="100"/>
      <c r="I10835" s="100"/>
    </row>
    <row r="10836" spans="8:9" ht="18" customHeight="1">
      <c r="H10836" s="100"/>
      <c r="I10836" s="100"/>
    </row>
    <row r="10837" spans="8:9" ht="18" customHeight="1">
      <c r="H10837" s="100"/>
      <c r="I10837" s="100"/>
    </row>
    <row r="10838" spans="8:9" ht="18" customHeight="1">
      <c r="H10838" s="100"/>
      <c r="I10838" s="100"/>
    </row>
    <row r="10839" spans="8:9" ht="18" customHeight="1">
      <c r="H10839" s="100"/>
      <c r="I10839" s="100"/>
    </row>
    <row r="10840" spans="8:9" ht="18" customHeight="1">
      <c r="H10840" s="100"/>
      <c r="I10840" s="100"/>
    </row>
    <row r="10841" spans="8:9" ht="18" customHeight="1">
      <c r="H10841" s="100"/>
      <c r="I10841" s="100"/>
    </row>
    <row r="10842" spans="8:9" ht="18" customHeight="1">
      <c r="H10842" s="100"/>
      <c r="I10842" s="100"/>
    </row>
    <row r="10843" spans="8:9" ht="18" customHeight="1">
      <c r="H10843" s="100"/>
      <c r="I10843" s="100"/>
    </row>
    <row r="10844" spans="8:9" ht="18" customHeight="1">
      <c r="H10844" s="100"/>
      <c r="I10844" s="100"/>
    </row>
    <row r="10845" spans="8:9" ht="18" customHeight="1">
      <c r="H10845" s="100"/>
      <c r="I10845" s="100"/>
    </row>
    <row r="10846" spans="8:9" ht="18" customHeight="1">
      <c r="H10846" s="100"/>
      <c r="I10846" s="100"/>
    </row>
    <row r="10847" spans="8:9" ht="18" customHeight="1">
      <c r="H10847" s="100"/>
      <c r="I10847" s="100"/>
    </row>
    <row r="10848" spans="8:9" ht="18" customHeight="1">
      <c r="H10848" s="100"/>
      <c r="I10848" s="100"/>
    </row>
    <row r="10849" spans="8:9" ht="18" customHeight="1">
      <c r="H10849" s="100"/>
      <c r="I10849" s="100"/>
    </row>
    <row r="10850" spans="8:9" ht="18" customHeight="1">
      <c r="H10850" s="100"/>
      <c r="I10850" s="100"/>
    </row>
    <row r="10851" spans="8:9" ht="18" customHeight="1">
      <c r="H10851" s="100"/>
      <c r="I10851" s="100"/>
    </row>
    <row r="10852" spans="8:9" ht="18" customHeight="1">
      <c r="H10852" s="100"/>
      <c r="I10852" s="100"/>
    </row>
    <row r="10853" spans="8:9" ht="18" customHeight="1">
      <c r="H10853" s="100"/>
      <c r="I10853" s="100"/>
    </row>
    <row r="10854" spans="8:9" ht="18" customHeight="1">
      <c r="H10854" s="100"/>
      <c r="I10854" s="100"/>
    </row>
    <row r="10855" spans="8:9" ht="18" customHeight="1">
      <c r="H10855" s="100"/>
      <c r="I10855" s="100"/>
    </row>
    <row r="10856" spans="8:9" ht="18" customHeight="1">
      <c r="H10856" s="100"/>
      <c r="I10856" s="100"/>
    </row>
    <row r="10857" spans="8:9" ht="18" customHeight="1">
      <c r="H10857" s="100"/>
      <c r="I10857" s="100"/>
    </row>
    <row r="10858" spans="8:9" ht="18" customHeight="1">
      <c r="H10858" s="100"/>
      <c r="I10858" s="100"/>
    </row>
    <row r="10859" spans="8:9" ht="18" customHeight="1">
      <c r="H10859" s="100"/>
      <c r="I10859" s="100"/>
    </row>
    <row r="10860" spans="8:9" ht="18" customHeight="1">
      <c r="H10860" s="100"/>
      <c r="I10860" s="100"/>
    </row>
    <row r="10861" spans="8:9" ht="18" customHeight="1">
      <c r="H10861" s="100"/>
      <c r="I10861" s="100"/>
    </row>
    <row r="10862" spans="8:9" ht="18" customHeight="1">
      <c r="H10862" s="100"/>
      <c r="I10862" s="100"/>
    </row>
    <row r="10863" spans="8:9" ht="18" customHeight="1">
      <c r="H10863" s="100"/>
      <c r="I10863" s="100"/>
    </row>
    <row r="10864" spans="8:9" ht="18" customHeight="1">
      <c r="H10864" s="100"/>
      <c r="I10864" s="100"/>
    </row>
    <row r="10865" spans="8:9" ht="18" customHeight="1">
      <c r="H10865" s="100"/>
      <c r="I10865" s="100"/>
    </row>
    <row r="10866" spans="8:9" ht="18" customHeight="1">
      <c r="H10866" s="100"/>
      <c r="I10866" s="100"/>
    </row>
    <row r="10867" spans="8:9" ht="18" customHeight="1">
      <c r="H10867" s="100"/>
      <c r="I10867" s="100"/>
    </row>
    <row r="10868" spans="8:9" ht="18" customHeight="1">
      <c r="H10868" s="100"/>
      <c r="I10868" s="100"/>
    </row>
    <row r="10869" spans="8:9" ht="18" customHeight="1">
      <c r="H10869" s="100"/>
      <c r="I10869" s="100"/>
    </row>
    <row r="10870" spans="8:9" ht="18" customHeight="1">
      <c r="H10870" s="100"/>
      <c r="I10870" s="100"/>
    </row>
    <row r="10871" spans="8:9" ht="18" customHeight="1">
      <c r="H10871" s="100"/>
      <c r="I10871" s="100"/>
    </row>
    <row r="10872" spans="8:9" ht="18" customHeight="1">
      <c r="H10872" s="100"/>
      <c r="I10872" s="100"/>
    </row>
    <row r="10873" spans="8:9" ht="18" customHeight="1">
      <c r="H10873" s="100"/>
      <c r="I10873" s="100"/>
    </row>
    <row r="10874" spans="8:9" ht="18" customHeight="1">
      <c r="H10874" s="100"/>
      <c r="I10874" s="100"/>
    </row>
    <row r="10875" spans="8:9" ht="18" customHeight="1">
      <c r="H10875" s="100"/>
      <c r="I10875" s="100"/>
    </row>
    <row r="10876" spans="8:9" ht="18" customHeight="1">
      <c r="H10876" s="100"/>
      <c r="I10876" s="100"/>
    </row>
    <row r="10877" spans="8:9" ht="18" customHeight="1">
      <c r="H10877" s="100"/>
      <c r="I10877" s="100"/>
    </row>
    <row r="10878" spans="8:9" ht="18" customHeight="1">
      <c r="H10878" s="100"/>
      <c r="I10878" s="100"/>
    </row>
    <row r="10879" spans="8:9" ht="18" customHeight="1">
      <c r="H10879" s="100"/>
      <c r="I10879" s="100"/>
    </row>
    <row r="10880" spans="8:9" ht="18" customHeight="1">
      <c r="H10880" s="100"/>
      <c r="I10880" s="100"/>
    </row>
    <row r="10881" spans="8:9" ht="18" customHeight="1">
      <c r="H10881" s="100"/>
      <c r="I10881" s="100"/>
    </row>
    <row r="10882" spans="8:9" ht="18" customHeight="1">
      <c r="H10882" s="100"/>
      <c r="I10882" s="100"/>
    </row>
    <row r="10883" spans="8:9" ht="18" customHeight="1">
      <c r="H10883" s="100"/>
      <c r="I10883" s="100"/>
    </row>
    <row r="10884" spans="8:9" ht="18" customHeight="1">
      <c r="H10884" s="100"/>
      <c r="I10884" s="100"/>
    </row>
    <row r="10885" spans="8:9" ht="18" customHeight="1">
      <c r="H10885" s="100"/>
      <c r="I10885" s="100"/>
    </row>
    <row r="10886" spans="8:9" ht="18" customHeight="1">
      <c r="H10886" s="100"/>
      <c r="I10886" s="100"/>
    </row>
    <row r="10887" spans="8:9" ht="18" customHeight="1">
      <c r="H10887" s="100"/>
      <c r="I10887" s="100"/>
    </row>
    <row r="10888" spans="8:9" ht="18" customHeight="1">
      <c r="H10888" s="100"/>
      <c r="I10888" s="100"/>
    </row>
    <row r="10889" spans="8:9" ht="18" customHeight="1">
      <c r="H10889" s="100"/>
      <c r="I10889" s="100"/>
    </row>
    <row r="10890" spans="8:9" ht="18" customHeight="1">
      <c r="H10890" s="100"/>
      <c r="I10890" s="100"/>
    </row>
    <row r="10891" spans="8:9" ht="18" customHeight="1">
      <c r="H10891" s="100"/>
      <c r="I10891" s="100"/>
    </row>
    <row r="10892" spans="8:9" ht="18" customHeight="1">
      <c r="H10892" s="100"/>
      <c r="I10892" s="100"/>
    </row>
    <row r="10893" spans="8:9" ht="18" customHeight="1">
      <c r="H10893" s="100"/>
      <c r="I10893" s="100"/>
    </row>
    <row r="10894" spans="8:9" ht="18" customHeight="1">
      <c r="H10894" s="100"/>
      <c r="I10894" s="100"/>
    </row>
    <row r="10895" spans="8:9" ht="18" customHeight="1">
      <c r="H10895" s="100"/>
      <c r="I10895" s="100"/>
    </row>
    <row r="10896" spans="8:9" ht="18" customHeight="1">
      <c r="H10896" s="100"/>
      <c r="I10896" s="100"/>
    </row>
    <row r="10897" spans="8:9" ht="18" customHeight="1">
      <c r="H10897" s="100"/>
      <c r="I10897" s="100"/>
    </row>
    <row r="10898" spans="8:9" ht="18" customHeight="1">
      <c r="H10898" s="100"/>
      <c r="I10898" s="100"/>
    </row>
    <row r="10899" spans="8:9" ht="18" customHeight="1">
      <c r="H10899" s="100"/>
      <c r="I10899" s="100"/>
    </row>
    <row r="10900" spans="8:9" ht="18" customHeight="1">
      <c r="H10900" s="100"/>
      <c r="I10900" s="100"/>
    </row>
    <row r="10901" spans="8:9" ht="18" customHeight="1">
      <c r="H10901" s="100"/>
      <c r="I10901" s="100"/>
    </row>
    <row r="10902" spans="8:9" ht="18" customHeight="1">
      <c r="H10902" s="100"/>
      <c r="I10902" s="100"/>
    </row>
    <row r="10903" spans="8:9" ht="18" customHeight="1">
      <c r="H10903" s="100"/>
      <c r="I10903" s="100"/>
    </row>
    <row r="10904" spans="8:9" ht="18" customHeight="1">
      <c r="H10904" s="100"/>
      <c r="I10904" s="100"/>
    </row>
    <row r="10905" spans="8:9" ht="18" customHeight="1">
      <c r="H10905" s="100"/>
      <c r="I10905" s="100"/>
    </row>
    <row r="10906" spans="8:9" ht="18" customHeight="1">
      <c r="H10906" s="100"/>
      <c r="I10906" s="100"/>
    </row>
    <row r="10907" spans="8:9" ht="18" customHeight="1">
      <c r="H10907" s="100"/>
      <c r="I10907" s="100"/>
    </row>
    <row r="10908" spans="8:9" ht="18" customHeight="1">
      <c r="H10908" s="100"/>
      <c r="I10908" s="100"/>
    </row>
    <row r="10909" spans="8:9" ht="18" customHeight="1">
      <c r="H10909" s="100"/>
      <c r="I10909" s="100"/>
    </row>
    <row r="10910" spans="8:9" ht="18" customHeight="1">
      <c r="H10910" s="100"/>
      <c r="I10910" s="100"/>
    </row>
    <row r="10911" spans="8:9" ht="18" customHeight="1">
      <c r="H10911" s="100"/>
      <c r="I10911" s="100"/>
    </row>
    <row r="10912" spans="8:9" ht="18" customHeight="1">
      <c r="H10912" s="100"/>
      <c r="I10912" s="100"/>
    </row>
    <row r="10913" spans="8:9" ht="18" customHeight="1">
      <c r="H10913" s="100"/>
      <c r="I10913" s="100"/>
    </row>
    <row r="10914" spans="8:9" ht="18" customHeight="1">
      <c r="H10914" s="100"/>
      <c r="I10914" s="100"/>
    </row>
    <row r="10915" spans="8:9" ht="18" customHeight="1">
      <c r="H10915" s="100"/>
      <c r="I10915" s="100"/>
    </row>
    <row r="10916" spans="8:9" ht="18" customHeight="1">
      <c r="H10916" s="100"/>
      <c r="I10916" s="100"/>
    </row>
    <row r="10917" spans="8:9" ht="18" customHeight="1">
      <c r="H10917" s="100"/>
      <c r="I10917" s="100"/>
    </row>
    <row r="10918" spans="8:9" ht="18" customHeight="1">
      <c r="H10918" s="100"/>
      <c r="I10918" s="100"/>
    </row>
    <row r="10919" spans="8:9" ht="18" customHeight="1">
      <c r="H10919" s="100"/>
      <c r="I10919" s="100"/>
    </row>
    <row r="10920" spans="8:9" ht="18" customHeight="1">
      <c r="H10920" s="100"/>
      <c r="I10920" s="100"/>
    </row>
    <row r="10921" spans="8:9" ht="18" customHeight="1">
      <c r="H10921" s="100"/>
      <c r="I10921" s="100"/>
    </row>
    <row r="10922" spans="8:9" ht="18" customHeight="1">
      <c r="H10922" s="100"/>
      <c r="I10922" s="100"/>
    </row>
    <row r="10923" spans="8:9" ht="18" customHeight="1">
      <c r="H10923" s="100"/>
      <c r="I10923" s="100"/>
    </row>
    <row r="10924" spans="8:9" ht="18" customHeight="1">
      <c r="H10924" s="100"/>
      <c r="I10924" s="100"/>
    </row>
    <row r="10925" spans="8:9" ht="18" customHeight="1">
      <c r="H10925" s="100"/>
      <c r="I10925" s="100"/>
    </row>
    <row r="10926" spans="8:9" ht="18" customHeight="1">
      <c r="H10926" s="100"/>
      <c r="I10926" s="100"/>
    </row>
    <row r="10927" spans="8:9" ht="18" customHeight="1">
      <c r="H10927" s="100"/>
      <c r="I10927" s="100"/>
    </row>
    <row r="10928" spans="8:9" ht="18" customHeight="1">
      <c r="H10928" s="100"/>
      <c r="I10928" s="100"/>
    </row>
    <row r="10929" spans="8:9" ht="18" customHeight="1">
      <c r="H10929" s="100"/>
      <c r="I10929" s="100"/>
    </row>
    <row r="10930" spans="8:9" ht="18" customHeight="1">
      <c r="H10930" s="100"/>
      <c r="I10930" s="100"/>
    </row>
    <row r="10931" spans="8:9" ht="18" customHeight="1">
      <c r="H10931" s="100"/>
      <c r="I10931" s="100"/>
    </row>
    <row r="10932" spans="8:9" ht="18" customHeight="1">
      <c r="H10932" s="100"/>
      <c r="I10932" s="100"/>
    </row>
    <row r="10933" spans="8:9" ht="18" customHeight="1">
      <c r="H10933" s="100"/>
      <c r="I10933" s="100"/>
    </row>
    <row r="10934" spans="8:9" ht="18" customHeight="1">
      <c r="H10934" s="100"/>
      <c r="I10934" s="100"/>
    </row>
    <row r="10935" spans="8:9" ht="18" customHeight="1">
      <c r="H10935" s="100"/>
      <c r="I10935" s="100"/>
    </row>
    <row r="10936" spans="8:9" ht="18" customHeight="1">
      <c r="H10936" s="100"/>
      <c r="I10936" s="100"/>
    </row>
    <row r="10937" spans="8:9" ht="18" customHeight="1">
      <c r="H10937" s="100"/>
      <c r="I10937" s="100"/>
    </row>
    <row r="10938" spans="8:9" ht="18" customHeight="1">
      <c r="H10938" s="100"/>
      <c r="I10938" s="100"/>
    </row>
    <row r="10939" spans="8:9" ht="18" customHeight="1">
      <c r="H10939" s="100"/>
      <c r="I10939" s="100"/>
    </row>
    <row r="10940" spans="8:9" ht="18" customHeight="1">
      <c r="H10940" s="100"/>
      <c r="I10940" s="100"/>
    </row>
    <row r="10941" spans="8:9" ht="18" customHeight="1">
      <c r="H10941" s="100"/>
      <c r="I10941" s="100"/>
    </row>
    <row r="10942" spans="8:9" ht="18" customHeight="1">
      <c r="H10942" s="100"/>
      <c r="I10942" s="100"/>
    </row>
    <row r="10943" spans="8:9" ht="18" customHeight="1">
      <c r="H10943" s="100"/>
      <c r="I10943" s="100"/>
    </row>
    <row r="10944" spans="8:9" ht="18" customHeight="1">
      <c r="H10944" s="100"/>
      <c r="I10944" s="100"/>
    </row>
    <row r="10945" spans="8:9" ht="18" customHeight="1">
      <c r="H10945" s="100"/>
      <c r="I10945" s="100"/>
    </row>
    <row r="10946" spans="8:9" ht="18" customHeight="1">
      <c r="H10946" s="100"/>
      <c r="I10946" s="100"/>
    </row>
    <row r="10947" spans="8:9" ht="18" customHeight="1">
      <c r="H10947" s="100"/>
      <c r="I10947" s="100"/>
    </row>
    <row r="10948" spans="8:9" ht="18" customHeight="1">
      <c r="H10948" s="100"/>
      <c r="I10948" s="100"/>
    </row>
    <row r="10949" spans="8:9" ht="18" customHeight="1">
      <c r="H10949" s="100"/>
      <c r="I10949" s="100"/>
    </row>
    <row r="10950" spans="8:9" ht="18" customHeight="1">
      <c r="H10950" s="100"/>
      <c r="I10950" s="100"/>
    </row>
    <row r="10951" spans="8:9" ht="18" customHeight="1">
      <c r="H10951" s="100"/>
      <c r="I10951" s="100"/>
    </row>
    <row r="10952" spans="8:9" ht="18" customHeight="1">
      <c r="H10952" s="100"/>
      <c r="I10952" s="100"/>
    </row>
    <row r="10953" spans="8:9" ht="18" customHeight="1">
      <c r="H10953" s="100"/>
      <c r="I10953" s="100"/>
    </row>
    <row r="10954" spans="8:9" ht="18" customHeight="1">
      <c r="H10954" s="100"/>
      <c r="I10954" s="100"/>
    </row>
    <row r="10955" spans="8:9" ht="18" customHeight="1">
      <c r="H10955" s="100"/>
      <c r="I10955" s="100"/>
    </row>
    <row r="10956" spans="8:9" ht="18" customHeight="1">
      <c r="H10956" s="100"/>
      <c r="I10956" s="100"/>
    </row>
    <row r="10957" spans="8:9" ht="18" customHeight="1">
      <c r="H10957" s="100"/>
      <c r="I10957" s="100"/>
    </row>
    <row r="10958" spans="8:9" ht="18" customHeight="1">
      <c r="H10958" s="100"/>
      <c r="I10958" s="100"/>
    </row>
    <row r="10959" spans="8:9" ht="18" customHeight="1">
      <c r="H10959" s="100"/>
      <c r="I10959" s="100"/>
    </row>
    <row r="10960" spans="8:9" ht="18" customHeight="1">
      <c r="H10960" s="100"/>
      <c r="I10960" s="100"/>
    </row>
    <row r="10961" spans="8:9" ht="18" customHeight="1">
      <c r="H10961" s="100"/>
      <c r="I10961" s="100"/>
    </row>
    <row r="10962" spans="8:9" ht="18" customHeight="1">
      <c r="H10962" s="100"/>
      <c r="I10962" s="100"/>
    </row>
    <row r="10963" spans="8:9" ht="18" customHeight="1">
      <c r="H10963" s="100"/>
      <c r="I10963" s="100"/>
    </row>
    <row r="10964" spans="8:9" ht="18" customHeight="1">
      <c r="H10964" s="100"/>
      <c r="I10964" s="100"/>
    </row>
    <row r="10965" spans="8:9" ht="18" customHeight="1">
      <c r="H10965" s="100"/>
      <c r="I10965" s="100"/>
    </row>
    <row r="10966" spans="8:9" ht="18" customHeight="1">
      <c r="H10966" s="100"/>
      <c r="I10966" s="100"/>
    </row>
    <row r="10967" spans="8:9" ht="18" customHeight="1">
      <c r="H10967" s="100"/>
      <c r="I10967" s="100"/>
    </row>
    <row r="10968" spans="8:9" ht="18" customHeight="1">
      <c r="H10968" s="100"/>
      <c r="I10968" s="100"/>
    </row>
    <row r="10969" spans="8:9" ht="18" customHeight="1">
      <c r="H10969" s="100"/>
      <c r="I10969" s="100"/>
    </row>
    <row r="10970" spans="8:9" ht="18" customHeight="1">
      <c r="H10970" s="100"/>
      <c r="I10970" s="100"/>
    </row>
    <row r="10971" spans="8:9" ht="18" customHeight="1">
      <c r="H10971" s="100"/>
      <c r="I10971" s="100"/>
    </row>
    <row r="10972" spans="8:9" ht="18" customHeight="1">
      <c r="H10972" s="100"/>
      <c r="I10972" s="100"/>
    </row>
    <row r="10973" spans="8:9" ht="18" customHeight="1">
      <c r="H10973" s="100"/>
      <c r="I10973" s="100"/>
    </row>
    <row r="10974" spans="8:9" ht="18" customHeight="1">
      <c r="H10974" s="100"/>
      <c r="I10974" s="100"/>
    </row>
    <row r="10975" spans="8:9" ht="18" customHeight="1">
      <c r="H10975" s="100"/>
      <c r="I10975" s="100"/>
    </row>
    <row r="10976" spans="8:9" ht="18" customHeight="1">
      <c r="H10976" s="100"/>
      <c r="I10976" s="100"/>
    </row>
    <row r="10977" spans="8:9" ht="18" customHeight="1">
      <c r="H10977" s="100"/>
      <c r="I10977" s="100"/>
    </row>
    <row r="10978" spans="8:9" ht="18" customHeight="1">
      <c r="H10978" s="100"/>
      <c r="I10978" s="100"/>
    </row>
    <row r="10979" spans="8:9" ht="18" customHeight="1">
      <c r="H10979" s="100"/>
      <c r="I10979" s="100"/>
    </row>
    <row r="10980" spans="8:9" ht="18" customHeight="1">
      <c r="H10980" s="100"/>
      <c r="I10980" s="100"/>
    </row>
    <row r="10981" spans="8:9" ht="18" customHeight="1">
      <c r="H10981" s="100"/>
      <c r="I10981" s="100"/>
    </row>
    <row r="10982" spans="8:9" ht="18" customHeight="1">
      <c r="H10982" s="100"/>
      <c r="I10982" s="100"/>
    </row>
    <row r="10983" spans="8:9" ht="18" customHeight="1">
      <c r="H10983" s="100"/>
      <c r="I10983" s="100"/>
    </row>
    <row r="10984" spans="8:9" ht="18" customHeight="1">
      <c r="H10984" s="100"/>
      <c r="I10984" s="100"/>
    </row>
    <row r="10985" spans="8:9" ht="18" customHeight="1">
      <c r="H10985" s="100"/>
      <c r="I10985" s="100"/>
    </row>
    <row r="10986" spans="8:9" ht="18" customHeight="1">
      <c r="H10986" s="100"/>
      <c r="I10986" s="100"/>
    </row>
    <row r="10987" spans="8:9" ht="18" customHeight="1">
      <c r="H10987" s="100"/>
      <c r="I10987" s="100"/>
    </row>
    <row r="10988" spans="8:9" ht="18" customHeight="1">
      <c r="H10988" s="100"/>
      <c r="I10988" s="100"/>
    </row>
    <row r="10989" spans="8:9" ht="18" customHeight="1">
      <c r="H10989" s="100"/>
      <c r="I10989" s="100"/>
    </row>
    <row r="10990" spans="8:9" ht="18" customHeight="1">
      <c r="H10990" s="100"/>
      <c r="I10990" s="100"/>
    </row>
    <row r="10991" spans="8:9" ht="18" customHeight="1">
      <c r="H10991" s="100"/>
      <c r="I10991" s="100"/>
    </row>
    <row r="10992" spans="8:9" ht="18" customHeight="1">
      <c r="H10992" s="100"/>
      <c r="I10992" s="100"/>
    </row>
    <row r="10993" spans="8:9" ht="18" customHeight="1">
      <c r="H10993" s="100"/>
      <c r="I10993" s="100"/>
    </row>
    <row r="10994" spans="8:9" ht="18" customHeight="1">
      <c r="H10994" s="100"/>
      <c r="I10994" s="100"/>
    </row>
    <row r="10995" spans="8:9" ht="18" customHeight="1">
      <c r="H10995" s="100"/>
      <c r="I10995" s="100"/>
    </row>
    <row r="10996" spans="8:9" ht="18" customHeight="1">
      <c r="H10996" s="100"/>
      <c r="I10996" s="100"/>
    </row>
    <row r="10997" spans="8:9" ht="18" customHeight="1">
      <c r="H10997" s="100"/>
      <c r="I10997" s="100"/>
    </row>
    <row r="10998" spans="8:9" ht="18" customHeight="1">
      <c r="H10998" s="100"/>
      <c r="I10998" s="100"/>
    </row>
    <row r="10999" spans="8:9" ht="18" customHeight="1">
      <c r="H10999" s="100"/>
      <c r="I10999" s="100"/>
    </row>
    <row r="11000" spans="8:9" ht="18" customHeight="1">
      <c r="H11000" s="100"/>
      <c r="I11000" s="100"/>
    </row>
    <row r="11001" spans="8:9" ht="18" customHeight="1">
      <c r="H11001" s="100"/>
      <c r="I11001" s="100"/>
    </row>
    <row r="11002" spans="8:9" ht="18" customHeight="1">
      <c r="H11002" s="100"/>
      <c r="I11002" s="100"/>
    </row>
    <row r="11003" spans="8:9" ht="18" customHeight="1">
      <c r="H11003" s="100"/>
      <c r="I11003" s="100"/>
    </row>
    <row r="11004" spans="8:9" ht="18" customHeight="1">
      <c r="H11004" s="100"/>
      <c r="I11004" s="100"/>
    </row>
    <row r="11005" spans="8:9" ht="18" customHeight="1">
      <c r="H11005" s="100"/>
      <c r="I11005" s="100"/>
    </row>
    <row r="11006" spans="8:9" ht="18" customHeight="1">
      <c r="H11006" s="100"/>
      <c r="I11006" s="100"/>
    </row>
    <row r="11007" spans="8:9" ht="18" customHeight="1">
      <c r="H11007" s="100"/>
      <c r="I11007" s="100"/>
    </row>
    <row r="11008" spans="8:9" ht="18" customHeight="1">
      <c r="H11008" s="100"/>
      <c r="I11008" s="100"/>
    </row>
    <row r="11009" spans="8:9" ht="18" customHeight="1">
      <c r="H11009" s="100"/>
      <c r="I11009" s="100"/>
    </row>
    <row r="11010" spans="8:9" ht="18" customHeight="1">
      <c r="H11010" s="100"/>
      <c r="I11010" s="100"/>
    </row>
    <row r="11011" spans="8:9" ht="18" customHeight="1">
      <c r="H11011" s="100"/>
      <c r="I11011" s="100"/>
    </row>
    <row r="11012" spans="8:9" ht="18" customHeight="1">
      <c r="H11012" s="100"/>
      <c r="I11012" s="100"/>
    </row>
    <row r="11013" spans="8:9" ht="18" customHeight="1">
      <c r="H11013" s="100"/>
      <c r="I11013" s="100"/>
    </row>
    <row r="11014" spans="8:9" ht="18" customHeight="1">
      <c r="H11014" s="100"/>
      <c r="I11014" s="100"/>
    </row>
    <row r="11015" spans="8:9" ht="18" customHeight="1">
      <c r="H11015" s="100"/>
      <c r="I11015" s="100"/>
    </row>
    <row r="11016" spans="8:9" ht="18" customHeight="1">
      <c r="H11016" s="100"/>
      <c r="I11016" s="100"/>
    </row>
    <row r="11017" spans="8:9" ht="18" customHeight="1">
      <c r="H11017" s="100"/>
      <c r="I11017" s="100"/>
    </row>
    <row r="11018" spans="8:9" ht="18" customHeight="1">
      <c r="H11018" s="100"/>
      <c r="I11018" s="100"/>
    </row>
    <row r="11019" spans="8:9" ht="18" customHeight="1">
      <c r="H11019" s="100"/>
      <c r="I11019" s="100"/>
    </row>
    <row r="11020" spans="8:9" ht="18" customHeight="1">
      <c r="H11020" s="100"/>
      <c r="I11020" s="100"/>
    </row>
    <row r="11021" spans="8:9" ht="18" customHeight="1">
      <c r="H11021" s="100"/>
      <c r="I11021" s="100"/>
    </row>
    <row r="11022" spans="8:9" ht="18" customHeight="1">
      <c r="H11022" s="100"/>
      <c r="I11022" s="100"/>
    </row>
    <row r="11023" spans="8:9" ht="18" customHeight="1">
      <c r="H11023" s="100"/>
      <c r="I11023" s="100"/>
    </row>
    <row r="11024" spans="8:9" ht="18" customHeight="1">
      <c r="H11024" s="100"/>
      <c r="I11024" s="100"/>
    </row>
    <row r="11025" spans="8:9" ht="18" customHeight="1">
      <c r="H11025" s="100"/>
      <c r="I11025" s="100"/>
    </row>
    <row r="11026" spans="8:9" ht="18" customHeight="1">
      <c r="H11026" s="100"/>
      <c r="I11026" s="100"/>
    </row>
    <row r="11027" spans="8:9" ht="18" customHeight="1">
      <c r="H11027" s="100"/>
      <c r="I11027" s="100"/>
    </row>
    <row r="11028" spans="8:9" ht="18" customHeight="1">
      <c r="H11028" s="100"/>
      <c r="I11028" s="100"/>
    </row>
    <row r="11029" spans="8:9" ht="18" customHeight="1">
      <c r="H11029" s="100"/>
      <c r="I11029" s="100"/>
    </row>
    <row r="11030" spans="8:9" ht="18" customHeight="1">
      <c r="H11030" s="100"/>
      <c r="I11030" s="100"/>
    </row>
    <row r="11031" spans="8:9" ht="18" customHeight="1">
      <c r="H11031" s="100"/>
      <c r="I11031" s="100"/>
    </row>
    <row r="11032" spans="8:9" ht="18" customHeight="1">
      <c r="H11032" s="100"/>
      <c r="I11032" s="100"/>
    </row>
    <row r="11033" spans="8:9" ht="18" customHeight="1">
      <c r="H11033" s="100"/>
      <c r="I11033" s="100"/>
    </row>
    <row r="11034" spans="8:9" ht="18" customHeight="1">
      <c r="H11034" s="100"/>
      <c r="I11034" s="100"/>
    </row>
    <row r="11035" spans="8:9" ht="18" customHeight="1">
      <c r="H11035" s="100"/>
      <c r="I11035" s="100"/>
    </row>
    <row r="11036" spans="8:9" ht="18" customHeight="1">
      <c r="H11036" s="100"/>
      <c r="I11036" s="100"/>
    </row>
    <row r="11037" spans="8:9" ht="18" customHeight="1">
      <c r="H11037" s="100"/>
      <c r="I11037" s="100"/>
    </row>
    <row r="11038" spans="8:9" ht="18" customHeight="1">
      <c r="H11038" s="100"/>
      <c r="I11038" s="100"/>
    </row>
    <row r="11039" spans="8:9" ht="18" customHeight="1">
      <c r="H11039" s="100"/>
      <c r="I11039" s="100"/>
    </row>
    <row r="11040" spans="8:9" ht="18" customHeight="1">
      <c r="H11040" s="100"/>
      <c r="I11040" s="100"/>
    </row>
    <row r="11041" spans="8:9" ht="18" customHeight="1">
      <c r="H11041" s="100"/>
      <c r="I11041" s="100"/>
    </row>
    <row r="11042" spans="8:9" ht="18" customHeight="1">
      <c r="H11042" s="100"/>
      <c r="I11042" s="100"/>
    </row>
    <row r="11043" spans="8:9" ht="18" customHeight="1">
      <c r="H11043" s="100"/>
      <c r="I11043" s="100"/>
    </row>
    <row r="11044" spans="8:9" ht="18" customHeight="1">
      <c r="H11044" s="100"/>
      <c r="I11044" s="100"/>
    </row>
    <row r="11045" spans="8:9" ht="18" customHeight="1">
      <c r="H11045" s="100"/>
      <c r="I11045" s="100"/>
    </row>
    <row r="11046" spans="8:9" ht="18" customHeight="1">
      <c r="H11046" s="100"/>
      <c r="I11046" s="100"/>
    </row>
    <row r="11047" spans="8:9" ht="18" customHeight="1">
      <c r="H11047" s="100"/>
      <c r="I11047" s="100"/>
    </row>
    <row r="11048" spans="8:9" ht="18" customHeight="1">
      <c r="H11048" s="100"/>
      <c r="I11048" s="100"/>
    </row>
    <row r="11049" spans="8:9" ht="18" customHeight="1">
      <c r="H11049" s="100"/>
      <c r="I11049" s="100"/>
    </row>
    <row r="11050" spans="8:9" ht="18" customHeight="1">
      <c r="H11050" s="100"/>
      <c r="I11050" s="100"/>
    </row>
    <row r="11051" spans="8:9" ht="18" customHeight="1">
      <c r="H11051" s="100"/>
      <c r="I11051" s="100"/>
    </row>
    <row r="11052" spans="8:9" ht="18" customHeight="1">
      <c r="H11052" s="100"/>
      <c r="I11052" s="100"/>
    </row>
    <row r="11053" spans="8:9" ht="18" customHeight="1">
      <c r="H11053" s="100"/>
      <c r="I11053" s="100"/>
    </row>
    <row r="11054" spans="8:9" ht="18" customHeight="1">
      <c r="H11054" s="100"/>
      <c r="I11054" s="100"/>
    </row>
    <row r="11055" spans="8:9" ht="18" customHeight="1">
      <c r="H11055" s="100"/>
      <c r="I11055" s="100"/>
    </row>
    <row r="11056" spans="8:9" ht="18" customHeight="1">
      <c r="H11056" s="100"/>
      <c r="I11056" s="100"/>
    </row>
    <row r="11057" spans="8:9" ht="18" customHeight="1">
      <c r="H11057" s="100"/>
      <c r="I11057" s="100"/>
    </row>
    <row r="11058" spans="8:9" ht="18" customHeight="1">
      <c r="H11058" s="100"/>
      <c r="I11058" s="100"/>
    </row>
    <row r="11059" spans="8:9" ht="18" customHeight="1">
      <c r="H11059" s="100"/>
      <c r="I11059" s="100"/>
    </row>
    <row r="11060" spans="8:9" ht="18" customHeight="1">
      <c r="H11060" s="100"/>
      <c r="I11060" s="100"/>
    </row>
    <row r="11061" spans="8:9" ht="18" customHeight="1">
      <c r="H11061" s="100"/>
      <c r="I11061" s="100"/>
    </row>
    <row r="11062" spans="8:9" ht="18" customHeight="1">
      <c r="H11062" s="100"/>
      <c r="I11062" s="100"/>
    </row>
    <row r="11063" spans="8:9" ht="18" customHeight="1">
      <c r="H11063" s="100"/>
      <c r="I11063" s="100"/>
    </row>
    <row r="11064" spans="8:9" ht="18" customHeight="1">
      <c r="H11064" s="100"/>
      <c r="I11064" s="100"/>
    </row>
    <row r="11065" spans="8:9" ht="18" customHeight="1">
      <c r="H11065" s="100"/>
      <c r="I11065" s="100"/>
    </row>
    <row r="11066" spans="8:9" ht="18" customHeight="1">
      <c r="H11066" s="100"/>
      <c r="I11066" s="100"/>
    </row>
    <row r="11067" spans="8:9" ht="18" customHeight="1">
      <c r="H11067" s="100"/>
      <c r="I11067" s="100"/>
    </row>
    <row r="11068" spans="8:9" ht="18" customHeight="1">
      <c r="H11068" s="100"/>
      <c r="I11068" s="100"/>
    </row>
    <row r="11069" spans="8:9" ht="18" customHeight="1">
      <c r="H11069" s="100"/>
      <c r="I11069" s="100"/>
    </row>
    <row r="11070" spans="8:9" ht="18" customHeight="1">
      <c r="H11070" s="100"/>
      <c r="I11070" s="100"/>
    </row>
    <row r="11071" spans="8:9" ht="18" customHeight="1">
      <c r="H11071" s="100"/>
      <c r="I11071" s="100"/>
    </row>
    <row r="11072" spans="8:9" ht="18" customHeight="1">
      <c r="H11072" s="100"/>
      <c r="I11072" s="100"/>
    </row>
    <row r="11073" spans="8:9" ht="18" customHeight="1">
      <c r="H11073" s="100"/>
      <c r="I11073" s="100"/>
    </row>
    <row r="11074" spans="8:9" ht="18" customHeight="1">
      <c r="H11074" s="100"/>
      <c r="I11074" s="100"/>
    </row>
    <row r="11075" spans="8:9" ht="18" customHeight="1">
      <c r="H11075" s="100"/>
      <c r="I11075" s="100"/>
    </row>
    <row r="11076" spans="8:9" ht="18" customHeight="1">
      <c r="H11076" s="100"/>
      <c r="I11076" s="100"/>
    </row>
    <row r="11077" spans="8:9" ht="18" customHeight="1">
      <c r="H11077" s="100"/>
      <c r="I11077" s="100"/>
    </row>
    <row r="11078" spans="8:9" ht="18" customHeight="1">
      <c r="H11078" s="100"/>
      <c r="I11078" s="100"/>
    </row>
    <row r="11079" spans="8:9" ht="18" customHeight="1">
      <c r="H11079" s="100"/>
      <c r="I11079" s="100"/>
    </row>
    <row r="11080" spans="8:9" ht="18" customHeight="1">
      <c r="H11080" s="100"/>
      <c r="I11080" s="100"/>
    </row>
    <row r="11081" spans="8:9" ht="18" customHeight="1">
      <c r="H11081" s="100"/>
      <c r="I11081" s="100"/>
    </row>
    <row r="11082" spans="8:9" ht="18" customHeight="1">
      <c r="H11082" s="100"/>
      <c r="I11082" s="100"/>
    </row>
    <row r="11083" spans="8:9" ht="18" customHeight="1">
      <c r="H11083" s="100"/>
      <c r="I11083" s="100"/>
    </row>
    <row r="11084" spans="8:9" ht="18" customHeight="1">
      <c r="H11084" s="100"/>
      <c r="I11084" s="100"/>
    </row>
    <row r="11085" spans="8:9" ht="18" customHeight="1">
      <c r="H11085" s="100"/>
      <c r="I11085" s="100"/>
    </row>
    <row r="11086" spans="8:9" ht="18" customHeight="1">
      <c r="H11086" s="100"/>
      <c r="I11086" s="100"/>
    </row>
    <row r="11087" spans="8:9" ht="18" customHeight="1">
      <c r="H11087" s="100"/>
      <c r="I11087" s="100"/>
    </row>
    <row r="11088" spans="8:9" ht="18" customHeight="1">
      <c r="H11088" s="100"/>
      <c r="I11088" s="100"/>
    </row>
    <row r="11089" spans="8:9" ht="18" customHeight="1">
      <c r="H11089" s="100"/>
      <c r="I11089" s="100"/>
    </row>
    <row r="11090" spans="8:9" ht="18" customHeight="1">
      <c r="H11090" s="100"/>
      <c r="I11090" s="100"/>
    </row>
    <row r="11091" spans="8:9" ht="18" customHeight="1">
      <c r="H11091" s="100"/>
      <c r="I11091" s="100"/>
    </row>
    <row r="11092" spans="8:9" ht="18" customHeight="1">
      <c r="H11092" s="100"/>
      <c r="I11092" s="100"/>
    </row>
    <row r="11093" spans="8:9" ht="18" customHeight="1">
      <c r="H11093" s="100"/>
      <c r="I11093" s="100"/>
    </row>
    <row r="11094" spans="8:9" ht="18" customHeight="1">
      <c r="H11094" s="100"/>
      <c r="I11094" s="100"/>
    </row>
    <row r="11095" spans="8:9" ht="18" customHeight="1">
      <c r="H11095" s="100"/>
      <c r="I11095" s="100"/>
    </row>
    <row r="11096" spans="8:9" ht="18" customHeight="1">
      <c r="H11096" s="100"/>
      <c r="I11096" s="100"/>
    </row>
    <row r="11097" spans="8:9" ht="18" customHeight="1">
      <c r="H11097" s="100"/>
      <c r="I11097" s="100"/>
    </row>
    <row r="11098" spans="8:9" ht="18" customHeight="1">
      <c r="H11098" s="100"/>
      <c r="I11098" s="100"/>
    </row>
    <row r="11099" spans="8:9" ht="18" customHeight="1">
      <c r="H11099" s="100"/>
      <c r="I11099" s="100"/>
    </row>
    <row r="11100" spans="8:9" ht="18" customHeight="1">
      <c r="H11100" s="100"/>
      <c r="I11100" s="100"/>
    </row>
    <row r="11101" spans="8:9" ht="18" customHeight="1">
      <c r="H11101" s="100"/>
      <c r="I11101" s="100"/>
    </row>
    <row r="11102" spans="8:9" ht="18" customHeight="1">
      <c r="H11102" s="100"/>
      <c r="I11102" s="100"/>
    </row>
    <row r="11103" spans="8:9" ht="18" customHeight="1">
      <c r="H11103" s="100"/>
      <c r="I11103" s="100"/>
    </row>
    <row r="11104" spans="8:9" ht="18" customHeight="1">
      <c r="H11104" s="100"/>
      <c r="I11104" s="100"/>
    </row>
    <row r="11105" spans="8:9" ht="18" customHeight="1">
      <c r="H11105" s="100"/>
      <c r="I11105" s="100"/>
    </row>
    <row r="11106" spans="8:9" ht="18" customHeight="1">
      <c r="H11106" s="100"/>
      <c r="I11106" s="100"/>
    </row>
    <row r="11107" spans="8:9" ht="18" customHeight="1">
      <c r="H11107" s="100"/>
      <c r="I11107" s="100"/>
    </row>
    <row r="11108" spans="8:9" ht="18" customHeight="1">
      <c r="H11108" s="100"/>
      <c r="I11108" s="100"/>
    </row>
    <row r="11109" spans="8:9" ht="18" customHeight="1">
      <c r="H11109" s="100"/>
      <c r="I11109" s="100"/>
    </row>
    <row r="11110" spans="8:9" ht="18" customHeight="1">
      <c r="H11110" s="100"/>
      <c r="I11110" s="100"/>
    </row>
    <row r="11111" spans="8:9" ht="18" customHeight="1">
      <c r="H11111" s="100"/>
      <c r="I11111" s="100"/>
    </row>
    <row r="11112" spans="8:9" ht="18" customHeight="1">
      <c r="H11112" s="100"/>
      <c r="I11112" s="100"/>
    </row>
    <row r="11113" spans="8:9" ht="18" customHeight="1">
      <c r="H11113" s="100"/>
      <c r="I11113" s="100"/>
    </row>
    <row r="11114" spans="8:9" ht="18" customHeight="1">
      <c r="H11114" s="100"/>
      <c r="I11114" s="100"/>
    </row>
    <row r="11115" spans="8:9" ht="18" customHeight="1">
      <c r="H11115" s="100"/>
      <c r="I11115" s="100"/>
    </row>
    <row r="11116" spans="8:9" ht="18" customHeight="1">
      <c r="H11116" s="100"/>
      <c r="I11116" s="100"/>
    </row>
    <row r="11117" spans="8:9" ht="18" customHeight="1">
      <c r="H11117" s="100"/>
      <c r="I11117" s="100"/>
    </row>
    <row r="11118" spans="8:9" ht="18" customHeight="1">
      <c r="H11118" s="100"/>
      <c r="I11118" s="100"/>
    </row>
    <row r="11119" spans="8:9" ht="18" customHeight="1">
      <c r="H11119" s="100"/>
      <c r="I11119" s="100"/>
    </row>
    <row r="11120" spans="8:9" ht="18" customHeight="1">
      <c r="H11120" s="100"/>
      <c r="I11120" s="100"/>
    </row>
    <row r="11121" spans="8:9" ht="18" customHeight="1">
      <c r="H11121" s="100"/>
      <c r="I11121" s="100"/>
    </row>
    <row r="11122" spans="8:9" ht="18" customHeight="1">
      <c r="H11122" s="100"/>
      <c r="I11122" s="100"/>
    </row>
    <row r="11123" spans="8:9" ht="18" customHeight="1">
      <c r="H11123" s="100"/>
      <c r="I11123" s="100"/>
    </row>
    <row r="11124" spans="8:9" ht="18" customHeight="1">
      <c r="H11124" s="100"/>
      <c r="I11124" s="100"/>
    </row>
    <row r="11125" spans="8:9" ht="18" customHeight="1">
      <c r="H11125" s="100"/>
      <c r="I11125" s="100"/>
    </row>
    <row r="11126" spans="8:9" ht="18" customHeight="1">
      <c r="H11126" s="100"/>
      <c r="I11126" s="100"/>
    </row>
    <row r="11127" spans="8:9" ht="18" customHeight="1">
      <c r="H11127" s="100"/>
      <c r="I11127" s="100"/>
    </row>
    <row r="11128" spans="8:9" ht="18" customHeight="1">
      <c r="H11128" s="100"/>
      <c r="I11128" s="100"/>
    </row>
    <row r="11129" spans="8:9" ht="18" customHeight="1">
      <c r="H11129" s="100"/>
      <c r="I11129" s="100"/>
    </row>
    <row r="11130" spans="8:9" ht="18" customHeight="1">
      <c r="H11130" s="100"/>
      <c r="I11130" s="100"/>
    </row>
    <row r="11131" spans="8:9" ht="18" customHeight="1">
      <c r="H11131" s="100"/>
      <c r="I11131" s="100"/>
    </row>
    <row r="11132" spans="8:9" ht="18" customHeight="1">
      <c r="H11132" s="100"/>
      <c r="I11132" s="100"/>
    </row>
    <row r="11133" spans="8:9" ht="18" customHeight="1">
      <c r="H11133" s="100"/>
      <c r="I11133" s="100"/>
    </row>
    <row r="11134" spans="8:9" ht="18" customHeight="1">
      <c r="H11134" s="100"/>
      <c r="I11134" s="100"/>
    </row>
    <row r="11135" spans="8:9" ht="18" customHeight="1">
      <c r="H11135" s="100"/>
      <c r="I11135" s="100"/>
    </row>
    <row r="11136" spans="8:9" ht="18" customHeight="1">
      <c r="H11136" s="100"/>
      <c r="I11136" s="100"/>
    </row>
    <row r="11137" spans="8:9" ht="18" customHeight="1">
      <c r="H11137" s="100"/>
      <c r="I11137" s="100"/>
    </row>
    <row r="11138" spans="8:9" ht="18" customHeight="1">
      <c r="H11138" s="100"/>
      <c r="I11138" s="100"/>
    </row>
    <row r="11139" spans="8:9" ht="18" customHeight="1">
      <c r="H11139" s="100"/>
      <c r="I11139" s="100"/>
    </row>
    <row r="11140" spans="8:9" ht="18" customHeight="1">
      <c r="H11140" s="100"/>
      <c r="I11140" s="100"/>
    </row>
    <row r="11141" spans="8:9" ht="18" customHeight="1">
      <c r="H11141" s="100"/>
      <c r="I11141" s="100"/>
    </row>
    <row r="11142" spans="8:9" ht="18" customHeight="1">
      <c r="H11142" s="100"/>
      <c r="I11142" s="100"/>
    </row>
    <row r="11143" spans="8:9" ht="18" customHeight="1">
      <c r="H11143" s="100"/>
      <c r="I11143" s="100"/>
    </row>
    <row r="11144" spans="8:9" ht="18" customHeight="1">
      <c r="H11144" s="100"/>
      <c r="I11144" s="100"/>
    </row>
    <row r="11145" spans="8:9" ht="18" customHeight="1">
      <c r="H11145" s="100"/>
      <c r="I11145" s="100"/>
    </row>
    <row r="11146" spans="8:9" ht="18" customHeight="1">
      <c r="H11146" s="100"/>
      <c r="I11146" s="100"/>
    </row>
    <row r="11147" spans="8:9" ht="18" customHeight="1">
      <c r="H11147" s="100"/>
      <c r="I11147" s="100"/>
    </row>
    <row r="11148" spans="8:9" ht="18" customHeight="1">
      <c r="H11148" s="100"/>
      <c r="I11148" s="100"/>
    </row>
    <row r="11149" spans="8:9" ht="18" customHeight="1">
      <c r="H11149" s="100"/>
      <c r="I11149" s="100"/>
    </row>
    <row r="11150" spans="8:9" ht="18" customHeight="1">
      <c r="H11150" s="100"/>
      <c r="I11150" s="100"/>
    </row>
    <row r="11151" spans="8:9" ht="18" customHeight="1">
      <c r="H11151" s="100"/>
      <c r="I11151" s="100"/>
    </row>
    <row r="11152" spans="8:9" ht="18" customHeight="1">
      <c r="H11152" s="100"/>
      <c r="I11152" s="100"/>
    </row>
    <row r="11153" spans="8:9" ht="18" customHeight="1">
      <c r="H11153" s="100"/>
      <c r="I11153" s="100"/>
    </row>
    <row r="11154" spans="8:9" ht="18" customHeight="1">
      <c r="H11154" s="100"/>
      <c r="I11154" s="100"/>
    </row>
    <row r="11155" spans="8:9" ht="18" customHeight="1">
      <c r="H11155" s="100"/>
      <c r="I11155" s="100"/>
    </row>
    <row r="11156" spans="8:9" ht="18" customHeight="1">
      <c r="H11156" s="100"/>
      <c r="I11156" s="100"/>
    </row>
    <row r="11157" spans="8:9" ht="18" customHeight="1">
      <c r="H11157" s="100"/>
      <c r="I11157" s="100"/>
    </row>
    <row r="11158" spans="8:9" ht="18" customHeight="1">
      <c r="H11158" s="100"/>
      <c r="I11158" s="100"/>
    </row>
    <row r="11159" spans="8:9" ht="18" customHeight="1">
      <c r="H11159" s="100"/>
      <c r="I11159" s="100"/>
    </row>
    <row r="11160" spans="8:9" ht="18" customHeight="1">
      <c r="H11160" s="100"/>
      <c r="I11160" s="100"/>
    </row>
    <row r="11161" spans="8:9" ht="18" customHeight="1">
      <c r="H11161" s="100"/>
      <c r="I11161" s="100"/>
    </row>
    <row r="11162" spans="8:9" ht="18" customHeight="1">
      <c r="H11162" s="100"/>
      <c r="I11162" s="100"/>
    </row>
    <row r="11163" spans="8:9" ht="18" customHeight="1">
      <c r="H11163" s="100"/>
      <c r="I11163" s="100"/>
    </row>
    <row r="11164" spans="8:9" ht="18" customHeight="1">
      <c r="H11164" s="100"/>
      <c r="I11164" s="100"/>
    </row>
    <row r="11165" spans="8:9" ht="18" customHeight="1">
      <c r="H11165" s="100"/>
      <c r="I11165" s="100"/>
    </row>
    <row r="11166" spans="8:9" ht="18" customHeight="1">
      <c r="H11166" s="100"/>
      <c r="I11166" s="100"/>
    </row>
    <row r="11167" spans="8:9" ht="18" customHeight="1">
      <c r="H11167" s="100"/>
      <c r="I11167" s="100"/>
    </row>
    <row r="11168" spans="8:9" ht="18" customHeight="1">
      <c r="H11168" s="100"/>
      <c r="I11168" s="100"/>
    </row>
    <row r="11169" spans="8:9" ht="18" customHeight="1">
      <c r="H11169" s="100"/>
      <c r="I11169" s="100"/>
    </row>
    <row r="11170" spans="8:9" ht="18" customHeight="1">
      <c r="H11170" s="100"/>
      <c r="I11170" s="100"/>
    </row>
    <row r="11171" spans="8:9" ht="18" customHeight="1">
      <c r="H11171" s="100"/>
      <c r="I11171" s="100"/>
    </row>
    <row r="11172" spans="8:9" ht="18" customHeight="1">
      <c r="H11172" s="100"/>
      <c r="I11172" s="100"/>
    </row>
    <row r="11173" spans="8:9" ht="18" customHeight="1">
      <c r="H11173" s="100"/>
      <c r="I11173" s="100"/>
    </row>
    <row r="11174" spans="8:9" ht="18" customHeight="1">
      <c r="H11174" s="100"/>
      <c r="I11174" s="100"/>
    </row>
    <row r="11175" spans="8:9" ht="18" customHeight="1">
      <c r="H11175" s="100"/>
      <c r="I11175" s="100"/>
    </row>
    <row r="11176" spans="8:9" ht="18" customHeight="1">
      <c r="H11176" s="100"/>
      <c r="I11176" s="100"/>
    </row>
    <row r="11177" spans="8:9" ht="18" customHeight="1">
      <c r="H11177" s="100"/>
      <c r="I11177" s="100"/>
    </row>
    <row r="11178" spans="8:9" ht="18" customHeight="1">
      <c r="H11178" s="100"/>
      <c r="I11178" s="100"/>
    </row>
    <row r="11179" spans="8:9" ht="18" customHeight="1">
      <c r="H11179" s="100"/>
      <c r="I11179" s="100"/>
    </row>
    <row r="11180" spans="8:9" ht="18" customHeight="1">
      <c r="H11180" s="100"/>
      <c r="I11180" s="100"/>
    </row>
    <row r="11181" spans="8:9" ht="18" customHeight="1">
      <c r="H11181" s="100"/>
      <c r="I11181" s="100"/>
    </row>
    <row r="11182" spans="8:9" ht="18" customHeight="1">
      <c r="H11182" s="100"/>
      <c r="I11182" s="100"/>
    </row>
    <row r="11183" spans="8:9" ht="18" customHeight="1">
      <c r="H11183" s="100"/>
      <c r="I11183" s="100"/>
    </row>
    <row r="11184" spans="8:9" ht="18" customHeight="1">
      <c r="H11184" s="100"/>
      <c r="I11184" s="100"/>
    </row>
    <row r="11185" spans="8:9" ht="18" customHeight="1">
      <c r="H11185" s="100"/>
      <c r="I11185" s="100"/>
    </row>
    <row r="11186" spans="8:9" ht="18" customHeight="1">
      <c r="H11186" s="100"/>
      <c r="I11186" s="100"/>
    </row>
    <row r="11187" spans="8:9" ht="18" customHeight="1">
      <c r="H11187" s="100"/>
      <c r="I11187" s="100"/>
    </row>
    <row r="11188" spans="8:9" ht="18" customHeight="1">
      <c r="H11188" s="100"/>
      <c r="I11188" s="100"/>
    </row>
    <row r="11189" spans="8:9" ht="18" customHeight="1">
      <c r="H11189" s="100"/>
      <c r="I11189" s="100"/>
    </row>
    <row r="11190" spans="8:9" ht="18" customHeight="1">
      <c r="H11190" s="100"/>
      <c r="I11190" s="100"/>
    </row>
    <row r="11191" spans="8:9" ht="18" customHeight="1">
      <c r="H11191" s="100"/>
      <c r="I11191" s="100"/>
    </row>
    <row r="11192" spans="8:9" ht="18" customHeight="1">
      <c r="H11192" s="100"/>
      <c r="I11192" s="100"/>
    </row>
    <row r="11193" spans="8:9" ht="18" customHeight="1">
      <c r="H11193" s="100"/>
      <c r="I11193" s="100"/>
    </row>
    <row r="11194" spans="8:9" ht="18" customHeight="1">
      <c r="H11194" s="100"/>
      <c r="I11194" s="100"/>
    </row>
    <row r="11195" spans="8:9" ht="18" customHeight="1">
      <c r="H11195" s="100"/>
      <c r="I11195" s="100"/>
    </row>
    <row r="11196" spans="8:9" ht="18" customHeight="1">
      <c r="H11196" s="100"/>
      <c r="I11196" s="100"/>
    </row>
    <row r="11197" spans="8:9" ht="18" customHeight="1">
      <c r="H11197" s="100"/>
      <c r="I11197" s="100"/>
    </row>
    <row r="11198" spans="8:9" ht="18" customHeight="1">
      <c r="H11198" s="100"/>
      <c r="I11198" s="100"/>
    </row>
    <row r="11199" spans="8:9" ht="18" customHeight="1">
      <c r="H11199" s="100"/>
      <c r="I11199" s="100"/>
    </row>
    <row r="11200" spans="8:9" ht="18" customHeight="1">
      <c r="H11200" s="100"/>
      <c r="I11200" s="100"/>
    </row>
    <row r="11201" spans="8:9" ht="18" customHeight="1">
      <c r="H11201" s="100"/>
      <c r="I11201" s="100"/>
    </row>
    <row r="11202" spans="8:9" ht="18" customHeight="1">
      <c r="H11202" s="100"/>
      <c r="I11202" s="100"/>
    </row>
    <row r="11203" spans="8:9" ht="18" customHeight="1">
      <c r="H11203" s="100"/>
      <c r="I11203" s="100"/>
    </row>
    <row r="11204" spans="8:9" ht="18" customHeight="1">
      <c r="H11204" s="100"/>
      <c r="I11204" s="100"/>
    </row>
    <row r="11205" spans="8:9" ht="18" customHeight="1">
      <c r="H11205" s="100"/>
      <c r="I11205" s="100"/>
    </row>
    <row r="11206" spans="8:9" ht="18" customHeight="1">
      <c r="H11206" s="100"/>
      <c r="I11206" s="100"/>
    </row>
    <row r="11207" spans="8:9" ht="18" customHeight="1">
      <c r="H11207" s="100"/>
      <c r="I11207" s="100"/>
    </row>
    <row r="11208" spans="8:9" ht="18" customHeight="1">
      <c r="H11208" s="100"/>
      <c r="I11208" s="100"/>
    </row>
    <row r="11209" spans="8:9" ht="18" customHeight="1">
      <c r="H11209" s="100"/>
      <c r="I11209" s="100"/>
    </row>
    <row r="11210" spans="8:9" ht="18" customHeight="1">
      <c r="H11210" s="100"/>
      <c r="I11210" s="100"/>
    </row>
    <row r="11211" spans="8:9" ht="18" customHeight="1">
      <c r="H11211" s="100"/>
      <c r="I11211" s="100"/>
    </row>
    <row r="11212" spans="8:9" ht="18" customHeight="1">
      <c r="H11212" s="100"/>
      <c r="I11212" s="100"/>
    </row>
    <row r="11213" spans="8:9" ht="18" customHeight="1">
      <c r="H11213" s="100"/>
      <c r="I11213" s="100"/>
    </row>
    <row r="11214" spans="8:9" ht="18" customHeight="1">
      <c r="H11214" s="100"/>
      <c r="I11214" s="100"/>
    </row>
    <row r="11215" spans="8:9" ht="18" customHeight="1">
      <c r="H11215" s="100"/>
      <c r="I11215" s="100"/>
    </row>
    <row r="11216" spans="8:9" ht="18" customHeight="1">
      <c r="H11216" s="100"/>
      <c r="I11216" s="100"/>
    </row>
    <row r="11217" spans="8:9" ht="18" customHeight="1">
      <c r="H11217" s="100"/>
      <c r="I11217" s="100"/>
    </row>
    <row r="11218" spans="8:9" ht="18" customHeight="1">
      <c r="H11218" s="100"/>
      <c r="I11218" s="100"/>
    </row>
    <row r="11219" spans="8:9" ht="18" customHeight="1">
      <c r="H11219" s="100"/>
      <c r="I11219" s="100"/>
    </row>
    <row r="11220" spans="8:9" ht="18" customHeight="1">
      <c r="H11220" s="100"/>
      <c r="I11220" s="100"/>
    </row>
    <row r="11221" spans="8:9" ht="18" customHeight="1">
      <c r="H11221" s="100"/>
      <c r="I11221" s="100"/>
    </row>
    <row r="11222" spans="8:9" ht="18" customHeight="1">
      <c r="H11222" s="100"/>
      <c r="I11222" s="100"/>
    </row>
    <row r="11223" spans="8:9" ht="18" customHeight="1">
      <c r="H11223" s="100"/>
      <c r="I11223" s="100"/>
    </row>
    <row r="11224" spans="8:9" ht="18" customHeight="1">
      <c r="H11224" s="100"/>
      <c r="I11224" s="100"/>
    </row>
    <row r="11225" spans="8:9" ht="18" customHeight="1">
      <c r="H11225" s="100"/>
      <c r="I11225" s="100"/>
    </row>
    <row r="11226" spans="8:9" ht="18" customHeight="1">
      <c r="H11226" s="100"/>
      <c r="I11226" s="100"/>
    </row>
    <row r="11227" spans="8:9" ht="18" customHeight="1">
      <c r="H11227" s="100"/>
      <c r="I11227" s="100"/>
    </row>
    <row r="11228" spans="8:9" ht="18" customHeight="1">
      <c r="H11228" s="100"/>
      <c r="I11228" s="100"/>
    </row>
    <row r="11229" spans="8:9" ht="18" customHeight="1">
      <c r="H11229" s="100"/>
      <c r="I11229" s="100"/>
    </row>
    <row r="11230" spans="8:9" ht="18" customHeight="1">
      <c r="H11230" s="100"/>
      <c r="I11230" s="100"/>
    </row>
    <row r="11231" spans="8:9" ht="18" customHeight="1">
      <c r="H11231" s="100"/>
      <c r="I11231" s="100"/>
    </row>
    <row r="11232" spans="8:9" ht="18" customHeight="1">
      <c r="H11232" s="100"/>
      <c r="I11232" s="100"/>
    </row>
    <row r="11233" spans="8:9" ht="18" customHeight="1">
      <c r="H11233" s="100"/>
      <c r="I11233" s="100"/>
    </row>
    <row r="11234" spans="8:9" ht="18" customHeight="1">
      <c r="H11234" s="100"/>
      <c r="I11234" s="100"/>
    </row>
    <row r="11235" spans="8:9" ht="18" customHeight="1">
      <c r="H11235" s="100"/>
      <c r="I11235" s="100"/>
    </row>
    <row r="11236" spans="8:9" ht="18" customHeight="1">
      <c r="H11236" s="100"/>
      <c r="I11236" s="100"/>
    </row>
    <row r="11237" spans="8:9" ht="18" customHeight="1">
      <c r="H11237" s="100"/>
      <c r="I11237" s="100"/>
    </row>
    <row r="11238" spans="8:9" ht="18" customHeight="1">
      <c r="H11238" s="100"/>
      <c r="I11238" s="100"/>
    </row>
    <row r="11239" spans="8:9" ht="18" customHeight="1">
      <c r="H11239" s="100"/>
      <c r="I11239" s="100"/>
    </row>
    <row r="11240" spans="8:9" ht="18" customHeight="1">
      <c r="H11240" s="100"/>
      <c r="I11240" s="100"/>
    </row>
    <row r="11241" spans="8:9" ht="18" customHeight="1">
      <c r="H11241" s="100"/>
      <c r="I11241" s="100"/>
    </row>
    <row r="11242" spans="8:9" ht="18" customHeight="1">
      <c r="H11242" s="100"/>
      <c r="I11242" s="100"/>
    </row>
    <row r="11243" spans="8:9" ht="18" customHeight="1">
      <c r="H11243" s="100"/>
      <c r="I11243" s="100"/>
    </row>
    <row r="11244" spans="8:9" ht="18" customHeight="1">
      <c r="H11244" s="100"/>
      <c r="I11244" s="100"/>
    </row>
    <row r="11245" spans="8:9" ht="18" customHeight="1">
      <c r="H11245" s="100"/>
      <c r="I11245" s="100"/>
    </row>
    <row r="11246" spans="8:9" ht="18" customHeight="1">
      <c r="H11246" s="100"/>
      <c r="I11246" s="100"/>
    </row>
    <row r="11247" spans="8:9" ht="18" customHeight="1">
      <c r="H11247" s="100"/>
      <c r="I11247" s="100"/>
    </row>
    <row r="11248" spans="8:9" ht="18" customHeight="1">
      <c r="H11248" s="100"/>
      <c r="I11248" s="100"/>
    </row>
    <row r="11249" spans="8:9" ht="18" customHeight="1">
      <c r="H11249" s="100"/>
      <c r="I11249" s="100"/>
    </row>
    <row r="11250" spans="8:9" ht="18" customHeight="1">
      <c r="H11250" s="100"/>
      <c r="I11250" s="100"/>
    </row>
    <row r="11251" spans="8:9" ht="18" customHeight="1">
      <c r="H11251" s="100"/>
      <c r="I11251" s="100"/>
    </row>
    <row r="11252" spans="8:9" ht="18" customHeight="1">
      <c r="H11252" s="100"/>
      <c r="I11252" s="100"/>
    </row>
    <row r="11253" spans="8:9" ht="18" customHeight="1">
      <c r="H11253" s="100"/>
      <c r="I11253" s="100"/>
    </row>
    <row r="11254" spans="8:9" ht="18" customHeight="1">
      <c r="H11254" s="100"/>
      <c r="I11254" s="100"/>
    </row>
    <row r="11255" spans="8:9" ht="18" customHeight="1">
      <c r="H11255" s="100"/>
      <c r="I11255" s="100"/>
    </row>
    <row r="11256" spans="8:9" ht="18" customHeight="1">
      <c r="H11256" s="100"/>
      <c r="I11256" s="100"/>
    </row>
    <row r="11257" spans="8:9" ht="18" customHeight="1">
      <c r="H11257" s="100"/>
      <c r="I11257" s="100"/>
    </row>
    <row r="11258" spans="8:9" ht="18" customHeight="1">
      <c r="H11258" s="100"/>
      <c r="I11258" s="100"/>
    </row>
    <row r="11259" spans="8:9" ht="18" customHeight="1">
      <c r="H11259" s="100"/>
      <c r="I11259" s="100"/>
    </row>
    <row r="11260" spans="8:9" ht="18" customHeight="1">
      <c r="H11260" s="100"/>
      <c r="I11260" s="100"/>
    </row>
    <row r="11261" spans="8:9" ht="18" customHeight="1">
      <c r="H11261" s="100"/>
      <c r="I11261" s="100"/>
    </row>
    <row r="11262" spans="8:9" ht="18" customHeight="1">
      <c r="H11262" s="100"/>
      <c r="I11262" s="100"/>
    </row>
    <row r="11263" spans="8:9" ht="18" customHeight="1">
      <c r="H11263" s="100"/>
      <c r="I11263" s="100"/>
    </row>
    <row r="11264" spans="8:9" ht="18" customHeight="1">
      <c r="H11264" s="100"/>
      <c r="I11264" s="100"/>
    </row>
    <row r="11265" spans="8:9" ht="18" customHeight="1">
      <c r="H11265" s="100"/>
      <c r="I11265" s="100"/>
    </row>
    <row r="11266" spans="8:9" ht="18" customHeight="1">
      <c r="H11266" s="100"/>
      <c r="I11266" s="100"/>
    </row>
    <row r="11267" spans="8:9" ht="18" customHeight="1">
      <c r="H11267" s="100"/>
      <c r="I11267" s="100"/>
    </row>
    <row r="11268" spans="8:9" ht="18" customHeight="1">
      <c r="H11268" s="100"/>
      <c r="I11268" s="100"/>
    </row>
    <row r="11269" spans="8:9" ht="18" customHeight="1">
      <c r="H11269" s="100"/>
      <c r="I11269" s="100"/>
    </row>
    <row r="11270" spans="8:9" ht="18" customHeight="1">
      <c r="H11270" s="100"/>
      <c r="I11270" s="100"/>
    </row>
    <row r="11271" spans="8:9" ht="18" customHeight="1">
      <c r="H11271" s="100"/>
      <c r="I11271" s="100"/>
    </row>
    <row r="11272" spans="8:9" ht="18" customHeight="1">
      <c r="H11272" s="100"/>
      <c r="I11272" s="100"/>
    </row>
    <row r="11273" spans="8:9" ht="18" customHeight="1">
      <c r="H11273" s="100"/>
      <c r="I11273" s="100"/>
    </row>
    <row r="11274" spans="8:9" ht="18" customHeight="1">
      <c r="H11274" s="100"/>
      <c r="I11274" s="100"/>
    </row>
    <row r="11275" spans="8:9" ht="18" customHeight="1">
      <c r="H11275" s="100"/>
      <c r="I11275" s="100"/>
    </row>
    <row r="11276" spans="8:9" ht="18" customHeight="1">
      <c r="H11276" s="100"/>
      <c r="I11276" s="100"/>
    </row>
    <row r="11277" spans="8:9" ht="18" customHeight="1">
      <c r="H11277" s="100"/>
      <c r="I11277" s="100"/>
    </row>
    <row r="11278" spans="8:9" ht="18" customHeight="1">
      <c r="H11278" s="100"/>
      <c r="I11278" s="100"/>
    </row>
    <row r="11279" spans="8:9" ht="18" customHeight="1">
      <c r="H11279" s="100"/>
      <c r="I11279" s="100"/>
    </row>
    <row r="11280" spans="8:9" ht="18" customHeight="1">
      <c r="H11280" s="100"/>
      <c r="I11280" s="100"/>
    </row>
    <row r="11281" spans="8:9" ht="18" customHeight="1">
      <c r="H11281" s="100"/>
      <c r="I11281" s="100"/>
    </row>
    <row r="11282" spans="8:9" ht="18" customHeight="1">
      <c r="H11282" s="100"/>
      <c r="I11282" s="100"/>
    </row>
    <row r="11283" spans="8:9" ht="18" customHeight="1">
      <c r="H11283" s="100"/>
      <c r="I11283" s="100"/>
    </row>
    <row r="11284" spans="8:9" ht="18" customHeight="1">
      <c r="H11284" s="100"/>
      <c r="I11284" s="100"/>
    </row>
    <row r="11285" spans="8:9" ht="18" customHeight="1">
      <c r="H11285" s="100"/>
      <c r="I11285" s="100"/>
    </row>
    <row r="11286" spans="8:9" ht="18" customHeight="1">
      <c r="H11286" s="100"/>
      <c r="I11286" s="100"/>
    </row>
    <row r="11287" spans="8:9" ht="18" customHeight="1">
      <c r="H11287" s="100"/>
      <c r="I11287" s="100"/>
    </row>
    <row r="11288" spans="8:9" ht="18" customHeight="1">
      <c r="H11288" s="100"/>
      <c r="I11288" s="100"/>
    </row>
    <row r="11289" spans="8:9" ht="18" customHeight="1">
      <c r="H11289" s="100"/>
      <c r="I11289" s="100"/>
    </row>
    <row r="11290" spans="8:9" ht="18" customHeight="1">
      <c r="H11290" s="100"/>
      <c r="I11290" s="100"/>
    </row>
    <row r="11291" spans="8:9" ht="18" customHeight="1">
      <c r="H11291" s="100"/>
      <c r="I11291" s="100"/>
    </row>
    <row r="11292" spans="8:9" ht="18" customHeight="1">
      <c r="H11292" s="100"/>
      <c r="I11292" s="100"/>
    </row>
    <row r="11293" spans="8:9" ht="18" customHeight="1">
      <c r="H11293" s="100"/>
      <c r="I11293" s="100"/>
    </row>
    <row r="11294" spans="8:9" ht="18" customHeight="1">
      <c r="H11294" s="100"/>
      <c r="I11294" s="100"/>
    </row>
    <row r="11295" spans="8:9" ht="18" customHeight="1">
      <c r="H11295" s="100"/>
      <c r="I11295" s="100"/>
    </row>
    <row r="11296" spans="8:9" ht="18" customHeight="1">
      <c r="H11296" s="100"/>
      <c r="I11296" s="100"/>
    </row>
    <row r="11297" spans="8:9" ht="18" customHeight="1">
      <c r="H11297" s="100"/>
      <c r="I11297" s="100"/>
    </row>
    <row r="11298" spans="8:9" ht="18" customHeight="1">
      <c r="H11298" s="100"/>
      <c r="I11298" s="100"/>
    </row>
    <row r="11299" spans="8:9" ht="18" customHeight="1">
      <c r="H11299" s="100"/>
      <c r="I11299" s="100"/>
    </row>
    <row r="11300" spans="8:9" ht="18" customHeight="1">
      <c r="H11300" s="100"/>
      <c r="I11300" s="100"/>
    </row>
    <row r="11301" spans="8:9" ht="18" customHeight="1">
      <c r="H11301" s="100"/>
      <c r="I11301" s="100"/>
    </row>
    <row r="11302" spans="8:9" ht="18" customHeight="1">
      <c r="H11302" s="100"/>
      <c r="I11302" s="100"/>
    </row>
    <row r="11303" spans="8:9" ht="18" customHeight="1">
      <c r="H11303" s="100"/>
      <c r="I11303" s="100"/>
    </row>
    <row r="11304" spans="8:9" ht="18" customHeight="1">
      <c r="H11304" s="100"/>
      <c r="I11304" s="100"/>
    </row>
    <row r="11305" spans="8:9" ht="18" customHeight="1">
      <c r="H11305" s="100"/>
      <c r="I11305" s="100"/>
    </row>
    <row r="11306" spans="8:9" ht="18" customHeight="1">
      <c r="H11306" s="100"/>
      <c r="I11306" s="100"/>
    </row>
    <row r="11307" spans="8:9" ht="18" customHeight="1">
      <c r="H11307" s="100"/>
      <c r="I11307" s="100"/>
    </row>
    <row r="11308" spans="8:9" ht="18" customHeight="1">
      <c r="H11308" s="100"/>
      <c r="I11308" s="100"/>
    </row>
    <row r="11309" spans="8:9" ht="18" customHeight="1">
      <c r="H11309" s="100"/>
      <c r="I11309" s="100"/>
    </row>
    <row r="11310" spans="8:9" ht="18" customHeight="1">
      <c r="H11310" s="100"/>
      <c r="I11310" s="100"/>
    </row>
    <row r="11311" spans="8:9" ht="18" customHeight="1">
      <c r="H11311" s="100"/>
      <c r="I11311" s="100"/>
    </row>
    <row r="11312" spans="8:9" ht="18" customHeight="1">
      <c r="H11312" s="100"/>
      <c r="I11312" s="100"/>
    </row>
    <row r="11313" spans="8:9" ht="18" customHeight="1">
      <c r="H11313" s="100"/>
      <c r="I11313" s="100"/>
    </row>
    <row r="11314" spans="8:9" ht="18" customHeight="1">
      <c r="H11314" s="100"/>
      <c r="I11314" s="100"/>
    </row>
    <row r="11315" spans="8:9" ht="18" customHeight="1">
      <c r="H11315" s="100"/>
      <c r="I11315" s="100"/>
    </row>
    <row r="11316" spans="8:9" ht="18" customHeight="1">
      <c r="H11316" s="100"/>
      <c r="I11316" s="100"/>
    </row>
    <row r="11317" spans="8:9" ht="18" customHeight="1">
      <c r="H11317" s="100"/>
      <c r="I11317" s="100"/>
    </row>
    <row r="11318" spans="8:9" ht="18" customHeight="1">
      <c r="H11318" s="100"/>
      <c r="I11318" s="100"/>
    </row>
    <row r="11319" spans="8:9" ht="18" customHeight="1">
      <c r="H11319" s="100"/>
      <c r="I11319" s="100"/>
    </row>
    <row r="11320" spans="8:9" ht="18" customHeight="1">
      <c r="H11320" s="100"/>
      <c r="I11320" s="100"/>
    </row>
    <row r="11321" spans="8:9" ht="18" customHeight="1">
      <c r="H11321" s="100"/>
      <c r="I11321" s="100"/>
    </row>
    <row r="11322" spans="8:9" ht="18" customHeight="1">
      <c r="H11322" s="100"/>
      <c r="I11322" s="100"/>
    </row>
    <row r="11323" spans="8:9" ht="18" customHeight="1">
      <c r="H11323" s="100"/>
      <c r="I11323" s="100"/>
    </row>
    <row r="11324" spans="8:9" ht="18" customHeight="1">
      <c r="H11324" s="100"/>
      <c r="I11324" s="100"/>
    </row>
    <row r="11325" spans="8:9" ht="18" customHeight="1">
      <c r="H11325" s="100"/>
      <c r="I11325" s="100"/>
    </row>
    <row r="11326" spans="8:9" ht="18" customHeight="1">
      <c r="H11326" s="100"/>
      <c r="I11326" s="100"/>
    </row>
    <row r="11327" spans="8:9" ht="18" customHeight="1">
      <c r="H11327" s="100"/>
      <c r="I11327" s="100"/>
    </row>
    <row r="11328" spans="8:9" ht="18" customHeight="1">
      <c r="H11328" s="100"/>
      <c r="I11328" s="100"/>
    </row>
    <row r="11329" spans="8:9" ht="18" customHeight="1">
      <c r="H11329" s="100"/>
      <c r="I11329" s="100"/>
    </row>
    <row r="11330" spans="8:9" ht="18" customHeight="1">
      <c r="H11330" s="100"/>
      <c r="I11330" s="100"/>
    </row>
    <row r="11331" spans="8:9" ht="18" customHeight="1">
      <c r="H11331" s="100"/>
      <c r="I11331" s="100"/>
    </row>
    <row r="11332" spans="8:9" ht="18" customHeight="1">
      <c r="H11332" s="100"/>
      <c r="I11332" s="100"/>
    </row>
    <row r="11333" spans="8:9" ht="18" customHeight="1">
      <c r="H11333" s="100"/>
      <c r="I11333" s="100"/>
    </row>
    <row r="11334" spans="8:9" ht="18" customHeight="1">
      <c r="H11334" s="100"/>
      <c r="I11334" s="100"/>
    </row>
    <row r="11335" spans="8:9" ht="18" customHeight="1">
      <c r="H11335" s="100"/>
      <c r="I11335" s="100"/>
    </row>
    <row r="11336" spans="8:9" ht="18" customHeight="1">
      <c r="H11336" s="100"/>
      <c r="I11336" s="100"/>
    </row>
    <row r="11337" spans="8:9" ht="18" customHeight="1">
      <c r="H11337" s="100"/>
      <c r="I11337" s="100"/>
    </row>
    <row r="11338" spans="8:9" ht="18" customHeight="1">
      <c r="H11338" s="100"/>
      <c r="I11338" s="100"/>
    </row>
    <row r="11339" spans="8:9" ht="18" customHeight="1">
      <c r="H11339" s="100"/>
      <c r="I11339" s="100"/>
    </row>
    <row r="11340" spans="8:9" ht="18" customHeight="1">
      <c r="H11340" s="100"/>
      <c r="I11340" s="100"/>
    </row>
    <row r="11341" spans="8:9" ht="18" customHeight="1">
      <c r="H11341" s="100"/>
      <c r="I11341" s="100"/>
    </row>
    <row r="11342" spans="8:9" ht="18" customHeight="1">
      <c r="H11342" s="100"/>
      <c r="I11342" s="100"/>
    </row>
    <row r="11343" spans="8:9" ht="18" customHeight="1">
      <c r="H11343" s="100"/>
      <c r="I11343" s="100"/>
    </row>
    <row r="11344" spans="8:9" ht="18" customHeight="1">
      <c r="H11344" s="100"/>
      <c r="I11344" s="100"/>
    </row>
    <row r="11345" spans="8:9" ht="18" customHeight="1">
      <c r="H11345" s="100"/>
      <c r="I11345" s="100"/>
    </row>
    <row r="11346" spans="8:9" ht="18" customHeight="1">
      <c r="H11346" s="100"/>
      <c r="I11346" s="100"/>
    </row>
    <row r="11347" spans="8:9" ht="18" customHeight="1">
      <c r="H11347" s="100"/>
      <c r="I11347" s="100"/>
    </row>
    <row r="11348" spans="8:9" ht="18" customHeight="1">
      <c r="H11348" s="100"/>
      <c r="I11348" s="100"/>
    </row>
    <row r="11349" spans="8:9" ht="18" customHeight="1">
      <c r="H11349" s="100"/>
      <c r="I11349" s="100"/>
    </row>
    <row r="11350" spans="8:9" ht="18" customHeight="1">
      <c r="H11350" s="100"/>
      <c r="I11350" s="100"/>
    </row>
    <row r="11351" spans="8:9" ht="18" customHeight="1">
      <c r="H11351" s="100"/>
      <c r="I11351" s="100"/>
    </row>
    <row r="11352" spans="8:9" ht="18" customHeight="1">
      <c r="H11352" s="100"/>
      <c r="I11352" s="100"/>
    </row>
    <row r="11353" spans="8:9" ht="18" customHeight="1">
      <c r="H11353" s="100"/>
      <c r="I11353" s="100"/>
    </row>
    <row r="11354" spans="8:9" ht="18" customHeight="1">
      <c r="H11354" s="100"/>
      <c r="I11354" s="100"/>
    </row>
    <row r="11355" spans="8:9" ht="18" customHeight="1">
      <c r="H11355" s="100"/>
      <c r="I11355" s="100"/>
    </row>
    <row r="11356" spans="8:9" ht="18" customHeight="1">
      <c r="H11356" s="100"/>
      <c r="I11356" s="100"/>
    </row>
    <row r="11357" spans="8:9" ht="18" customHeight="1">
      <c r="H11357" s="100"/>
      <c r="I11357" s="100"/>
    </row>
    <row r="11358" spans="8:9" ht="18" customHeight="1">
      <c r="H11358" s="100"/>
      <c r="I11358" s="100"/>
    </row>
    <row r="11359" spans="8:9" ht="18" customHeight="1">
      <c r="H11359" s="100"/>
      <c r="I11359" s="100"/>
    </row>
    <row r="11360" spans="8:9" ht="18" customHeight="1">
      <c r="H11360" s="100"/>
      <c r="I11360" s="100"/>
    </row>
    <row r="11361" spans="8:9" ht="18" customHeight="1">
      <c r="H11361" s="100"/>
      <c r="I11361" s="100"/>
    </row>
    <row r="11362" spans="8:9" ht="18" customHeight="1">
      <c r="H11362" s="100"/>
      <c r="I11362" s="100"/>
    </row>
    <row r="11363" spans="8:9" ht="18" customHeight="1">
      <c r="H11363" s="100"/>
      <c r="I11363" s="100"/>
    </row>
    <row r="11364" spans="8:9" ht="18" customHeight="1">
      <c r="H11364" s="100"/>
      <c r="I11364" s="100"/>
    </row>
    <row r="11365" spans="8:9" ht="18" customHeight="1">
      <c r="H11365" s="100"/>
      <c r="I11365" s="100"/>
    </row>
    <row r="11366" spans="8:9" ht="18" customHeight="1">
      <c r="H11366" s="100"/>
      <c r="I11366" s="100"/>
    </row>
    <row r="11367" spans="8:9" ht="18" customHeight="1">
      <c r="H11367" s="100"/>
      <c r="I11367" s="100"/>
    </row>
    <row r="11368" spans="8:9" ht="18" customHeight="1">
      <c r="H11368" s="100"/>
      <c r="I11368" s="100"/>
    </row>
    <row r="11369" spans="8:9" ht="18" customHeight="1">
      <c r="H11369" s="100"/>
      <c r="I11369" s="100"/>
    </row>
    <row r="11370" spans="8:9" ht="18" customHeight="1">
      <c r="H11370" s="100"/>
      <c r="I11370" s="100"/>
    </row>
    <row r="11371" spans="8:9" ht="18" customHeight="1">
      <c r="H11371" s="100"/>
      <c r="I11371" s="100"/>
    </row>
    <row r="11372" spans="8:9" ht="18" customHeight="1">
      <c r="H11372" s="100"/>
      <c r="I11372" s="100"/>
    </row>
    <row r="11373" spans="8:9" ht="18" customHeight="1">
      <c r="H11373" s="100"/>
      <c r="I11373" s="100"/>
    </row>
    <row r="11374" spans="8:9" ht="18" customHeight="1">
      <c r="H11374" s="100"/>
      <c r="I11374" s="100"/>
    </row>
    <row r="11375" spans="8:9" ht="18" customHeight="1">
      <c r="H11375" s="100"/>
      <c r="I11375" s="100"/>
    </row>
    <row r="11376" spans="8:9" ht="18" customHeight="1">
      <c r="H11376" s="100"/>
      <c r="I11376" s="100"/>
    </row>
    <row r="11377" spans="8:9" ht="18" customHeight="1">
      <c r="H11377" s="100"/>
      <c r="I11377" s="100"/>
    </row>
    <row r="11378" spans="8:9" ht="18" customHeight="1">
      <c r="H11378" s="100"/>
      <c r="I11378" s="100"/>
    </row>
    <row r="11379" spans="8:9" ht="18" customHeight="1">
      <c r="H11379" s="100"/>
      <c r="I11379" s="100"/>
    </row>
    <row r="11380" spans="8:9" ht="18" customHeight="1">
      <c r="H11380" s="100"/>
      <c r="I11380" s="100"/>
    </row>
    <row r="11381" spans="8:9" ht="18" customHeight="1">
      <c r="H11381" s="100"/>
      <c r="I11381" s="100"/>
    </row>
    <row r="11382" spans="8:9" ht="18" customHeight="1">
      <c r="H11382" s="100"/>
      <c r="I11382" s="100"/>
    </row>
    <row r="11383" spans="8:9" ht="18" customHeight="1">
      <c r="H11383" s="100"/>
      <c r="I11383" s="100"/>
    </row>
    <row r="11384" spans="8:9" ht="18" customHeight="1">
      <c r="H11384" s="100"/>
      <c r="I11384" s="100"/>
    </row>
    <row r="11385" spans="8:9" ht="18" customHeight="1">
      <c r="H11385" s="100"/>
      <c r="I11385" s="100"/>
    </row>
    <row r="11386" spans="8:9" ht="18" customHeight="1">
      <c r="H11386" s="100"/>
      <c r="I11386" s="100"/>
    </row>
    <row r="11387" spans="8:9" ht="18" customHeight="1">
      <c r="H11387" s="100"/>
      <c r="I11387" s="100"/>
    </row>
    <row r="11388" spans="8:9" ht="18" customHeight="1">
      <c r="H11388" s="100"/>
      <c r="I11388" s="100"/>
    </row>
    <row r="11389" spans="8:9" ht="18" customHeight="1">
      <c r="H11389" s="100"/>
      <c r="I11389" s="100"/>
    </row>
    <row r="11390" spans="8:9" ht="18" customHeight="1">
      <c r="H11390" s="100"/>
      <c r="I11390" s="100"/>
    </row>
    <row r="11391" spans="8:9" ht="18" customHeight="1">
      <c r="H11391" s="100"/>
      <c r="I11391" s="100"/>
    </row>
    <row r="11392" spans="8:9" ht="18" customHeight="1">
      <c r="H11392" s="100"/>
      <c r="I11392" s="100"/>
    </row>
    <row r="11393" spans="8:9" ht="18" customHeight="1">
      <c r="H11393" s="100"/>
      <c r="I11393" s="100"/>
    </row>
    <row r="11394" spans="8:9" ht="18" customHeight="1">
      <c r="H11394" s="100"/>
      <c r="I11394" s="100"/>
    </row>
    <row r="11395" spans="8:9" ht="18" customHeight="1">
      <c r="H11395" s="100"/>
      <c r="I11395" s="100"/>
    </row>
    <row r="11396" spans="8:9" ht="18" customHeight="1">
      <c r="H11396" s="100"/>
      <c r="I11396" s="100"/>
    </row>
    <row r="11397" spans="8:9" ht="18" customHeight="1">
      <c r="H11397" s="100"/>
      <c r="I11397" s="100"/>
    </row>
    <row r="11398" spans="8:9" ht="18" customHeight="1">
      <c r="H11398" s="100"/>
      <c r="I11398" s="100"/>
    </row>
    <row r="11399" spans="8:9" ht="18" customHeight="1">
      <c r="H11399" s="100"/>
      <c r="I11399" s="100"/>
    </row>
    <row r="11400" spans="8:9" ht="18" customHeight="1">
      <c r="H11400" s="100"/>
      <c r="I11400" s="100"/>
    </row>
    <row r="11401" spans="8:9" ht="18" customHeight="1">
      <c r="H11401" s="100"/>
      <c r="I11401" s="100"/>
    </row>
    <row r="11402" spans="8:9" ht="18" customHeight="1">
      <c r="H11402" s="100"/>
      <c r="I11402" s="100"/>
    </row>
    <row r="11403" spans="8:9" ht="18" customHeight="1">
      <c r="H11403" s="100"/>
      <c r="I11403" s="100"/>
    </row>
    <row r="11404" spans="8:9" ht="18" customHeight="1">
      <c r="H11404" s="100"/>
      <c r="I11404" s="100"/>
    </row>
    <row r="11405" spans="8:9" ht="18" customHeight="1">
      <c r="H11405" s="100"/>
      <c r="I11405" s="100"/>
    </row>
    <row r="11406" spans="8:9" ht="18" customHeight="1">
      <c r="H11406" s="100"/>
      <c r="I11406" s="100"/>
    </row>
    <row r="11407" spans="8:9" ht="18" customHeight="1">
      <c r="H11407" s="100"/>
      <c r="I11407" s="100"/>
    </row>
    <row r="11408" spans="8:9" ht="18" customHeight="1">
      <c r="H11408" s="100"/>
      <c r="I11408" s="100"/>
    </row>
    <row r="11409" spans="8:9" ht="18" customHeight="1">
      <c r="H11409" s="100"/>
      <c r="I11409" s="100"/>
    </row>
    <row r="11410" spans="8:9" ht="18" customHeight="1">
      <c r="H11410" s="100"/>
      <c r="I11410" s="100"/>
    </row>
    <row r="11411" spans="8:9" ht="18" customHeight="1">
      <c r="H11411" s="100"/>
      <c r="I11411" s="100"/>
    </row>
    <row r="11412" spans="8:9" ht="18" customHeight="1">
      <c r="H11412" s="100"/>
      <c r="I11412" s="100"/>
    </row>
    <row r="11413" spans="8:9" ht="18" customHeight="1">
      <c r="H11413" s="100"/>
      <c r="I11413" s="100"/>
    </row>
    <row r="11414" spans="8:9" ht="18" customHeight="1">
      <c r="H11414" s="100"/>
      <c r="I11414" s="100"/>
    </row>
    <row r="11415" spans="8:9" ht="18" customHeight="1">
      <c r="H11415" s="100"/>
      <c r="I11415" s="100"/>
    </row>
    <row r="11416" spans="8:9" ht="18" customHeight="1">
      <c r="H11416" s="100"/>
      <c r="I11416" s="100"/>
    </row>
    <row r="11417" spans="8:9" ht="18" customHeight="1">
      <c r="H11417" s="100"/>
      <c r="I11417" s="100"/>
    </row>
    <row r="11418" spans="8:9" ht="18" customHeight="1">
      <c r="H11418" s="100"/>
      <c r="I11418" s="100"/>
    </row>
    <row r="11419" spans="8:9" ht="18" customHeight="1">
      <c r="H11419" s="100"/>
      <c r="I11419" s="100"/>
    </row>
    <row r="11420" spans="8:9" ht="18" customHeight="1">
      <c r="H11420" s="100"/>
      <c r="I11420" s="100"/>
    </row>
    <row r="11421" spans="8:9" ht="18" customHeight="1">
      <c r="H11421" s="100"/>
      <c r="I11421" s="100"/>
    </row>
    <row r="11422" spans="8:9" ht="18" customHeight="1">
      <c r="H11422" s="100"/>
      <c r="I11422" s="100"/>
    </row>
    <row r="11423" spans="8:9" ht="18" customHeight="1">
      <c r="H11423" s="100"/>
      <c r="I11423" s="100"/>
    </row>
    <row r="11424" spans="8:9" ht="18" customHeight="1">
      <c r="H11424" s="100"/>
      <c r="I11424" s="100"/>
    </row>
    <row r="11425" spans="8:9" ht="18" customHeight="1">
      <c r="H11425" s="100"/>
      <c r="I11425" s="100"/>
    </row>
    <row r="11426" spans="8:9" ht="18" customHeight="1">
      <c r="H11426" s="100"/>
      <c r="I11426" s="100"/>
    </row>
    <row r="11427" spans="8:9" ht="18" customHeight="1">
      <c r="H11427" s="100"/>
      <c r="I11427" s="100"/>
    </row>
    <row r="11428" spans="8:9" ht="18" customHeight="1">
      <c r="H11428" s="100"/>
      <c r="I11428" s="100"/>
    </row>
    <row r="11429" spans="8:9" ht="18" customHeight="1">
      <c r="H11429" s="100"/>
      <c r="I11429" s="100"/>
    </row>
    <row r="11430" spans="8:9" ht="18" customHeight="1">
      <c r="H11430" s="100"/>
      <c r="I11430" s="100"/>
    </row>
    <row r="11431" spans="8:9" ht="18" customHeight="1">
      <c r="H11431" s="100"/>
      <c r="I11431" s="100"/>
    </row>
    <row r="11432" spans="8:9" ht="18" customHeight="1">
      <c r="H11432" s="100"/>
      <c r="I11432" s="100"/>
    </row>
    <row r="11433" spans="8:9" ht="18" customHeight="1">
      <c r="H11433" s="100"/>
      <c r="I11433" s="100"/>
    </row>
    <row r="11434" spans="8:9" ht="18" customHeight="1">
      <c r="H11434" s="100"/>
      <c r="I11434" s="100"/>
    </row>
    <row r="11435" spans="8:9" ht="18" customHeight="1">
      <c r="H11435" s="100"/>
      <c r="I11435" s="100"/>
    </row>
    <row r="11436" spans="8:9" ht="18" customHeight="1">
      <c r="H11436" s="100"/>
      <c r="I11436" s="100"/>
    </row>
    <row r="11437" spans="8:9" ht="18" customHeight="1">
      <c r="H11437" s="100"/>
      <c r="I11437" s="100"/>
    </row>
    <row r="11438" spans="8:9" ht="18" customHeight="1">
      <c r="H11438" s="100"/>
      <c r="I11438" s="100"/>
    </row>
    <row r="11439" spans="8:9" ht="18" customHeight="1">
      <c r="H11439" s="100"/>
      <c r="I11439" s="100"/>
    </row>
    <row r="11440" spans="8:9" ht="18" customHeight="1">
      <c r="H11440" s="100"/>
      <c r="I11440" s="100"/>
    </row>
    <row r="11441" spans="8:9" ht="18" customHeight="1">
      <c r="H11441" s="100"/>
      <c r="I11441" s="100"/>
    </row>
    <row r="11442" spans="8:9" ht="18" customHeight="1">
      <c r="H11442" s="100"/>
      <c r="I11442" s="100"/>
    </row>
    <row r="11443" spans="8:9" ht="18" customHeight="1">
      <c r="H11443" s="100"/>
      <c r="I11443" s="100"/>
    </row>
    <row r="11444" spans="8:9" ht="18" customHeight="1">
      <c r="H11444" s="100"/>
      <c r="I11444" s="100"/>
    </row>
    <row r="11445" spans="8:9" ht="18" customHeight="1">
      <c r="H11445" s="100"/>
      <c r="I11445" s="100"/>
    </row>
    <row r="11446" spans="8:9" ht="18" customHeight="1">
      <c r="H11446" s="100"/>
      <c r="I11446" s="100"/>
    </row>
    <row r="11447" spans="8:9" ht="18" customHeight="1">
      <c r="H11447" s="100"/>
      <c r="I11447" s="100"/>
    </row>
    <row r="11448" spans="8:9" ht="18" customHeight="1">
      <c r="H11448" s="100"/>
      <c r="I11448" s="100"/>
    </row>
    <row r="11449" spans="8:9" ht="18" customHeight="1">
      <c r="H11449" s="100"/>
      <c r="I11449" s="100"/>
    </row>
    <row r="11450" spans="8:9" ht="18" customHeight="1">
      <c r="H11450" s="100"/>
      <c r="I11450" s="100"/>
    </row>
    <row r="11451" spans="8:9" ht="18" customHeight="1">
      <c r="H11451" s="100"/>
      <c r="I11451" s="100"/>
    </row>
    <row r="11452" spans="8:9" ht="18" customHeight="1">
      <c r="H11452" s="100"/>
      <c r="I11452" s="100"/>
    </row>
    <row r="11453" spans="8:9" ht="18" customHeight="1">
      <c r="H11453" s="100"/>
      <c r="I11453" s="100"/>
    </row>
    <row r="11454" spans="8:9" ht="18" customHeight="1">
      <c r="H11454" s="100"/>
      <c r="I11454" s="100"/>
    </row>
    <row r="11455" spans="8:9" ht="18" customHeight="1">
      <c r="H11455" s="100"/>
      <c r="I11455" s="100"/>
    </row>
    <row r="11456" spans="8:9" ht="18" customHeight="1">
      <c r="H11456" s="100"/>
      <c r="I11456" s="100"/>
    </row>
    <row r="11457" spans="8:9" ht="18" customHeight="1">
      <c r="H11457" s="100"/>
      <c r="I11457" s="100"/>
    </row>
    <row r="11458" spans="8:9" ht="18" customHeight="1">
      <c r="H11458" s="100"/>
      <c r="I11458" s="100"/>
    </row>
    <row r="11459" spans="8:9" ht="18" customHeight="1">
      <c r="H11459" s="100"/>
      <c r="I11459" s="100"/>
    </row>
    <row r="11460" spans="8:9" ht="18" customHeight="1">
      <c r="H11460" s="100"/>
      <c r="I11460" s="100"/>
    </row>
    <row r="11461" spans="8:9" ht="18" customHeight="1">
      <c r="H11461" s="100"/>
      <c r="I11461" s="100"/>
    </row>
    <row r="11462" spans="8:9" ht="18" customHeight="1">
      <c r="H11462" s="100"/>
      <c r="I11462" s="100"/>
    </row>
    <row r="11463" spans="8:9" ht="18" customHeight="1">
      <c r="H11463" s="100"/>
      <c r="I11463" s="100"/>
    </row>
    <row r="11464" spans="8:9" ht="18" customHeight="1">
      <c r="H11464" s="100"/>
      <c r="I11464" s="100"/>
    </row>
    <row r="11465" spans="8:9" ht="18" customHeight="1">
      <c r="H11465" s="100"/>
      <c r="I11465" s="100"/>
    </row>
    <row r="11466" spans="8:9" ht="18" customHeight="1">
      <c r="H11466" s="100"/>
      <c r="I11466" s="100"/>
    </row>
    <row r="11467" spans="8:9" ht="18" customHeight="1">
      <c r="H11467" s="100"/>
      <c r="I11467" s="100"/>
    </row>
    <row r="11468" spans="8:9" ht="18" customHeight="1">
      <c r="H11468" s="100"/>
      <c r="I11468" s="100"/>
    </row>
    <row r="11469" spans="8:9" ht="18" customHeight="1">
      <c r="H11469" s="100"/>
      <c r="I11469" s="100"/>
    </row>
    <row r="11470" spans="8:9" ht="18" customHeight="1">
      <c r="H11470" s="100"/>
      <c r="I11470" s="100"/>
    </row>
    <row r="11471" spans="8:9" ht="18" customHeight="1">
      <c r="H11471" s="100"/>
      <c r="I11471" s="100"/>
    </row>
    <row r="11472" spans="8:9" ht="18" customHeight="1">
      <c r="H11472" s="100"/>
      <c r="I11472" s="100"/>
    </row>
    <row r="11473" spans="8:9" ht="18" customHeight="1">
      <c r="H11473" s="100"/>
      <c r="I11473" s="100"/>
    </row>
    <row r="11474" spans="8:9" ht="18" customHeight="1">
      <c r="H11474" s="100"/>
      <c r="I11474" s="100"/>
    </row>
    <row r="11475" spans="8:9" ht="18" customHeight="1">
      <c r="H11475" s="100"/>
      <c r="I11475" s="100"/>
    </row>
    <row r="11476" spans="8:9" ht="18" customHeight="1">
      <c r="H11476" s="100"/>
      <c r="I11476" s="100"/>
    </row>
    <row r="11477" spans="8:9" ht="18" customHeight="1">
      <c r="H11477" s="100"/>
      <c r="I11477" s="100"/>
    </row>
    <row r="11478" spans="8:9" ht="18" customHeight="1">
      <c r="H11478" s="100"/>
      <c r="I11478" s="100"/>
    </row>
    <row r="11479" spans="8:9" ht="18" customHeight="1">
      <c r="H11479" s="100"/>
      <c r="I11479" s="100"/>
    </row>
    <row r="11480" spans="8:9" ht="18" customHeight="1">
      <c r="H11480" s="100"/>
      <c r="I11480" s="100"/>
    </row>
    <row r="11481" spans="8:9" ht="18" customHeight="1">
      <c r="H11481" s="100"/>
      <c r="I11481" s="100"/>
    </row>
    <row r="11482" spans="8:9" ht="18" customHeight="1">
      <c r="H11482" s="100"/>
      <c r="I11482" s="100"/>
    </row>
    <row r="11483" spans="8:9" ht="18" customHeight="1">
      <c r="H11483" s="100"/>
      <c r="I11483" s="100"/>
    </row>
    <row r="11484" spans="8:9" ht="18" customHeight="1">
      <c r="H11484" s="100"/>
      <c r="I11484" s="100"/>
    </row>
    <row r="11485" spans="8:9" ht="18" customHeight="1">
      <c r="H11485" s="100"/>
      <c r="I11485" s="100"/>
    </row>
    <row r="11486" spans="8:9" ht="18" customHeight="1">
      <c r="H11486" s="100"/>
      <c r="I11486" s="100"/>
    </row>
    <row r="11487" spans="8:9" ht="18" customHeight="1">
      <c r="H11487" s="100"/>
      <c r="I11487" s="100"/>
    </row>
    <row r="11488" spans="8:9" ht="18" customHeight="1">
      <c r="H11488" s="100"/>
      <c r="I11488" s="100"/>
    </row>
    <row r="11489" spans="8:9" ht="18" customHeight="1">
      <c r="H11489" s="100"/>
      <c r="I11489" s="100"/>
    </row>
    <row r="11490" spans="8:9" ht="18" customHeight="1">
      <c r="H11490" s="100"/>
      <c r="I11490" s="100"/>
    </row>
    <row r="11491" spans="8:9" ht="18" customHeight="1">
      <c r="H11491" s="100"/>
      <c r="I11491" s="100"/>
    </row>
    <row r="11492" spans="8:9" ht="18" customHeight="1">
      <c r="H11492" s="100"/>
      <c r="I11492" s="100"/>
    </row>
    <row r="11493" spans="8:9" ht="18" customHeight="1">
      <c r="H11493" s="100"/>
      <c r="I11493" s="100"/>
    </row>
    <row r="11494" spans="8:9" ht="18" customHeight="1">
      <c r="H11494" s="100"/>
      <c r="I11494" s="100"/>
    </row>
    <row r="11495" spans="8:9" ht="18" customHeight="1">
      <c r="H11495" s="100"/>
      <c r="I11495" s="100"/>
    </row>
    <row r="11496" spans="8:9" ht="18" customHeight="1">
      <c r="H11496" s="100"/>
      <c r="I11496" s="100"/>
    </row>
    <row r="11497" spans="8:9" ht="18" customHeight="1">
      <c r="H11497" s="100"/>
      <c r="I11497" s="100"/>
    </row>
    <row r="11498" spans="8:9" ht="18" customHeight="1">
      <c r="H11498" s="100"/>
      <c r="I11498" s="100"/>
    </row>
    <row r="11499" spans="8:9" ht="18" customHeight="1">
      <c r="H11499" s="100"/>
      <c r="I11499" s="100"/>
    </row>
    <row r="11500" spans="8:9" ht="18" customHeight="1">
      <c r="H11500" s="100"/>
      <c r="I11500" s="100"/>
    </row>
    <row r="11501" spans="8:9" ht="18" customHeight="1">
      <c r="H11501" s="100"/>
      <c r="I11501" s="100"/>
    </row>
    <row r="11502" spans="8:9" ht="18" customHeight="1">
      <c r="H11502" s="100"/>
      <c r="I11502" s="100"/>
    </row>
    <row r="11503" spans="8:9" ht="18" customHeight="1">
      <c r="H11503" s="100"/>
      <c r="I11503" s="100"/>
    </row>
    <row r="11504" spans="8:9" ht="18" customHeight="1">
      <c r="H11504" s="100"/>
      <c r="I11504" s="100"/>
    </row>
    <row r="11505" spans="8:9" ht="18" customHeight="1">
      <c r="H11505" s="100"/>
      <c r="I11505" s="100"/>
    </row>
    <row r="11506" spans="8:9" ht="18" customHeight="1">
      <c r="H11506" s="100"/>
      <c r="I11506" s="100"/>
    </row>
    <row r="11507" spans="8:9" ht="18" customHeight="1">
      <c r="H11507" s="100"/>
      <c r="I11507" s="100"/>
    </row>
    <row r="11508" spans="8:9" ht="18" customHeight="1">
      <c r="H11508" s="100"/>
      <c r="I11508" s="100"/>
    </row>
    <row r="11509" spans="8:9" ht="18" customHeight="1">
      <c r="H11509" s="100"/>
      <c r="I11509" s="100"/>
    </row>
    <row r="11510" spans="8:9" ht="18" customHeight="1">
      <c r="H11510" s="100"/>
      <c r="I11510" s="100"/>
    </row>
    <row r="11511" spans="8:9" ht="18" customHeight="1">
      <c r="H11511" s="100"/>
      <c r="I11511" s="100"/>
    </row>
    <row r="11512" spans="8:9" ht="18" customHeight="1">
      <c r="H11512" s="100"/>
      <c r="I11512" s="100"/>
    </row>
    <row r="11513" spans="8:9" ht="18" customHeight="1">
      <c r="H11513" s="100"/>
      <c r="I11513" s="100"/>
    </row>
    <row r="11514" spans="8:9" ht="18" customHeight="1">
      <c r="H11514" s="100"/>
      <c r="I11514" s="100"/>
    </row>
    <row r="11515" spans="8:9" ht="18" customHeight="1">
      <c r="H11515" s="100"/>
      <c r="I11515" s="100"/>
    </row>
    <row r="11516" spans="8:9" ht="18" customHeight="1">
      <c r="H11516" s="100"/>
      <c r="I11516" s="100"/>
    </row>
    <row r="11517" spans="8:9" ht="18" customHeight="1">
      <c r="H11517" s="100"/>
      <c r="I11517" s="100"/>
    </row>
    <row r="11518" spans="8:9" ht="18" customHeight="1">
      <c r="H11518" s="100"/>
      <c r="I11518" s="100"/>
    </row>
    <row r="11519" spans="8:9" ht="18" customHeight="1">
      <c r="H11519" s="100"/>
      <c r="I11519" s="100"/>
    </row>
    <row r="11520" spans="8:9" ht="18" customHeight="1">
      <c r="H11520" s="100"/>
      <c r="I11520" s="100"/>
    </row>
    <row r="11521" spans="8:9" ht="18" customHeight="1">
      <c r="H11521" s="100"/>
      <c r="I11521" s="100"/>
    </row>
    <row r="11522" spans="8:9" ht="18" customHeight="1">
      <c r="H11522" s="100"/>
      <c r="I11522" s="100"/>
    </row>
    <row r="11523" spans="8:9" ht="18" customHeight="1">
      <c r="H11523" s="100"/>
      <c r="I11523" s="100"/>
    </row>
    <row r="11524" spans="8:9" ht="18" customHeight="1">
      <c r="H11524" s="100"/>
      <c r="I11524" s="100"/>
    </row>
    <row r="11525" spans="8:9" ht="18" customHeight="1">
      <c r="H11525" s="100"/>
      <c r="I11525" s="100"/>
    </row>
    <row r="11526" spans="8:9" ht="18" customHeight="1">
      <c r="H11526" s="100"/>
      <c r="I11526" s="100"/>
    </row>
    <row r="11527" spans="8:9" ht="18" customHeight="1">
      <c r="H11527" s="100"/>
      <c r="I11527" s="100"/>
    </row>
    <row r="11528" spans="8:9" ht="18" customHeight="1">
      <c r="H11528" s="100"/>
      <c r="I11528" s="100"/>
    </row>
    <row r="11529" spans="8:9" ht="18" customHeight="1">
      <c r="H11529" s="100"/>
      <c r="I11529" s="100"/>
    </row>
    <row r="11530" spans="8:9" ht="18" customHeight="1">
      <c r="H11530" s="100"/>
      <c r="I11530" s="100"/>
    </row>
    <row r="11531" spans="8:9" ht="18" customHeight="1">
      <c r="H11531" s="100"/>
      <c r="I11531" s="100"/>
    </row>
    <row r="11532" spans="8:9" ht="18" customHeight="1">
      <c r="H11532" s="100"/>
      <c r="I11532" s="100"/>
    </row>
    <row r="11533" spans="8:9" ht="18" customHeight="1">
      <c r="H11533" s="100"/>
      <c r="I11533" s="100"/>
    </row>
    <row r="11534" spans="8:9" ht="18" customHeight="1">
      <c r="H11534" s="100"/>
      <c r="I11534" s="100"/>
    </row>
    <row r="11535" spans="8:9" ht="18" customHeight="1">
      <c r="H11535" s="100"/>
      <c r="I11535" s="100"/>
    </row>
    <row r="11536" spans="8:9" ht="18" customHeight="1">
      <c r="H11536" s="100"/>
      <c r="I11536" s="100"/>
    </row>
    <row r="11537" spans="8:9" ht="18" customHeight="1">
      <c r="H11537" s="100"/>
      <c r="I11537" s="100"/>
    </row>
    <row r="11538" spans="8:9" ht="18" customHeight="1">
      <c r="H11538" s="100"/>
      <c r="I11538" s="100"/>
    </row>
    <row r="11539" spans="8:9" ht="18" customHeight="1">
      <c r="H11539" s="100"/>
      <c r="I11539" s="100"/>
    </row>
    <row r="11540" spans="8:9" ht="18" customHeight="1">
      <c r="H11540" s="100"/>
      <c r="I11540" s="100"/>
    </row>
    <row r="11541" spans="8:9" ht="18" customHeight="1">
      <c r="H11541" s="100"/>
      <c r="I11541" s="100"/>
    </row>
    <row r="11542" spans="8:9" ht="18" customHeight="1">
      <c r="H11542" s="100"/>
      <c r="I11542" s="100"/>
    </row>
    <row r="11543" spans="8:9" ht="18" customHeight="1">
      <c r="H11543" s="100"/>
      <c r="I11543" s="100"/>
    </row>
    <row r="11544" spans="8:9" ht="18" customHeight="1">
      <c r="H11544" s="100"/>
      <c r="I11544" s="100"/>
    </row>
    <row r="11545" spans="8:9" ht="18" customHeight="1">
      <c r="H11545" s="100"/>
      <c r="I11545" s="100"/>
    </row>
    <row r="11546" spans="8:9" ht="18" customHeight="1">
      <c r="H11546" s="100"/>
      <c r="I11546" s="100"/>
    </row>
    <row r="11547" spans="8:9" ht="18" customHeight="1">
      <c r="H11547" s="100"/>
      <c r="I11547" s="100"/>
    </row>
    <row r="11548" spans="8:9" ht="18" customHeight="1">
      <c r="H11548" s="100"/>
      <c r="I11548" s="100"/>
    </row>
    <row r="11549" spans="8:9" ht="18" customHeight="1">
      <c r="H11549" s="100"/>
      <c r="I11549" s="100"/>
    </row>
    <row r="11550" spans="8:9" ht="18" customHeight="1">
      <c r="H11550" s="100"/>
      <c r="I11550" s="100"/>
    </row>
    <row r="11551" spans="8:9" ht="18" customHeight="1">
      <c r="H11551" s="100"/>
      <c r="I11551" s="100"/>
    </row>
    <row r="11552" spans="8:9" ht="18" customHeight="1">
      <c r="H11552" s="100"/>
      <c r="I11552" s="100"/>
    </row>
    <row r="11553" spans="8:9" ht="18" customHeight="1">
      <c r="H11553" s="100"/>
      <c r="I11553" s="100"/>
    </row>
    <row r="11554" spans="8:9" ht="18" customHeight="1">
      <c r="H11554" s="100"/>
      <c r="I11554" s="100"/>
    </row>
    <row r="11555" spans="8:9" ht="18" customHeight="1">
      <c r="H11555" s="100"/>
      <c r="I11555" s="100"/>
    </row>
    <row r="11556" spans="8:9" ht="18" customHeight="1">
      <c r="H11556" s="100"/>
      <c r="I11556" s="100"/>
    </row>
    <row r="11557" spans="8:9" ht="18" customHeight="1">
      <c r="H11557" s="100"/>
      <c r="I11557" s="100"/>
    </row>
    <row r="11558" spans="8:9" ht="18" customHeight="1">
      <c r="H11558" s="100"/>
      <c r="I11558" s="100"/>
    </row>
    <row r="11559" spans="8:9" ht="18" customHeight="1">
      <c r="H11559" s="100"/>
      <c r="I11559" s="100"/>
    </row>
    <row r="11560" spans="8:9" ht="18" customHeight="1">
      <c r="H11560" s="100"/>
      <c r="I11560" s="100"/>
    </row>
    <row r="11561" spans="8:9" ht="18" customHeight="1">
      <c r="H11561" s="100"/>
      <c r="I11561" s="100"/>
    </row>
    <row r="11562" spans="8:9" ht="18" customHeight="1">
      <c r="H11562" s="100"/>
      <c r="I11562" s="100"/>
    </row>
    <row r="11563" spans="8:9" ht="18" customHeight="1">
      <c r="H11563" s="100"/>
      <c r="I11563" s="100"/>
    </row>
    <row r="11564" spans="8:9" ht="18" customHeight="1">
      <c r="H11564" s="100"/>
      <c r="I11564" s="100"/>
    </row>
    <row r="11565" spans="8:9" ht="18" customHeight="1">
      <c r="H11565" s="100"/>
      <c r="I11565" s="100"/>
    </row>
    <row r="11566" spans="8:9" ht="18" customHeight="1">
      <c r="H11566" s="100"/>
      <c r="I11566" s="100"/>
    </row>
    <row r="11567" spans="8:9" ht="18" customHeight="1">
      <c r="H11567" s="100"/>
      <c r="I11567" s="100"/>
    </row>
    <row r="11568" spans="8:9" ht="18" customHeight="1">
      <c r="H11568" s="100"/>
      <c r="I11568" s="100"/>
    </row>
    <row r="11569" spans="8:9" ht="18" customHeight="1">
      <c r="H11569" s="100"/>
      <c r="I11569" s="100"/>
    </row>
    <row r="11570" spans="8:9" ht="18" customHeight="1">
      <c r="H11570" s="100"/>
      <c r="I11570" s="100"/>
    </row>
    <row r="11571" spans="8:9" ht="18" customHeight="1">
      <c r="H11571" s="100"/>
      <c r="I11571" s="100"/>
    </row>
    <row r="11572" spans="8:9" ht="18" customHeight="1">
      <c r="H11572" s="100"/>
      <c r="I11572" s="100"/>
    </row>
    <row r="11573" spans="8:9" ht="18" customHeight="1">
      <c r="H11573" s="100"/>
      <c r="I11573" s="100"/>
    </row>
    <row r="11574" spans="8:9" ht="18" customHeight="1">
      <c r="H11574" s="100"/>
      <c r="I11574" s="100"/>
    </row>
    <row r="11575" spans="8:9" ht="18" customHeight="1">
      <c r="H11575" s="100"/>
      <c r="I11575" s="100"/>
    </row>
    <row r="11576" spans="8:9" ht="18" customHeight="1">
      <c r="H11576" s="100"/>
      <c r="I11576" s="100"/>
    </row>
    <row r="11577" spans="8:9" ht="18" customHeight="1">
      <c r="H11577" s="100"/>
      <c r="I11577" s="100"/>
    </row>
    <row r="11578" spans="8:9" ht="18" customHeight="1">
      <c r="H11578" s="100"/>
      <c r="I11578" s="100"/>
    </row>
    <row r="11579" spans="8:9" ht="18" customHeight="1">
      <c r="H11579" s="100"/>
      <c r="I11579" s="100"/>
    </row>
    <row r="11580" spans="8:9" ht="18" customHeight="1">
      <c r="H11580" s="100"/>
      <c r="I11580" s="100"/>
    </row>
    <row r="11581" spans="8:9" ht="18" customHeight="1">
      <c r="H11581" s="100"/>
      <c r="I11581" s="100"/>
    </row>
    <row r="11582" spans="8:9" ht="18" customHeight="1">
      <c r="H11582" s="100"/>
      <c r="I11582" s="100"/>
    </row>
    <row r="11583" spans="8:9" ht="18" customHeight="1">
      <c r="H11583" s="100"/>
      <c r="I11583" s="100"/>
    </row>
    <row r="11584" spans="8:9" ht="18" customHeight="1">
      <c r="H11584" s="100"/>
      <c r="I11584" s="100"/>
    </row>
    <row r="11585" spans="8:9" ht="18" customHeight="1">
      <c r="H11585" s="100"/>
      <c r="I11585" s="100"/>
    </row>
    <row r="11586" spans="8:9" ht="18" customHeight="1">
      <c r="H11586" s="100"/>
      <c r="I11586" s="100"/>
    </row>
    <row r="11587" spans="8:9" ht="18" customHeight="1">
      <c r="H11587" s="100"/>
      <c r="I11587" s="100"/>
    </row>
    <row r="11588" spans="8:9" ht="18" customHeight="1">
      <c r="H11588" s="100"/>
      <c r="I11588" s="100"/>
    </row>
    <row r="11589" spans="8:9" ht="18" customHeight="1">
      <c r="H11589" s="100"/>
      <c r="I11589" s="100"/>
    </row>
    <row r="11590" spans="8:9" ht="18" customHeight="1">
      <c r="H11590" s="100"/>
      <c r="I11590" s="100"/>
    </row>
    <row r="11591" spans="8:9" ht="18" customHeight="1">
      <c r="H11591" s="100"/>
      <c r="I11591" s="100"/>
    </row>
    <row r="11592" spans="8:9" ht="18" customHeight="1">
      <c r="H11592" s="100"/>
      <c r="I11592" s="100"/>
    </row>
    <row r="11593" spans="8:9" ht="18" customHeight="1">
      <c r="H11593" s="100"/>
      <c r="I11593" s="100"/>
    </row>
    <row r="11594" spans="8:9" ht="18" customHeight="1">
      <c r="H11594" s="100"/>
      <c r="I11594" s="100"/>
    </row>
    <row r="11595" spans="8:9" ht="18" customHeight="1">
      <c r="H11595" s="100"/>
      <c r="I11595" s="100"/>
    </row>
    <row r="11596" spans="8:9" ht="18" customHeight="1">
      <c r="H11596" s="100"/>
      <c r="I11596" s="100"/>
    </row>
    <row r="11597" spans="8:9" ht="18" customHeight="1">
      <c r="H11597" s="100"/>
      <c r="I11597" s="100"/>
    </row>
    <row r="11598" spans="8:9" ht="18" customHeight="1">
      <c r="H11598" s="100"/>
      <c r="I11598" s="100"/>
    </row>
    <row r="11599" spans="8:9" ht="18" customHeight="1">
      <c r="H11599" s="100"/>
      <c r="I11599" s="100"/>
    </row>
    <row r="11600" spans="8:9" ht="18" customHeight="1">
      <c r="H11600" s="100"/>
      <c r="I11600" s="100"/>
    </row>
    <row r="11601" spans="8:9" ht="18" customHeight="1">
      <c r="H11601" s="100"/>
      <c r="I11601" s="100"/>
    </row>
    <row r="11602" spans="8:9" ht="18" customHeight="1">
      <c r="H11602" s="100"/>
      <c r="I11602" s="100"/>
    </row>
    <row r="11603" spans="8:9" ht="18" customHeight="1">
      <c r="H11603" s="100"/>
      <c r="I11603" s="100"/>
    </row>
    <row r="11604" spans="8:9" ht="18" customHeight="1">
      <c r="H11604" s="100"/>
      <c r="I11604" s="100"/>
    </row>
    <row r="11605" spans="8:9" ht="18" customHeight="1">
      <c r="H11605" s="100"/>
      <c r="I11605" s="100"/>
    </row>
    <row r="11606" spans="8:9" ht="18" customHeight="1">
      <c r="H11606" s="100"/>
      <c r="I11606" s="100"/>
    </row>
    <row r="11607" spans="8:9" ht="18" customHeight="1">
      <c r="H11607" s="100"/>
      <c r="I11607" s="100"/>
    </row>
    <row r="11608" spans="8:9" ht="18" customHeight="1">
      <c r="H11608" s="100"/>
      <c r="I11608" s="100"/>
    </row>
    <row r="11609" spans="8:9" ht="18" customHeight="1">
      <c r="H11609" s="100"/>
      <c r="I11609" s="100"/>
    </row>
    <row r="11610" spans="8:9" ht="18" customHeight="1">
      <c r="H11610" s="100"/>
      <c r="I11610" s="100"/>
    </row>
    <row r="11611" spans="8:9" ht="18" customHeight="1">
      <c r="H11611" s="100"/>
      <c r="I11611" s="100"/>
    </row>
    <row r="11612" spans="8:9" ht="18" customHeight="1">
      <c r="H11612" s="100"/>
      <c r="I11612" s="100"/>
    </row>
    <row r="11613" spans="8:9" ht="18" customHeight="1">
      <c r="H11613" s="100"/>
      <c r="I11613" s="100"/>
    </row>
    <row r="11614" spans="8:9" ht="18" customHeight="1">
      <c r="H11614" s="100"/>
      <c r="I11614" s="100"/>
    </row>
    <row r="11615" spans="8:9" ht="18" customHeight="1">
      <c r="H11615" s="100"/>
      <c r="I11615" s="100"/>
    </row>
    <row r="11616" spans="8:9" ht="18" customHeight="1">
      <c r="H11616" s="100"/>
      <c r="I11616" s="100"/>
    </row>
    <row r="11617" spans="8:9" ht="18" customHeight="1">
      <c r="H11617" s="100"/>
      <c r="I11617" s="100"/>
    </row>
    <row r="11618" spans="8:9" ht="18" customHeight="1">
      <c r="H11618" s="100"/>
      <c r="I11618" s="100"/>
    </row>
    <row r="11619" spans="8:9" ht="18" customHeight="1">
      <c r="H11619" s="100"/>
      <c r="I11619" s="100"/>
    </row>
    <row r="11620" spans="8:9" ht="18" customHeight="1">
      <c r="H11620" s="100"/>
      <c r="I11620" s="100"/>
    </row>
    <row r="11621" spans="8:9" ht="18" customHeight="1">
      <c r="H11621" s="100"/>
      <c r="I11621" s="100"/>
    </row>
    <row r="11622" spans="8:9" ht="18" customHeight="1">
      <c r="H11622" s="100"/>
      <c r="I11622" s="100"/>
    </row>
    <row r="11623" spans="8:9" ht="18" customHeight="1">
      <c r="H11623" s="100"/>
      <c r="I11623" s="100"/>
    </row>
    <row r="11624" spans="8:9" ht="18" customHeight="1">
      <c r="H11624" s="100"/>
      <c r="I11624" s="100"/>
    </row>
    <row r="11625" spans="8:9" ht="18" customHeight="1">
      <c r="H11625" s="100"/>
      <c r="I11625" s="100"/>
    </row>
    <row r="11626" spans="8:9" ht="18" customHeight="1">
      <c r="H11626" s="100"/>
      <c r="I11626" s="100"/>
    </row>
    <row r="11627" spans="8:9" ht="18" customHeight="1">
      <c r="H11627" s="100"/>
      <c r="I11627" s="100"/>
    </row>
    <row r="11628" spans="8:9" ht="18" customHeight="1">
      <c r="H11628" s="100"/>
      <c r="I11628" s="100"/>
    </row>
    <row r="11629" spans="8:9" ht="18" customHeight="1">
      <c r="H11629" s="100"/>
      <c r="I11629" s="100"/>
    </row>
    <row r="11630" spans="8:9" ht="18" customHeight="1">
      <c r="H11630" s="100"/>
      <c r="I11630" s="100"/>
    </row>
    <row r="11631" spans="8:9" ht="18" customHeight="1">
      <c r="H11631" s="100"/>
      <c r="I11631" s="100"/>
    </row>
    <row r="11632" spans="8:9" ht="18" customHeight="1">
      <c r="H11632" s="100"/>
      <c r="I11632" s="100"/>
    </row>
    <row r="11633" spans="8:9" ht="18" customHeight="1">
      <c r="H11633" s="100"/>
      <c r="I11633" s="100"/>
    </row>
    <row r="11634" spans="8:9" ht="18" customHeight="1">
      <c r="H11634" s="100"/>
      <c r="I11634" s="100"/>
    </row>
    <row r="11635" spans="8:9" ht="18" customHeight="1">
      <c r="H11635" s="100"/>
      <c r="I11635" s="100"/>
    </row>
    <row r="11636" spans="8:9" ht="18" customHeight="1">
      <c r="H11636" s="100"/>
      <c r="I11636" s="100"/>
    </row>
    <row r="11637" spans="8:9" ht="18" customHeight="1">
      <c r="H11637" s="100"/>
      <c r="I11637" s="100"/>
    </row>
    <row r="11638" spans="8:9" ht="18" customHeight="1">
      <c r="H11638" s="100"/>
      <c r="I11638" s="100"/>
    </row>
    <row r="11639" spans="8:9" ht="18" customHeight="1">
      <c r="H11639" s="100"/>
      <c r="I11639" s="100"/>
    </row>
    <row r="11640" spans="8:9" ht="18" customHeight="1">
      <c r="H11640" s="100"/>
      <c r="I11640" s="100"/>
    </row>
    <row r="11641" spans="8:9" ht="18" customHeight="1">
      <c r="H11641" s="100"/>
      <c r="I11641" s="100"/>
    </row>
    <row r="11642" spans="8:9" ht="18" customHeight="1">
      <c r="H11642" s="100"/>
      <c r="I11642" s="100"/>
    </row>
    <row r="11643" spans="8:9" ht="18" customHeight="1">
      <c r="H11643" s="100"/>
      <c r="I11643" s="100"/>
    </row>
    <row r="11644" spans="8:9" ht="18" customHeight="1">
      <c r="H11644" s="100"/>
      <c r="I11644" s="100"/>
    </row>
    <row r="11645" spans="8:9" ht="18" customHeight="1">
      <c r="H11645" s="100"/>
      <c r="I11645" s="100"/>
    </row>
    <row r="11646" spans="8:9" ht="18" customHeight="1">
      <c r="H11646" s="100"/>
      <c r="I11646" s="100"/>
    </row>
    <row r="11647" spans="8:9" ht="18" customHeight="1">
      <c r="H11647" s="100"/>
      <c r="I11647" s="100"/>
    </row>
    <row r="11648" spans="8:9" ht="18" customHeight="1">
      <c r="H11648" s="100"/>
      <c r="I11648" s="100"/>
    </row>
    <row r="11649" spans="8:9" ht="18" customHeight="1">
      <c r="H11649" s="100"/>
      <c r="I11649" s="100"/>
    </row>
    <row r="11650" spans="8:9" ht="18" customHeight="1">
      <c r="H11650" s="100"/>
      <c r="I11650" s="100"/>
    </row>
    <row r="11651" spans="8:9" ht="18" customHeight="1">
      <c r="H11651" s="100"/>
      <c r="I11651" s="100"/>
    </row>
    <row r="11652" spans="8:9" ht="18" customHeight="1">
      <c r="H11652" s="100"/>
      <c r="I11652" s="100"/>
    </row>
    <row r="11653" spans="8:9" ht="18" customHeight="1">
      <c r="H11653" s="100"/>
      <c r="I11653" s="100"/>
    </row>
    <row r="11654" spans="8:9" ht="18" customHeight="1">
      <c r="H11654" s="100"/>
      <c r="I11654" s="100"/>
    </row>
    <row r="11655" spans="8:9" ht="18" customHeight="1">
      <c r="H11655" s="100"/>
      <c r="I11655" s="100"/>
    </row>
    <row r="11656" spans="8:9" ht="18" customHeight="1">
      <c r="H11656" s="100"/>
      <c r="I11656" s="100"/>
    </row>
    <row r="11657" spans="8:9" ht="18" customHeight="1">
      <c r="H11657" s="100"/>
      <c r="I11657" s="100"/>
    </row>
    <row r="11658" spans="8:9" ht="18" customHeight="1">
      <c r="H11658" s="100"/>
      <c r="I11658" s="100"/>
    </row>
    <row r="11659" spans="8:9" ht="18" customHeight="1">
      <c r="H11659" s="100"/>
      <c r="I11659" s="100"/>
    </row>
    <row r="11660" spans="8:9" ht="18" customHeight="1">
      <c r="H11660" s="100"/>
      <c r="I11660" s="100"/>
    </row>
    <row r="11661" spans="8:9" ht="18" customHeight="1">
      <c r="H11661" s="100"/>
      <c r="I11661" s="100"/>
    </row>
    <row r="11662" spans="8:9" ht="18" customHeight="1">
      <c r="H11662" s="100"/>
      <c r="I11662" s="100"/>
    </row>
    <row r="11663" spans="8:9" ht="18" customHeight="1">
      <c r="H11663" s="100"/>
      <c r="I11663" s="100"/>
    </row>
    <row r="11664" spans="8:9" ht="18" customHeight="1">
      <c r="H11664" s="100"/>
      <c r="I11664" s="100"/>
    </row>
    <row r="11665" spans="8:9" ht="18" customHeight="1">
      <c r="H11665" s="100"/>
      <c r="I11665" s="100"/>
    </row>
    <row r="11666" spans="8:9" ht="18" customHeight="1">
      <c r="H11666" s="100"/>
      <c r="I11666" s="100"/>
    </row>
    <row r="11667" spans="8:9" ht="18" customHeight="1">
      <c r="H11667" s="100"/>
      <c r="I11667" s="100"/>
    </row>
    <row r="11668" spans="8:9" ht="18" customHeight="1">
      <c r="H11668" s="100"/>
      <c r="I11668" s="100"/>
    </row>
    <row r="11669" spans="8:9" ht="18" customHeight="1">
      <c r="H11669" s="100"/>
      <c r="I11669" s="100"/>
    </row>
    <row r="11670" spans="8:9" ht="18" customHeight="1">
      <c r="H11670" s="100"/>
      <c r="I11670" s="100"/>
    </row>
    <row r="11671" spans="8:9" ht="18" customHeight="1">
      <c r="H11671" s="100"/>
      <c r="I11671" s="100"/>
    </row>
    <row r="11672" spans="8:9" ht="18" customHeight="1">
      <c r="H11672" s="100"/>
      <c r="I11672" s="100"/>
    </row>
    <row r="11673" spans="8:9" ht="18" customHeight="1">
      <c r="H11673" s="100"/>
      <c r="I11673" s="100"/>
    </row>
    <row r="11674" spans="8:9" ht="18" customHeight="1">
      <c r="H11674" s="100"/>
      <c r="I11674" s="100"/>
    </row>
    <row r="11675" spans="8:9" ht="18" customHeight="1">
      <c r="H11675" s="100"/>
      <c r="I11675" s="100"/>
    </row>
    <row r="11676" spans="8:9" ht="18" customHeight="1">
      <c r="H11676" s="100"/>
      <c r="I11676" s="100"/>
    </row>
    <row r="11677" spans="8:9" ht="18" customHeight="1">
      <c r="H11677" s="100"/>
      <c r="I11677" s="100"/>
    </row>
    <row r="11678" spans="8:9" ht="18" customHeight="1">
      <c r="H11678" s="100"/>
      <c r="I11678" s="100"/>
    </row>
    <row r="11679" spans="8:9" ht="18" customHeight="1">
      <c r="H11679" s="100"/>
      <c r="I11679" s="100"/>
    </row>
    <row r="11680" spans="8:9" ht="18" customHeight="1">
      <c r="H11680" s="100"/>
      <c r="I11680" s="100"/>
    </row>
    <row r="11681" spans="8:9" ht="18" customHeight="1">
      <c r="H11681" s="100"/>
      <c r="I11681" s="100"/>
    </row>
    <row r="11682" spans="8:9" ht="18" customHeight="1">
      <c r="H11682" s="100"/>
      <c r="I11682" s="100"/>
    </row>
    <row r="11683" spans="8:9" ht="18" customHeight="1">
      <c r="H11683" s="100"/>
      <c r="I11683" s="100"/>
    </row>
    <row r="11684" spans="8:9" ht="18" customHeight="1">
      <c r="H11684" s="100"/>
      <c r="I11684" s="100"/>
    </row>
    <row r="11685" spans="8:9" ht="18" customHeight="1">
      <c r="H11685" s="100"/>
      <c r="I11685" s="100"/>
    </row>
    <row r="11686" spans="8:9" ht="18" customHeight="1">
      <c r="H11686" s="100"/>
      <c r="I11686" s="100"/>
    </row>
    <row r="11687" spans="8:9" ht="18" customHeight="1">
      <c r="H11687" s="100"/>
      <c r="I11687" s="100"/>
    </row>
    <row r="11688" spans="8:9" ht="18" customHeight="1">
      <c r="H11688" s="100"/>
      <c r="I11688" s="100"/>
    </row>
    <row r="11689" spans="8:9" ht="18" customHeight="1">
      <c r="H11689" s="100"/>
      <c r="I11689" s="100"/>
    </row>
    <row r="11690" spans="8:9" ht="18" customHeight="1">
      <c r="H11690" s="100"/>
      <c r="I11690" s="100"/>
    </row>
    <row r="11691" spans="8:9" ht="18" customHeight="1">
      <c r="H11691" s="100"/>
      <c r="I11691" s="100"/>
    </row>
    <row r="11692" spans="8:9" ht="18" customHeight="1">
      <c r="H11692" s="100"/>
      <c r="I11692" s="100"/>
    </row>
    <row r="11693" spans="8:9" ht="18" customHeight="1">
      <c r="H11693" s="100"/>
      <c r="I11693" s="100"/>
    </row>
    <row r="11694" spans="8:9" ht="18" customHeight="1">
      <c r="H11694" s="100"/>
      <c r="I11694" s="100"/>
    </row>
    <row r="11695" spans="8:9" ht="18" customHeight="1">
      <c r="H11695" s="100"/>
      <c r="I11695" s="100"/>
    </row>
    <row r="11696" spans="8:9" ht="18" customHeight="1">
      <c r="H11696" s="100"/>
      <c r="I11696" s="100"/>
    </row>
    <row r="11697" spans="8:9" ht="18" customHeight="1">
      <c r="H11697" s="100"/>
      <c r="I11697" s="100"/>
    </row>
    <row r="11698" spans="8:9" ht="18" customHeight="1">
      <c r="H11698" s="100"/>
      <c r="I11698" s="100"/>
    </row>
    <row r="11699" spans="8:9" ht="18" customHeight="1">
      <c r="H11699" s="100"/>
      <c r="I11699" s="100"/>
    </row>
    <row r="11700" spans="8:9" ht="18" customHeight="1">
      <c r="H11700" s="100"/>
      <c r="I11700" s="100"/>
    </row>
    <row r="11701" spans="8:9" ht="18" customHeight="1">
      <c r="H11701" s="100"/>
      <c r="I11701" s="100"/>
    </row>
    <row r="11702" spans="8:9" ht="18" customHeight="1">
      <c r="H11702" s="100"/>
      <c r="I11702" s="100"/>
    </row>
    <row r="11703" spans="8:9" ht="18" customHeight="1">
      <c r="H11703" s="100"/>
      <c r="I11703" s="100"/>
    </row>
    <row r="11704" spans="8:9" ht="18" customHeight="1">
      <c r="H11704" s="100"/>
      <c r="I11704" s="100"/>
    </row>
    <row r="11705" spans="8:9" ht="18" customHeight="1">
      <c r="H11705" s="100"/>
      <c r="I11705" s="100"/>
    </row>
    <row r="11706" spans="8:9" ht="18" customHeight="1">
      <c r="H11706" s="100"/>
      <c r="I11706" s="100"/>
    </row>
    <row r="11707" spans="8:9" ht="18" customHeight="1">
      <c r="H11707" s="100"/>
      <c r="I11707" s="100"/>
    </row>
    <row r="11708" spans="8:9" ht="18" customHeight="1">
      <c r="H11708" s="100"/>
      <c r="I11708" s="100"/>
    </row>
    <row r="11709" spans="8:9" ht="18" customHeight="1">
      <c r="H11709" s="100"/>
      <c r="I11709" s="100"/>
    </row>
    <row r="11710" spans="8:9" ht="18" customHeight="1">
      <c r="H11710" s="100"/>
      <c r="I11710" s="100"/>
    </row>
    <row r="11711" spans="8:9" ht="18" customHeight="1">
      <c r="H11711" s="100"/>
      <c r="I11711" s="100"/>
    </row>
    <row r="11712" spans="8:9" ht="18" customHeight="1">
      <c r="H11712" s="100"/>
      <c r="I11712" s="100"/>
    </row>
    <row r="11713" spans="8:9" ht="18" customHeight="1">
      <c r="H11713" s="100"/>
      <c r="I11713" s="100"/>
    </row>
    <row r="11714" spans="8:9" ht="18" customHeight="1">
      <c r="H11714" s="100"/>
      <c r="I11714" s="100"/>
    </row>
    <row r="11715" spans="8:9" ht="18" customHeight="1">
      <c r="H11715" s="100"/>
      <c r="I11715" s="100"/>
    </row>
    <row r="11716" spans="8:9" ht="18" customHeight="1">
      <c r="H11716" s="100"/>
      <c r="I11716" s="100"/>
    </row>
    <row r="11717" spans="8:9" ht="18" customHeight="1">
      <c r="H11717" s="100"/>
      <c r="I11717" s="100"/>
    </row>
    <row r="11718" spans="8:9" ht="18" customHeight="1">
      <c r="H11718" s="100"/>
      <c r="I11718" s="100"/>
    </row>
    <row r="11719" spans="8:9" ht="18" customHeight="1">
      <c r="H11719" s="100"/>
      <c r="I11719" s="100"/>
    </row>
    <row r="11720" spans="8:9" ht="18" customHeight="1">
      <c r="H11720" s="100"/>
      <c r="I11720" s="100"/>
    </row>
    <row r="11721" spans="8:9" ht="18" customHeight="1">
      <c r="H11721" s="100"/>
      <c r="I11721" s="100"/>
    </row>
    <row r="11722" spans="8:9" ht="18" customHeight="1">
      <c r="H11722" s="100"/>
      <c r="I11722" s="100"/>
    </row>
    <row r="11723" spans="8:9" ht="18" customHeight="1">
      <c r="H11723" s="100"/>
      <c r="I11723" s="100"/>
    </row>
    <row r="11724" spans="8:9" ht="18" customHeight="1">
      <c r="H11724" s="100"/>
      <c r="I11724" s="100"/>
    </row>
    <row r="11725" spans="8:9" ht="18" customHeight="1">
      <c r="H11725" s="100"/>
      <c r="I11725" s="100"/>
    </row>
    <row r="11726" spans="8:9" ht="18" customHeight="1">
      <c r="H11726" s="100"/>
      <c r="I11726" s="100"/>
    </row>
    <row r="11727" spans="8:9" ht="18" customHeight="1">
      <c r="H11727" s="100"/>
      <c r="I11727" s="100"/>
    </row>
    <row r="11728" spans="8:9" ht="18" customHeight="1">
      <c r="H11728" s="100"/>
      <c r="I11728" s="100"/>
    </row>
    <row r="11729" spans="8:9" ht="18" customHeight="1">
      <c r="H11729" s="100"/>
      <c r="I11729" s="100"/>
    </row>
    <row r="11730" spans="8:9" ht="18" customHeight="1">
      <c r="H11730" s="100"/>
      <c r="I11730" s="100"/>
    </row>
    <row r="11731" spans="8:9" ht="18" customHeight="1">
      <c r="H11731" s="100"/>
      <c r="I11731" s="100"/>
    </row>
    <row r="11732" spans="8:9" ht="18" customHeight="1">
      <c r="H11732" s="100"/>
      <c r="I11732" s="100"/>
    </row>
    <row r="11733" spans="8:9" ht="18" customHeight="1">
      <c r="H11733" s="100"/>
      <c r="I11733" s="100"/>
    </row>
    <row r="11734" spans="8:9" ht="18" customHeight="1">
      <c r="H11734" s="100"/>
      <c r="I11734" s="100"/>
    </row>
    <row r="11735" spans="8:9" ht="18" customHeight="1">
      <c r="H11735" s="100"/>
      <c r="I11735" s="100"/>
    </row>
    <row r="11736" spans="8:9" ht="18" customHeight="1">
      <c r="H11736" s="100"/>
      <c r="I11736" s="100"/>
    </row>
    <row r="11737" spans="8:9" ht="18" customHeight="1">
      <c r="H11737" s="100"/>
      <c r="I11737" s="100"/>
    </row>
    <row r="11738" spans="8:9" ht="18" customHeight="1">
      <c r="H11738" s="100"/>
      <c r="I11738" s="100"/>
    </row>
    <row r="11739" spans="8:9" ht="18" customHeight="1">
      <c r="H11739" s="100"/>
      <c r="I11739" s="100"/>
    </row>
    <row r="11740" spans="8:9" ht="18" customHeight="1">
      <c r="H11740" s="100"/>
      <c r="I11740" s="100"/>
    </row>
    <row r="11741" spans="8:9" ht="18" customHeight="1">
      <c r="H11741" s="100"/>
      <c r="I11741" s="100"/>
    </row>
    <row r="11742" spans="8:9" ht="18" customHeight="1">
      <c r="H11742" s="100"/>
      <c r="I11742" s="100"/>
    </row>
    <row r="11743" spans="8:9" ht="18" customHeight="1">
      <c r="H11743" s="100"/>
      <c r="I11743" s="100"/>
    </row>
    <row r="11744" spans="8:9" ht="18" customHeight="1">
      <c r="H11744" s="100"/>
      <c r="I11744" s="100"/>
    </row>
    <row r="11745" spans="8:9" ht="18" customHeight="1">
      <c r="H11745" s="100"/>
      <c r="I11745" s="100"/>
    </row>
    <row r="11746" spans="8:9" ht="18" customHeight="1">
      <c r="H11746" s="100"/>
      <c r="I11746" s="100"/>
    </row>
    <row r="11747" spans="8:9" ht="18" customHeight="1">
      <c r="H11747" s="100"/>
      <c r="I11747" s="100"/>
    </row>
    <row r="11748" spans="8:9" ht="18" customHeight="1">
      <c r="H11748" s="100"/>
      <c r="I11748" s="100"/>
    </row>
    <row r="11749" spans="8:9" ht="18" customHeight="1">
      <c r="H11749" s="100"/>
      <c r="I11749" s="100"/>
    </row>
    <row r="11750" spans="8:9" ht="18" customHeight="1">
      <c r="H11750" s="100"/>
      <c r="I11750" s="100"/>
    </row>
    <row r="11751" spans="8:9" ht="18" customHeight="1">
      <c r="H11751" s="100"/>
      <c r="I11751" s="100"/>
    </row>
    <row r="11752" spans="8:9" ht="18" customHeight="1">
      <c r="H11752" s="100"/>
      <c r="I11752" s="100"/>
    </row>
    <row r="11753" spans="8:9" ht="18" customHeight="1">
      <c r="H11753" s="100"/>
      <c r="I11753" s="100"/>
    </row>
    <row r="11754" spans="8:9" ht="18" customHeight="1">
      <c r="H11754" s="100"/>
      <c r="I11754" s="100"/>
    </row>
    <row r="11755" spans="8:9" ht="18" customHeight="1">
      <c r="H11755" s="100"/>
      <c r="I11755" s="100"/>
    </row>
    <row r="11756" spans="8:9" ht="18" customHeight="1">
      <c r="H11756" s="100"/>
      <c r="I11756" s="100"/>
    </row>
    <row r="11757" spans="8:9" ht="18" customHeight="1">
      <c r="H11757" s="100"/>
      <c r="I11757" s="100"/>
    </row>
    <row r="11758" spans="8:9" ht="18" customHeight="1">
      <c r="H11758" s="100"/>
      <c r="I11758" s="100"/>
    </row>
    <row r="11759" spans="8:9" ht="18" customHeight="1">
      <c r="H11759" s="100"/>
      <c r="I11759" s="100"/>
    </row>
    <row r="11760" spans="8:9" ht="18" customHeight="1">
      <c r="H11760" s="100"/>
      <c r="I11760" s="100"/>
    </row>
    <row r="11761" spans="8:9" ht="18" customHeight="1">
      <c r="H11761" s="100"/>
      <c r="I11761" s="100"/>
    </row>
    <row r="11762" spans="8:9" ht="18" customHeight="1">
      <c r="H11762" s="100"/>
      <c r="I11762" s="100"/>
    </row>
    <row r="11763" spans="8:9" ht="18" customHeight="1">
      <c r="H11763" s="100"/>
      <c r="I11763" s="100"/>
    </row>
    <row r="11764" spans="8:9" ht="18" customHeight="1">
      <c r="H11764" s="100"/>
      <c r="I11764" s="100"/>
    </row>
    <row r="11765" spans="8:9" ht="18" customHeight="1">
      <c r="H11765" s="100"/>
      <c r="I11765" s="100"/>
    </row>
    <row r="11766" spans="8:9" ht="18" customHeight="1">
      <c r="H11766" s="100"/>
      <c r="I11766" s="100"/>
    </row>
    <row r="11767" spans="8:9" ht="18" customHeight="1">
      <c r="H11767" s="100"/>
      <c r="I11767" s="100"/>
    </row>
    <row r="11768" spans="8:9" ht="18" customHeight="1">
      <c r="H11768" s="100"/>
      <c r="I11768" s="100"/>
    </row>
    <row r="11769" spans="8:9" ht="18" customHeight="1">
      <c r="H11769" s="100"/>
      <c r="I11769" s="100"/>
    </row>
    <row r="11770" spans="8:9" ht="18" customHeight="1">
      <c r="H11770" s="100"/>
      <c r="I11770" s="100"/>
    </row>
    <row r="11771" spans="8:9" ht="18" customHeight="1">
      <c r="H11771" s="100"/>
      <c r="I11771" s="100"/>
    </row>
    <row r="11772" spans="8:9" ht="18" customHeight="1">
      <c r="H11772" s="100"/>
      <c r="I11772" s="100"/>
    </row>
    <row r="11773" spans="8:9" ht="18" customHeight="1">
      <c r="H11773" s="100"/>
      <c r="I11773" s="100"/>
    </row>
    <row r="11774" spans="8:9" ht="18" customHeight="1">
      <c r="H11774" s="100"/>
      <c r="I11774" s="100"/>
    </row>
    <row r="11775" spans="8:9" ht="18" customHeight="1">
      <c r="H11775" s="100"/>
      <c r="I11775" s="100"/>
    </row>
    <row r="11776" spans="8:9" ht="18" customHeight="1">
      <c r="H11776" s="100"/>
      <c r="I11776" s="100"/>
    </row>
    <row r="11777" spans="8:9" ht="18" customHeight="1">
      <c r="H11777" s="100"/>
      <c r="I11777" s="100"/>
    </row>
    <row r="11778" spans="8:9" ht="18" customHeight="1">
      <c r="H11778" s="100"/>
      <c r="I11778" s="100"/>
    </row>
    <row r="11779" spans="8:9" ht="18" customHeight="1">
      <c r="H11779" s="100"/>
      <c r="I11779" s="100"/>
    </row>
    <row r="11780" spans="8:9" ht="18" customHeight="1">
      <c r="H11780" s="100"/>
      <c r="I11780" s="100"/>
    </row>
    <row r="11781" spans="8:9" ht="18" customHeight="1">
      <c r="H11781" s="100"/>
      <c r="I11781" s="100"/>
    </row>
    <row r="11782" spans="8:9" ht="18" customHeight="1">
      <c r="H11782" s="100"/>
      <c r="I11782" s="100"/>
    </row>
    <row r="11783" spans="8:9" ht="18" customHeight="1">
      <c r="H11783" s="100"/>
      <c r="I11783" s="100"/>
    </row>
    <row r="11784" spans="8:9" ht="18" customHeight="1">
      <c r="H11784" s="100"/>
      <c r="I11784" s="100"/>
    </row>
    <row r="11785" spans="8:9" ht="18" customHeight="1">
      <c r="H11785" s="100"/>
      <c r="I11785" s="100"/>
    </row>
    <row r="11786" spans="8:9" ht="18" customHeight="1">
      <c r="H11786" s="100"/>
      <c r="I11786" s="100"/>
    </row>
    <row r="11787" spans="8:9" ht="18" customHeight="1">
      <c r="H11787" s="100"/>
      <c r="I11787" s="100"/>
    </row>
    <row r="11788" spans="8:9" ht="18" customHeight="1">
      <c r="H11788" s="100"/>
      <c r="I11788" s="100"/>
    </row>
    <row r="11789" spans="8:9" ht="18" customHeight="1">
      <c r="H11789" s="100"/>
      <c r="I11789" s="100"/>
    </row>
    <row r="11790" spans="8:9" ht="18" customHeight="1">
      <c r="H11790" s="100"/>
      <c r="I11790" s="100"/>
    </row>
    <row r="11791" spans="8:9" ht="18" customHeight="1">
      <c r="H11791" s="100"/>
      <c r="I11791" s="100"/>
    </row>
    <row r="11792" spans="8:9" ht="18" customHeight="1">
      <c r="H11792" s="100"/>
      <c r="I11792" s="100"/>
    </row>
    <row r="11793" spans="8:9" ht="18" customHeight="1">
      <c r="H11793" s="100"/>
      <c r="I11793" s="100"/>
    </row>
    <row r="11794" spans="8:9" ht="18" customHeight="1">
      <c r="H11794" s="100"/>
      <c r="I11794" s="100"/>
    </row>
    <row r="11795" spans="8:9" ht="18" customHeight="1">
      <c r="H11795" s="100"/>
      <c r="I11795" s="100"/>
    </row>
    <row r="11796" spans="8:9" ht="18" customHeight="1">
      <c r="H11796" s="100"/>
      <c r="I11796" s="100"/>
    </row>
    <row r="11797" spans="8:9" ht="18" customHeight="1">
      <c r="H11797" s="100"/>
      <c r="I11797" s="100"/>
    </row>
    <row r="11798" spans="8:9" ht="18" customHeight="1">
      <c r="H11798" s="100"/>
      <c r="I11798" s="100"/>
    </row>
    <row r="11799" spans="8:9" ht="18" customHeight="1">
      <c r="H11799" s="100"/>
      <c r="I11799" s="100"/>
    </row>
    <row r="11800" spans="8:9" ht="18" customHeight="1">
      <c r="H11800" s="100"/>
      <c r="I11800" s="100"/>
    </row>
    <row r="11801" spans="8:9" ht="18" customHeight="1">
      <c r="H11801" s="100"/>
      <c r="I11801" s="100"/>
    </row>
    <row r="11802" spans="8:9" ht="18" customHeight="1">
      <c r="H11802" s="100"/>
      <c r="I11802" s="100"/>
    </row>
    <row r="11803" spans="8:9" ht="18" customHeight="1">
      <c r="H11803" s="100"/>
      <c r="I11803" s="100"/>
    </row>
    <row r="11804" spans="8:9" ht="18" customHeight="1">
      <c r="H11804" s="100"/>
      <c r="I11804" s="100"/>
    </row>
    <row r="11805" spans="8:9" ht="18" customHeight="1">
      <c r="H11805" s="100"/>
      <c r="I11805" s="100"/>
    </row>
    <row r="11806" spans="8:9" ht="18" customHeight="1">
      <c r="H11806" s="100"/>
      <c r="I11806" s="100"/>
    </row>
    <row r="11807" spans="8:9" ht="18" customHeight="1">
      <c r="H11807" s="100"/>
      <c r="I11807" s="100"/>
    </row>
    <row r="11808" spans="8:9" ht="18" customHeight="1">
      <c r="H11808" s="100"/>
      <c r="I11808" s="100"/>
    </row>
    <row r="11809" spans="8:9" ht="18" customHeight="1">
      <c r="H11809" s="100"/>
      <c r="I11809" s="100"/>
    </row>
    <row r="11810" spans="8:9" ht="18" customHeight="1">
      <c r="H11810" s="100"/>
      <c r="I11810" s="100"/>
    </row>
    <row r="11811" spans="8:9" ht="18" customHeight="1">
      <c r="H11811" s="100"/>
      <c r="I11811" s="100"/>
    </row>
    <row r="11812" spans="8:9" ht="18" customHeight="1">
      <c r="H11812" s="100"/>
      <c r="I11812" s="100"/>
    </row>
    <row r="11813" spans="8:9" ht="18" customHeight="1">
      <c r="H11813" s="100"/>
      <c r="I11813" s="100"/>
    </row>
    <row r="11814" spans="8:9" ht="18" customHeight="1">
      <c r="H11814" s="100"/>
      <c r="I11814" s="100"/>
    </row>
    <row r="11815" spans="8:9" ht="18" customHeight="1">
      <c r="H11815" s="100"/>
      <c r="I11815" s="100"/>
    </row>
    <row r="11816" spans="8:9" ht="18" customHeight="1">
      <c r="H11816" s="100"/>
      <c r="I11816" s="100"/>
    </row>
    <row r="11817" spans="8:9" ht="18" customHeight="1">
      <c r="H11817" s="100"/>
      <c r="I11817" s="100"/>
    </row>
    <row r="11818" spans="8:9" ht="18" customHeight="1">
      <c r="H11818" s="100"/>
      <c r="I11818" s="100"/>
    </row>
    <row r="11819" spans="8:9" ht="18" customHeight="1">
      <c r="H11819" s="100"/>
      <c r="I11819" s="100"/>
    </row>
    <row r="11820" spans="8:9" ht="18" customHeight="1">
      <c r="H11820" s="100"/>
      <c r="I11820" s="100"/>
    </row>
    <row r="11821" spans="8:9" ht="18" customHeight="1">
      <c r="H11821" s="100"/>
      <c r="I11821" s="100"/>
    </row>
    <row r="11822" spans="8:9" ht="18" customHeight="1">
      <c r="H11822" s="100"/>
      <c r="I11822" s="100"/>
    </row>
    <row r="11823" spans="8:9" ht="18" customHeight="1">
      <c r="H11823" s="100"/>
      <c r="I11823" s="100"/>
    </row>
    <row r="11824" spans="8:9" ht="18" customHeight="1">
      <c r="H11824" s="100"/>
      <c r="I11824" s="100"/>
    </row>
    <row r="11825" spans="8:9" ht="18" customHeight="1">
      <c r="H11825" s="100"/>
      <c r="I11825" s="100"/>
    </row>
    <row r="11826" spans="8:9" ht="18" customHeight="1">
      <c r="H11826" s="100"/>
      <c r="I11826" s="100"/>
    </row>
    <row r="11827" spans="8:9" ht="18" customHeight="1">
      <c r="H11827" s="100"/>
      <c r="I11827" s="100"/>
    </row>
    <row r="11828" spans="8:9" ht="18" customHeight="1">
      <c r="H11828" s="100"/>
      <c r="I11828" s="100"/>
    </row>
    <row r="11829" spans="8:9" ht="18" customHeight="1">
      <c r="H11829" s="100"/>
      <c r="I11829" s="100"/>
    </row>
    <row r="11830" spans="8:9" ht="18" customHeight="1">
      <c r="H11830" s="100"/>
      <c r="I11830" s="100"/>
    </row>
    <row r="11831" spans="8:9" ht="18" customHeight="1">
      <c r="H11831" s="100"/>
      <c r="I11831" s="100"/>
    </row>
    <row r="11832" spans="8:9" ht="18" customHeight="1">
      <c r="H11832" s="100"/>
      <c r="I11832" s="100"/>
    </row>
    <row r="11833" spans="8:9" ht="18" customHeight="1">
      <c r="H11833" s="100"/>
      <c r="I11833" s="100"/>
    </row>
  </sheetData>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ECFF5F2882E8E40A96A3C558257096B" ma:contentTypeVersion="15" ma:contentTypeDescription="新しいドキュメントを作成します。" ma:contentTypeScope="" ma:versionID="8d72d6cea7749df2f3533a368b91ded7">
  <xsd:schema xmlns:xsd="http://www.w3.org/2001/XMLSchema" xmlns:xs="http://www.w3.org/2001/XMLSchema" xmlns:p="http://schemas.microsoft.com/office/2006/metadata/properties" xmlns:ns2="6a463d18-8a41-4853-9afa-619f8d91b4b4" xmlns:ns3="263dbbe5-076b-4606-a03b-9598f5f2f35a" targetNamespace="http://schemas.microsoft.com/office/2006/metadata/properties" ma:root="true" ma:fieldsID="5f7ca00222c2998259381e3b233f0e8d" ns2:_="" ns3:_="">
    <xsd:import namespace="6a463d18-8a41-4853-9afa-619f8d91b4b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463d18-8a41-4853-9afa-619f8d91b4b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f969ed0-c7e3-4493-ab4f-ebc47f1309b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a463d18-8a41-4853-9afa-619f8d91b4b4">
      <Terms xmlns="http://schemas.microsoft.com/office/infopath/2007/PartnerControls"/>
    </lcf76f155ced4ddcb4097134ff3c332f>
    <TaxCatchAll xmlns="263dbbe5-076b-4606-a03b-9598f5f2f35a" xsi:nil="true"/>
    <Owner xmlns="6a463d18-8a41-4853-9afa-619f8d91b4b4">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5EC248-C4CF-460C-AB45-93664859A5B5}"/>
</file>

<file path=customXml/itemProps2.xml><?xml version="1.0" encoding="utf-8"?>
<ds:datastoreItem xmlns:ds="http://schemas.openxmlformats.org/officeDocument/2006/customXml" ds:itemID="{15EE11AA-0C2B-4933-AFE8-B93CB6B89725}"/>
</file>

<file path=customXml/itemProps3.xml><?xml version="1.0" encoding="utf-8"?>
<ds:datastoreItem xmlns:ds="http://schemas.openxmlformats.org/officeDocument/2006/customXml" ds:itemID="{DE447ED0-2BE1-43BA-9A64-A701BD316962}"/>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0x010100FECFF5F2882E8E40A96A3C558257096B</vt:lpwstr>
  </property>
</Properties>
</file>