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8_{D3346F79-CCE9-450D-9236-7FDDDCC87D61}"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基準一覧!$A$1:$D$67</definedName>
    <definedName name="_xlnm.Print_Area" localSheetId="1">職業能力評価シート!$A$1:$H$29</definedName>
    <definedName name="_xlnm.Print_Area" localSheetId="2">必要な知識!$A$1:$C$78</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29" l="1"/>
  <c r="J17" i="26"/>
  <c r="K17" i="26"/>
  <c r="H29" i="29" s="1"/>
  <c r="J18" i="26"/>
  <c r="K18" i="26"/>
  <c r="G29" i="29"/>
  <c r="K9" i="26" l="1"/>
  <c r="K10" i="26"/>
  <c r="K11" i="26"/>
  <c r="H26" i="29" s="1"/>
  <c r="J9" i="26"/>
  <c r="J10" i="26"/>
  <c r="J11" i="26"/>
  <c r="G26" i="29"/>
  <c r="J8" i="26"/>
  <c r="G25" i="29" s="1"/>
  <c r="K8" i="26"/>
  <c r="J12" i="26"/>
  <c r="K12" i="26"/>
  <c r="J13" i="26"/>
  <c r="K13" i="26"/>
  <c r="J14" i="26"/>
  <c r="K14" i="26"/>
  <c r="H27" i="29" s="1"/>
  <c r="J15" i="26"/>
  <c r="K15" i="26"/>
  <c r="J16" i="26"/>
  <c r="K16" i="26"/>
  <c r="H28" i="29" s="1"/>
  <c r="K22" i="26"/>
  <c r="K23" i="26"/>
  <c r="K24" i="26"/>
  <c r="J22" i="26"/>
  <c r="G30" i="29" s="1"/>
  <c r="J23" i="26"/>
  <c r="J24" i="26"/>
  <c r="B28" i="29"/>
  <c r="F28" i="26"/>
  <c r="G28" i="26"/>
  <c r="G27" i="26"/>
  <c r="F27" i="26"/>
  <c r="F29" i="26" s="1"/>
  <c r="G26" i="26"/>
  <c r="F26" i="26"/>
  <c r="J7" i="26"/>
  <c r="K7" i="26"/>
  <c r="H25" i="29" s="1"/>
  <c r="B27" i="29"/>
  <c r="B26" i="29"/>
  <c r="B25" i="29"/>
  <c r="G27" i="29"/>
  <c r="H30" i="29" l="1"/>
  <c r="G29" i="26"/>
  <c r="H27" i="26" s="1"/>
  <c r="H26" i="26" l="1"/>
  <c r="H29" i="26" s="1"/>
  <c r="H28" i="26"/>
</calcChain>
</file>

<file path=xl/sharedStrings.xml><?xml version="1.0" encoding="utf-8"?>
<sst xmlns="http://schemas.openxmlformats.org/spreadsheetml/2006/main" count="347" uniqueCount="258">
  <si>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</si>
  <si>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</si>
  <si>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</si>
  <si>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</si>
  <si>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</si>
  <si>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</si>
  <si>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</si>
  <si>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</si>
  <si>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</si>
  <si>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</si>
  <si>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</si>
  <si>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</si>
  <si>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</si>
  <si>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</si>
  <si>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</si>
  <si>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</si>
  <si>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</si>
  <si>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</si>
  <si>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</si>
  <si>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</si>
  <si>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</si>
  <si>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</si>
  <si>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</si>
  <si>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</si>
  <si>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</si>
  <si>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</si>
  <si>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</si>
  <si>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</si>
  <si>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</si>
  <si>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</si>
  <si>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</si>
  <si>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</si>
  <si>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</si>
  <si>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</si>
  <si>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</si>
  <si>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</si>
  <si>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</si>
  <si>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</si>
  <si>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</si>
  <si>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</si>
  <si>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</si>
  <si>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</si>
  <si>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</si>
  <si>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</si>
  <si>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</si>
  <si>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</si>
  <si>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</si>
  <si>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</si>
  <si>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</si>
  <si>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</si>
  <si>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</si>
  <si>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</si>
  <si>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</si>
  <si>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</si>
  <si>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</si>
  <si>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</si>
  <si>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</si>
  <si>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</si>
  <si>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</si>
  <si>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</si>
  <si>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</si>
  <si>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</si>
  <si>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</si>
  <si>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</si>
  <si>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</si>
  <si>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</si>
  <si>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</si>
  <si>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</si>
  <si>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</si>
  <si>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</si>
  <si>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</si>
  <si>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</si>
  <si>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</si>
  <si>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</si>
  <si>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</si>
  <si>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</si>
  <si>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</si>
  <si>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</si>
  <si>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</si>
  <si>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</si>
  <si>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</si>
  <si>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</si>
  <si>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</si>
  <si>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</si>
  <si>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</si>
  <si>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</si>
  <si>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</si>
  <si>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</si>
  <si>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</si>
  <si>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</si>
  <si>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</si>
  <si>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</si>
  <si>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</si>
  <si>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</si>
  <si>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</si>
  <si>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</si>
  <si>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</si>
  <si>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</si>
  <si>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</si>
  <si>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</si>
  <si>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Ⅲ. 必要な知識　（共通能力ユニット　レベル3）</t>
    <rPh sb="3" eb="5">
      <t>ヒツヨウ</t>
    </rPh>
    <rPh sb="6" eb="8">
      <t>チシキ</t>
    </rPh>
    <rPh sb="10" eb="12">
      <t>キョウツウ</t>
    </rPh>
    <rPh sb="12" eb="14">
      <t>ノウリョク</t>
    </rPh>
    <phoneticPr fontId="5"/>
  </si>
  <si>
    <t>レベル３　マネジャー</t>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</si>
  <si>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</si>
  <si>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</si>
  <si>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</si>
  <si>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</si>
  <si>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</si>
  <si>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</si>
  <si>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</si>
  <si>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経営管理分析 FP&amp;A</t>
    <rPh sb="0" eb="2">
      <t>ケイエイ</t>
    </rPh>
    <rPh sb="2" eb="4">
      <t>カンリ</t>
    </rPh>
    <rPh sb="4" eb="6">
      <t>ブンセキ</t>
    </rPh>
    <phoneticPr fontId="5"/>
  </si>
  <si>
    <t>職業能力評価シート（経営管理分析 FP&amp;A　レベル３　マネジャー）　　</t>
    <rPh sb="10" eb="12">
      <t>ケイエイ</t>
    </rPh>
    <rPh sb="12" eb="14">
      <t>カンリ</t>
    </rPh>
    <rPh sb="14" eb="16">
      <t>ブンセキ</t>
    </rPh>
    <phoneticPr fontId="5"/>
  </si>
  <si>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</si>
  <si>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</si>
  <si>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</si>
  <si>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</si>
  <si>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</si>
  <si>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</si>
  <si>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経営管理分析マネージメント</t>
    <phoneticPr fontId="5"/>
  </si>
  <si>
    <t>①担当業務に関する企画・立案</t>
    <phoneticPr fontId="5"/>
  </si>
  <si>
    <t>②経営管理分析マネジメントの推進</t>
    <phoneticPr fontId="5"/>
  </si>
  <si>
    <t>Ⅳ.必要な知識（選択能力ユニット 経営管理分析 FP&amp;A　レベル3　マネジャー）</t>
    <rPh sb="8" eb="10">
      <t>センタク</t>
    </rPh>
    <rPh sb="17" eb="19">
      <t>ケイエイ</t>
    </rPh>
    <rPh sb="19" eb="21">
      <t>カンリ</t>
    </rPh>
    <rPh sb="21" eb="23">
      <t>ブンセキ</t>
    </rPh>
    <phoneticPr fontId="5"/>
  </si>
  <si>
    <t>業務効率化の推進</t>
    <phoneticPr fontId="5"/>
  </si>
  <si>
    <t>1. 経営管理分析の意義</t>
  </si>
  <si>
    <t>2. 経営分析技法に関する専門知識</t>
  </si>
  <si>
    <t>　●収益性の分析</t>
  </si>
  <si>
    <t>　●安全性の分析</t>
  </si>
  <si>
    <t>　●成長性の分析</t>
  </si>
  <si>
    <t>　●生産性の分析</t>
  </si>
  <si>
    <t>　●回転率・回転期間の分析</t>
  </si>
  <si>
    <t>3. 問題発見と課題決定に関する専門知識</t>
  </si>
  <si>
    <t>　●主要比率の計算と相互関連</t>
  </si>
  <si>
    <t>　●問題発見</t>
  </si>
  <si>
    <t>　●課題の決定と改善の方向付け</t>
  </si>
  <si>
    <t>4. 経営分析に関する専門知識</t>
  </si>
  <si>
    <t>　●経営分析技法</t>
  </si>
  <si>
    <t>　●問題発見と改善</t>
  </si>
  <si>
    <t>5. 資本調達・資本運用に関する専門知識</t>
  </si>
  <si>
    <t>　●資金計画と調達</t>
  </si>
  <si>
    <t>　●投資決定</t>
  </si>
  <si>
    <t>　●企業評価と金融資本市場</t>
  </si>
  <si>
    <t>【サブツール】能力細目・職務遂行のための基準一覧（経営管理分析 FP&amp;A　レベル３　マネジャー）</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</si>
  <si>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</si>
  <si>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</si>
  <si>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</si>
  <si>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</si>
  <si>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</si>
  <si>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</si>
  <si>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</si>
  <si>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経営戦略に従い、自社の経営環境の分析を加えて関係部署と企画立案を適切に行っている。</t>
  </si>
  <si>
    <t>各部門から提出されたデータを精査して、経営計画と整合性がとれる事業計画を各部門に設定させている。</t>
  </si>
  <si>
    <t>経営方針に沿って、経営管理業務の合理化・システム化を図り、適切かつ迅速に処理できる方策を企画立案している。</t>
  </si>
  <si>
    <t>自社の商品・製品の特性に応じた経営管理分析における計算方法を構築している。</t>
  </si>
  <si>
    <t>経営管理分析に当たっては、自社の事業特性を考慮した分析方法を構築している。</t>
  </si>
  <si>
    <t>経営管理分析業務全般の進捗管理を行いながら部下への指示・動機付けを的確に実施している。</t>
  </si>
  <si>
    <t>新しい経営管理分析方法の情報収集を行い、自社に適用できるよう検討を進めている。</t>
  </si>
  <si>
    <t>部下の日常的な経営管理分析業務に対して指示・助言を行い、重大トラブルの場面では自ら直接問題解決に当たるなど、必要なフォローやサポートを行っている。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</si>
  <si>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</si>
  <si>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</si>
  <si>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</si>
  <si>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</si>
  <si>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</si>
  <si>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</si>
  <si>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</si>
  <si>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</si>
  <si>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</si>
  <si>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</si>
  <si>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</si>
  <si>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</si>
  <si>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</si>
  <si>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</si>
  <si>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</si>
  <si>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関係者との連携による業務の遂行</t>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</si>
  <si>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</si>
  <si>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</si>
  <si>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</si>
  <si>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</si>
  <si>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</si>
  <si>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</si>
  <si>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</si>
  <si>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</si>
  <si>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</si>
  <si>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</si>
  <si>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</si>
  <si>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</si>
  <si>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</si>
  <si>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</si>
  <si>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</si>
  <si>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</si>
  <si>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</si>
  <si>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</si>
  <si>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</si>
  <si>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</si>
  <si>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</si>
  <si>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</si>
  <si>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</si>
  <si>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</si>
  <si>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</si>
  <si>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</si>
  <si>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</si>
  <si>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8. その他の外国語スキル（中国語など必要に応じて）</t>
  </si>
  <si>
    <t>多様性の尊重と異文化コミュニケーション</t>
  </si>
  <si>
    <t>多様性の尊重と異文化コミュニケーション</t>
    <phoneticPr fontId="5"/>
  </si>
  <si>
    <t>経営管理分析マネージメント</t>
  </si>
  <si>
    <t>経営管理分析マネージメント</t>
    <phoneticPr fontId="5"/>
  </si>
  <si>
    <t>①法規範、社内規範、倫理規範の遵守</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</si>
  <si>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</si>
  <si>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</si>
  <si>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</si>
  <si>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</si>
  <si>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</si>
  <si>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</si>
  <si>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</si>
  <si>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</si>
  <si>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</si>
  <si>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</si>
  <si>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</si>
  <si>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</si>
  <si>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</si>
  <si>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</si>
  <si>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</si>
  <si>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</si>
  <si>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</si>
  <si>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</si>
  <si>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</si>
  <si>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</si>
  <si>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</si>
  <si>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</si>
  <si>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</si>
  <si>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</si>
  <si>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</si>
  <si>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</si>
  <si>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</si>
  <si>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</si>
  <si>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</si>
  <si>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</si>
  <si>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</si>
  <si>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</si>
  <si>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7. 事業内容に関する知識</t>
  </si>
  <si>
    <t>8. AI・BIの活用に関する知識</t>
  </si>
  <si>
    <t>9．バリューチェーン、サプライチェーンに関する知識</t>
  </si>
  <si>
    <t>6. セールス、マーケティング、ファイナンス、経営戦略、M＆A・PMI等に関する知識</t>
    <phoneticPr fontId="5"/>
  </si>
  <si>
    <t>7. 英語の活用スキル（目安としてTOEIC730点程度以上）</t>
    <phoneticPr fontId="5"/>
  </si>
  <si>
    <t>経営管理分析における高度な専門的知識と技能を有し、社内の中心として業務を遂行及び、後進を指導できる能力水準</t>
    <rPh sb="0" eb="2">
      <t>ケイエイ</t>
    </rPh>
    <rPh sb="2" eb="4">
      <t>カンリ</t>
    </rPh>
    <rPh sb="4" eb="6">
      <t>ブンセキ</t>
    </rPh>
    <phoneticPr fontId="5"/>
  </si>
  <si>
    <t>③担当業務の評価</t>
    <phoneticPr fontId="5"/>
  </si>
  <si>
    <t>目標未達成の場合には安易な責任転嫁を行うことなく原因分析を行い、次期の改善策を取りまとめている。</t>
    <rPh sb="0" eb="2">
      <t>モクヒョウ</t>
    </rPh>
    <rPh sb="2" eb="5">
      <t>ミタッセイ</t>
    </rPh>
    <rPh sb="6" eb="8">
      <t>バアイ</t>
    </rPh>
    <rPh sb="10" eb="12">
      <t>アンイ</t>
    </rPh>
    <rPh sb="13" eb="15">
      <t>セキニン</t>
    </rPh>
    <rPh sb="15" eb="17">
      <t>テンカ</t>
    </rPh>
    <rPh sb="18" eb="19">
      <t>オコナ</t>
    </rPh>
    <rPh sb="24" eb="26">
      <t>ゲンイン</t>
    </rPh>
    <rPh sb="26" eb="28">
      <t>ブンセキ</t>
    </rPh>
    <rPh sb="29" eb="30">
      <t>オコナ</t>
    </rPh>
    <rPh sb="32" eb="34">
      <t>ジキ</t>
    </rPh>
    <rPh sb="35" eb="38">
      <t>カイゼンサク</t>
    </rPh>
    <rPh sb="39" eb="40">
      <t>ト</t>
    </rPh>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</si>
  <si>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</si>
  <si>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</si>
  <si>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</si>
  <si>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</si>
  <si>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</si>
  <si>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</si>
  <si>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</si>
  <si>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全社横断的な会議やプロジェクトの運営等に際して、関係者の主張を聞きながら円滑に意見調整を行っている。</t>
    <phoneticPr fontId="5"/>
  </si>
  <si>
    <t>経営管理分析業務全般の進捗管理を行いながら部下への指示・動機付けを的確に実施するとともに、全社横断的な会議やプロジェクトの運営等に際して、関係者の主張を聞きながら円滑に意見調整を行っている。</t>
    <rPh sb="0" eb="2">
      <t>ケイエイ</t>
    </rPh>
    <rPh sb="2" eb="4">
      <t>カンリ</t>
    </rPh>
    <rPh sb="4" eb="6">
      <t>ブンセキ</t>
    </rPh>
    <rPh sb="6" eb="8">
      <t>ギョウム</t>
    </rPh>
    <rPh sb="8" eb="10">
      <t>ゼンパン</t>
    </rPh>
    <rPh sb="11" eb="13">
      <t>シンチョク</t>
    </rPh>
    <rPh sb="13" eb="15">
      <t>カンリ</t>
    </rPh>
    <rPh sb="16" eb="17">
      <t>オコナ</t>
    </rPh>
    <rPh sb="21" eb="23">
      <t>ブカ</t>
    </rPh>
    <rPh sb="25" eb="27">
      <t>シジ</t>
    </rPh>
    <rPh sb="28" eb="30">
      <t>ドウキ</t>
    </rPh>
    <rPh sb="30" eb="31">
      <t>ヅ</t>
    </rPh>
    <rPh sb="33" eb="35">
      <t>テキカク</t>
    </rPh>
    <rPh sb="36" eb="38">
      <t>ジッシ</t>
    </rPh>
    <rPh sb="45" eb="47">
      <t>ゼンシャ</t>
    </rPh>
    <rPh sb="47" eb="50">
      <t>オウダンテキ</t>
    </rPh>
    <rPh sb="51" eb="53">
      <t>カイギ</t>
    </rPh>
    <rPh sb="61" eb="63">
      <t>ウンエイ</t>
    </rPh>
    <rPh sb="63" eb="64">
      <t>トウ</t>
    </rPh>
    <rPh sb="65" eb="66">
      <t>サイ</t>
    </rPh>
    <rPh sb="69" eb="72">
      <t>カンケイシャ</t>
    </rPh>
    <rPh sb="73" eb="75">
      <t>シュチョウ</t>
    </rPh>
    <rPh sb="76" eb="77">
      <t>キ</t>
    </rPh>
    <rPh sb="81" eb="83">
      <t>エンカツ</t>
    </rPh>
    <rPh sb="84" eb="86">
      <t>イケン</t>
    </rPh>
    <rPh sb="86" eb="88">
      <t>チョウセイ</t>
    </rPh>
    <rPh sb="89" eb="90">
      <t>オコナ</t>
    </rPh>
    <phoneticPr fontId="5"/>
  </si>
  <si>
    <t>担当組織の定性的・定量的成果を期首の目標に照らして適正に評価している。</t>
    <phoneticPr fontId="5"/>
  </si>
  <si>
    <t>経営戦略に従い、自社の経営環境の分析を加えて企画立案を行うとともに、目標達成に向けて、自分と部下との役割分担を適切に判断している。</t>
    <rPh sb="34" eb="36">
      <t>モクヒョウ</t>
    </rPh>
    <rPh sb="36" eb="38">
      <t>タッセイ</t>
    </rPh>
    <rPh sb="39" eb="40">
      <t>ム</t>
    </rPh>
    <rPh sb="43" eb="45">
      <t>ジブン</t>
    </rPh>
    <rPh sb="46" eb="48">
      <t>ブカ</t>
    </rPh>
    <rPh sb="50" eb="52">
      <t>ヤクワリ</t>
    </rPh>
    <rPh sb="52" eb="54">
      <t>ブンタン</t>
    </rPh>
    <rPh sb="55" eb="57">
      <t>テキセツ</t>
    </rPh>
    <rPh sb="58" eb="60">
      <t>ハンダン</t>
    </rPh>
    <phoneticPr fontId="5"/>
  </si>
  <si>
    <t>担当組織の定性的・定量的成果を期首の目標に照らして適正に評価し、目標未達成の場合には安易な責任転嫁を行うことなく原因分析を行い、次期の改善策を取りまとめている。</t>
    <phoneticPr fontId="5"/>
  </si>
  <si>
    <t>③担当業務の評価</t>
    <rPh sb="1" eb="3">
      <t>タントウ</t>
    </rPh>
    <rPh sb="3" eb="5">
      <t>ギョウム</t>
    </rPh>
    <rPh sb="6" eb="8">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</si>
</sst>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style="thin">
        <color auto="1"/>
      </right>
      <top/>
      <bottom style="thin">
        <color indexed="64"/>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0">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26" fillId="0" borderId="0" xfId="0" applyFont="1" applyAlignment="1">
      <alignment horizontal="lef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0" fillId="0" borderId="0" xfId="0" applyAlignment="1">
      <alignment vertical="center" wrapText="1"/>
    </xf>
    <xf numFmtId="0" fontId="26" fillId="26" borderId="12"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26" fillId="0" borderId="43" xfId="0" applyFont="1" applyBorder="1" applyAlignment="1">
      <alignment vertical="center" wrapText="1"/>
    </xf>
    <xf numFmtId="0" fontId="26" fillId="0" borderId="43" xfId="0" applyFont="1" applyBorder="1" applyAlignment="1">
      <alignment horizontal="center" vertical="center"/>
    </xf>
    <xf numFmtId="0" fontId="26" fillId="0" borderId="43" xfId="0" applyFont="1" applyBorder="1" applyAlignment="1">
      <alignment vertical="top" wrapText="1"/>
    </xf>
    <xf numFmtId="0" fontId="46" fillId="31" borderId="44" xfId="46" applyFont="1" applyFill="1" applyBorder="1"/>
    <xf numFmtId="0" fontId="48" fillId="31" borderId="27" xfId="46" applyFont="1" applyFill="1" applyBorder="1"/>
    <xf numFmtId="0" fontId="49" fillId="31" borderId="27" xfId="46" applyFont="1" applyFill="1" applyBorder="1"/>
    <xf numFmtId="0" fontId="49" fillId="31" borderId="45" xfId="46" applyFont="1" applyFill="1" applyBorder="1"/>
    <xf numFmtId="0" fontId="34" fillId="25" borderId="47" xfId="46" applyFont="1" applyFill="1" applyBorder="1" applyAlignment="1">
      <alignment horizontal="center" vertical="center" wrapText="1"/>
    </xf>
    <xf numFmtId="0" fontId="34" fillId="25" borderId="48" xfId="46" applyFont="1" applyFill="1" applyBorder="1" applyAlignment="1">
      <alignment horizontal="center" vertical="center" wrapText="1"/>
    </xf>
    <xf numFmtId="0" fontId="34" fillId="25" borderId="50" xfId="46" applyFont="1" applyFill="1" applyBorder="1" applyAlignment="1">
      <alignment horizontal="center" vertical="center" wrapText="1"/>
    </xf>
    <xf numFmtId="0" fontId="7" fillId="0" borderId="51" xfId="46" applyFont="1" applyBorder="1"/>
    <xf numFmtId="0" fontId="7" fillId="0" borderId="52" xfId="46" applyFont="1" applyBorder="1"/>
    <xf numFmtId="0" fontId="33" fillId="0" borderId="52" xfId="46" applyFont="1" applyBorder="1"/>
    <xf numFmtId="177" fontId="47" fillId="0" borderId="52" xfId="46" applyNumberFormat="1" applyFont="1" applyBorder="1" applyAlignment="1">
      <alignment horizontal="center"/>
    </xf>
    <xf numFmtId="177" fontId="47" fillId="0" borderId="53" xfId="46" applyNumberFormat="1" applyFont="1" applyBorder="1" applyAlignment="1">
      <alignment horizontal="center"/>
    </xf>
    <xf numFmtId="0" fontId="7" fillId="30" borderId="51" xfId="46" applyFont="1" applyFill="1" applyBorder="1"/>
    <xf numFmtId="0" fontId="7" fillId="30" borderId="52" xfId="46" applyFont="1" applyFill="1" applyBorder="1"/>
    <xf numFmtId="0" fontId="33" fillId="30" borderId="52" xfId="46" applyFont="1" applyFill="1" applyBorder="1"/>
    <xf numFmtId="177" fontId="47" fillId="30" borderId="52"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58" fillId="30" borderId="53" xfId="46" applyNumberFormat="1" applyFont="1" applyFill="1" applyBorder="1" applyAlignment="1">
      <alignment horizontal="center"/>
    </xf>
    <xf numFmtId="0" fontId="7" fillId="32" borderId="51" xfId="46" applyFont="1" applyFill="1" applyBorder="1"/>
    <xf numFmtId="177" fontId="47" fillId="30" borderId="53" xfId="46" applyNumberFormat="1" applyFont="1" applyFill="1" applyBorder="1" applyAlignment="1">
      <alignment horizontal="center"/>
    </xf>
    <xf numFmtId="177" fontId="47" fillId="32" borderId="52" xfId="46" applyNumberFormat="1" applyFont="1" applyFill="1" applyBorder="1" applyAlignment="1">
      <alignment horizontal="center"/>
    </xf>
    <xf numFmtId="0" fontId="7" fillId="28" borderId="51" xfId="46" applyFont="1" applyFill="1" applyBorder="1"/>
    <xf numFmtId="0" fontId="7" fillId="30" borderId="54" xfId="46" applyFont="1" applyFill="1" applyBorder="1"/>
    <xf numFmtId="0" fontId="7" fillId="30" borderId="55" xfId="46" applyFont="1" applyFill="1" applyBorder="1"/>
    <xf numFmtId="0" fontId="33" fillId="30" borderId="55" xfId="46" applyFont="1" applyFill="1" applyBorder="1"/>
    <xf numFmtId="177" fontId="47" fillId="30" borderId="55" xfId="46" applyNumberFormat="1" applyFont="1" applyFill="1" applyBorder="1" applyAlignment="1">
      <alignment horizontal="center"/>
    </xf>
    <xf numFmtId="177" fontId="47" fillId="30" borderId="56"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6" fillId="0" borderId="22" xfId="41" applyNumberFormat="1" applyFont="1" applyBorder="1" applyAlignment="1">
      <alignment horizontal="center" vertical="center" shrinkToFit="1"/>
    </xf>
    <xf numFmtId="176" fontId="36" fillId="0" borderId="23" xfId="41" applyNumberFormat="1" applyFon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42"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42" xfId="43" applyFont="1" applyBorder="1" applyAlignment="1">
      <alignment horizontal="center"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176" fontId="53" fillId="0" borderId="14"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0" fontId="26" fillId="0" borderId="11" xfId="43" applyFont="1" applyBorder="1" applyAlignment="1">
      <alignment horizontal="center" vertical="center" wrapText="1"/>
    </xf>
    <xf numFmtId="176" fontId="54"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42"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176" fontId="53" fillId="0" borderId="14" xfId="0" applyNumberFormat="1" applyFont="1" applyBorder="1" applyAlignment="1">
      <alignment horizontal="center" vertical="center" wrapText="1"/>
    </xf>
    <xf numFmtId="176" fontId="53" fillId="0" borderId="12" xfId="0" applyNumberFormat="1" applyFont="1" applyBorder="1" applyAlignment="1">
      <alignment horizontal="center" vertical="center" wrapText="1"/>
    </xf>
    <xf numFmtId="0" fontId="34" fillId="25" borderId="46" xfId="46" applyFont="1" applyFill="1" applyBorder="1" applyAlignment="1">
      <alignment horizontal="left" vertical="center"/>
    </xf>
    <xf numFmtId="0" fontId="34" fillId="25" borderId="47" xfId="46" applyFont="1" applyFill="1" applyBorder="1" applyAlignment="1">
      <alignment horizontal="left" vertical="center"/>
    </xf>
    <xf numFmtId="0" fontId="34" fillId="25" borderId="49"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6" fillId="0" borderId="14" xfId="0" applyFont="1" applyFill="1" applyBorder="1" applyAlignment="1">
      <alignment horizontal="center" vertical="center" wrapText="1"/>
    </xf>
    <xf numFmtId="0" fontId="67" fillId="0" borderId="11" xfId="0" applyFont="1" applyFill="1" applyBorder="1" applyAlignment="1">
      <alignment vertical="center" wrapText="1"/>
    </xf>
    <xf numFmtId="0" fontId="59" fillId="0" borderId="11"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42" xfId="0" applyFont="1" applyFill="1" applyBorder="1" applyAlignment="1">
      <alignment horizontal="center" vertical="center" wrapText="1"/>
    </xf>
    <xf numFmtId="0" fontId="69" fillId="0" borderId="11" xfId="0" applyFont="1" applyFill="1" applyBorder="1" applyAlignment="1">
      <alignment vertical="center" wrapText="1"/>
    </xf>
    <xf numFmtId="0" fontId="6" fillId="0" borderId="57" xfId="0" applyFont="1" applyFill="1" applyBorder="1" applyAlignment="1">
      <alignment horizontal="center"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19140656"/>
        <c:axId val="24848044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経営管理分析マネージメント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19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8480440"/>
        <c:crosses val="autoZero"/>
        <c:auto val="1"/>
        <c:lblAlgn val="ctr"/>
        <c:lblOffset val="100"/>
        <c:noMultiLvlLbl val="0"/>
      </c:catAx>
      <c:valAx>
        <c:axId val="24848044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9140656"/>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123826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579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43518</xdr:colOff>
      <xdr:row>7</xdr:row>
      <xdr:rowOff>110003</xdr:rowOff>
    </xdr:from>
    <xdr:to>
      <xdr:col>7</xdr:col>
      <xdr:colOff>536576</xdr:colOff>
      <xdr:row>18</xdr:row>
      <xdr:rowOff>174251</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19" zoomScaleNormal="100"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row r="8" spans="2:17" s="4" customFormat="1" ht="13.5" x14ac:dyDescent="0.2"/>
    <row r="9" spans="2:17" s="4" customFormat="1" ht="13.5" x14ac:dyDescent="0.2">
      <c r="B9" s="194" t="s">
        <v>22</v>
      </c>
      <c r="C9" s="194"/>
      <c r="D9" s="194"/>
      <c r="E9" s="194"/>
      <c r="F9" s="194"/>
      <c r="G9" s="194"/>
      <c r="H9" s="194"/>
      <c r="I9" s="194"/>
      <c r="J9" s="194"/>
      <c r="K9" s="194"/>
    </row>
    <row r="10" spans="2:17" s="4" customFormat="1" ht="13.5" x14ac:dyDescent="0.2">
      <c r="B10" s="194"/>
      <c r="C10" s="194"/>
      <c r="D10" s="194"/>
      <c r="E10" s="194"/>
      <c r="F10" s="194"/>
      <c r="G10" s="194"/>
      <c r="H10" s="194"/>
      <c r="I10" s="194"/>
      <c r="J10" s="194"/>
      <c r="K10" s="194"/>
    </row>
    <row r="11" spans="2:17" s="4" customFormat="1" ht="13.5" x14ac:dyDescent="0.2">
      <c r="B11" s="194"/>
      <c r="C11" s="194"/>
      <c r="D11" s="194"/>
      <c r="E11" s="194"/>
      <c r="F11" s="194"/>
      <c r="G11" s="194"/>
      <c r="H11" s="194"/>
      <c r="I11" s="194"/>
      <c r="J11" s="194"/>
      <c r="K11" s="194"/>
    </row>
    <row r="13" spans="2:17" ht="32.25" customHeight="1" x14ac:dyDescent="0.2">
      <c r="B13" s="187" t="s">
        <v>15</v>
      </c>
      <c r="C13" s="188"/>
      <c r="D13" s="188"/>
      <c r="E13" s="191" t="s">
        <v>109</v>
      </c>
      <c r="F13" s="192"/>
      <c r="G13" s="192"/>
      <c r="H13" s="192"/>
      <c r="I13" s="192"/>
      <c r="J13" s="192"/>
      <c r="K13" s="193"/>
    </row>
    <row r="14" spans="2:17" ht="32.25" customHeight="1" x14ac:dyDescent="0.2">
      <c r="B14" s="187" t="s">
        <v>7</v>
      </c>
      <c r="C14" s="188"/>
      <c r="D14" s="188"/>
      <c r="E14" s="189" t="s">
        <v>101</v>
      </c>
      <c r="F14" s="190"/>
      <c r="G14" s="190"/>
      <c r="H14" s="190"/>
      <c r="I14" s="190"/>
      <c r="J14" s="190"/>
      <c r="K14" s="190"/>
    </row>
    <row r="15" spans="2:17" s="4" customFormat="1" ht="84" customHeight="1" x14ac:dyDescent="0.2">
      <c r="B15" s="182" t="s">
        <v>64</v>
      </c>
      <c r="C15" s="183"/>
      <c r="D15" s="183"/>
      <c r="E15" s="184" t="s">
        <v>242</v>
      </c>
      <c r="F15" s="185"/>
      <c r="G15" s="185"/>
      <c r="H15" s="185"/>
      <c r="I15" s="185"/>
      <c r="J15" s="185"/>
      <c r="K15" s="186"/>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zoomScale="115" zoomScaleNormal="115" zoomScaleSheetLayoutView="115" zoomScalePageLayoutView="115" workbookViewId="0">
      <selection activeCell="E7" sqref="E7"/>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59.28515625" style="144" customWidth="1"/>
    <col min="6" max="7" width="10.140625" style="144" customWidth="1"/>
    <col min="8" max="8" width="29.7109375" style="144" customWidth="1"/>
    <col min="9" max="9" width="10.42578125" style="144" customWidth="1"/>
    <col min="10" max="10" width="0.42578125" style="144" customWidth="1"/>
    <col min="11" max="11" width="12.5703125" style="144" hidden="1" customWidth="1"/>
    <col min="12" max="16384" width="9.140625" style="144"/>
  </cols>
  <sheetData>
    <row r="1" spans="1:11" ht="29.25" customHeight="1" x14ac:dyDescent="0.2">
      <c r="A1" s="142"/>
      <c r="B1" s="13" t="s">
        <v>110</v>
      </c>
      <c r="C1" s="143"/>
      <c r="D1" s="142"/>
      <c r="E1" s="142"/>
      <c r="F1" s="200" t="s">
        <v>251</v>
      </c>
      <c r="G1" s="200"/>
      <c r="H1" s="200"/>
    </row>
    <row r="2" spans="1:11" ht="29.25" customHeight="1" x14ac:dyDescent="0.2">
      <c r="B2" s="145"/>
      <c r="C2" s="143"/>
      <c r="F2" s="200"/>
      <c r="G2" s="200"/>
      <c r="H2" s="200"/>
    </row>
    <row r="3" spans="1:11" ht="29.25" customHeight="1" x14ac:dyDescent="0.2">
      <c r="B3" s="145"/>
      <c r="E3" s="148"/>
      <c r="F3" s="200"/>
      <c r="G3" s="200"/>
      <c r="H3" s="200"/>
    </row>
    <row r="4" spans="1:11" ht="12" customHeight="1" x14ac:dyDescent="0.2">
      <c r="B4" s="142"/>
      <c r="F4" s="200"/>
      <c r="G4" s="200"/>
      <c r="H4" s="200"/>
    </row>
    <row r="5" spans="1:11" x14ac:dyDescent="0.15">
      <c r="B5" s="9" t="s">
        <v>18</v>
      </c>
      <c r="E5" s="149"/>
      <c r="J5" s="150" t="s">
        <v>27</v>
      </c>
    </row>
    <row r="6" spans="1:11" ht="13.5" customHeight="1" x14ac:dyDescent="0.2">
      <c r="B6" s="7" t="s">
        <v>0</v>
      </c>
      <c r="C6" s="89" t="s">
        <v>1</v>
      </c>
      <c r="D6" s="201" t="s">
        <v>2</v>
      </c>
      <c r="E6" s="201"/>
      <c r="F6" s="92" t="s">
        <v>16</v>
      </c>
      <c r="G6" s="92" t="s">
        <v>3</v>
      </c>
      <c r="H6" s="8" t="s">
        <v>17</v>
      </c>
      <c r="J6" s="150" t="s">
        <v>16</v>
      </c>
      <c r="K6" s="150" t="s">
        <v>3</v>
      </c>
    </row>
    <row r="7" spans="1:11" ht="50.1" customHeight="1" x14ac:dyDescent="0.2">
      <c r="B7" s="197" t="s">
        <v>91</v>
      </c>
      <c r="C7" s="151" t="s">
        <v>204</v>
      </c>
      <c r="D7" s="152"/>
      <c r="E7" s="153" t="s">
        <v>102</v>
      </c>
      <c r="F7" s="154"/>
      <c r="G7" s="155"/>
      <c r="H7" s="156"/>
      <c r="J7" s="144">
        <f>IF(F7="○",2,IF(F7="△",1,0))</f>
        <v>0</v>
      </c>
      <c r="K7" s="144">
        <f>IF(G7="○",2,IF(G7="△",1,0))</f>
        <v>0</v>
      </c>
    </row>
    <row r="8" spans="1:11" ht="50.1" customHeight="1" x14ac:dyDescent="0.2">
      <c r="B8" s="199"/>
      <c r="C8" s="151" t="s">
        <v>94</v>
      </c>
      <c r="D8" s="152"/>
      <c r="E8" s="153" t="s">
        <v>103</v>
      </c>
      <c r="F8" s="154"/>
      <c r="G8" s="155"/>
      <c r="H8" s="156"/>
      <c r="J8" s="144">
        <f t="shared" ref="J8:J16" si="0">IF(F8="○",2,IF(F8="△",1,0))</f>
        <v>0</v>
      </c>
      <c r="K8" s="144">
        <f t="shared" ref="K8:K16" si="1">IF(G8="○",2,IF(G8="△",1,0))</f>
        <v>0</v>
      </c>
    </row>
    <row r="9" spans="1:11" ht="50.1" customHeight="1" x14ac:dyDescent="0.2">
      <c r="B9" s="197" t="s">
        <v>92</v>
      </c>
      <c r="C9" s="157" t="s">
        <v>95</v>
      </c>
      <c r="D9" s="152"/>
      <c r="E9" s="158" t="s">
        <v>104</v>
      </c>
      <c r="F9" s="154"/>
      <c r="G9" s="155"/>
      <c r="H9" s="159"/>
      <c r="J9" s="144">
        <f t="shared" si="0"/>
        <v>0</v>
      </c>
      <c r="K9" s="144">
        <f t="shared" si="1"/>
        <v>0</v>
      </c>
    </row>
    <row r="10" spans="1:11" ht="57" customHeight="1" x14ac:dyDescent="0.2">
      <c r="B10" s="198"/>
      <c r="C10" s="157" t="s">
        <v>65</v>
      </c>
      <c r="D10" s="152"/>
      <c r="E10" s="158" t="s">
        <v>105</v>
      </c>
      <c r="F10" s="154"/>
      <c r="G10" s="155"/>
      <c r="H10" s="159"/>
      <c r="J10" s="144">
        <f t="shared" si="0"/>
        <v>0</v>
      </c>
      <c r="K10" s="144">
        <f t="shared" si="1"/>
        <v>0</v>
      </c>
    </row>
    <row r="11" spans="1:11" ht="50.1" customHeight="1" x14ac:dyDescent="0.2">
      <c r="B11" s="199"/>
      <c r="C11" s="157" t="s">
        <v>66</v>
      </c>
      <c r="D11" s="152"/>
      <c r="E11" s="158" t="s">
        <v>245</v>
      </c>
      <c r="F11" s="154"/>
      <c r="G11" s="155"/>
      <c r="H11" s="159"/>
      <c r="J11" s="144">
        <f t="shared" si="0"/>
        <v>0</v>
      </c>
      <c r="K11" s="144">
        <f t="shared" si="1"/>
        <v>0</v>
      </c>
    </row>
    <row r="12" spans="1:11" ht="54.75" customHeight="1" x14ac:dyDescent="0.2">
      <c r="B12" s="197" t="s">
        <v>93</v>
      </c>
      <c r="C12" s="157" t="s">
        <v>96</v>
      </c>
      <c r="D12" s="152"/>
      <c r="E12" s="158" t="s">
        <v>106</v>
      </c>
      <c r="F12" s="154"/>
      <c r="G12" s="155"/>
      <c r="H12" s="159"/>
      <c r="J12" s="144">
        <f t="shared" si="0"/>
        <v>0</v>
      </c>
      <c r="K12" s="144">
        <f t="shared" si="1"/>
        <v>0</v>
      </c>
    </row>
    <row r="13" spans="1:11" ht="50.1" customHeight="1" x14ac:dyDescent="0.2">
      <c r="B13" s="198"/>
      <c r="C13" s="157" t="s">
        <v>97</v>
      </c>
      <c r="D13" s="152"/>
      <c r="E13" s="158" t="s">
        <v>107</v>
      </c>
      <c r="F13" s="154"/>
      <c r="G13" s="155"/>
      <c r="H13" s="159"/>
      <c r="J13" s="144">
        <f t="shared" si="0"/>
        <v>0</v>
      </c>
      <c r="K13" s="144">
        <f t="shared" si="1"/>
        <v>0</v>
      </c>
    </row>
    <row r="14" spans="1:11" ht="50.1" customHeight="1" x14ac:dyDescent="0.2">
      <c r="B14" s="199"/>
      <c r="C14" s="157" t="s">
        <v>98</v>
      </c>
      <c r="D14" s="152"/>
      <c r="E14" s="158" t="s">
        <v>108</v>
      </c>
      <c r="F14" s="154"/>
      <c r="G14" s="155"/>
      <c r="H14" s="159"/>
      <c r="J14" s="144">
        <f t="shared" si="0"/>
        <v>0</v>
      </c>
      <c r="K14" s="144">
        <f t="shared" si="1"/>
        <v>0</v>
      </c>
    </row>
    <row r="15" spans="1:11" ht="50.1" customHeight="1" x14ac:dyDescent="0.2">
      <c r="B15" s="204" t="s">
        <v>112</v>
      </c>
      <c r="C15" s="157" t="s">
        <v>113</v>
      </c>
      <c r="D15" s="152"/>
      <c r="E15" s="160" t="s">
        <v>246</v>
      </c>
      <c r="F15" s="154"/>
      <c r="G15" s="155"/>
      <c r="H15" s="159"/>
      <c r="J15" s="144">
        <f t="shared" si="0"/>
        <v>0</v>
      </c>
      <c r="K15" s="144">
        <f t="shared" si="1"/>
        <v>0</v>
      </c>
    </row>
    <row r="16" spans="1:11" ht="50.1" customHeight="1" x14ac:dyDescent="0.2">
      <c r="B16" s="205"/>
      <c r="C16" s="157" t="s">
        <v>114</v>
      </c>
      <c r="D16" s="152"/>
      <c r="E16" s="160" t="s">
        <v>247</v>
      </c>
      <c r="F16" s="154"/>
      <c r="G16" s="155"/>
      <c r="H16" s="159"/>
      <c r="J16" s="144">
        <f t="shared" si="0"/>
        <v>0</v>
      </c>
      <c r="K16" s="144">
        <f t="shared" si="1"/>
        <v>0</v>
      </c>
    </row>
    <row r="17" spans="2:13" ht="50.1" customHeight="1" x14ac:dyDescent="0.2">
      <c r="B17" s="204" t="s">
        <v>156</v>
      </c>
      <c r="C17" s="161" t="s">
        <v>157</v>
      </c>
      <c r="D17" s="162"/>
      <c r="E17" s="163" t="s">
        <v>248</v>
      </c>
      <c r="F17" s="164"/>
      <c r="G17" s="155"/>
      <c r="H17" s="159"/>
      <c r="J17" s="144">
        <f t="shared" ref="J17:J18" si="2">IF(F17="○",2,IF(F17="△",1,0))</f>
        <v>0</v>
      </c>
      <c r="K17" s="144">
        <f t="shared" ref="K17:K18" si="3">IF(G17="○",2,IF(G17="△",1,0))</f>
        <v>0</v>
      </c>
    </row>
    <row r="18" spans="2:13" ht="50.1" customHeight="1" x14ac:dyDescent="0.2">
      <c r="B18" s="205"/>
      <c r="C18" s="165" t="s">
        <v>158</v>
      </c>
      <c r="D18" s="162"/>
      <c r="E18" s="163" t="s">
        <v>249</v>
      </c>
      <c r="F18" s="164"/>
      <c r="G18" s="155"/>
      <c r="H18" s="159"/>
      <c r="J18" s="144">
        <f t="shared" si="2"/>
        <v>0</v>
      </c>
      <c r="K18" s="144">
        <f t="shared" si="3"/>
        <v>0</v>
      </c>
    </row>
    <row r="19" spans="2:13" ht="5.25" customHeight="1" x14ac:dyDescent="0.2">
      <c r="B19" s="166"/>
      <c r="C19" s="167"/>
      <c r="D19" s="168"/>
      <c r="E19" s="169"/>
      <c r="F19" s="170"/>
      <c r="G19" s="170"/>
    </row>
    <row r="20" spans="2:13" x14ac:dyDescent="0.15">
      <c r="B20" s="10" t="s">
        <v>111</v>
      </c>
      <c r="H20" s="171"/>
    </row>
    <row r="21" spans="2:13" x14ac:dyDescent="0.2">
      <c r="B21" s="7" t="s">
        <v>0</v>
      </c>
      <c r="C21" s="89" t="s">
        <v>1</v>
      </c>
      <c r="D21" s="202" t="s">
        <v>2</v>
      </c>
      <c r="E21" s="203"/>
      <c r="F21" s="8" t="s">
        <v>16</v>
      </c>
      <c r="G21" s="12" t="s">
        <v>3</v>
      </c>
      <c r="H21" s="8" t="s">
        <v>17</v>
      </c>
    </row>
    <row r="22" spans="2:13" ht="66" customHeight="1" x14ac:dyDescent="0.2">
      <c r="B22" s="283" t="s">
        <v>117</v>
      </c>
      <c r="C22" s="284" t="s">
        <v>118</v>
      </c>
      <c r="D22" s="285"/>
      <c r="E22" s="286" t="s">
        <v>255</v>
      </c>
      <c r="F22" s="154"/>
      <c r="G22" s="155"/>
      <c r="H22" s="156"/>
      <c r="J22" s="144">
        <f t="shared" ref="J22:J23" si="4">IF(F22="○",2,IF(F22="△",1,0))</f>
        <v>0</v>
      </c>
      <c r="K22" s="144">
        <f t="shared" ref="K22:K23" si="5">IF(G22="○",2,IF(G22="△",1,0))</f>
        <v>0</v>
      </c>
    </row>
    <row r="23" spans="2:13" ht="66" customHeight="1" x14ac:dyDescent="0.2">
      <c r="B23" s="287"/>
      <c r="C23" s="284" t="s">
        <v>119</v>
      </c>
      <c r="D23" s="285"/>
      <c r="E23" s="286" t="s">
        <v>253</v>
      </c>
      <c r="F23" s="154"/>
      <c r="G23" s="155"/>
      <c r="H23" s="156"/>
      <c r="J23" s="144">
        <f t="shared" si="4"/>
        <v>0</v>
      </c>
      <c r="K23" s="144">
        <f t="shared" si="5"/>
        <v>0</v>
      </c>
    </row>
    <row r="24" spans="2:13" ht="66" customHeight="1" x14ac:dyDescent="0.2">
      <c r="B24" s="289"/>
      <c r="C24" s="288" t="s">
        <v>257</v>
      </c>
      <c r="D24" s="285"/>
      <c r="E24" s="286" t="s">
        <v>256</v>
      </c>
      <c r="F24" s="154"/>
      <c r="G24" s="155"/>
      <c r="H24" s="156"/>
      <c r="J24" s="144">
        <f t="shared" ref="J24" si="6">IF(F24="○",2,IF(F24="△",1,0))</f>
        <v>0</v>
      </c>
      <c r="K24" s="144">
        <f t="shared" ref="K24" si="7">IF(G24="○",2,IF(G24="△",1,0))</f>
        <v>0</v>
      </c>
      <c r="M24" s="172"/>
    </row>
    <row r="25" spans="2:13" s="172" customFormat="1" ht="31.5" customHeight="1" x14ac:dyDescent="0.2">
      <c r="B25" s="173"/>
      <c r="C25" s="147"/>
      <c r="D25" s="174"/>
      <c r="F25" s="6" t="s">
        <v>8</v>
      </c>
      <c r="G25" s="181" t="s">
        <v>9</v>
      </c>
      <c r="H25" s="6" t="s">
        <v>10</v>
      </c>
    </row>
    <row r="26" spans="2:13" s="172" customFormat="1" ht="28.5" customHeight="1" x14ac:dyDescent="0.2">
      <c r="B26" s="173"/>
      <c r="C26" s="175"/>
      <c r="D26" s="174"/>
      <c r="E26" s="176" t="s">
        <v>11</v>
      </c>
      <c r="F26" s="177">
        <f>COUNTIF($F$7:$F$24,"○")</f>
        <v>0</v>
      </c>
      <c r="G26" s="177">
        <f>COUNTIF($G$7:$G$24,"○")</f>
        <v>0</v>
      </c>
      <c r="H26" s="178" t="e">
        <f>G26/$G$29</f>
        <v>#DIV/0!</v>
      </c>
    </row>
    <row r="27" spans="2:13" s="172" customFormat="1" ht="28.5" customHeight="1" x14ac:dyDescent="0.2">
      <c r="B27" s="173"/>
      <c r="C27" s="175"/>
      <c r="D27" s="174"/>
      <c r="E27" s="176" t="s">
        <v>12</v>
      </c>
      <c r="F27" s="177">
        <f>COUNTIF($F$7:$F$24,"△")</f>
        <v>0</v>
      </c>
      <c r="G27" s="177">
        <f>COUNTIF($G$7:$G$24,"△")</f>
        <v>0</v>
      </c>
      <c r="H27" s="178" t="e">
        <f t="shared" ref="H27:H28" si="8">G27/$G$29</f>
        <v>#DIV/0!</v>
      </c>
    </row>
    <row r="28" spans="2:13" s="172" customFormat="1" ht="28.5" customHeight="1" thickBot="1" x14ac:dyDescent="0.25">
      <c r="B28" s="173"/>
      <c r="C28" s="175"/>
      <c r="D28" s="174"/>
      <c r="E28" s="176" t="s">
        <v>13</v>
      </c>
      <c r="F28" s="177">
        <f>COUNTIF($F$7:$F$24,"×")</f>
        <v>0</v>
      </c>
      <c r="G28" s="177">
        <f>COUNTIF($G$7:$G$24,"×")</f>
        <v>0</v>
      </c>
      <c r="H28" s="178" t="e">
        <f t="shared" si="8"/>
        <v>#DIV/0!</v>
      </c>
    </row>
    <row r="29" spans="2:13" s="172" customFormat="1" ht="28.5" customHeight="1" thickTop="1" thickBot="1" x14ac:dyDescent="0.25">
      <c r="B29" s="173"/>
      <c r="C29" s="175"/>
      <c r="D29" s="174"/>
      <c r="E29" s="176" t="s">
        <v>14</v>
      </c>
      <c r="F29" s="179">
        <f>SUM(F26:F28)</f>
        <v>0</v>
      </c>
      <c r="G29" s="179">
        <f>SUM(G26:G28)</f>
        <v>0</v>
      </c>
      <c r="H29" s="180" t="e">
        <f>SUM(H26:H28)</f>
        <v>#DIV/0!</v>
      </c>
      <c r="M29" s="144"/>
    </row>
    <row r="30" spans="2:13" ht="32.25" customHeight="1" thickTop="1" x14ac:dyDescent="0.2">
      <c r="B30" s="173"/>
      <c r="C30" s="175"/>
    </row>
  </sheetData>
  <mergeCells count="9">
    <mergeCell ref="B22:B24"/>
    <mergeCell ref="B9:B11"/>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7"/>
  <sheetViews>
    <sheetView view="pageBreakPreview" topLeftCell="A65" zoomScaleNormal="100" zoomScaleSheetLayoutView="100" workbookViewId="0">
      <selection activeCell="B58" sqref="B58"/>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100</v>
      </c>
    </row>
    <row r="2" spans="1:6" ht="26.25" customHeight="1" x14ac:dyDescent="0.2">
      <c r="A2" s="14" t="s">
        <v>0</v>
      </c>
      <c r="B2" s="24" t="s">
        <v>19</v>
      </c>
      <c r="C2" s="25" t="s">
        <v>20</v>
      </c>
    </row>
    <row r="3" spans="1:6" ht="26.25" customHeight="1" x14ac:dyDescent="0.2">
      <c r="A3" s="206" t="s">
        <v>90</v>
      </c>
      <c r="B3" s="109" t="s">
        <v>205</v>
      </c>
      <c r="C3" s="110"/>
      <c r="E3" s="93"/>
      <c r="F3" s="20"/>
    </row>
    <row r="4" spans="1:6" ht="26.25" customHeight="1" x14ac:dyDescent="0.2">
      <c r="A4" s="207"/>
      <c r="B4" s="97" t="s">
        <v>206</v>
      </c>
      <c r="C4" s="86"/>
      <c r="E4" s="93"/>
      <c r="F4" s="20"/>
    </row>
    <row r="5" spans="1:6" ht="26.25" customHeight="1" x14ac:dyDescent="0.2">
      <c r="A5" s="207"/>
      <c r="B5" s="97" t="s">
        <v>207</v>
      </c>
      <c r="C5" s="86"/>
      <c r="E5" s="93"/>
      <c r="F5" s="20"/>
    </row>
    <row r="6" spans="1:6" ht="26.25" customHeight="1" x14ac:dyDescent="0.2">
      <c r="A6" s="207"/>
      <c r="B6" s="97" t="s">
        <v>208</v>
      </c>
      <c r="C6" s="86"/>
      <c r="E6" s="93"/>
      <c r="F6" s="20"/>
    </row>
    <row r="7" spans="1:6" ht="26.25" customHeight="1" x14ac:dyDescent="0.2">
      <c r="A7" s="207"/>
      <c r="B7" s="97" t="s">
        <v>209</v>
      </c>
      <c r="C7" s="86"/>
      <c r="E7" s="93"/>
      <c r="F7" s="20"/>
    </row>
    <row r="8" spans="1:6" ht="26.25" customHeight="1" x14ac:dyDescent="0.2">
      <c r="A8" s="207"/>
      <c r="B8" s="97" t="s">
        <v>210</v>
      </c>
      <c r="C8" s="86"/>
      <c r="E8" s="93"/>
      <c r="F8" s="20"/>
    </row>
    <row r="9" spans="1:6" ht="26.25" customHeight="1" x14ac:dyDescent="0.2">
      <c r="A9" s="207"/>
      <c r="B9" s="97" t="s">
        <v>211</v>
      </c>
      <c r="C9" s="86"/>
      <c r="E9" s="93"/>
      <c r="F9" s="20"/>
    </row>
    <row r="10" spans="1:6" ht="26.25" customHeight="1" x14ac:dyDescent="0.2">
      <c r="A10" s="207"/>
      <c r="B10" s="97" t="s">
        <v>212</v>
      </c>
      <c r="C10" s="86"/>
      <c r="E10" s="93"/>
      <c r="F10" s="20"/>
    </row>
    <row r="11" spans="1:6" ht="26.25" customHeight="1" x14ac:dyDescent="0.2">
      <c r="A11" s="207"/>
      <c r="B11" s="97" t="s">
        <v>213</v>
      </c>
      <c r="C11" s="86"/>
      <c r="E11" s="93"/>
      <c r="F11" s="20"/>
    </row>
    <row r="12" spans="1:6" ht="26.25" customHeight="1" x14ac:dyDescent="0.2">
      <c r="A12" s="207"/>
      <c r="B12" s="97" t="s">
        <v>214</v>
      </c>
      <c r="C12" s="86"/>
      <c r="E12" s="93"/>
      <c r="F12" s="20"/>
    </row>
    <row r="13" spans="1:6" ht="26.25" customHeight="1" x14ac:dyDescent="0.2">
      <c r="A13" s="207"/>
      <c r="B13" s="97" t="s">
        <v>215</v>
      </c>
      <c r="C13" s="86"/>
      <c r="E13" s="93"/>
      <c r="F13" s="20"/>
    </row>
    <row r="14" spans="1:6" ht="26.25" customHeight="1" x14ac:dyDescent="0.2">
      <c r="A14" s="207"/>
      <c r="B14" s="97" t="s">
        <v>216</v>
      </c>
      <c r="C14" s="86"/>
      <c r="E14" s="93"/>
      <c r="F14" s="20"/>
    </row>
    <row r="15" spans="1:6" ht="26.25" customHeight="1" x14ac:dyDescent="0.2">
      <c r="A15" s="207"/>
      <c r="B15" s="97" t="s">
        <v>217</v>
      </c>
      <c r="C15" s="86"/>
      <c r="E15" s="93"/>
      <c r="F15" s="20"/>
    </row>
    <row r="16" spans="1:6" ht="26.25" customHeight="1" x14ac:dyDescent="0.2">
      <c r="A16" s="207"/>
      <c r="B16" s="96" t="s">
        <v>218</v>
      </c>
      <c r="C16" s="86"/>
      <c r="E16" s="93"/>
      <c r="F16" s="20"/>
    </row>
    <row r="17" spans="1:6" ht="26.25" customHeight="1" x14ac:dyDescent="0.2">
      <c r="A17" s="207"/>
      <c r="B17" s="96" t="s">
        <v>219</v>
      </c>
      <c r="C17" s="86"/>
      <c r="E17" s="93"/>
      <c r="F17" s="20"/>
    </row>
    <row r="18" spans="1:6" ht="26.25" customHeight="1" x14ac:dyDescent="0.2">
      <c r="A18" s="207"/>
      <c r="B18" s="96" t="s">
        <v>220</v>
      </c>
      <c r="C18" s="86"/>
      <c r="E18" s="93"/>
      <c r="F18" s="20"/>
    </row>
    <row r="19" spans="1:6" ht="26.25" customHeight="1" x14ac:dyDescent="0.2">
      <c r="A19" s="207"/>
      <c r="B19" s="96" t="s">
        <v>221</v>
      </c>
      <c r="C19" s="86"/>
      <c r="E19" s="93"/>
      <c r="F19" s="20"/>
    </row>
    <row r="20" spans="1:6" ht="26.25" customHeight="1" x14ac:dyDescent="0.2">
      <c r="A20" s="207"/>
      <c r="B20" s="96" t="s">
        <v>222</v>
      </c>
      <c r="C20" s="86"/>
      <c r="E20" s="93"/>
      <c r="F20" s="20"/>
    </row>
    <row r="21" spans="1:6" ht="26.25" customHeight="1" x14ac:dyDescent="0.2">
      <c r="A21" s="207"/>
      <c r="B21" s="97" t="s">
        <v>223</v>
      </c>
      <c r="C21" s="86"/>
      <c r="E21" s="93"/>
      <c r="F21" s="20"/>
    </row>
    <row r="22" spans="1:6" ht="26.25" customHeight="1" x14ac:dyDescent="0.2">
      <c r="A22" s="207"/>
      <c r="B22" s="98" t="s">
        <v>224</v>
      </c>
      <c r="C22" s="18"/>
      <c r="E22" s="93"/>
      <c r="F22" s="20"/>
    </row>
    <row r="23" spans="1:6" ht="26.25" customHeight="1" x14ac:dyDescent="0.2">
      <c r="A23" s="207"/>
      <c r="B23" s="99" t="s">
        <v>225</v>
      </c>
      <c r="C23" s="19"/>
      <c r="E23" s="93"/>
      <c r="F23" s="20"/>
    </row>
    <row r="24" spans="1:6" ht="26.25" customHeight="1" x14ac:dyDescent="0.2">
      <c r="A24" s="212" t="s">
        <v>171</v>
      </c>
      <c r="B24" s="100" t="s">
        <v>172</v>
      </c>
      <c r="C24" s="86"/>
      <c r="E24" s="21"/>
      <c r="F24" s="20"/>
    </row>
    <row r="25" spans="1:6" ht="26.25" customHeight="1" x14ac:dyDescent="0.2">
      <c r="A25" s="213"/>
      <c r="B25" s="101" t="s">
        <v>173</v>
      </c>
      <c r="C25" s="18"/>
      <c r="E25" s="21"/>
      <c r="F25" s="107"/>
    </row>
    <row r="26" spans="1:6" ht="26.25" customHeight="1" x14ac:dyDescent="0.2">
      <c r="A26" s="213"/>
      <c r="B26" s="102" t="s">
        <v>174</v>
      </c>
      <c r="C26" s="18"/>
      <c r="E26" s="93"/>
      <c r="F26" s="22"/>
    </row>
    <row r="27" spans="1:6" ht="26.25" customHeight="1" x14ac:dyDescent="0.2">
      <c r="A27" s="213"/>
      <c r="B27" s="101" t="s">
        <v>175</v>
      </c>
      <c r="C27" s="86"/>
      <c r="E27" s="93"/>
      <c r="F27" s="22"/>
    </row>
    <row r="28" spans="1:6" ht="26.25" customHeight="1" x14ac:dyDescent="0.2">
      <c r="A28" s="214"/>
      <c r="B28" s="100" t="s">
        <v>176</v>
      </c>
      <c r="C28" s="86"/>
      <c r="E28" s="93"/>
      <c r="F28" s="22"/>
    </row>
    <row r="29" spans="1:6" ht="26.25" customHeight="1" x14ac:dyDescent="0.2">
      <c r="A29" s="206" t="s">
        <v>56</v>
      </c>
      <c r="B29" s="111" t="s">
        <v>177</v>
      </c>
      <c r="C29" s="110"/>
      <c r="E29" s="93"/>
      <c r="F29" s="22"/>
    </row>
    <row r="30" spans="1:6" ht="26.25" customHeight="1" x14ac:dyDescent="0.2">
      <c r="A30" s="207"/>
      <c r="B30" s="103" t="s">
        <v>178</v>
      </c>
      <c r="C30" s="18"/>
      <c r="E30" s="93"/>
      <c r="F30" s="22"/>
    </row>
    <row r="31" spans="1:6" ht="26.25" customHeight="1" x14ac:dyDescent="0.2">
      <c r="A31" s="207"/>
      <c r="B31" s="104" t="s">
        <v>179</v>
      </c>
      <c r="C31" s="18"/>
      <c r="E31" s="93"/>
      <c r="F31" s="22"/>
    </row>
    <row r="32" spans="1:6" ht="26.25" customHeight="1" x14ac:dyDescent="0.2">
      <c r="A32" s="207"/>
      <c r="B32" s="105" t="s">
        <v>180</v>
      </c>
      <c r="C32" s="18"/>
      <c r="E32" s="93"/>
      <c r="F32" s="22"/>
    </row>
    <row r="33" spans="1:6" ht="26.25" customHeight="1" x14ac:dyDescent="0.2">
      <c r="A33" s="212" t="s">
        <v>181</v>
      </c>
      <c r="B33" s="111" t="s">
        <v>182</v>
      </c>
      <c r="C33" s="110"/>
      <c r="E33" s="21"/>
      <c r="F33" s="22"/>
    </row>
    <row r="34" spans="1:6" ht="26.25" customHeight="1" x14ac:dyDescent="0.2">
      <c r="A34" s="213"/>
      <c r="B34" s="103" t="s">
        <v>183</v>
      </c>
      <c r="C34" s="18"/>
      <c r="E34" s="21"/>
      <c r="F34" s="22"/>
    </row>
    <row r="35" spans="1:6" ht="26.25" customHeight="1" x14ac:dyDescent="0.2">
      <c r="A35" s="213"/>
      <c r="B35" s="103" t="s">
        <v>184</v>
      </c>
      <c r="C35" s="18"/>
      <c r="E35" s="21"/>
      <c r="F35" s="22"/>
    </row>
    <row r="36" spans="1:6" ht="26.25" customHeight="1" x14ac:dyDescent="0.2">
      <c r="A36" s="213"/>
      <c r="B36" s="103" t="s">
        <v>185</v>
      </c>
      <c r="C36" s="18"/>
      <c r="E36" s="21"/>
      <c r="F36" s="22"/>
    </row>
    <row r="37" spans="1:6" ht="26.25" customHeight="1" x14ac:dyDescent="0.2">
      <c r="A37" s="214"/>
      <c r="B37" s="105" t="s">
        <v>186</v>
      </c>
      <c r="C37" s="18"/>
      <c r="E37" s="21"/>
      <c r="F37" s="22"/>
    </row>
    <row r="38" spans="1:6" ht="26.25" customHeight="1" x14ac:dyDescent="0.2">
      <c r="A38" s="215" t="s">
        <v>159</v>
      </c>
      <c r="B38" s="111" t="s">
        <v>187</v>
      </c>
      <c r="C38" s="110"/>
      <c r="E38" s="21"/>
      <c r="F38" s="22"/>
    </row>
    <row r="39" spans="1:6" ht="26.25" customHeight="1" x14ac:dyDescent="0.2">
      <c r="A39" s="216"/>
      <c r="B39" s="103" t="s">
        <v>188</v>
      </c>
      <c r="C39" s="18"/>
      <c r="E39" s="21"/>
      <c r="F39" s="22"/>
    </row>
    <row r="40" spans="1:6" ht="26.25" customHeight="1" x14ac:dyDescent="0.2">
      <c r="A40" s="216"/>
      <c r="B40" s="103" t="s">
        <v>189</v>
      </c>
      <c r="C40" s="18"/>
      <c r="E40" s="21"/>
      <c r="F40" s="22"/>
    </row>
    <row r="41" spans="1:6" ht="26.25" customHeight="1" x14ac:dyDescent="0.2">
      <c r="A41" s="216"/>
      <c r="B41" s="103" t="s">
        <v>190</v>
      </c>
      <c r="C41" s="18"/>
      <c r="E41" s="21"/>
      <c r="F41" s="22"/>
    </row>
    <row r="42" spans="1:6" ht="26.25" customHeight="1" x14ac:dyDescent="0.2">
      <c r="A42" s="216"/>
      <c r="B42" s="103" t="s">
        <v>191</v>
      </c>
      <c r="C42" s="18"/>
      <c r="E42" s="21"/>
      <c r="F42" s="22"/>
    </row>
    <row r="43" spans="1:6" ht="26.25" customHeight="1" x14ac:dyDescent="0.2">
      <c r="A43" s="216"/>
      <c r="B43" s="103" t="s">
        <v>192</v>
      </c>
      <c r="C43" s="18"/>
      <c r="E43" s="21"/>
      <c r="F43" s="22"/>
    </row>
    <row r="44" spans="1:6" ht="26.25" customHeight="1" x14ac:dyDescent="0.2">
      <c r="A44" s="216"/>
      <c r="B44" s="103" t="s">
        <v>193</v>
      </c>
      <c r="C44" s="18"/>
      <c r="E44" s="21"/>
      <c r="F44" s="22"/>
    </row>
    <row r="45" spans="1:6" ht="26.25" customHeight="1" x14ac:dyDescent="0.2">
      <c r="A45" s="216"/>
      <c r="B45" s="103" t="s">
        <v>194</v>
      </c>
      <c r="C45" s="18"/>
      <c r="E45" s="21"/>
      <c r="F45" s="22"/>
    </row>
    <row r="46" spans="1:6" ht="26.25" customHeight="1" x14ac:dyDescent="0.2">
      <c r="A46" s="216"/>
      <c r="B46" s="103" t="s">
        <v>195</v>
      </c>
      <c r="C46" s="18"/>
      <c r="E46" s="21"/>
      <c r="F46" s="22"/>
    </row>
    <row r="47" spans="1:6" ht="26.25" customHeight="1" x14ac:dyDescent="0.2">
      <c r="A47" s="216"/>
      <c r="B47" s="103" t="s">
        <v>196</v>
      </c>
      <c r="C47" s="18"/>
      <c r="E47" s="21"/>
      <c r="F47" s="22"/>
    </row>
    <row r="48" spans="1:6" ht="26.25" customHeight="1" x14ac:dyDescent="0.2">
      <c r="A48" s="216"/>
      <c r="B48" s="103" t="s">
        <v>197</v>
      </c>
      <c r="C48" s="18"/>
      <c r="E48" s="21"/>
      <c r="F48" s="22"/>
    </row>
    <row r="49" spans="1:7" ht="26.25" customHeight="1" x14ac:dyDescent="0.2">
      <c r="A49" s="216"/>
      <c r="B49" s="103" t="s">
        <v>198</v>
      </c>
      <c r="C49" s="18"/>
      <c r="E49" s="21"/>
      <c r="F49" s="22"/>
    </row>
    <row r="50" spans="1:7" ht="26.25" customHeight="1" x14ac:dyDescent="0.2">
      <c r="A50" s="216"/>
      <c r="B50" s="103" t="s">
        <v>241</v>
      </c>
      <c r="C50" s="18"/>
      <c r="E50" s="21"/>
      <c r="F50" s="22"/>
    </row>
    <row r="51" spans="1:7" ht="26.25" customHeight="1" x14ac:dyDescent="0.2">
      <c r="A51" s="217"/>
      <c r="B51" s="105" t="s">
        <v>199</v>
      </c>
      <c r="C51" s="19"/>
      <c r="E51" s="21"/>
      <c r="F51" s="22"/>
    </row>
    <row r="52" spans="1:7" ht="26.25" customHeight="1" x14ac:dyDescent="0.2">
      <c r="C52" s="26"/>
      <c r="F52" s="93"/>
      <c r="G52" s="22"/>
    </row>
    <row r="53" spans="1:7" ht="26.25" customHeight="1" x14ac:dyDescent="0.2">
      <c r="A53" s="28" t="s">
        <v>120</v>
      </c>
      <c r="F53" s="93"/>
      <c r="G53" s="22"/>
    </row>
    <row r="54" spans="1:7" ht="26.25" customHeight="1" x14ac:dyDescent="0.2">
      <c r="A54" s="29" t="s">
        <v>0</v>
      </c>
      <c r="B54" s="15" t="s">
        <v>19</v>
      </c>
      <c r="C54" s="16" t="s">
        <v>20</v>
      </c>
      <c r="F54" s="93"/>
      <c r="G54" s="22"/>
    </row>
    <row r="55" spans="1:7" ht="26.25" customHeight="1" x14ac:dyDescent="0.2">
      <c r="A55" s="208" t="s">
        <v>117</v>
      </c>
      <c r="B55" s="106" t="s">
        <v>122</v>
      </c>
      <c r="C55" s="17"/>
      <c r="F55" s="21"/>
      <c r="G55" s="11"/>
    </row>
    <row r="56" spans="1:7" ht="26.25" customHeight="1" x14ac:dyDescent="0.2">
      <c r="A56" s="209"/>
      <c r="B56" s="100" t="s">
        <v>123</v>
      </c>
      <c r="C56" s="86"/>
      <c r="F56" s="21"/>
      <c r="G56" s="11"/>
    </row>
    <row r="57" spans="1:7" ht="26.25" customHeight="1" x14ac:dyDescent="0.2">
      <c r="A57" s="209"/>
      <c r="B57" s="100" t="s">
        <v>124</v>
      </c>
      <c r="C57" s="86"/>
      <c r="F57" s="21"/>
      <c r="G57" s="11"/>
    </row>
    <row r="58" spans="1:7" ht="26.25" customHeight="1" x14ac:dyDescent="0.2">
      <c r="A58" s="209"/>
      <c r="B58" s="100" t="s">
        <v>125</v>
      </c>
      <c r="C58" s="86"/>
      <c r="F58" s="21"/>
      <c r="G58" s="11"/>
    </row>
    <row r="59" spans="1:7" ht="26.25" customHeight="1" x14ac:dyDescent="0.2">
      <c r="A59" s="209"/>
      <c r="B59" s="100" t="s">
        <v>126</v>
      </c>
      <c r="C59" s="86"/>
      <c r="F59" s="21"/>
      <c r="G59" s="11"/>
    </row>
    <row r="60" spans="1:7" ht="26.25" customHeight="1" x14ac:dyDescent="0.2">
      <c r="A60" s="209"/>
      <c r="B60" s="100" t="s">
        <v>127</v>
      </c>
      <c r="C60" s="86"/>
      <c r="F60" s="21"/>
      <c r="G60" s="11"/>
    </row>
    <row r="61" spans="1:7" ht="26.25" customHeight="1" x14ac:dyDescent="0.2">
      <c r="A61" s="209"/>
      <c r="B61" s="100" t="s">
        <v>128</v>
      </c>
      <c r="C61" s="86"/>
      <c r="F61" s="21"/>
      <c r="G61" s="11"/>
    </row>
    <row r="62" spans="1:7" ht="26.25" customHeight="1" x14ac:dyDescent="0.2">
      <c r="A62" s="209"/>
      <c r="B62" s="100" t="s">
        <v>129</v>
      </c>
      <c r="C62" s="86"/>
      <c r="F62" s="21"/>
      <c r="G62" s="11"/>
    </row>
    <row r="63" spans="1:7" ht="26.25" customHeight="1" x14ac:dyDescent="0.2">
      <c r="A63" s="209"/>
      <c r="B63" s="100" t="s">
        <v>130</v>
      </c>
      <c r="C63" s="86"/>
      <c r="F63" s="21"/>
      <c r="G63" s="11"/>
    </row>
    <row r="64" spans="1:7" ht="26.25" customHeight="1" x14ac:dyDescent="0.2">
      <c r="A64" s="209"/>
      <c r="B64" s="100" t="s">
        <v>131</v>
      </c>
      <c r="C64" s="86"/>
      <c r="F64" s="21"/>
      <c r="G64" s="11"/>
    </row>
    <row r="65" spans="1:7" ht="26.25" customHeight="1" x14ac:dyDescent="0.2">
      <c r="A65" s="209"/>
      <c r="B65" s="100" t="s">
        <v>132</v>
      </c>
      <c r="C65" s="86"/>
      <c r="F65" s="21"/>
      <c r="G65" s="11"/>
    </row>
    <row r="66" spans="1:7" ht="26.25" customHeight="1" x14ac:dyDescent="0.2">
      <c r="A66" s="209"/>
      <c r="B66" s="100" t="s">
        <v>133</v>
      </c>
      <c r="C66" s="86"/>
      <c r="F66" s="21"/>
      <c r="G66" s="11"/>
    </row>
    <row r="67" spans="1:7" ht="26.25" customHeight="1" x14ac:dyDescent="0.2">
      <c r="A67" s="209"/>
      <c r="B67" s="100" t="s">
        <v>134</v>
      </c>
      <c r="C67" s="86"/>
      <c r="F67" s="21"/>
      <c r="G67" s="11"/>
    </row>
    <row r="68" spans="1:7" ht="26.25" customHeight="1" x14ac:dyDescent="0.2">
      <c r="A68" s="209"/>
      <c r="B68" s="100" t="s">
        <v>135</v>
      </c>
      <c r="C68" s="86"/>
      <c r="F68" s="21"/>
      <c r="G68" s="11"/>
    </row>
    <row r="69" spans="1:7" ht="26.25" customHeight="1" x14ac:dyDescent="0.2">
      <c r="A69" s="210"/>
      <c r="B69" s="100" t="s">
        <v>136</v>
      </c>
      <c r="C69" s="86"/>
      <c r="F69" s="21"/>
      <c r="G69" s="11"/>
    </row>
    <row r="70" spans="1:7" ht="26.25" customHeight="1" x14ac:dyDescent="0.2">
      <c r="A70" s="210"/>
      <c r="B70" s="100" t="s">
        <v>137</v>
      </c>
      <c r="C70" s="86"/>
      <c r="F70" s="21"/>
      <c r="G70" s="11"/>
    </row>
    <row r="71" spans="1:7" ht="26.25" customHeight="1" x14ac:dyDescent="0.2">
      <c r="A71" s="210"/>
      <c r="B71" s="100" t="s">
        <v>138</v>
      </c>
      <c r="C71" s="86"/>
      <c r="F71" s="21"/>
      <c r="G71" s="11"/>
    </row>
    <row r="72" spans="1:7" ht="26.25" customHeight="1" x14ac:dyDescent="0.2">
      <c r="A72" s="210"/>
      <c r="B72" s="100" t="s">
        <v>139</v>
      </c>
      <c r="C72" s="86"/>
      <c r="F72" s="21"/>
      <c r="G72" s="11"/>
    </row>
    <row r="73" spans="1:7" ht="26.25" customHeight="1" x14ac:dyDescent="0.2">
      <c r="A73" s="209"/>
      <c r="B73" s="100" t="s">
        <v>240</v>
      </c>
      <c r="C73" s="86"/>
      <c r="F73" s="21"/>
      <c r="G73" s="11"/>
    </row>
    <row r="74" spans="1:7" ht="26.25" customHeight="1" x14ac:dyDescent="0.2">
      <c r="A74" s="209"/>
      <c r="B74" s="100" t="s">
        <v>237</v>
      </c>
      <c r="C74" s="86"/>
      <c r="F74" s="21"/>
      <c r="G74" s="11"/>
    </row>
    <row r="75" spans="1:7" ht="26.25" customHeight="1" x14ac:dyDescent="0.2">
      <c r="A75" s="209"/>
      <c r="B75" s="100" t="s">
        <v>238</v>
      </c>
      <c r="C75" s="86"/>
      <c r="F75" s="21"/>
      <c r="G75" s="11"/>
    </row>
    <row r="76" spans="1:7" ht="26.25" customHeight="1" x14ac:dyDescent="0.2">
      <c r="A76" s="211"/>
      <c r="B76" s="108" t="s">
        <v>239</v>
      </c>
      <c r="C76" s="86"/>
      <c r="F76" s="21"/>
      <c r="G76" s="11"/>
    </row>
    <row r="77" spans="1:7" x14ac:dyDescent="0.2">
      <c r="C77" s="87" t="s">
        <v>21</v>
      </c>
    </row>
  </sheetData>
  <mergeCells count="6">
    <mergeCell ref="A3:A23"/>
    <mergeCell ref="A55:A76"/>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view="pageBreakPreview" zoomScaleNormal="100" zoomScaleSheetLayoutView="100" workbookViewId="0">
      <selection activeCell="D67" sqref="D67"/>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20" t="s">
        <v>140</v>
      </c>
      <c r="B1" s="220"/>
      <c r="C1" s="220"/>
      <c r="D1" s="220"/>
    </row>
    <row r="3" spans="1:4" s="36" customFormat="1" ht="12" customHeight="1" x14ac:dyDescent="0.2">
      <c r="A3" s="221" t="s">
        <v>25</v>
      </c>
      <c r="B3" s="222"/>
      <c r="C3" s="222"/>
      <c r="D3" s="223"/>
    </row>
    <row r="4" spans="1:4" s="33" customFormat="1" ht="12" x14ac:dyDescent="0.2">
      <c r="A4" s="34" t="s">
        <v>0</v>
      </c>
      <c r="B4" s="37" t="s">
        <v>1</v>
      </c>
      <c r="C4" s="224" t="s">
        <v>2</v>
      </c>
      <c r="D4" s="225"/>
    </row>
    <row r="5" spans="1:4" s="33" customFormat="1" ht="22.5" x14ac:dyDescent="0.2">
      <c r="A5" s="226" t="s">
        <v>226</v>
      </c>
      <c r="B5" s="218" t="s">
        <v>227</v>
      </c>
      <c r="C5" s="94" t="s">
        <v>24</v>
      </c>
      <c r="D5" s="112" t="s">
        <v>250</v>
      </c>
    </row>
    <row r="6" spans="1:4" s="33" customFormat="1" ht="12" x14ac:dyDescent="0.2">
      <c r="A6" s="229"/>
      <c r="B6" s="219"/>
      <c r="C6" s="94" t="s">
        <v>24</v>
      </c>
      <c r="D6" s="88" t="s">
        <v>228</v>
      </c>
    </row>
    <row r="7" spans="1:4" s="33" customFormat="1" ht="22.5" x14ac:dyDescent="0.2">
      <c r="A7" s="229"/>
      <c r="B7" s="219"/>
      <c r="C7" s="94" t="s">
        <v>24</v>
      </c>
      <c r="D7" s="88" t="s">
        <v>229</v>
      </c>
    </row>
    <row r="8" spans="1:4" s="33" customFormat="1" ht="12" x14ac:dyDescent="0.2">
      <c r="A8" s="229"/>
      <c r="B8" s="219"/>
      <c r="C8" s="94" t="s">
        <v>24</v>
      </c>
      <c r="D8" s="88" t="s">
        <v>230</v>
      </c>
    </row>
    <row r="9" spans="1:4" s="33" customFormat="1" ht="22.5" x14ac:dyDescent="0.2">
      <c r="A9" s="229"/>
      <c r="B9" s="219"/>
      <c r="C9" s="94" t="s">
        <v>24</v>
      </c>
      <c r="D9" s="88" t="s">
        <v>231</v>
      </c>
    </row>
    <row r="10" spans="1:4" s="33" customFormat="1" ht="22.5" x14ac:dyDescent="0.2">
      <c r="A10" s="229"/>
      <c r="B10" s="219"/>
      <c r="C10" s="94" t="s">
        <v>24</v>
      </c>
      <c r="D10" s="88" t="s">
        <v>68</v>
      </c>
    </row>
    <row r="11" spans="1:4" s="33" customFormat="1" ht="24" customHeight="1" x14ac:dyDescent="0.2">
      <c r="A11" s="229"/>
      <c r="B11" s="219"/>
      <c r="C11" s="94" t="s">
        <v>24</v>
      </c>
      <c r="D11" s="88" t="s">
        <v>232</v>
      </c>
    </row>
    <row r="12" spans="1:4" s="33" customFormat="1" ht="22.5" x14ac:dyDescent="0.2">
      <c r="A12" s="229"/>
      <c r="B12" s="218" t="s">
        <v>57</v>
      </c>
      <c r="C12" s="94" t="s">
        <v>24</v>
      </c>
      <c r="D12" s="88" t="s">
        <v>233</v>
      </c>
    </row>
    <row r="13" spans="1:4" s="33" customFormat="1" ht="22.5" x14ac:dyDescent="0.2">
      <c r="A13" s="229"/>
      <c r="B13" s="219"/>
      <c r="C13" s="94" t="s">
        <v>24</v>
      </c>
      <c r="D13" s="88" t="s">
        <v>234</v>
      </c>
    </row>
    <row r="14" spans="1:4" s="33" customFormat="1" ht="23.25" customHeight="1" x14ac:dyDescent="0.2">
      <c r="A14" s="229"/>
      <c r="B14" s="219"/>
      <c r="C14" s="94" t="s">
        <v>24</v>
      </c>
      <c r="D14" s="88" t="s">
        <v>235</v>
      </c>
    </row>
    <row r="15" spans="1:4" s="33" customFormat="1" ht="22.5" x14ac:dyDescent="0.2">
      <c r="A15" s="229"/>
      <c r="B15" s="219"/>
      <c r="C15" s="94" t="s">
        <v>24</v>
      </c>
      <c r="D15" s="88" t="s">
        <v>236</v>
      </c>
    </row>
    <row r="16" spans="1:4" s="33" customFormat="1" ht="24" customHeight="1" x14ac:dyDescent="0.2">
      <c r="A16" s="226" t="s">
        <v>58</v>
      </c>
      <c r="B16" s="218" t="s">
        <v>59</v>
      </c>
      <c r="C16" s="94" t="s">
        <v>24</v>
      </c>
      <c r="D16" s="91" t="s">
        <v>69</v>
      </c>
    </row>
    <row r="17" spans="1:10" s="33" customFormat="1" ht="24" customHeight="1" x14ac:dyDescent="0.2">
      <c r="A17" s="227"/>
      <c r="B17" s="230"/>
      <c r="C17" s="94" t="s">
        <v>24</v>
      </c>
      <c r="D17" s="90" t="s">
        <v>70</v>
      </c>
      <c r="G17" s="11"/>
    </row>
    <row r="18" spans="1:10" s="33" customFormat="1" ht="22.5" x14ac:dyDescent="0.2">
      <c r="A18" s="227"/>
      <c r="B18" s="230"/>
      <c r="C18" s="94" t="s">
        <v>24</v>
      </c>
      <c r="D18" s="91" t="s">
        <v>71</v>
      </c>
      <c r="G18" s="23"/>
    </row>
    <row r="19" spans="1:10" s="33" customFormat="1" ht="12" x14ac:dyDescent="0.2">
      <c r="A19" s="227"/>
      <c r="B19" s="218" t="s">
        <v>60</v>
      </c>
      <c r="C19" s="94" t="s">
        <v>24</v>
      </c>
      <c r="D19" s="91" t="s">
        <v>72</v>
      </c>
      <c r="G19" s="23"/>
    </row>
    <row r="20" spans="1:10" s="33" customFormat="1" ht="12" x14ac:dyDescent="0.2">
      <c r="A20" s="227"/>
      <c r="B20" s="230"/>
      <c r="C20" s="95" t="s">
        <v>24</v>
      </c>
      <c r="D20" s="85" t="s">
        <v>73</v>
      </c>
      <c r="G20" s="23"/>
    </row>
    <row r="21" spans="1:10" s="33" customFormat="1" ht="22.5" x14ac:dyDescent="0.2">
      <c r="A21" s="227"/>
      <c r="B21" s="231"/>
      <c r="C21" s="95" t="s">
        <v>24</v>
      </c>
      <c r="D21" s="85" t="s">
        <v>74</v>
      </c>
      <c r="G21" s="23"/>
    </row>
    <row r="22" spans="1:10" s="33" customFormat="1" ht="22.5" x14ac:dyDescent="0.2">
      <c r="A22" s="227"/>
      <c r="B22" s="218" t="s">
        <v>67</v>
      </c>
      <c r="C22" s="94" t="s">
        <v>24</v>
      </c>
      <c r="D22" s="91" t="s">
        <v>75</v>
      </c>
      <c r="G22" s="23"/>
    </row>
    <row r="23" spans="1:10" s="33" customFormat="1" ht="23.25" customHeight="1" x14ac:dyDescent="0.2">
      <c r="A23" s="227"/>
      <c r="B23" s="230"/>
      <c r="C23" s="95" t="s">
        <v>24</v>
      </c>
      <c r="D23" s="85" t="s">
        <v>76</v>
      </c>
      <c r="G23" s="23"/>
    </row>
    <row r="24" spans="1:10" s="33" customFormat="1" ht="12" x14ac:dyDescent="0.2">
      <c r="A24" s="227"/>
      <c r="B24" s="230"/>
      <c r="C24" s="95" t="s">
        <v>24</v>
      </c>
      <c r="D24" s="85" t="s">
        <v>77</v>
      </c>
      <c r="G24" s="23"/>
    </row>
    <row r="25" spans="1:10" s="33" customFormat="1" ht="12" x14ac:dyDescent="0.2">
      <c r="A25" s="228"/>
      <c r="B25" s="231"/>
      <c r="C25" s="95" t="s">
        <v>24</v>
      </c>
      <c r="D25" s="85" t="s">
        <v>78</v>
      </c>
      <c r="G25" s="23"/>
    </row>
    <row r="26" spans="1:10" s="33" customFormat="1" ht="22.5" x14ac:dyDescent="0.2">
      <c r="A26" s="235" t="s">
        <v>56</v>
      </c>
      <c r="B26" s="232" t="s">
        <v>61</v>
      </c>
      <c r="C26" s="94" t="s">
        <v>24</v>
      </c>
      <c r="D26" s="85" t="s">
        <v>79</v>
      </c>
      <c r="E26" s="11"/>
      <c r="F26" s="11"/>
      <c r="G26" s="23"/>
      <c r="H26" s="23"/>
      <c r="I26" s="23"/>
      <c r="J26" s="23"/>
    </row>
    <row r="27" spans="1:10" s="33" customFormat="1" ht="22.5" x14ac:dyDescent="0.2">
      <c r="A27" s="235"/>
      <c r="B27" s="232"/>
      <c r="C27" s="94" t="s">
        <v>24</v>
      </c>
      <c r="D27" s="85" t="s">
        <v>80</v>
      </c>
      <c r="E27" s="11"/>
      <c r="F27" s="11"/>
      <c r="G27" s="23"/>
      <c r="H27" s="23"/>
      <c r="I27" s="23"/>
      <c r="J27" s="23"/>
    </row>
    <row r="28" spans="1:10" s="33" customFormat="1" ht="23.25" customHeight="1" x14ac:dyDescent="0.2">
      <c r="A28" s="235"/>
      <c r="B28" s="232"/>
      <c r="C28" s="94" t="s">
        <v>24</v>
      </c>
      <c r="D28" s="85" t="s">
        <v>81</v>
      </c>
      <c r="E28" s="11"/>
      <c r="F28" s="11"/>
      <c r="H28" s="23"/>
      <c r="I28" s="23"/>
      <c r="J28" s="23"/>
    </row>
    <row r="29" spans="1:10" s="33" customFormat="1" ht="12" x14ac:dyDescent="0.2">
      <c r="A29" s="235"/>
      <c r="B29" s="232"/>
      <c r="C29" s="94" t="s">
        <v>24</v>
      </c>
      <c r="D29" s="85" t="s">
        <v>82</v>
      </c>
      <c r="E29" s="11"/>
      <c r="F29" s="11"/>
      <c r="H29" s="23"/>
      <c r="I29" s="23"/>
      <c r="J29" s="23"/>
    </row>
    <row r="30" spans="1:10" s="33" customFormat="1" ht="22.5" x14ac:dyDescent="0.2">
      <c r="A30" s="235"/>
      <c r="B30" s="232" t="s">
        <v>62</v>
      </c>
      <c r="C30" s="94" t="s">
        <v>24</v>
      </c>
      <c r="D30" s="85" t="s">
        <v>83</v>
      </c>
      <c r="E30" s="11"/>
      <c r="F30" s="11"/>
      <c r="H30" s="23"/>
      <c r="I30" s="23"/>
      <c r="J30" s="23"/>
    </row>
    <row r="31" spans="1:10" s="33" customFormat="1" ht="22.5" x14ac:dyDescent="0.2">
      <c r="A31" s="235"/>
      <c r="B31" s="232"/>
      <c r="C31" s="94" t="s">
        <v>24</v>
      </c>
      <c r="D31" s="85" t="s">
        <v>84</v>
      </c>
      <c r="E31" s="11"/>
      <c r="F31" s="11"/>
      <c r="H31" s="23"/>
      <c r="I31" s="23"/>
      <c r="J31" s="23"/>
    </row>
    <row r="32" spans="1:10" s="33" customFormat="1" ht="22.5" x14ac:dyDescent="0.2">
      <c r="A32" s="235"/>
      <c r="B32" s="232"/>
      <c r="C32" s="94" t="s">
        <v>24</v>
      </c>
      <c r="D32" s="85" t="s">
        <v>85</v>
      </c>
      <c r="E32" s="11"/>
      <c r="F32" s="11"/>
      <c r="H32" s="23"/>
      <c r="I32" s="23"/>
      <c r="J32" s="23"/>
    </row>
    <row r="33" spans="1:10" s="33" customFormat="1" ht="12" x14ac:dyDescent="0.2">
      <c r="A33" s="235"/>
      <c r="B33" s="232" t="s">
        <v>63</v>
      </c>
      <c r="C33" s="94" t="s">
        <v>24</v>
      </c>
      <c r="D33" s="85" t="s">
        <v>86</v>
      </c>
      <c r="E33" s="11"/>
      <c r="F33" s="11"/>
      <c r="H33" s="23"/>
      <c r="I33" s="23"/>
      <c r="J33" s="23"/>
    </row>
    <row r="34" spans="1:10" s="33" customFormat="1" ht="12" x14ac:dyDescent="0.2">
      <c r="A34" s="235"/>
      <c r="B34" s="232"/>
      <c r="C34" s="94" t="s">
        <v>24</v>
      </c>
      <c r="D34" s="85" t="s">
        <v>87</v>
      </c>
      <c r="E34" s="11"/>
      <c r="F34" s="11"/>
      <c r="H34" s="23"/>
      <c r="I34" s="23"/>
      <c r="J34" s="23"/>
    </row>
    <row r="35" spans="1:10" s="33" customFormat="1" ht="22.5" x14ac:dyDescent="0.2">
      <c r="A35" s="235"/>
      <c r="B35" s="232"/>
      <c r="C35" s="94" t="s">
        <v>24</v>
      </c>
      <c r="D35" s="85" t="s">
        <v>88</v>
      </c>
      <c r="E35" s="11"/>
      <c r="F35" s="11"/>
      <c r="H35" s="23"/>
      <c r="I35" s="23"/>
      <c r="J35" s="23"/>
    </row>
    <row r="36" spans="1:10" s="33" customFormat="1" ht="24.75" customHeight="1" x14ac:dyDescent="0.2">
      <c r="A36" s="235"/>
      <c r="B36" s="232"/>
      <c r="C36" s="94" t="s">
        <v>24</v>
      </c>
      <c r="D36" s="85" t="s">
        <v>89</v>
      </c>
      <c r="E36" s="11"/>
      <c r="F36" s="11"/>
      <c r="H36" s="23"/>
      <c r="I36" s="23"/>
      <c r="J36" s="23"/>
    </row>
    <row r="37" spans="1:10" s="33" customFormat="1" ht="12" customHeight="1" x14ac:dyDescent="0.2">
      <c r="A37" s="226" t="s">
        <v>121</v>
      </c>
      <c r="B37" s="237" t="s">
        <v>141</v>
      </c>
      <c r="C37" s="113" t="s">
        <v>24</v>
      </c>
      <c r="D37" s="112" t="s">
        <v>115</v>
      </c>
      <c r="E37" s="11"/>
      <c r="F37" s="11"/>
      <c r="H37" s="23"/>
      <c r="I37" s="23"/>
      <c r="J37" s="23"/>
    </row>
    <row r="38" spans="1:10" s="33" customFormat="1" ht="12" x14ac:dyDescent="0.2">
      <c r="A38" s="229"/>
      <c r="B38" s="238"/>
      <c r="C38" s="113" t="s">
        <v>24</v>
      </c>
      <c r="D38" s="112" t="s">
        <v>143</v>
      </c>
      <c r="E38" s="11"/>
      <c r="F38" s="11"/>
      <c r="H38" s="23"/>
      <c r="I38" s="23"/>
      <c r="J38" s="23"/>
    </row>
    <row r="39" spans="1:10" s="33" customFormat="1" ht="24" customHeight="1" x14ac:dyDescent="0.2">
      <c r="A39" s="229"/>
      <c r="B39" s="238"/>
      <c r="C39" s="113" t="s">
        <v>24</v>
      </c>
      <c r="D39" s="112" t="s">
        <v>144</v>
      </c>
      <c r="E39" s="11"/>
      <c r="F39" s="11"/>
      <c r="H39" s="23"/>
      <c r="I39" s="23"/>
      <c r="J39" s="23"/>
    </row>
    <row r="40" spans="1:10" s="33" customFormat="1" ht="12" x14ac:dyDescent="0.2">
      <c r="A40" s="229"/>
      <c r="B40" s="237" t="s">
        <v>142</v>
      </c>
      <c r="C40" s="113" t="s">
        <v>24</v>
      </c>
      <c r="D40" s="114" t="s">
        <v>116</v>
      </c>
      <c r="E40" s="11"/>
      <c r="F40" s="11"/>
      <c r="H40" s="23"/>
      <c r="I40" s="23"/>
      <c r="J40" s="23"/>
    </row>
    <row r="41" spans="1:10" s="33" customFormat="1" ht="12" x14ac:dyDescent="0.2">
      <c r="A41" s="229"/>
      <c r="B41" s="238"/>
      <c r="C41" s="113" t="s">
        <v>24</v>
      </c>
      <c r="D41" s="114" t="s">
        <v>145</v>
      </c>
      <c r="E41" s="11"/>
      <c r="F41" s="11"/>
      <c r="H41" s="23"/>
      <c r="I41" s="23"/>
      <c r="J41" s="23"/>
    </row>
    <row r="42" spans="1:10" s="33" customFormat="1" ht="12" x14ac:dyDescent="0.2">
      <c r="A42" s="229"/>
      <c r="B42" s="238"/>
      <c r="C42" s="113" t="s">
        <v>24</v>
      </c>
      <c r="D42" s="114" t="s">
        <v>146</v>
      </c>
      <c r="E42" s="11"/>
      <c r="F42" s="11"/>
      <c r="H42" s="23"/>
      <c r="I42" s="23"/>
      <c r="J42" s="23"/>
    </row>
    <row r="43" spans="1:10" s="33" customFormat="1" ht="22.5" customHeight="1" x14ac:dyDescent="0.2">
      <c r="A43" s="228"/>
      <c r="B43" s="239"/>
      <c r="C43" s="113" t="s">
        <v>24</v>
      </c>
      <c r="D43" s="114" t="s">
        <v>147</v>
      </c>
      <c r="E43" s="11"/>
      <c r="F43" s="11"/>
      <c r="H43" s="23"/>
      <c r="I43" s="23"/>
      <c r="J43" s="23"/>
    </row>
    <row r="44" spans="1:10" s="33" customFormat="1" ht="22.5" x14ac:dyDescent="0.2">
      <c r="A44" s="226" t="s">
        <v>201</v>
      </c>
      <c r="B44" s="237" t="s">
        <v>160</v>
      </c>
      <c r="C44" s="94" t="s">
        <v>24</v>
      </c>
      <c r="D44" s="88" t="s">
        <v>161</v>
      </c>
      <c r="E44" s="11"/>
      <c r="F44" s="11"/>
      <c r="G44" s="11"/>
      <c r="I44" s="11"/>
      <c r="J44" s="11"/>
    </row>
    <row r="45" spans="1:10" s="33" customFormat="1" ht="12" x14ac:dyDescent="0.2">
      <c r="A45" s="227"/>
      <c r="B45" s="240"/>
      <c r="C45" s="94" t="s">
        <v>24</v>
      </c>
      <c r="D45" s="88" t="s">
        <v>162</v>
      </c>
      <c r="E45" s="11"/>
      <c r="F45" s="11"/>
      <c r="G45" s="11"/>
      <c r="I45" s="11"/>
      <c r="J45" s="11"/>
    </row>
    <row r="46" spans="1:10" s="33" customFormat="1" ht="25.5" customHeight="1" x14ac:dyDescent="0.2">
      <c r="A46" s="227"/>
      <c r="B46" s="240"/>
      <c r="C46" s="94" t="s">
        <v>24</v>
      </c>
      <c r="D46" s="88" t="s">
        <v>163</v>
      </c>
      <c r="E46" s="11"/>
      <c r="F46" s="11"/>
      <c r="G46" s="11"/>
      <c r="I46" s="11"/>
      <c r="J46" s="11"/>
    </row>
    <row r="47" spans="1:10" s="33" customFormat="1" ht="12" x14ac:dyDescent="0.2">
      <c r="A47" s="227"/>
      <c r="B47" s="240"/>
      <c r="C47" s="94" t="s">
        <v>24</v>
      </c>
      <c r="D47" s="88" t="s">
        <v>164</v>
      </c>
      <c r="E47" s="11"/>
      <c r="F47" s="11"/>
      <c r="G47" s="11"/>
      <c r="I47" s="11"/>
      <c r="J47" s="11"/>
    </row>
    <row r="48" spans="1:10" s="33" customFormat="1" ht="23.25" customHeight="1" x14ac:dyDescent="0.2">
      <c r="A48" s="227"/>
      <c r="B48" s="237" t="s">
        <v>165</v>
      </c>
      <c r="C48" s="94" t="s">
        <v>24</v>
      </c>
      <c r="D48" s="88" t="s">
        <v>166</v>
      </c>
      <c r="E48" s="11"/>
      <c r="F48" s="11"/>
      <c r="G48" s="11"/>
      <c r="I48" s="11"/>
      <c r="J48" s="11"/>
    </row>
    <row r="49" spans="1:10" s="33" customFormat="1" ht="23.25" customHeight="1" x14ac:dyDescent="0.2">
      <c r="A49" s="227"/>
      <c r="B49" s="240"/>
      <c r="C49" s="94" t="s">
        <v>24</v>
      </c>
      <c r="D49" s="88" t="s">
        <v>167</v>
      </c>
      <c r="E49" s="11"/>
      <c r="F49" s="11"/>
      <c r="G49" s="11"/>
      <c r="I49" s="11"/>
      <c r="J49" s="11"/>
    </row>
    <row r="50" spans="1:10" s="33" customFormat="1" ht="12" x14ac:dyDescent="0.2">
      <c r="A50" s="227"/>
      <c r="B50" s="240"/>
      <c r="C50" s="94" t="s">
        <v>24</v>
      </c>
      <c r="D50" s="88" t="s">
        <v>168</v>
      </c>
      <c r="E50" s="11"/>
      <c r="F50" s="11"/>
      <c r="G50" s="11"/>
      <c r="I50" s="11"/>
      <c r="J50" s="11"/>
    </row>
    <row r="51" spans="1:10" s="33" customFormat="1" ht="22.5" x14ac:dyDescent="0.2">
      <c r="A51" s="227"/>
      <c r="B51" s="240"/>
      <c r="C51" s="94" t="s">
        <v>24</v>
      </c>
      <c r="D51" s="88" t="s">
        <v>169</v>
      </c>
      <c r="E51" s="11"/>
      <c r="F51" s="11"/>
      <c r="G51" s="11"/>
      <c r="I51" s="11"/>
      <c r="J51" s="11"/>
    </row>
    <row r="52" spans="1:10" s="33" customFormat="1" ht="12" x14ac:dyDescent="0.2">
      <c r="A52" s="227"/>
      <c r="B52" s="240"/>
      <c r="C52" s="94" t="s">
        <v>24</v>
      </c>
      <c r="D52" s="88" t="s">
        <v>170</v>
      </c>
      <c r="E52" s="11"/>
      <c r="F52" s="11"/>
      <c r="G52" s="11"/>
      <c r="I52" s="11"/>
      <c r="J52" s="11"/>
    </row>
    <row r="53" spans="1:10" s="33" customFormat="1" ht="12" x14ac:dyDescent="0.2">
      <c r="A53" s="35"/>
      <c r="B53" s="35"/>
      <c r="C53" s="35"/>
      <c r="D53" s="35"/>
    </row>
    <row r="54" spans="1:10" s="33" customFormat="1" ht="12" x14ac:dyDescent="0.2">
      <c r="A54" s="221" t="s">
        <v>23</v>
      </c>
      <c r="B54" s="222"/>
      <c r="C54" s="222"/>
      <c r="D54" s="223"/>
    </row>
    <row r="55" spans="1:10" s="33" customFormat="1" ht="12" x14ac:dyDescent="0.2">
      <c r="A55" s="34" t="s">
        <v>0</v>
      </c>
      <c r="B55" s="37" t="s">
        <v>1</v>
      </c>
      <c r="C55" s="224" t="s">
        <v>2</v>
      </c>
      <c r="D55" s="225"/>
    </row>
    <row r="56" spans="1:10" s="33" customFormat="1" x14ac:dyDescent="0.2">
      <c r="A56" s="226" t="s">
        <v>203</v>
      </c>
      <c r="B56" s="233" t="s">
        <v>118</v>
      </c>
      <c r="C56" s="94" t="s">
        <v>24</v>
      </c>
      <c r="D56" s="84" t="s">
        <v>148</v>
      </c>
      <c r="G56" s="30"/>
    </row>
    <row r="57" spans="1:10" s="33" customFormat="1" ht="26.25" customHeight="1" x14ac:dyDescent="0.2">
      <c r="A57" s="229"/>
      <c r="B57" s="234"/>
      <c r="C57" s="94" t="s">
        <v>24</v>
      </c>
      <c r="D57" s="84" t="s">
        <v>149</v>
      </c>
      <c r="G57" s="30"/>
    </row>
    <row r="58" spans="1:10" s="33" customFormat="1" ht="22.5" x14ac:dyDescent="0.2">
      <c r="A58" s="229"/>
      <c r="B58" s="234"/>
      <c r="C58" s="94" t="s">
        <v>24</v>
      </c>
      <c r="D58" s="84" t="s">
        <v>150</v>
      </c>
      <c r="G58" s="30"/>
    </row>
    <row r="59" spans="1:10" s="33" customFormat="1" x14ac:dyDescent="0.2">
      <c r="A59" s="229"/>
      <c r="B59" s="234"/>
      <c r="C59" s="94" t="s">
        <v>24</v>
      </c>
      <c r="D59" s="84" t="s">
        <v>151</v>
      </c>
      <c r="G59" s="30"/>
    </row>
    <row r="60" spans="1:10" s="33" customFormat="1" x14ac:dyDescent="0.2">
      <c r="A60" s="229"/>
      <c r="B60" s="234"/>
      <c r="C60" s="94" t="s">
        <v>24</v>
      </c>
      <c r="D60" s="84" t="s">
        <v>152</v>
      </c>
      <c r="G60" s="30"/>
    </row>
    <row r="61" spans="1:10" s="33" customFormat="1" x14ac:dyDescent="0.2">
      <c r="A61" s="229"/>
      <c r="B61" s="236"/>
      <c r="C61" s="94" t="s">
        <v>26</v>
      </c>
      <c r="D61" s="84" t="s">
        <v>99</v>
      </c>
      <c r="G61" s="30"/>
    </row>
    <row r="62" spans="1:10" s="33" customFormat="1" x14ac:dyDescent="0.2">
      <c r="A62" s="229"/>
      <c r="B62" s="233" t="s">
        <v>119</v>
      </c>
      <c r="C62" s="94" t="s">
        <v>24</v>
      </c>
      <c r="D62" s="84" t="s">
        <v>153</v>
      </c>
      <c r="G62" s="30"/>
    </row>
    <row r="63" spans="1:10" s="33" customFormat="1" x14ac:dyDescent="0.2">
      <c r="A63" s="229"/>
      <c r="B63" s="234"/>
      <c r="C63" s="94" t="s">
        <v>24</v>
      </c>
      <c r="D63" s="84" t="s">
        <v>154</v>
      </c>
      <c r="G63" s="30"/>
    </row>
    <row r="64" spans="1:10" s="33" customFormat="1" ht="22.5" x14ac:dyDescent="0.2">
      <c r="A64" s="229"/>
      <c r="B64" s="234"/>
      <c r="C64" s="94" t="s">
        <v>24</v>
      </c>
      <c r="D64" s="84" t="s">
        <v>155</v>
      </c>
      <c r="G64" s="30"/>
    </row>
    <row r="65" spans="1:7" s="33" customFormat="1" ht="29.25" customHeight="1" x14ac:dyDescent="0.2">
      <c r="A65" s="229"/>
      <c r="B65" s="234"/>
      <c r="C65" s="94" t="s">
        <v>24</v>
      </c>
      <c r="D65" s="84" t="s">
        <v>252</v>
      </c>
      <c r="G65" s="30"/>
    </row>
    <row r="66" spans="1:7" s="33" customFormat="1" ht="14.45" customHeight="1" x14ac:dyDescent="0.2">
      <c r="A66" s="229"/>
      <c r="B66" s="241" t="s">
        <v>243</v>
      </c>
      <c r="C66" s="94" t="s">
        <v>24</v>
      </c>
      <c r="D66" s="84" t="s">
        <v>254</v>
      </c>
      <c r="G66" s="30"/>
    </row>
    <row r="67" spans="1:7" s="33" customFormat="1" ht="27" customHeight="1" x14ac:dyDescent="0.2">
      <c r="A67" s="228"/>
      <c r="B67" s="242"/>
      <c r="C67" s="94" t="s">
        <v>24</v>
      </c>
      <c r="D67" s="84" t="s">
        <v>244</v>
      </c>
      <c r="G67" s="30"/>
    </row>
  </sheetData>
  <mergeCells count="26">
    <mergeCell ref="A56:A67"/>
    <mergeCell ref="B62:B65"/>
    <mergeCell ref="B33:B36"/>
    <mergeCell ref="A26:A36"/>
    <mergeCell ref="B56:B61"/>
    <mergeCell ref="A37:A43"/>
    <mergeCell ref="B37:B39"/>
    <mergeCell ref="B40:B43"/>
    <mergeCell ref="A44:A52"/>
    <mergeCell ref="B44:B47"/>
    <mergeCell ref="B48:B52"/>
    <mergeCell ref="B66:B67"/>
    <mergeCell ref="C55:D55"/>
    <mergeCell ref="B16:B18"/>
    <mergeCell ref="B19:B21"/>
    <mergeCell ref="B26:B29"/>
    <mergeCell ref="B30:B32"/>
    <mergeCell ref="B22:B25"/>
    <mergeCell ref="B12:B15"/>
    <mergeCell ref="A1:D1"/>
    <mergeCell ref="A3:D3"/>
    <mergeCell ref="C4:D4"/>
    <mergeCell ref="A54:D54"/>
    <mergeCell ref="A16:A25"/>
    <mergeCell ref="A5:A15"/>
    <mergeCell ref="B5:B11"/>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5" zoomScale="70" zoomScaleNormal="100" zoomScaleSheetLayoutView="70" workbookViewId="0">
      <selection activeCell="G28" sqref="G28"/>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67" t="s">
        <v>28</v>
      </c>
      <c r="C2" s="268"/>
      <c r="D2" s="268"/>
      <c r="E2" s="268"/>
      <c r="F2" s="268"/>
      <c r="G2" s="268"/>
      <c r="H2" s="39"/>
      <c r="I2" s="40"/>
      <c r="J2" s="41" t="s">
        <v>29</v>
      </c>
      <c r="K2" s="42"/>
      <c r="L2" s="42"/>
      <c r="M2" s="42"/>
      <c r="N2" s="43"/>
      <c r="O2" s="44"/>
      <c r="P2" s="45"/>
      <c r="Q2" s="45"/>
      <c r="R2" s="45"/>
      <c r="S2" s="45"/>
      <c r="T2" s="45"/>
      <c r="U2" s="45"/>
      <c r="V2" s="45"/>
      <c r="W2" s="45"/>
      <c r="X2" s="45"/>
      <c r="Y2" s="45"/>
      <c r="Z2" s="45"/>
      <c r="AA2" s="45"/>
      <c r="AB2" s="41" t="s">
        <v>30</v>
      </c>
      <c r="AC2" s="46"/>
      <c r="AD2" s="42"/>
      <c r="AE2" s="47"/>
      <c r="AF2" s="43"/>
      <c r="AG2" s="48"/>
      <c r="AH2" s="45"/>
      <c r="AI2" s="45"/>
      <c r="AJ2" s="45"/>
      <c r="AK2" s="45"/>
      <c r="AL2" s="45"/>
      <c r="AM2" s="45"/>
      <c r="AN2" s="45"/>
      <c r="AO2" s="49" t="s">
        <v>31</v>
      </c>
    </row>
    <row r="3" spans="1:42" ht="15" customHeight="1" x14ac:dyDescent="0.2">
      <c r="A3" s="50"/>
      <c r="B3" s="268"/>
      <c r="C3" s="268"/>
      <c r="D3" s="268"/>
      <c r="E3" s="268"/>
      <c r="F3" s="268"/>
      <c r="G3" s="268"/>
      <c r="H3" s="39"/>
      <c r="I3" s="40"/>
      <c r="J3" s="41" t="s">
        <v>15</v>
      </c>
      <c r="K3" s="42"/>
      <c r="L3" s="42"/>
      <c r="M3" s="47"/>
      <c r="N3" s="43"/>
      <c r="O3" s="51"/>
      <c r="P3" s="45"/>
      <c r="Q3" s="45"/>
      <c r="R3" s="45"/>
      <c r="S3" s="52"/>
      <c r="T3" s="41" t="s">
        <v>32</v>
      </c>
      <c r="U3" s="47"/>
      <c r="V3" s="43"/>
      <c r="W3" s="48"/>
      <c r="X3" s="51"/>
      <c r="Y3" s="44"/>
      <c r="Z3" s="44"/>
      <c r="AA3" s="52"/>
      <c r="AB3" s="41" t="s">
        <v>33</v>
      </c>
      <c r="AC3" s="42"/>
      <c r="AD3" s="42"/>
      <c r="AE3" s="42"/>
      <c r="AF3" s="53"/>
      <c r="AG3" s="48"/>
      <c r="AH3" s="45"/>
      <c r="AI3" s="45"/>
      <c r="AJ3" s="45"/>
      <c r="AK3" s="45"/>
      <c r="AL3" s="45"/>
      <c r="AM3" s="45"/>
      <c r="AN3" s="45"/>
      <c r="AO3" s="49" t="s">
        <v>31</v>
      </c>
    </row>
    <row r="4" spans="1:42" ht="15" customHeight="1" x14ac:dyDescent="0.2">
      <c r="B4" s="268"/>
      <c r="C4" s="268"/>
      <c r="D4" s="268"/>
      <c r="E4" s="268"/>
      <c r="F4" s="268"/>
      <c r="G4" s="268"/>
      <c r="H4" s="39"/>
      <c r="J4" s="41" t="s">
        <v>34</v>
      </c>
      <c r="K4" s="42"/>
      <c r="L4" s="42"/>
      <c r="M4" s="42"/>
      <c r="N4" s="53"/>
      <c r="O4" s="44"/>
      <c r="P4" s="44"/>
      <c r="Q4" s="44"/>
      <c r="R4" s="44" t="s">
        <v>35</v>
      </c>
      <c r="S4" s="44"/>
      <c r="T4" s="44"/>
      <c r="U4" s="44" t="s">
        <v>36</v>
      </c>
      <c r="V4" s="45"/>
      <c r="W4" s="45"/>
      <c r="X4" s="44" t="s">
        <v>37</v>
      </c>
      <c r="Y4" s="44"/>
      <c r="Z4" s="45"/>
      <c r="AA4" s="45"/>
      <c r="AB4" s="44" t="s">
        <v>38</v>
      </c>
      <c r="AC4" s="45"/>
      <c r="AD4" s="45"/>
      <c r="AE4" s="44"/>
      <c r="AF4" s="44"/>
      <c r="AG4" s="44" t="s">
        <v>35</v>
      </c>
      <c r="AH4" s="44"/>
      <c r="AI4" s="44" t="s">
        <v>36</v>
      </c>
      <c r="AJ4" s="45"/>
      <c r="AK4" s="45"/>
      <c r="AL4" s="45"/>
      <c r="AM4" s="44" t="s">
        <v>37</v>
      </c>
      <c r="AN4" s="44"/>
      <c r="AO4" s="54"/>
    </row>
    <row r="5" spans="1:42" ht="8.25" customHeight="1" x14ac:dyDescent="0.2">
      <c r="A5" s="55"/>
    </row>
    <row r="6" spans="1:42" ht="15" customHeight="1" x14ac:dyDescent="0.2">
      <c r="B6" s="269" t="s">
        <v>39</v>
      </c>
      <c r="C6" s="270"/>
      <c r="D6" s="270"/>
      <c r="E6" s="270"/>
      <c r="F6" s="270"/>
      <c r="G6" s="270"/>
      <c r="H6" s="270"/>
      <c r="L6" s="56" t="s">
        <v>40</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69"/>
      <c r="C7" s="270"/>
      <c r="D7" s="270"/>
      <c r="E7" s="270"/>
      <c r="F7" s="270"/>
      <c r="G7" s="270"/>
      <c r="H7" s="270"/>
      <c r="I7" s="55"/>
      <c r="L7" s="271"/>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3"/>
    </row>
    <row r="8" spans="1:42" ht="54" customHeight="1" x14ac:dyDescent="0.15">
      <c r="B8" s="59"/>
      <c r="C8" s="60"/>
      <c r="D8" s="60"/>
      <c r="E8" s="60"/>
      <c r="F8" s="60"/>
      <c r="G8" s="60"/>
      <c r="H8" s="61"/>
      <c r="L8" s="274"/>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6"/>
    </row>
    <row r="9" spans="1:42" ht="15" customHeight="1" x14ac:dyDescent="0.2">
      <c r="A9" s="55"/>
      <c r="B9" s="62"/>
      <c r="D9" s="55"/>
      <c r="E9" s="55"/>
      <c r="F9" s="55"/>
      <c r="G9" s="55"/>
      <c r="H9" s="63"/>
      <c r="L9" s="274"/>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6"/>
    </row>
    <row r="10" spans="1:42" ht="15" customHeight="1" x14ac:dyDescent="0.2">
      <c r="A10" s="55"/>
      <c r="B10" s="62"/>
      <c r="D10" s="55"/>
      <c r="E10" s="55"/>
      <c r="F10" s="55"/>
      <c r="G10" s="55"/>
      <c r="H10" s="63"/>
      <c r="I10" s="55"/>
      <c r="L10" s="274"/>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6"/>
    </row>
    <row r="11" spans="1:42" ht="15" customHeight="1" x14ac:dyDescent="0.2">
      <c r="A11" s="55"/>
      <c r="B11" s="62"/>
      <c r="D11" s="55"/>
      <c r="E11" s="55"/>
      <c r="F11" s="55"/>
      <c r="G11" s="55"/>
      <c r="H11" s="63"/>
      <c r="I11" s="55"/>
      <c r="L11" s="277"/>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9"/>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41</v>
      </c>
      <c r="M13" s="57"/>
      <c r="N13" s="57"/>
      <c r="O13" s="57"/>
      <c r="P13" s="57"/>
      <c r="Q13" s="57"/>
      <c r="R13" s="57"/>
      <c r="S13" s="57"/>
      <c r="T13" s="57"/>
      <c r="U13" s="57"/>
      <c r="V13" s="57"/>
      <c r="W13" s="57"/>
      <c r="X13" s="57"/>
      <c r="Y13" s="57"/>
      <c r="AA13" s="57"/>
      <c r="AB13" s="57"/>
      <c r="AC13" s="57"/>
      <c r="AD13" s="58"/>
      <c r="AE13" s="58"/>
      <c r="AF13" s="56"/>
      <c r="AG13" s="56"/>
      <c r="AH13" s="56"/>
      <c r="AI13" s="40" t="s">
        <v>42</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80" t="s">
        <v>1</v>
      </c>
      <c r="W14" s="281"/>
      <c r="X14" s="281"/>
      <c r="Y14" s="281"/>
      <c r="Z14" s="281"/>
      <c r="AA14" s="281"/>
      <c r="AB14" s="281"/>
      <c r="AC14" s="281"/>
      <c r="AD14" s="281"/>
      <c r="AE14" s="281"/>
      <c r="AF14" s="281"/>
      <c r="AG14" s="281"/>
      <c r="AH14" s="281"/>
      <c r="AI14" s="282"/>
      <c r="AJ14" s="68" t="s">
        <v>43</v>
      </c>
      <c r="AK14" s="65"/>
      <c r="AL14" s="69"/>
      <c r="AM14" s="64" t="s">
        <v>44</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64"/>
      <c r="AK15" s="265"/>
      <c r="AL15" s="266"/>
      <c r="AM15" s="264"/>
      <c r="AN15" s="265"/>
      <c r="AO15" s="266"/>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64"/>
      <c r="AK16" s="265"/>
      <c r="AL16" s="266"/>
      <c r="AM16" s="264"/>
      <c r="AN16" s="265"/>
      <c r="AO16" s="266"/>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64"/>
      <c r="AK17" s="265"/>
      <c r="AL17" s="266"/>
      <c r="AM17" s="264"/>
      <c r="AN17" s="265"/>
      <c r="AO17" s="266"/>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64"/>
      <c r="AK18" s="265"/>
      <c r="AL18" s="266"/>
      <c r="AM18" s="264"/>
      <c r="AN18" s="265"/>
      <c r="AO18" s="266"/>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64"/>
      <c r="AK19" s="265"/>
      <c r="AL19" s="266"/>
      <c r="AM19" s="264"/>
      <c r="AN19" s="265"/>
      <c r="AO19" s="266"/>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64"/>
      <c r="AK20" s="265"/>
      <c r="AL20" s="266"/>
      <c r="AM20" s="264"/>
      <c r="AN20" s="265"/>
      <c r="AO20" s="266"/>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64"/>
      <c r="AK21" s="265"/>
      <c r="AL21" s="266"/>
      <c r="AM21" s="264"/>
      <c r="AN21" s="265"/>
      <c r="AO21" s="266"/>
      <c r="AT21" s="78"/>
    </row>
    <row r="22" spans="1:46" ht="15" customHeight="1" x14ac:dyDescent="0.2">
      <c r="A22" s="55"/>
      <c r="B22" s="115" t="s">
        <v>45</v>
      </c>
      <c r="C22" s="116"/>
      <c r="D22" s="117"/>
      <c r="E22" s="117"/>
      <c r="F22" s="117"/>
      <c r="G22" s="117"/>
      <c r="H22" s="118"/>
      <c r="I22" s="55"/>
      <c r="L22" s="56" t="s">
        <v>46</v>
      </c>
      <c r="AT22" s="78"/>
    </row>
    <row r="23" spans="1:46" ht="14.25" customHeight="1" x14ac:dyDescent="0.2">
      <c r="A23" s="55"/>
      <c r="B23" s="243" t="s">
        <v>47</v>
      </c>
      <c r="C23" s="244"/>
      <c r="D23" s="244"/>
      <c r="E23" s="244"/>
      <c r="F23" s="119"/>
      <c r="G23" s="119" t="s">
        <v>48</v>
      </c>
      <c r="H23" s="120" t="s">
        <v>49</v>
      </c>
      <c r="I23" s="55"/>
      <c r="L23" s="64" t="s">
        <v>50</v>
      </c>
      <c r="M23" s="79"/>
      <c r="N23" s="79"/>
      <c r="O23" s="79"/>
      <c r="P23" s="79"/>
      <c r="Q23" s="79"/>
      <c r="R23" s="79"/>
      <c r="S23" s="65"/>
      <c r="T23" s="66"/>
      <c r="U23" s="65"/>
      <c r="V23" s="66"/>
      <c r="W23" s="65"/>
      <c r="X23" s="66"/>
      <c r="Y23" s="65"/>
      <c r="Z23" s="67"/>
      <c r="AA23" s="64" t="s">
        <v>51</v>
      </c>
      <c r="AB23" s="79"/>
      <c r="AC23" s="65"/>
      <c r="AD23" s="65"/>
      <c r="AE23" s="65"/>
      <c r="AF23" s="66"/>
      <c r="AG23" s="66"/>
      <c r="AH23" s="66"/>
      <c r="AI23" s="65"/>
      <c r="AJ23" s="65"/>
      <c r="AK23" s="65"/>
      <c r="AL23" s="65"/>
      <c r="AM23" s="65"/>
      <c r="AN23" s="65"/>
      <c r="AO23" s="69"/>
      <c r="AT23" s="78"/>
    </row>
    <row r="24" spans="1:46" ht="14.25" customHeight="1" x14ac:dyDescent="0.2">
      <c r="A24" s="55"/>
      <c r="B24" s="245"/>
      <c r="C24" s="246"/>
      <c r="D24" s="246"/>
      <c r="E24" s="246"/>
      <c r="F24" s="80"/>
      <c r="G24" s="80" t="s">
        <v>52</v>
      </c>
      <c r="H24" s="121" t="s">
        <v>52</v>
      </c>
      <c r="I24" s="55"/>
      <c r="L24" s="247"/>
      <c r="M24" s="248"/>
      <c r="N24" s="248"/>
      <c r="O24" s="248"/>
      <c r="P24" s="248"/>
      <c r="Q24" s="248"/>
      <c r="R24" s="248"/>
      <c r="S24" s="248"/>
      <c r="T24" s="248"/>
      <c r="U24" s="248"/>
      <c r="V24" s="248"/>
      <c r="W24" s="248"/>
      <c r="X24" s="248"/>
      <c r="Y24" s="248"/>
      <c r="Z24" s="249"/>
      <c r="AA24" s="247"/>
      <c r="AB24" s="248"/>
      <c r="AC24" s="248"/>
      <c r="AD24" s="248"/>
      <c r="AE24" s="248"/>
      <c r="AF24" s="248"/>
      <c r="AG24" s="248"/>
      <c r="AH24" s="248"/>
      <c r="AI24" s="248"/>
      <c r="AJ24" s="248"/>
      <c r="AK24" s="248"/>
      <c r="AL24" s="248"/>
      <c r="AM24" s="248"/>
      <c r="AN24" s="248"/>
      <c r="AO24" s="249"/>
      <c r="AT24" s="78"/>
    </row>
    <row r="25" spans="1:46" ht="15" customHeight="1" x14ac:dyDescent="0.2">
      <c r="A25" s="55"/>
      <c r="B25" s="122" t="str">
        <f>職業能力評価シート!B7</f>
        <v>企業倫理とコンプライアンス</v>
      </c>
      <c r="C25" s="123"/>
      <c r="D25" s="124"/>
      <c r="E25" s="124"/>
      <c r="F25" s="125"/>
      <c r="G25" s="125">
        <f>AVERAGE(職業能力評価シート!J7:J8)</f>
        <v>0</v>
      </c>
      <c r="H25" s="126">
        <f>AVERAGE(職業能力評価シート!K7:K8)</f>
        <v>0</v>
      </c>
      <c r="I25" s="55"/>
      <c r="L25" s="250"/>
      <c r="M25" s="251"/>
      <c r="N25" s="251"/>
      <c r="O25" s="251"/>
      <c r="P25" s="251"/>
      <c r="Q25" s="251"/>
      <c r="R25" s="251"/>
      <c r="S25" s="251"/>
      <c r="T25" s="251"/>
      <c r="U25" s="251"/>
      <c r="V25" s="251"/>
      <c r="W25" s="251"/>
      <c r="X25" s="251"/>
      <c r="Y25" s="251"/>
      <c r="Z25" s="252"/>
      <c r="AA25" s="250"/>
      <c r="AB25" s="251"/>
      <c r="AC25" s="251"/>
      <c r="AD25" s="251"/>
      <c r="AE25" s="251"/>
      <c r="AF25" s="251"/>
      <c r="AG25" s="251"/>
      <c r="AH25" s="251"/>
      <c r="AI25" s="251"/>
      <c r="AJ25" s="251"/>
      <c r="AK25" s="251"/>
      <c r="AL25" s="251"/>
      <c r="AM25" s="251"/>
      <c r="AN25" s="251"/>
      <c r="AO25" s="252"/>
      <c r="AT25" s="78"/>
    </row>
    <row r="26" spans="1:46" ht="15" customHeight="1" x14ac:dyDescent="0.2">
      <c r="A26" s="55"/>
      <c r="B26" s="127" t="str">
        <f>職業能力評価シート!B9</f>
        <v>関係者との連携による業務の遂行</v>
      </c>
      <c r="C26" s="128"/>
      <c r="D26" s="129"/>
      <c r="E26" s="129"/>
      <c r="F26" s="130"/>
      <c r="G26" s="131">
        <f>AVERAGE(職業能力評価シート!J9:J11)</f>
        <v>0</v>
      </c>
      <c r="H26" s="132">
        <f>AVERAGE(職業能力評価シート!K9:K11)</f>
        <v>0</v>
      </c>
      <c r="I26" s="55"/>
      <c r="L26" s="250"/>
      <c r="M26" s="251"/>
      <c r="N26" s="251"/>
      <c r="O26" s="251"/>
      <c r="P26" s="251"/>
      <c r="Q26" s="251"/>
      <c r="R26" s="251"/>
      <c r="S26" s="251"/>
      <c r="T26" s="251"/>
      <c r="U26" s="251"/>
      <c r="V26" s="251"/>
      <c r="W26" s="251"/>
      <c r="X26" s="251"/>
      <c r="Y26" s="251"/>
      <c r="Z26" s="252"/>
      <c r="AA26" s="250"/>
      <c r="AB26" s="251"/>
      <c r="AC26" s="251"/>
      <c r="AD26" s="251"/>
      <c r="AE26" s="251"/>
      <c r="AF26" s="251"/>
      <c r="AG26" s="251"/>
      <c r="AH26" s="251"/>
      <c r="AI26" s="251"/>
      <c r="AJ26" s="251"/>
      <c r="AK26" s="251"/>
      <c r="AL26" s="251"/>
      <c r="AM26" s="251"/>
      <c r="AN26" s="251"/>
      <c r="AO26" s="252"/>
      <c r="AT26" s="78"/>
    </row>
    <row r="27" spans="1:46" ht="15" customHeight="1" x14ac:dyDescent="0.2">
      <c r="A27" s="55"/>
      <c r="B27" s="122" t="str">
        <f>職業能力評価シート!B12</f>
        <v>課題の設定と成果の追求</v>
      </c>
      <c r="C27" s="123"/>
      <c r="D27" s="124"/>
      <c r="E27" s="124"/>
      <c r="F27" s="125"/>
      <c r="G27" s="125">
        <f>AVERAGE(職業能力評価シート!J12:J14)</f>
        <v>0</v>
      </c>
      <c r="H27" s="126">
        <f>AVERAGE(職業能力評価シート!K12:K14)</f>
        <v>0</v>
      </c>
      <c r="I27" s="55"/>
      <c r="L27" s="250"/>
      <c r="M27" s="251"/>
      <c r="N27" s="251"/>
      <c r="O27" s="251"/>
      <c r="P27" s="251"/>
      <c r="Q27" s="251"/>
      <c r="R27" s="251"/>
      <c r="S27" s="251"/>
      <c r="T27" s="251"/>
      <c r="U27" s="251"/>
      <c r="V27" s="251"/>
      <c r="W27" s="251"/>
      <c r="X27" s="251"/>
      <c r="Y27" s="251"/>
      <c r="Z27" s="252"/>
      <c r="AA27" s="250"/>
      <c r="AB27" s="251"/>
      <c r="AC27" s="251"/>
      <c r="AD27" s="251"/>
      <c r="AE27" s="251"/>
      <c r="AF27" s="251"/>
      <c r="AG27" s="251"/>
      <c r="AH27" s="251"/>
      <c r="AI27" s="251"/>
      <c r="AJ27" s="251"/>
      <c r="AK27" s="251"/>
      <c r="AL27" s="251"/>
      <c r="AM27" s="251"/>
      <c r="AN27" s="251"/>
      <c r="AO27" s="252"/>
      <c r="AT27" s="78"/>
    </row>
    <row r="28" spans="1:46" ht="15" customHeight="1" x14ac:dyDescent="0.2">
      <c r="A28" s="55"/>
      <c r="B28" s="133" t="str">
        <f>職業能力評価シート!B15</f>
        <v>業務効率化の推進</v>
      </c>
      <c r="C28" s="128"/>
      <c r="D28" s="129"/>
      <c r="E28" s="129"/>
      <c r="F28" s="130"/>
      <c r="G28" s="130">
        <f>AVERAGE(職業能力評価シート!J15:J16)</f>
        <v>0</v>
      </c>
      <c r="H28" s="134">
        <f>AVERAGE(職業能力評価シート!K15:K16)</f>
        <v>0</v>
      </c>
      <c r="I28" s="55"/>
      <c r="L28" s="250"/>
      <c r="M28" s="251"/>
      <c r="N28" s="251"/>
      <c r="O28" s="251"/>
      <c r="P28" s="251"/>
      <c r="Q28" s="251"/>
      <c r="R28" s="251"/>
      <c r="S28" s="251"/>
      <c r="T28" s="251"/>
      <c r="U28" s="251"/>
      <c r="V28" s="251"/>
      <c r="W28" s="251"/>
      <c r="X28" s="251"/>
      <c r="Y28" s="251"/>
      <c r="Z28" s="252"/>
      <c r="AA28" s="250"/>
      <c r="AB28" s="251"/>
      <c r="AC28" s="251"/>
      <c r="AD28" s="251"/>
      <c r="AE28" s="251"/>
      <c r="AF28" s="251"/>
      <c r="AG28" s="251"/>
      <c r="AH28" s="251"/>
      <c r="AI28" s="251"/>
      <c r="AJ28" s="251"/>
      <c r="AK28" s="251"/>
      <c r="AL28" s="251"/>
      <c r="AM28" s="251"/>
      <c r="AN28" s="251"/>
      <c r="AO28" s="252"/>
    </row>
    <row r="29" spans="1:46" ht="15" customHeight="1" x14ac:dyDescent="0.2">
      <c r="A29" s="55"/>
      <c r="B29" s="122" t="s">
        <v>200</v>
      </c>
      <c r="C29" s="123"/>
      <c r="D29" s="124"/>
      <c r="E29" s="124"/>
      <c r="F29" s="125"/>
      <c r="G29" s="125">
        <f>AVERAGE(職業能力評価シート!J17:J18)</f>
        <v>0</v>
      </c>
      <c r="H29" s="125">
        <f>AVERAGE(職業能力評価シート!K17:K18)</f>
        <v>0</v>
      </c>
      <c r="I29" s="55"/>
      <c r="L29" s="253"/>
      <c r="M29" s="254"/>
      <c r="N29" s="254"/>
      <c r="O29" s="254"/>
      <c r="P29" s="254"/>
      <c r="Q29" s="254"/>
      <c r="R29" s="254"/>
      <c r="S29" s="254"/>
      <c r="T29" s="254"/>
      <c r="U29" s="254"/>
      <c r="V29" s="254"/>
      <c r="W29" s="254"/>
      <c r="X29" s="254"/>
      <c r="Y29" s="254"/>
      <c r="Z29" s="255"/>
      <c r="AA29" s="253"/>
      <c r="AB29" s="254"/>
      <c r="AC29" s="254"/>
      <c r="AD29" s="254"/>
      <c r="AE29" s="254"/>
      <c r="AF29" s="254"/>
      <c r="AG29" s="254"/>
      <c r="AH29" s="254"/>
      <c r="AI29" s="254"/>
      <c r="AJ29" s="254"/>
      <c r="AK29" s="254"/>
      <c r="AL29" s="254"/>
      <c r="AM29" s="254"/>
      <c r="AN29" s="254"/>
      <c r="AO29" s="255"/>
    </row>
    <row r="30" spans="1:46" ht="15" customHeight="1" x14ac:dyDescent="0.2">
      <c r="A30" s="55"/>
      <c r="B30" s="133" t="s">
        <v>202</v>
      </c>
      <c r="C30" s="128"/>
      <c r="D30" s="129"/>
      <c r="E30" s="129"/>
      <c r="F30" s="130"/>
      <c r="G30" s="135">
        <f>AVERAGE(職業能力評価シート!J22:J24)</f>
        <v>0</v>
      </c>
      <c r="H30" s="135">
        <f>AVERAGE(職業能力評価シート!K22:K24)</f>
        <v>0</v>
      </c>
      <c r="I30" s="55"/>
    </row>
    <row r="31" spans="1:46" ht="15" customHeight="1" x14ac:dyDescent="0.2">
      <c r="A31" s="55"/>
      <c r="B31" s="122"/>
      <c r="C31" s="123"/>
      <c r="D31" s="124"/>
      <c r="E31" s="124"/>
      <c r="F31" s="125"/>
      <c r="G31" s="125"/>
      <c r="H31" s="126"/>
      <c r="I31" s="55"/>
      <c r="L31" s="56" t="s">
        <v>53</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33"/>
      <c r="C32" s="128"/>
      <c r="D32" s="129"/>
      <c r="E32" s="129"/>
      <c r="F32" s="130"/>
      <c r="G32" s="130"/>
      <c r="H32" s="134"/>
      <c r="I32" s="55"/>
      <c r="L32" s="81" t="s">
        <v>54</v>
      </c>
      <c r="M32" s="82"/>
      <c r="N32" s="82"/>
      <c r="O32" s="82"/>
      <c r="P32" s="82"/>
      <c r="Q32" s="82"/>
      <c r="R32" s="82"/>
      <c r="S32" s="82"/>
      <c r="T32" s="82"/>
      <c r="U32" s="82"/>
      <c r="V32" s="82"/>
      <c r="W32" s="82"/>
      <c r="X32" s="82"/>
      <c r="Y32" s="82"/>
      <c r="Z32" s="83"/>
      <c r="AA32" s="64" t="s">
        <v>55</v>
      </c>
      <c r="AB32" s="82"/>
      <c r="AC32" s="82"/>
      <c r="AD32" s="82"/>
      <c r="AE32" s="82"/>
      <c r="AF32" s="82"/>
      <c r="AG32" s="82"/>
      <c r="AH32" s="82"/>
      <c r="AI32" s="82"/>
      <c r="AJ32" s="82"/>
      <c r="AK32" s="82"/>
      <c r="AL32" s="82"/>
      <c r="AM32" s="82"/>
      <c r="AN32" s="82"/>
      <c r="AO32" s="83"/>
    </row>
    <row r="33" spans="1:41" ht="15" customHeight="1" x14ac:dyDescent="0.2">
      <c r="A33" s="55"/>
      <c r="B33" s="122"/>
      <c r="C33" s="123"/>
      <c r="D33" s="124"/>
      <c r="E33" s="124"/>
      <c r="F33" s="125"/>
      <c r="G33" s="125"/>
      <c r="H33" s="126"/>
      <c r="I33" s="55"/>
      <c r="L33" s="247"/>
      <c r="M33" s="256"/>
      <c r="N33" s="256"/>
      <c r="O33" s="256"/>
      <c r="P33" s="256"/>
      <c r="Q33" s="256"/>
      <c r="R33" s="256"/>
      <c r="S33" s="256"/>
      <c r="T33" s="256"/>
      <c r="U33" s="256"/>
      <c r="V33" s="256"/>
      <c r="W33" s="256"/>
      <c r="X33" s="256"/>
      <c r="Y33" s="256"/>
      <c r="Z33" s="257"/>
      <c r="AA33" s="247"/>
      <c r="AB33" s="256"/>
      <c r="AC33" s="256"/>
      <c r="AD33" s="256"/>
      <c r="AE33" s="256"/>
      <c r="AF33" s="256"/>
      <c r="AG33" s="256"/>
      <c r="AH33" s="256"/>
      <c r="AI33" s="256"/>
      <c r="AJ33" s="256"/>
      <c r="AK33" s="256"/>
      <c r="AL33" s="256"/>
      <c r="AM33" s="256"/>
      <c r="AN33" s="256"/>
      <c r="AO33" s="257"/>
    </row>
    <row r="34" spans="1:41" ht="15" customHeight="1" x14ac:dyDescent="0.2">
      <c r="A34" s="55"/>
      <c r="B34" s="133"/>
      <c r="C34" s="128"/>
      <c r="D34" s="129"/>
      <c r="E34" s="129"/>
      <c r="F34" s="130"/>
      <c r="G34" s="130"/>
      <c r="H34" s="134"/>
      <c r="I34" s="55"/>
      <c r="L34" s="258"/>
      <c r="M34" s="259"/>
      <c r="N34" s="259"/>
      <c r="O34" s="259"/>
      <c r="P34" s="259"/>
      <c r="Q34" s="259"/>
      <c r="R34" s="259"/>
      <c r="S34" s="259"/>
      <c r="T34" s="259"/>
      <c r="U34" s="259"/>
      <c r="V34" s="259"/>
      <c r="W34" s="259"/>
      <c r="X34" s="259"/>
      <c r="Y34" s="259"/>
      <c r="Z34" s="260"/>
      <c r="AA34" s="258"/>
      <c r="AB34" s="259"/>
      <c r="AC34" s="259"/>
      <c r="AD34" s="259"/>
      <c r="AE34" s="259"/>
      <c r="AF34" s="259"/>
      <c r="AG34" s="259"/>
      <c r="AH34" s="259"/>
      <c r="AI34" s="259"/>
      <c r="AJ34" s="259"/>
      <c r="AK34" s="259"/>
      <c r="AL34" s="259"/>
      <c r="AM34" s="259"/>
      <c r="AN34" s="259"/>
      <c r="AO34" s="260"/>
    </row>
    <row r="35" spans="1:41" ht="15" customHeight="1" x14ac:dyDescent="0.2">
      <c r="A35" s="55"/>
      <c r="B35" s="122"/>
      <c r="C35" s="123"/>
      <c r="D35" s="124"/>
      <c r="E35" s="124"/>
      <c r="F35" s="125"/>
      <c r="G35" s="125"/>
      <c r="H35" s="126"/>
      <c r="I35" s="55"/>
      <c r="L35" s="258"/>
      <c r="M35" s="259"/>
      <c r="N35" s="259"/>
      <c r="O35" s="259"/>
      <c r="P35" s="259"/>
      <c r="Q35" s="259"/>
      <c r="R35" s="259"/>
      <c r="S35" s="259"/>
      <c r="T35" s="259"/>
      <c r="U35" s="259"/>
      <c r="V35" s="259"/>
      <c r="W35" s="259"/>
      <c r="X35" s="259"/>
      <c r="Y35" s="259"/>
      <c r="Z35" s="260"/>
      <c r="AA35" s="258"/>
      <c r="AB35" s="259"/>
      <c r="AC35" s="259"/>
      <c r="AD35" s="259"/>
      <c r="AE35" s="259"/>
      <c r="AF35" s="259"/>
      <c r="AG35" s="259"/>
      <c r="AH35" s="259"/>
      <c r="AI35" s="259"/>
      <c r="AJ35" s="259"/>
      <c r="AK35" s="259"/>
      <c r="AL35" s="259"/>
      <c r="AM35" s="259"/>
      <c r="AN35" s="259"/>
      <c r="AO35" s="260"/>
    </row>
    <row r="36" spans="1:41" ht="15" customHeight="1" x14ac:dyDescent="0.2">
      <c r="A36" s="55"/>
      <c r="B36" s="133"/>
      <c r="C36" s="128"/>
      <c r="D36" s="129"/>
      <c r="E36" s="129"/>
      <c r="F36" s="130"/>
      <c r="G36" s="130"/>
      <c r="H36" s="134"/>
      <c r="I36" s="55"/>
      <c r="L36" s="258"/>
      <c r="M36" s="259"/>
      <c r="N36" s="259"/>
      <c r="O36" s="259"/>
      <c r="P36" s="259"/>
      <c r="Q36" s="259"/>
      <c r="R36" s="259"/>
      <c r="S36" s="259"/>
      <c r="T36" s="259"/>
      <c r="U36" s="259"/>
      <c r="V36" s="259"/>
      <c r="W36" s="259"/>
      <c r="X36" s="259"/>
      <c r="Y36" s="259"/>
      <c r="Z36" s="260"/>
      <c r="AA36" s="258"/>
      <c r="AB36" s="259"/>
      <c r="AC36" s="259"/>
      <c r="AD36" s="259"/>
      <c r="AE36" s="259"/>
      <c r="AF36" s="259"/>
      <c r="AG36" s="259"/>
      <c r="AH36" s="259"/>
      <c r="AI36" s="259"/>
      <c r="AJ36" s="259"/>
      <c r="AK36" s="259"/>
      <c r="AL36" s="259"/>
      <c r="AM36" s="259"/>
      <c r="AN36" s="259"/>
      <c r="AO36" s="260"/>
    </row>
    <row r="37" spans="1:41" ht="15" customHeight="1" x14ac:dyDescent="0.2">
      <c r="A37" s="55"/>
      <c r="B37" s="136"/>
      <c r="C37" s="123"/>
      <c r="D37" s="124"/>
      <c r="E37" s="124"/>
      <c r="F37" s="125"/>
      <c r="G37" s="125"/>
      <c r="H37" s="126"/>
      <c r="I37" s="55"/>
      <c r="L37" s="258"/>
      <c r="M37" s="259"/>
      <c r="N37" s="259"/>
      <c r="O37" s="259"/>
      <c r="P37" s="259"/>
      <c r="Q37" s="259"/>
      <c r="R37" s="259"/>
      <c r="S37" s="259"/>
      <c r="T37" s="259"/>
      <c r="U37" s="259"/>
      <c r="V37" s="259"/>
      <c r="W37" s="259"/>
      <c r="X37" s="259"/>
      <c r="Y37" s="259"/>
      <c r="Z37" s="260"/>
      <c r="AA37" s="258"/>
      <c r="AB37" s="259"/>
      <c r="AC37" s="259"/>
      <c r="AD37" s="259"/>
      <c r="AE37" s="259"/>
      <c r="AF37" s="259"/>
      <c r="AG37" s="259"/>
      <c r="AH37" s="259"/>
      <c r="AI37" s="259"/>
      <c r="AJ37" s="259"/>
      <c r="AK37" s="259"/>
      <c r="AL37" s="259"/>
      <c r="AM37" s="259"/>
      <c r="AN37" s="259"/>
      <c r="AO37" s="260"/>
    </row>
    <row r="38" spans="1:41" ht="15" customHeight="1" x14ac:dyDescent="0.2">
      <c r="A38" s="55"/>
      <c r="B38" s="137"/>
      <c r="C38" s="138"/>
      <c r="D38" s="139"/>
      <c r="E38" s="139"/>
      <c r="F38" s="140"/>
      <c r="G38" s="140"/>
      <c r="H38" s="141"/>
      <c r="I38" s="55"/>
      <c r="L38" s="261"/>
      <c r="M38" s="262"/>
      <c r="N38" s="262"/>
      <c r="O38" s="262"/>
      <c r="P38" s="262"/>
      <c r="Q38" s="262"/>
      <c r="R38" s="262"/>
      <c r="S38" s="262"/>
      <c r="T38" s="262"/>
      <c r="U38" s="262"/>
      <c r="V38" s="262"/>
      <c r="W38" s="262"/>
      <c r="X38" s="262"/>
      <c r="Y38" s="262"/>
      <c r="Z38" s="263"/>
      <c r="AA38" s="261"/>
      <c r="AB38" s="262"/>
      <c r="AC38" s="262"/>
      <c r="AD38" s="262"/>
      <c r="AE38" s="262"/>
      <c r="AF38" s="262"/>
      <c r="AG38" s="262"/>
      <c r="AH38" s="262"/>
      <c r="AI38" s="262"/>
      <c r="AJ38" s="262"/>
      <c r="AK38" s="262"/>
      <c r="AL38" s="262"/>
      <c r="AM38" s="262"/>
      <c r="AN38" s="262"/>
      <c r="AO38" s="263"/>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35681FB23F374293649DDF313DF078" ma:contentTypeVersion="15" ma:contentTypeDescription="新しいドキュメントを作成します。" ma:contentTypeScope="" ma:versionID="4466b62951ecd958ce11e91ffb8d409c">
  <xsd:schema xmlns:xsd="http://www.w3.org/2001/XMLSchema" xmlns:xs="http://www.w3.org/2001/XMLSchema" xmlns:p="http://schemas.microsoft.com/office/2006/metadata/properties" xmlns:ns2="3d44c8ac-039a-4195-8d49-abd72f071ad9" xmlns:ns3="263dbbe5-076b-4606-a03b-9598f5f2f35a" targetNamespace="http://schemas.microsoft.com/office/2006/metadata/properties" ma:root="true" ma:fieldsID="fe90dcea93f9ae9be1c567119ee10f96" ns2:_="" ns3:_="">
    <xsd:import namespace="3d44c8ac-039a-4195-8d49-abd72f071ad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4c8ac-039a-4195-8d49-abd72f071ad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fc2c1e1-7237-4531-8a47-eeb416e7cb1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d44c8ac-039a-4195-8d49-abd72f071ad9">
      <UserInfo>
        <DisplayName/>
        <AccountId xsi:nil="true"/>
        <AccountType/>
      </UserInfo>
    </Owner>
    <lcf76f155ced4ddcb4097134ff3c332f xmlns="3d44c8ac-039a-4195-8d49-abd72f071a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F6EB1A-93DF-4892-9CAB-0ACF37F659D8}"/>
</file>

<file path=customXml/itemProps2.xml><?xml version="1.0" encoding="utf-8"?>
<ds:datastoreItem xmlns:ds="http://schemas.openxmlformats.org/officeDocument/2006/customXml" ds:itemID="{4C278258-508F-4026-87AA-5125AF8621D6}"/>
</file>

<file path=customXml/itemProps3.xml><?xml version="1.0" encoding="utf-8"?>
<ds:datastoreItem xmlns:ds="http://schemas.openxmlformats.org/officeDocument/2006/customXml" ds:itemID="{09E77FF9-80C7-429A-B6EF-B0D7024EE24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0x0101004335681FB23F374293649DDF313DF078</vt:lpwstr>
  </property>
</Properties>
</file>