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23055" windowHeight="11535" activeTab="1"/>
  </bookViews>
  <sheets>
    <sheet name="表紙" sheetId="24" r:id="rId1"/>
    <sheet name="職業能力評価シート" sheetId="26" r:id="rId2"/>
    <sheet name="必要な知識" sheetId="27" r:id="rId3"/>
    <sheet name="基準一覧" sheetId="28" r:id="rId4"/>
  </sheets>
  <definedNames>
    <definedName name="_xlnm.Print_Area" localSheetId="3">基準一覧!$A$1:$D$62</definedName>
    <definedName name="_xlnm.Print_Area" localSheetId="1">職業能力評価シート!$A$1:$H$28</definedName>
    <definedName name="_xlnm.Print_Area" localSheetId="2">必要な知識!$A$1:$C$48</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27" i="26" l="1"/>
  <c r="F27" i="26"/>
  <c r="G26" i="26"/>
  <c r="F26" i="26"/>
  <c r="G25" i="26"/>
  <c r="F25" i="26"/>
  <c r="F28" i="26" s="1"/>
  <c r="K7" i="26"/>
  <c r="K8" i="26"/>
  <c r="K9" i="26"/>
  <c r="K10" i="26"/>
  <c r="K11" i="26"/>
  <c r="K12" i="26"/>
  <c r="K13" i="26"/>
  <c r="K14" i="26"/>
  <c r="K15" i="26"/>
  <c r="K16" i="26"/>
  <c r="K20" i="26"/>
  <c r="K21" i="26"/>
  <c r="K22" i="26"/>
  <c r="K23" i="26"/>
  <c r="J20" i="26"/>
  <c r="J21" i="26"/>
  <c r="J22" i="26"/>
  <c r="J23" i="26"/>
  <c r="J15" i="26"/>
  <c r="J16" i="26"/>
  <c r="J12" i="26"/>
  <c r="J13" i="26"/>
  <c r="J14" i="26"/>
  <c r="J9" i="26"/>
  <c r="J10" i="26"/>
  <c r="J11" i="26"/>
  <c r="J7" i="26"/>
  <c r="J8" i="26"/>
  <c r="G28" i="26" l="1"/>
  <c r="H27" i="26" s="1"/>
  <c r="H25" i="26" l="1"/>
  <c r="H28" i="26" s="1"/>
  <c r="H26" i="26"/>
</calcChain>
</file>

<file path=xl/sharedStrings.xml><?xml version="1.0" encoding="utf-8"?>
<sst xmlns="http://schemas.openxmlformats.org/spreadsheetml/2006/main" count="264" uniqueCount="190">
  <si>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</si>
  <si>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</si>
  <si>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</si>
  <si>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</si>
  <si>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</si>
  <si>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</si>
  <si>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</si>
  <si>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</si>
  <si>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</si>
  <si>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</si>
  <si>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</si>
  <si>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</si>
  <si>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</si>
  <si>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</si>
  <si>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</si>
  <si>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</si>
  <si>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</si>
  <si>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</si>
  <si>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</si>
  <si>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</si>
  <si>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</si>
  <si>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</si>
  <si>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</si>
  <si>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</si>
  <si>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</si>
  <si>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</si>
  <si>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</si>
  <si>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</si>
  <si>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</si>
  <si>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</si>
  <si>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</si>
  <si>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</si>
  <si>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</si>
  <si>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</si>
  <si>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</si>
  <si>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</si>
  <si>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②顧客サービスの実践</t>
    <phoneticPr fontId="4"/>
  </si>
  <si>
    <t>顧客・取引先との折衝と関係構築</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</si>
  <si>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</si>
  <si>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</si>
  <si>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</si>
  <si>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</si>
  <si>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</si>
  <si>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</si>
  <si>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</si>
  <si>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</si>
  <si>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</si>
  <si>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</si>
  <si>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</si>
  <si>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</si>
  <si>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</si>
  <si>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</si>
  <si>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</si>
  <si>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</si>
  <si>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</si>
  <si>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企業倫理とコンプライアンス</t>
    <phoneticPr fontId="4"/>
  </si>
  <si>
    <t>①諸規程、諸ルールの遵守</t>
    <phoneticPr fontId="48"/>
  </si>
  <si>
    <t>②倫理的問題の解決</t>
    <phoneticPr fontId="4"/>
  </si>
  <si>
    <t>①お客様の立場に立った対応</t>
    <phoneticPr fontId="4"/>
  </si>
  <si>
    <t>営業業務における高度な専門的知識と技能を有し、社内の中心として業務を遂行及び、後進を指導できる能力水準</t>
    <rPh sb="0" eb="2">
      <t>エイギョ</t>
    </rPh>
    <rPh sb="2" eb="4">
      <t>ギョ</t>
    </rPh>
    <phoneticPr fontId="4"/>
  </si>
  <si>
    <t>Ⅲ. 必要な知識　（共通能力ユニット　レベル3）</t>
    <rPh sb="3" eb="5">
      <t>ヒツヨウ</t>
    </rPh>
    <rPh sb="6" eb="8">
      <t>チシキ</t>
    </rPh>
    <rPh sb="10" eb="12">
      <t>キョウツウ</t>
    </rPh>
    <rPh sb="12" eb="14">
      <t>ノウリョク</t>
    </rPh>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</si>
  <si>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</si>
  <si>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</si>
  <si>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</si>
  <si>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</si>
  <si>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</si>
  <si>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</si>
  <si>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</si>
  <si>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</si>
  <si>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</si>
  <si>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</si>
  <si>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</si>
  <si>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</si>
  <si>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</si>
  <si>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</si>
  <si>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</si>
  <si>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</si>
  <si>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</si>
  <si>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</si>
  <si>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</si>
  <si>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</si>
  <si>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</si>
  <si>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</si>
  <si>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</si>
  <si>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</si>
  <si>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</si>
  <si>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</si>
  <si>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</si>
  <si>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</si>
  <si>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</si>
  <si>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</si>
  <si>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</si>
  <si>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</si>
  <si>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</si>
  <si>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</si>
  <si>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</si>
  <si>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</si>
  <si>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</si>
  <si>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</si>
  <si>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</si>
  <si>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</si>
  <si>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</si>
  <si>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</si>
  <si>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</si>
  <si>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</si>
  <si>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</si>
  <si>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</si>
  <si>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</si>
  <si>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</si>
  <si>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</si>
  <si>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営業マネジメント</t>
    <rPh sb="0" eb="8">
      <t>エイギョ</t>
    </rPh>
    <phoneticPr fontId="4"/>
  </si>
  <si>
    <t>①営業に関する企画・計画</t>
    <phoneticPr fontId="4"/>
  </si>
  <si>
    <t>②営業マネジメントの推進</t>
    <phoneticPr fontId="4"/>
  </si>
  <si>
    <t>③営業の検証と評価</t>
    <phoneticPr fontId="4"/>
  </si>
  <si>
    <t>④人・組織のマネジメント</t>
    <phoneticPr fontId="4"/>
  </si>
  <si>
    <t>②営業マネジメントの推進</t>
    <phoneticPr fontId="4"/>
  </si>
  <si>
    <t>③営業の検証と評価</t>
    <phoneticPr fontId="4"/>
  </si>
  <si>
    <t>④人・組織のマネジメント</t>
    <phoneticPr fontId="4"/>
  </si>
  <si>
    <t>経営戦略の実現に向けて営業方法や営業スタイルを明確にし、現状とのギャップを検証しながら今後の営業活動の方向性を企画立案している。</t>
  </si>
  <si>
    <t>営業活動をめぐり、得意先の経営戦略・経営方針と競合企業の動向に留意し、短期及び中長期に及ぶ営業活動のあり方の検討を的確に行っている。</t>
  </si>
  <si>
    <t>経営方針に沿って、営業活動の合理化・システム化を図り、適切かつ迅速に処理できる方策を企画立案している。</t>
  </si>
  <si>
    <t>営業活動に関連する法令を遵守することはもとより、CSR（企業の社会的責任）の観点から、営業活動のあり方を事前に検証している。</t>
  </si>
  <si>
    <t>貸し倒れを防止するために、新規・既存に係わらず得意先の与信管理を徹底し、危険な得意先には取引停止を含めた判断を行っている。</t>
  </si>
  <si>
    <t>目標達成に向けて、自分と部下との役割分担を適切に判断している。</t>
  </si>
  <si>
    <t>営業活動全般の進捗管理を行いながら部下への指示・動機付けを的確に実施している。</t>
  </si>
  <si>
    <t>売上目標達成のため、製造、仕入から広告・マーケティングが連携を図れるように調整を図っている。</t>
  </si>
  <si>
    <t>得意先の倒産等予想外の事態が発生した場合には、経理部門等と連携して債権回収の対策を実施している。</t>
  </si>
  <si>
    <t>部下の日常的な営業業務に対して指示・助言を行い、重大トラブルの場面では自ら直接問題解決に当たるなど、必要なフォローやサポートを行っている。</t>
  </si>
  <si>
    <t>全社横断的な会議やプロジェクトの運営等に際して、関係者の主張を聞きながら円滑に意見調整を行っている。</t>
  </si>
  <si>
    <t>部下に対して営業実務、営業事務に関する実務指導を的確に行っている。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</si>
  <si>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</si>
  <si>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</si>
  <si>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</si>
  <si>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</si>
  <si>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</si>
  <si>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</si>
  <si>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重要な仕事を敢えて任せるなど、部下の長期的成長を念頭に置いた行動をとっている。</t>
  </si>
  <si>
    <t>部下に対して各々のキャリア・プランに沿った能力開発策を助言している。</t>
  </si>
  <si>
    <t>営業マネジメント</t>
    <rPh sb="0" eb="2">
      <t>エイギョ</t>
    </rPh>
    <phoneticPr fontId="4"/>
  </si>
  <si>
    <t>経営戦略、マーケティング戦略の理解</t>
  </si>
  <si>
    <t>営業戦略の立案に関する知識</t>
  </si>
  <si>
    <t>マーケティング総論の理解</t>
  </si>
  <si>
    <t>マーケティングリサーチの活用に関する知識</t>
  </si>
  <si>
    <t>顧客行動の分析に関する知識</t>
  </si>
  <si>
    <t>製品政策の理解</t>
  </si>
  <si>
    <t>価格政策の理解</t>
  </si>
  <si>
    <t>流通経路政策の活用に関する知識</t>
  </si>
  <si>
    <t>プロモーションの活用に関する知識</t>
  </si>
  <si>
    <t>部門目標の策定に関する知識</t>
  </si>
  <si>
    <t>部門組織編成に関する知識</t>
  </si>
  <si>
    <t>テリトリー管理に関する知識</t>
  </si>
  <si>
    <t>顧客管理（CRM）に関する知識</t>
  </si>
  <si>
    <t>営業活動の管理に関する知識</t>
  </si>
  <si>
    <t>部下の育成</t>
  </si>
  <si>
    <t>営業計数管理に関する知識</t>
  </si>
  <si>
    <t>ＩＴ（情報技術）の活用に関する知識</t>
  </si>
  <si>
    <t>マネジメント全般の基礎知識（戦略・組織、会計・財務、マーケティング、情報システム、人事労務（要員計画、労働時間、安全衛生、人事考課、人材育成等））</t>
  </si>
  <si>
    <t>リーダーシップに関する知識</t>
  </si>
  <si>
    <t>レベル３　マネジャー</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</si>
  <si>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</si>
  <si>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</si>
  <si>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</si>
  <si>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</si>
  <si>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</si>
  <si>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顧客・取引先との折衝と関係構築</t>
    <phoneticPr fontId="4"/>
  </si>
  <si>
    <t>①交渉・折衝</t>
    <phoneticPr fontId="4"/>
  </si>
  <si>
    <t>短期的利益のみを追求するのではなく、中期的視野での利害を考慮するなかで難度の高い案件において自組織を代表して交渉を行い、適切な条件・協力を引き出している</t>
    <phoneticPr fontId="4"/>
  </si>
  <si>
    <t>②効果的な説明</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</si>
  <si>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</si>
  <si>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</si>
  <si>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顧客満足の推進</t>
    <phoneticPr fontId="4"/>
  </si>
  <si>
    <t>①お客様の立場に立った対応</t>
    <phoneticPr fontId="4"/>
  </si>
  <si>
    <t>②顧客サービスの実践</t>
    <phoneticPr fontId="4"/>
  </si>
  <si>
    <t>【サブツール】能力細目・職務遂行のための基準一覧（営業　レベル3　マネジャー）</t>
    <rPh sb="7" eb="9">
      <t>ノウリョク</t>
    </rPh>
    <rPh sb="9" eb="11">
      <t>サイモク</t>
    </rPh>
    <rPh sb="12" eb="14">
      <t>ショクム</t>
    </rPh>
    <rPh sb="14" eb="16">
      <t>スイコウ</t>
    </rPh>
    <rPh sb="20" eb="22">
      <t>キジュン</t>
    </rPh>
    <rPh sb="22" eb="24">
      <t>イチラン</t>
    </rPh>
    <rPh sb="25" eb="27">
      <t>エイギョウ</t>
    </rPh>
    <phoneticPr fontId="4"/>
  </si>
  <si>
    <t>・営業活動をめぐり、得意先の経営戦略・経営方針と競合企業の動向に留意し、短期及び中長期に及ぶ営業活動のあり方の検討を的確に行っている
・経営方針に沿って、営業活動の合理化・システム化を図り、適切かつ迅速に処理できる方策を企画立案している</t>
    <phoneticPr fontId="4"/>
  </si>
  <si>
    <t>営業活動全般の進捗管理と部下への指示・動機付けを的確に実施し、計画の推進と必要なサポートを行っている。また売上目標達成のため、製造、仕入から広告・マーケティングが連携を図れるように調整を図っている</t>
    <rPh sb="31" eb="33">
      <t>ケイカク</t>
    </rPh>
    <rPh sb="34" eb="36">
      <t>スイシン</t>
    </rPh>
    <rPh sb="37" eb="39">
      <t>ヒツヨウ</t>
    </rPh>
    <rPh sb="45" eb="46">
      <t>オコナ</t>
    </rPh>
    <phoneticPr fontId="4"/>
  </si>
  <si>
    <t>担当組織の成果を期首の目標に照らして適正に評価し、目標未達成の場合には安易な責任転嫁を行うことなく原因分析を行い、次期の改善策を取りまとめている</t>
    <rPh sb="5" eb="7">
      <t>セイカ</t>
    </rPh>
    <rPh sb="25" eb="27">
      <t>モクヒョウ</t>
    </rPh>
    <rPh sb="27" eb="30">
      <t>ミタッセイ</t>
    </rPh>
    <rPh sb="31" eb="33">
      <t>バアイ</t>
    </rPh>
    <phoneticPr fontId="4"/>
  </si>
  <si>
    <t>部下の能力や適性を把握し、個々の能力開発策への助言、適切な目標設定が行われるような指導をするとともに、公正・公平の観点から部下の人事考課を行っている</t>
    <rPh sb="0" eb="2">
      <t>ブカ</t>
    </rPh>
    <rPh sb="3" eb="5">
      <t>ノウリョク</t>
    </rPh>
    <rPh sb="6" eb="8">
      <t>テキセイ</t>
    </rPh>
    <rPh sb="9" eb="11">
      <t>ハアク</t>
    </rPh>
    <rPh sb="13" eb="15">
      <t>ココ</t>
    </rPh>
    <rPh sb="16" eb="18">
      <t>ノウリョク</t>
    </rPh>
    <rPh sb="18" eb="21">
      <t>カイハツサク</t>
    </rPh>
    <rPh sb="23" eb="25">
      <t>ジョゲン</t>
    </rPh>
    <rPh sb="26" eb="28">
      <t>テキセツ</t>
    </rPh>
    <rPh sb="29" eb="31">
      <t>モクヒョウ</t>
    </rPh>
    <rPh sb="31" eb="33">
      <t>セッテイ</t>
    </rPh>
    <rPh sb="34" eb="35">
      <t>オコナ</t>
    </rPh>
    <rPh sb="41" eb="43">
      <t>シドウ</t>
    </rPh>
    <rPh sb="51" eb="53">
      <t>コウセイ</t>
    </rPh>
    <rPh sb="54" eb="56">
      <t>コウヘイ</t>
    </rPh>
    <rPh sb="57" eb="59">
      <t>カンテン</t>
    </rPh>
    <rPh sb="61" eb="63">
      <t>ブカ</t>
    </rPh>
    <rPh sb="64" eb="66">
      <t>ジンジ</t>
    </rPh>
    <rPh sb="66" eb="68">
      <t>コウカ</t>
    </rPh>
    <rPh sb="69" eb="70">
      <t>オコナ</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</si>
  <si>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</si>
  <si>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</si>
  <si>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</si>
  <si>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※重複項目は省略</t>
    <rPh sb="1" eb="3">
      <t>チョウフク</t>
    </rPh>
    <rPh sb="3" eb="5">
      <t>コウモク</t>
    </rPh>
    <rPh sb="6" eb="8">
      <t>ショウリャク</t>
    </rPh>
    <phoneticPr fontId="4"/>
  </si>
  <si>
    <t>Ⅳ.必要な知識（選択能力ユニット 営業　レベル3 マネジャー）</t>
    <rPh sb="8" eb="10">
      <t>センタク</t>
    </rPh>
    <rPh sb="17" eb="19">
      <t>エイギョウ</t>
    </rPh>
    <phoneticPr fontId="4"/>
  </si>
  <si>
    <t>職業能力評価シート（ 営業　レベル3 マネジャー）　　</t>
    <phoneticPr fontId="4"/>
  </si>
  <si>
    <t>Ⅱ.職務遂行のための基準　選択能力ユニット( 営業　レベル3 マネジャー）</t>
    <rPh sb="2" eb="12">
      <t>ｑ</t>
    </rPh>
    <rPh sb="13" eb="15">
      <t>センタク</t>
    </rPh>
    <rPh sb="15" eb="17">
      <t>ノウリョク</t>
    </rPh>
    <phoneticPr fontId="4"/>
  </si>
  <si>
    <t>Ⅰ.職務遂行のための基準　共通能力ユニット（レベル3）</t>
    <rPh sb="2" eb="12">
      <t>ｑ</t>
    </rPh>
    <rPh sb="13" eb="15">
      <t>キョウツウ</t>
    </rPh>
    <rPh sb="15" eb="17">
      <t>ノウリョク</t>
    </rPh>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</si>
  <si>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</si>
  <si>
    <t>上司
評価</t>
    <rPh sb="0" eb="2">
      <t>ジョウシ</t>
    </rPh>
    <rPh sb="3" eb="5">
      <t>ヒョウカ</t>
    </rPh>
    <phoneticPr fontId="4"/>
  </si>
  <si>
    <t>自己
評価
集計</t>
    <rPh sb="0" eb="2">
      <t>ジコ</t>
    </rPh>
    <rPh sb="3" eb="5">
      <t>ヒョウカ</t>
    </rPh>
    <rPh sb="6" eb="8">
      <t>シュウケイ</t>
    </rPh>
    <phoneticPr fontId="4"/>
  </si>
  <si>
    <t>上司
評価
集計</t>
    <rPh sb="0" eb="2">
      <t>ジョウシ</t>
    </rPh>
    <rPh sb="3" eb="5">
      <t>ヒョウカ</t>
    </rPh>
    <rPh sb="6" eb="8">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</si>
</sst>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0">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7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169">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26" fillId="0" borderId="0" xfId="0" applyFont="1" applyBorder="1" applyAlignment="1">
      <alignment horizontal="left" vertical="center" wrapText="1"/>
    </xf>
    <xf numFmtId="0" fontId="0" fillId="0" borderId="11" xfId="0" applyFont="1" applyFill="1" applyBorder="1" applyAlignment="1">
      <alignment vertical="center" wrapText="1"/>
    </xf>
    <xf numFmtId="0" fontId="52"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53"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54" fillId="0" borderId="0" xfId="0" applyFont="1" applyAlignment="1">
      <alignment vertical="center"/>
    </xf>
    <xf numFmtId="0" fontId="49" fillId="0" borderId="0" xfId="0" applyFont="1" applyAlignment="1">
      <alignment vertical="center"/>
    </xf>
    <xf numFmtId="0" fontId="55" fillId="0" borderId="0" xfId="0" applyFont="1" applyBorder="1" applyAlignment="1">
      <alignment vertical="center" wrapText="1"/>
    </xf>
    <xf numFmtId="0" fontId="56" fillId="25" borderId="11" xfId="0" applyFont="1" applyFill="1" applyBorder="1" applyAlignment="1">
      <alignment horizontal="center" vertical="center"/>
    </xf>
    <xf numFmtId="0" fontId="49" fillId="0" borderId="0" xfId="0" applyFont="1" applyBorder="1" applyAlignment="1">
      <alignment vertical="center"/>
    </xf>
    <xf numFmtId="0" fontId="57"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0" fillId="0" borderId="11" xfId="0" applyFont="1" applyBorder="1" applyAlignment="1">
      <alignment vertical="center" wrapText="1"/>
    </xf>
    <xf numFmtId="0" fontId="26" fillId="0" borderId="0" xfId="0" applyFont="1" applyBorder="1" applyAlignment="1">
      <alignment horizontal="left" vertical="center" wrapText="1"/>
    </xf>
    <xf numFmtId="0" fontId="50" fillId="0" borderId="11" xfId="0" applyFont="1" applyBorder="1" applyAlignment="1">
      <alignment vertical="center"/>
    </xf>
    <xf numFmtId="176" fontId="50" fillId="0" borderId="14" xfId="0" applyNumberFormat="1" applyFont="1" applyBorder="1" applyAlignment="1">
      <alignment horizontal="left" vertical="center" wrapText="1"/>
    </xf>
    <xf numFmtId="0" fontId="50" fillId="0" borderId="11" xfId="0" applyFont="1" applyFill="1" applyBorder="1" applyAlignment="1">
      <alignment horizontal="left" vertical="center" wrapText="1"/>
    </xf>
    <xf numFmtId="176" fontId="50" fillId="0" borderId="14" xfId="0" applyNumberFormat="1" applyFont="1" applyBorder="1" applyAlignment="1">
      <alignment horizontal="left" vertical="center" wrapText="1"/>
    </xf>
    <xf numFmtId="176" fontId="50" fillId="0" borderId="11" xfId="0" applyNumberFormat="1" applyFont="1" applyBorder="1" applyAlignment="1">
      <alignment horizontal="left" vertical="center" wrapText="1"/>
    </xf>
    <xf numFmtId="0" fontId="26"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26" fillId="0" borderId="27" xfId="0" applyFont="1" applyBorder="1" applyAlignment="1">
      <alignment horizontal="right" vertical="top"/>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26" fillId="0" borderId="18" xfId="0" applyFont="1" applyBorder="1" applyAlignment="1">
      <alignment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1"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52" fillId="25" borderId="13" xfId="0" applyFont="1" applyFill="1" applyBorder="1" applyAlignment="1">
      <alignment horizontal="center" vertical="center"/>
    </xf>
    <xf numFmtId="0" fontId="52"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0" fillId="0" borderId="17"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176" fontId="50" fillId="0" borderId="14" xfId="0" applyNumberFormat="1" applyFont="1" applyBorder="1" applyAlignment="1">
      <alignment horizontal="left" vertical="center" wrapText="1"/>
    </xf>
    <xf numFmtId="176" fontId="50" fillId="0" borderId="24" xfId="0" applyNumberFormat="1" applyFont="1" applyBorder="1" applyAlignment="1">
      <alignment horizontal="left" vertical="center" wrapText="1"/>
    </xf>
    <xf numFmtId="176" fontId="51" fillId="0" borderId="12" xfId="0" applyNumberFormat="1" applyFont="1" applyBorder="1" applyAlignment="1">
      <alignment horizontal="left" vertical="center" wrapText="1"/>
    </xf>
    <xf numFmtId="176" fontId="51" fillId="0" borderId="24"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0" xfId="43" applyFont="1" applyAlignment="1">
      <alignment horizontal="center" vertical="center"/>
    </xf>
    <xf numFmtId="0" fontId="50" fillId="0" borderId="14"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14" xfId="0" applyFont="1" applyBorder="1" applyAlignment="1">
      <alignment horizontal="left" vertical="center" wrapText="1"/>
    </xf>
    <xf numFmtId="0" fontId="50" fillId="0" borderId="24" xfId="0" applyFont="1" applyBorder="1" applyAlignment="1">
      <alignment horizontal="left" vertical="center" wrapText="1"/>
    </xf>
    <xf numFmtId="0" fontId="50" fillId="0" borderId="12" xfId="0" applyFont="1" applyBorder="1" applyAlignment="1">
      <alignment horizontal="left" vertical="center" wrapText="1"/>
    </xf>
  </cellXfs>
  <cellStyles count="1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topLeftCell="A4" zoomScaleSheetLayoutView="100" workbookViewId="0">
      <selection activeCell="E15" sqref="E15:K15"/>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126" t="s">
        <v>4</v>
      </c>
      <c r="I2" s="126"/>
      <c r="J2" s="126"/>
      <c r="K2" s="2" t="s">
        <v>5</v>
      </c>
    </row>
    <row r="3" spans="2:17" ht="22.5" customHeight="1">
      <c r="H3" s="127"/>
      <c r="I3" s="127"/>
      <c r="J3" s="127"/>
      <c r="K3" s="3"/>
    </row>
    <row r="5" spans="2:17" ht="12" customHeight="1">
      <c r="H5" s="126" t="s">
        <v>6</v>
      </c>
      <c r="I5" s="126"/>
      <c r="J5" s="126"/>
      <c r="K5" s="2" t="s">
        <v>5</v>
      </c>
    </row>
    <row r="6" spans="2:17" ht="22.5" customHeight="1">
      <c r="H6" s="127"/>
      <c r="I6" s="127"/>
      <c r="J6" s="127"/>
      <c r="K6" s="3"/>
    </row>
    <row r="7" spans="2:17" ht="10.5" customHeight="1">
      <c r="H7" s="4"/>
      <c r="I7" s="4"/>
      <c r="J7" s="4"/>
      <c r="K7" s="5"/>
    </row>
    <row r="8" spans="2:17" s="6" customFormat="1" ht="13.5"/>
    <row r="9" spans="2:17" s="6" customFormat="1" ht="13.5">
      <c r="B9" s="125" t="s">
        <v>19</v>
      </c>
      <c r="C9" s="125"/>
      <c r="D9" s="125"/>
      <c r="E9" s="125"/>
      <c r="F9" s="125"/>
      <c r="G9" s="125"/>
      <c r="H9" s="125"/>
      <c r="I9" s="125"/>
      <c r="J9" s="125"/>
      <c r="K9" s="125"/>
    </row>
    <row r="10" spans="2:17" s="6" customFormat="1" ht="13.5">
      <c r="B10" s="125"/>
      <c r="C10" s="125"/>
      <c r="D10" s="125"/>
      <c r="E10" s="125"/>
      <c r="F10" s="125"/>
      <c r="G10" s="125"/>
      <c r="H10" s="125"/>
      <c r="I10" s="125"/>
      <c r="J10" s="125"/>
      <c r="K10" s="125"/>
    </row>
    <row r="11" spans="2:17" s="6" customFormat="1" ht="13.5">
      <c r="B11" s="125"/>
      <c r="C11" s="125"/>
      <c r="D11" s="125"/>
      <c r="E11" s="125"/>
      <c r="F11" s="125"/>
      <c r="G11" s="125"/>
      <c r="H11" s="125"/>
      <c r="I11" s="125"/>
      <c r="J11" s="125"/>
      <c r="K11" s="125"/>
    </row>
    <row r="13" spans="2:17" ht="32.25" customHeight="1">
      <c r="B13" s="118" t="s">
        <v>14</v>
      </c>
      <c r="C13" s="119"/>
      <c r="D13" s="119"/>
      <c r="E13" s="122" t="s">
        <v>35</v>
      </c>
      <c r="F13" s="123"/>
      <c r="G13" s="123"/>
      <c r="H13" s="123"/>
      <c r="I13" s="123"/>
      <c r="J13" s="123"/>
      <c r="K13" s="124"/>
      <c r="L13" s="5"/>
    </row>
    <row r="14" spans="2:17" ht="32.25" customHeight="1">
      <c r="B14" s="118" t="s">
        <v>7</v>
      </c>
      <c r="C14" s="119"/>
      <c r="D14" s="119"/>
      <c r="E14" s="120" t="s">
        <v>158</v>
      </c>
      <c r="F14" s="121"/>
      <c r="G14" s="121"/>
      <c r="H14" s="121"/>
      <c r="I14" s="121"/>
      <c r="J14" s="121"/>
      <c r="K14" s="121"/>
    </row>
    <row r="15" spans="2:17" s="6" customFormat="1" ht="84" customHeight="1">
      <c r="B15" s="113" t="s">
        <v>8</v>
      </c>
      <c r="C15" s="114"/>
      <c r="D15" s="114"/>
      <c r="E15" s="115" t="s">
        <v>59</v>
      </c>
      <c r="F15" s="116"/>
      <c r="G15" s="116"/>
      <c r="H15" s="116"/>
      <c r="I15" s="116"/>
      <c r="J15" s="116"/>
      <c r="K15" s="117"/>
      <c r="Q15" s="7"/>
    </row>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view="pageBreakPreview" topLeftCell="A19" zoomScaleSheetLayoutView="80" workbookViewId="0">
      <selection activeCell="C22" sqref="C22"/>
    </sheetView>
  </sheetViews>
  <sheetFormatPr defaultColWidth="9.140625" defaultRowHeight="12"/>
  <cols>
    <col min="1" max="1" width="1.28515625" style="9" customWidth="1"/>
    <col min="2" max="2" width="15" style="9" customWidth="1"/>
    <col min="3" max="3" width="19.140625" style="85" customWidth="1"/>
    <col min="4" max="4" width="4" style="24" bestFit="1" customWidth="1"/>
    <col min="5" max="5" width="60.28515625" style="9" customWidth="1"/>
    <col min="6" max="7" width="9.42578125" style="9" customWidth="1"/>
    <col min="8" max="8" width="29.7109375" style="9" customWidth="1"/>
    <col min="9" max="9" width="9.140625" style="9"/>
    <col min="10" max="10" width="9.7109375" style="9" hidden="1" customWidth="1"/>
    <col min="11" max="11" width="9.140625" style="9" hidden="1" customWidth="1"/>
    <col min="12" max="16384" width="9.140625" style="9"/>
  </cols>
  <sheetData>
    <row r="1" spans="1:11" ht="29.25" customHeight="1">
      <c r="A1" s="23"/>
      <c r="B1" s="34" t="s">
        <v>183</v>
      </c>
      <c r="C1" s="84"/>
      <c r="D1" s="23"/>
      <c r="E1" s="23"/>
      <c r="F1" s="129" t="s">
        <v>186</v>
      </c>
      <c r="G1" s="129"/>
      <c r="H1" s="129"/>
    </row>
    <row r="2" spans="1:11" ht="29.25" customHeight="1">
      <c r="B2" s="8"/>
      <c r="C2" s="84"/>
      <c r="F2" s="129"/>
      <c r="G2" s="129"/>
      <c r="H2" s="129"/>
    </row>
    <row r="3" spans="1:11" ht="29.25" customHeight="1">
      <c r="B3" s="8"/>
      <c r="E3" s="31"/>
      <c r="F3" s="129"/>
      <c r="G3" s="129"/>
      <c r="H3" s="129"/>
    </row>
    <row r="4" spans="1:11">
      <c r="B4" s="10"/>
      <c r="F4" s="129"/>
      <c r="G4" s="129"/>
      <c r="H4" s="129"/>
    </row>
    <row r="5" spans="1:11" ht="18" customHeight="1">
      <c r="B5" s="21" t="s">
        <v>185</v>
      </c>
      <c r="E5" s="35"/>
      <c r="J5" s="68" t="s">
        <v>23</v>
      </c>
    </row>
    <row r="6" spans="1:11" ht="13.5" customHeight="1">
      <c r="B6" s="19" t="s">
        <v>0</v>
      </c>
      <c r="C6" s="81" t="s">
        <v>1</v>
      </c>
      <c r="D6" s="130" t="s">
        <v>2</v>
      </c>
      <c r="E6" s="130"/>
      <c r="F6" s="90" t="s">
        <v>15</v>
      </c>
      <c r="G6" s="90" t="s">
        <v>3</v>
      </c>
      <c r="H6" s="20" t="s">
        <v>16</v>
      </c>
      <c r="J6" s="68" t="s">
        <v>15</v>
      </c>
      <c r="K6" s="68" t="s">
        <v>3</v>
      </c>
    </row>
    <row r="7" spans="1:11" s="36" customFormat="1" ht="50.25" customHeight="1">
      <c r="B7" s="133" t="s">
        <v>25</v>
      </c>
      <c r="C7" s="104" t="s">
        <v>61</v>
      </c>
      <c r="D7" s="108"/>
      <c r="E7" s="107" t="s">
        <v>159</v>
      </c>
      <c r="F7" s="37"/>
      <c r="G7" s="38"/>
      <c r="H7" s="39"/>
      <c r="J7" s="36">
        <f t="shared" ref="J7:K16" si="0">IF(F7="○",2,IF(F7="△",1,0))</f>
        <v>0</v>
      </c>
      <c r="K7" s="36">
        <f t="shared" si="0"/>
        <v>0</v>
      </c>
    </row>
    <row r="8" spans="1:11" s="36" customFormat="1" ht="39" customHeight="1">
      <c r="B8" s="133"/>
      <c r="C8" s="104" t="s">
        <v>62</v>
      </c>
      <c r="D8" s="108"/>
      <c r="E8" s="107" t="s">
        <v>160</v>
      </c>
      <c r="F8" s="37"/>
      <c r="G8" s="38"/>
      <c r="H8" s="39"/>
      <c r="J8" s="36">
        <f t="shared" si="0"/>
        <v>0</v>
      </c>
      <c r="K8" s="36">
        <f t="shared" si="0"/>
        <v>0</v>
      </c>
    </row>
    <row r="9" spans="1:11" s="36" customFormat="1" ht="50.25" customHeight="1">
      <c r="B9" s="134" t="s">
        <v>26</v>
      </c>
      <c r="C9" s="100" t="s">
        <v>63</v>
      </c>
      <c r="D9" s="108"/>
      <c r="E9" s="78" t="s">
        <v>161</v>
      </c>
      <c r="F9" s="37"/>
      <c r="G9" s="38"/>
      <c r="H9" s="39"/>
      <c r="J9" s="36">
        <f t="shared" si="0"/>
        <v>0</v>
      </c>
      <c r="K9" s="36">
        <f t="shared" si="0"/>
        <v>0</v>
      </c>
    </row>
    <row r="10" spans="1:11" s="36" customFormat="1" ht="50.25" customHeight="1">
      <c r="B10" s="133"/>
      <c r="C10" s="100" t="s">
        <v>64</v>
      </c>
      <c r="D10" s="108"/>
      <c r="E10" s="78" t="s">
        <v>162</v>
      </c>
      <c r="F10" s="37"/>
      <c r="G10" s="38"/>
      <c r="H10" s="39"/>
      <c r="J10" s="36">
        <f t="shared" si="0"/>
        <v>0</v>
      </c>
      <c r="K10" s="36">
        <f t="shared" si="0"/>
        <v>0</v>
      </c>
    </row>
    <row r="11" spans="1:11" s="36" customFormat="1" ht="50.25" customHeight="1">
      <c r="B11" s="133"/>
      <c r="C11" s="100" t="s">
        <v>65</v>
      </c>
      <c r="D11" s="108"/>
      <c r="E11" s="78" t="s">
        <v>163</v>
      </c>
      <c r="F11" s="37"/>
      <c r="G11" s="38"/>
      <c r="H11" s="39"/>
      <c r="J11" s="36">
        <f t="shared" si="0"/>
        <v>0</v>
      </c>
      <c r="K11" s="36">
        <f t="shared" si="0"/>
        <v>0</v>
      </c>
    </row>
    <row r="12" spans="1:11" s="36" customFormat="1" ht="59.1" customHeight="1">
      <c r="B12" s="134" t="s">
        <v>164</v>
      </c>
      <c r="C12" s="100" t="s">
        <v>165</v>
      </c>
      <c r="D12" s="108"/>
      <c r="E12" s="78" t="s">
        <v>166</v>
      </c>
      <c r="F12" s="37"/>
      <c r="G12" s="38"/>
      <c r="H12" s="39"/>
      <c r="J12" s="36">
        <f t="shared" si="0"/>
        <v>0</v>
      </c>
      <c r="K12" s="36">
        <f t="shared" si="0"/>
        <v>0</v>
      </c>
    </row>
    <row r="13" spans="1:11" s="36" customFormat="1" ht="60.95" customHeight="1">
      <c r="B13" s="134"/>
      <c r="C13" s="100" t="s">
        <v>167</v>
      </c>
      <c r="D13" s="108"/>
      <c r="E13" s="78" t="s">
        <v>168</v>
      </c>
      <c r="F13" s="37"/>
      <c r="G13" s="38"/>
      <c r="H13" s="39"/>
      <c r="J13" s="36">
        <f t="shared" ref="J13" si="1">IF(F13="○",2,IF(F13="△",1,0))</f>
        <v>0</v>
      </c>
      <c r="K13" s="36">
        <f t="shared" ref="K13" si="2">IF(G13="○",2,IF(G13="△",1,0))</f>
        <v>0</v>
      </c>
    </row>
    <row r="14" spans="1:11" s="36" customFormat="1" ht="56.1" customHeight="1">
      <c r="B14" s="133"/>
      <c r="C14" s="100" t="s">
        <v>169</v>
      </c>
      <c r="D14" s="108"/>
      <c r="E14" s="78" t="s">
        <v>178</v>
      </c>
      <c r="F14" s="37"/>
      <c r="G14" s="38"/>
      <c r="H14" s="39"/>
      <c r="J14" s="36">
        <f t="shared" si="0"/>
        <v>0</v>
      </c>
      <c r="K14" s="36">
        <f t="shared" si="0"/>
        <v>0</v>
      </c>
    </row>
    <row r="15" spans="1:11" s="36" customFormat="1" ht="57.95" customHeight="1">
      <c r="B15" s="134" t="s">
        <v>170</v>
      </c>
      <c r="C15" s="100" t="s">
        <v>171</v>
      </c>
      <c r="D15" s="73"/>
      <c r="E15" s="83" t="s">
        <v>179</v>
      </c>
      <c r="F15" s="82"/>
      <c r="G15" s="38"/>
      <c r="H15" s="39"/>
      <c r="J15" s="36">
        <f t="shared" si="0"/>
        <v>0</v>
      </c>
      <c r="K15" s="36">
        <f t="shared" si="0"/>
        <v>0</v>
      </c>
    </row>
    <row r="16" spans="1:11" s="36" customFormat="1" ht="50.25" customHeight="1">
      <c r="B16" s="133"/>
      <c r="C16" s="102" t="s">
        <v>172</v>
      </c>
      <c r="D16" s="73"/>
      <c r="E16" s="83" t="s">
        <v>180</v>
      </c>
      <c r="F16" s="82"/>
      <c r="G16" s="38"/>
      <c r="H16" s="39"/>
      <c r="J16" s="36">
        <f t="shared" si="0"/>
        <v>0</v>
      </c>
      <c r="K16" s="36">
        <f t="shared" si="0"/>
        <v>0</v>
      </c>
    </row>
    <row r="17" spans="2:11" ht="15" customHeight="1">
      <c r="B17" s="11"/>
      <c r="C17" s="86"/>
      <c r="D17" s="25"/>
      <c r="E17" s="12"/>
      <c r="F17" s="13"/>
      <c r="G17" s="13"/>
      <c r="H17" s="29"/>
      <c r="J17" s="36"/>
      <c r="K17" s="36"/>
    </row>
    <row r="18" spans="2:11" ht="13.5">
      <c r="B18" s="22" t="s">
        <v>184</v>
      </c>
      <c r="H18" s="33"/>
      <c r="J18" s="36"/>
      <c r="K18" s="36"/>
    </row>
    <row r="19" spans="2:11" ht="27">
      <c r="B19" s="74" t="s">
        <v>0</v>
      </c>
      <c r="C19" s="87" t="s">
        <v>1</v>
      </c>
      <c r="D19" s="131" t="s">
        <v>2</v>
      </c>
      <c r="E19" s="132"/>
      <c r="F19" s="20" t="s">
        <v>18</v>
      </c>
      <c r="G19" s="32" t="s">
        <v>187</v>
      </c>
      <c r="H19" s="20" t="s">
        <v>16</v>
      </c>
      <c r="J19" s="36"/>
      <c r="K19" s="36"/>
    </row>
    <row r="20" spans="2:11" ht="66.95" customHeight="1">
      <c r="B20" s="128" t="s">
        <v>110</v>
      </c>
      <c r="C20" s="103" t="s">
        <v>111</v>
      </c>
      <c r="D20" s="53"/>
      <c r="E20" s="54" t="s">
        <v>174</v>
      </c>
      <c r="F20" s="37"/>
      <c r="G20" s="38"/>
      <c r="H20" s="27"/>
      <c r="J20" s="36">
        <f t="shared" ref="J20:J23" si="3">IF(F20="○",2,IF(F20="△",1,0))</f>
        <v>0</v>
      </c>
      <c r="K20" s="36">
        <f t="shared" ref="K20:K23" si="4">IF(G20="○",2,IF(G20="△",1,0))</f>
        <v>0</v>
      </c>
    </row>
    <row r="21" spans="2:11" ht="66.95" customHeight="1">
      <c r="B21" s="128"/>
      <c r="C21" s="103" t="s">
        <v>112</v>
      </c>
      <c r="D21" s="53"/>
      <c r="E21" s="54" t="s">
        <v>175</v>
      </c>
      <c r="F21" s="37"/>
      <c r="G21" s="38"/>
      <c r="H21" s="27"/>
      <c r="J21" s="36">
        <f t="shared" si="3"/>
        <v>0</v>
      </c>
      <c r="K21" s="36">
        <f t="shared" si="4"/>
        <v>0</v>
      </c>
    </row>
    <row r="22" spans="2:11" ht="66.95" customHeight="1">
      <c r="B22" s="128"/>
      <c r="C22" s="105" t="s">
        <v>113</v>
      </c>
      <c r="D22" s="53"/>
      <c r="E22" s="54" t="s">
        <v>176</v>
      </c>
      <c r="F22" s="37"/>
      <c r="G22" s="38"/>
      <c r="H22" s="27"/>
      <c r="J22" s="36">
        <f t="shared" ref="J22" si="5">IF(F22="○",2,IF(F22="△",1,0))</f>
        <v>0</v>
      </c>
      <c r="K22" s="36">
        <f t="shared" ref="K22" si="6">IF(G22="○",2,IF(G22="△",1,0))</f>
        <v>0</v>
      </c>
    </row>
    <row r="23" spans="2:11" ht="66.95" customHeight="1">
      <c r="B23" s="128"/>
      <c r="C23" s="106" t="s">
        <v>114</v>
      </c>
      <c r="D23" s="53"/>
      <c r="E23" s="54" t="s">
        <v>177</v>
      </c>
      <c r="F23" s="37"/>
      <c r="G23" s="38"/>
      <c r="H23" s="27"/>
      <c r="J23" s="36">
        <f t="shared" si="3"/>
        <v>0</v>
      </c>
      <c r="K23" s="36">
        <f t="shared" si="4"/>
        <v>0</v>
      </c>
    </row>
    <row r="24" spans="2:11" customFormat="1" ht="40.5">
      <c r="B24" s="28"/>
      <c r="C24" s="88"/>
      <c r="D24" s="26"/>
      <c r="F24" s="17" t="s">
        <v>188</v>
      </c>
      <c r="G24" s="18" t="s">
        <v>189</v>
      </c>
      <c r="H24" s="14" t="s">
        <v>9</v>
      </c>
    </row>
    <row r="25" spans="2:11" customFormat="1" ht="30" customHeight="1">
      <c r="B25" s="28"/>
      <c r="C25" s="89"/>
      <c r="D25" s="26"/>
      <c r="E25" s="15" t="s">
        <v>10</v>
      </c>
      <c r="F25" s="69">
        <f>COUNTIF($F$7:$F$23,"○")</f>
        <v>0</v>
      </c>
      <c r="G25" s="69">
        <f>COUNTIF($G$7:$G$23,"○")</f>
        <v>0</v>
      </c>
      <c r="H25" s="70" t="e">
        <f>G25/$G$28</f>
        <v>#DIV/0!</v>
      </c>
    </row>
    <row r="26" spans="2:11" customFormat="1" ht="30" customHeight="1">
      <c r="B26" s="28"/>
      <c r="C26" s="89"/>
      <c r="D26" s="26"/>
      <c r="E26" s="15" t="s">
        <v>11</v>
      </c>
      <c r="F26" s="69">
        <f>COUNTIF($F$7:$F$23,"△")</f>
        <v>0</v>
      </c>
      <c r="G26" s="69">
        <f>COUNTIF($G$7:$G$23,"△")</f>
        <v>0</v>
      </c>
      <c r="H26" s="70" t="e">
        <f>G26/$G$28</f>
        <v>#DIV/0!</v>
      </c>
    </row>
    <row r="27" spans="2:11" customFormat="1" ht="30" customHeight="1" thickBot="1">
      <c r="B27" s="28"/>
      <c r="C27" s="89"/>
      <c r="D27" s="26"/>
      <c r="E27" s="15" t="s">
        <v>12</v>
      </c>
      <c r="F27" s="69">
        <f>COUNTIF($F$7:$F$23,"×")</f>
        <v>0</v>
      </c>
      <c r="G27" s="69">
        <f>COUNTIF($G$7:$G$23,"×")</f>
        <v>0</v>
      </c>
      <c r="H27" s="70" t="e">
        <f>G27/$G$28</f>
        <v>#DIV/0!</v>
      </c>
    </row>
    <row r="28" spans="2:11" customFormat="1" ht="30" customHeight="1" thickTop="1" thickBot="1">
      <c r="B28" s="28"/>
      <c r="C28" s="89"/>
      <c r="D28" s="26"/>
      <c r="E28" s="15" t="s">
        <v>13</v>
      </c>
      <c r="F28" s="16">
        <f>SUM(F25:F27)</f>
        <v>0</v>
      </c>
      <c r="G28" s="16">
        <f>SUM(G25:G27)</f>
        <v>0</v>
      </c>
      <c r="H28" s="71" t="e">
        <f>SUM(H25:H27)</f>
        <v>#DIV/0!</v>
      </c>
    </row>
    <row r="29" spans="2:11" ht="32.25" customHeight="1" thickTop="1">
      <c r="B29" s="28"/>
      <c r="C29" s="89"/>
    </row>
  </sheetData>
  <mergeCells count="8">
    <mergeCell ref="B20:B23"/>
    <mergeCell ref="F1:H4"/>
    <mergeCell ref="D6:E6"/>
    <mergeCell ref="D19:E19"/>
    <mergeCell ref="B7:B8"/>
    <mergeCell ref="B9:B11"/>
    <mergeCell ref="B12:B14"/>
    <mergeCell ref="B15:B16"/>
  </mergeCells>
  <phoneticPr fontId="4"/>
  <dataValidations disablePrompts="1" count="1">
    <dataValidation type="list" allowBlank="1" showInputMessage="1" showErrorMessage="1" sqref="F7:G16 F20:G2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B45" sqref="B45"/>
    </sheetView>
  </sheetViews>
  <sheetFormatPr defaultColWidth="8.85546875" defaultRowHeight="12"/>
  <cols>
    <col min="1" max="1" width="28.7109375" customWidth="1"/>
    <col min="2" max="2" width="92.85546875" customWidth="1"/>
    <col min="3" max="3" width="10.7109375" customWidth="1"/>
    <col min="6" max="6" width="9.140625" customWidth="1"/>
  </cols>
  <sheetData>
    <row r="1" spans="1:7" ht="26.25" customHeight="1">
      <c r="A1" s="56" t="s">
        <v>60</v>
      </c>
    </row>
    <row r="2" spans="1:7" ht="26.25" customHeight="1">
      <c r="A2" s="40" t="s">
        <v>0</v>
      </c>
      <c r="B2" s="50" t="s">
        <v>17</v>
      </c>
      <c r="C2" s="51" t="s">
        <v>18</v>
      </c>
    </row>
    <row r="3" spans="1:7" ht="26.25" customHeight="1">
      <c r="A3" s="141" t="s">
        <v>24</v>
      </c>
      <c r="B3" s="94" t="s">
        <v>27</v>
      </c>
      <c r="C3" s="43"/>
      <c r="E3" s="93"/>
      <c r="F3" s="47"/>
      <c r="G3" s="46"/>
    </row>
    <row r="4" spans="1:7" ht="26.25" customHeight="1">
      <c r="A4" s="142"/>
      <c r="B4" s="95" t="s">
        <v>28</v>
      </c>
      <c r="C4" s="44"/>
      <c r="E4" s="93"/>
      <c r="F4" s="47"/>
      <c r="G4" s="46"/>
    </row>
    <row r="5" spans="1:7" ht="26.25" customHeight="1">
      <c r="A5" s="142"/>
      <c r="B5" s="95" t="s">
        <v>29</v>
      </c>
      <c r="C5" s="44"/>
      <c r="E5" s="93"/>
      <c r="F5" s="47"/>
      <c r="G5" s="46"/>
    </row>
    <row r="6" spans="1:7" ht="26.25" customHeight="1">
      <c r="A6" s="142"/>
      <c r="B6" s="95" t="s">
        <v>30</v>
      </c>
      <c r="C6" s="44"/>
      <c r="E6" s="93"/>
      <c r="F6" s="47"/>
      <c r="G6" s="46"/>
    </row>
    <row r="7" spans="1:7" ht="26.25" customHeight="1">
      <c r="A7" s="142"/>
      <c r="B7" s="96" t="s">
        <v>31</v>
      </c>
      <c r="C7" s="58"/>
      <c r="E7" s="93"/>
      <c r="F7" s="47"/>
      <c r="G7" s="46"/>
    </row>
    <row r="8" spans="1:7" ht="26.25" customHeight="1">
      <c r="A8" s="142"/>
      <c r="B8" s="97" t="s">
        <v>32</v>
      </c>
      <c r="C8" s="44"/>
      <c r="E8" s="101"/>
      <c r="F8" s="47"/>
      <c r="G8" s="46"/>
    </row>
    <row r="9" spans="1:7" ht="26.25" customHeight="1">
      <c r="A9" s="142"/>
      <c r="B9" s="97" t="s">
        <v>33</v>
      </c>
      <c r="C9" s="44"/>
      <c r="E9" s="101"/>
      <c r="F9" s="47"/>
      <c r="G9" s="46"/>
    </row>
    <row r="10" spans="1:7" ht="26.1" customHeight="1">
      <c r="A10" s="143"/>
      <c r="B10" s="98" t="s">
        <v>34</v>
      </c>
      <c r="C10" s="45"/>
      <c r="E10" s="101"/>
      <c r="F10" s="47"/>
      <c r="G10" s="46"/>
    </row>
    <row r="11" spans="1:7" ht="26.25" customHeight="1">
      <c r="A11" s="141" t="s">
        <v>92</v>
      </c>
      <c r="B11" s="99" t="s">
        <v>93</v>
      </c>
      <c r="C11" s="43"/>
      <c r="E11" s="93"/>
      <c r="F11" s="47"/>
      <c r="G11" s="46"/>
    </row>
    <row r="12" spans="1:7" ht="26.25" customHeight="1">
      <c r="A12" s="142"/>
      <c r="B12" s="97" t="s">
        <v>94</v>
      </c>
      <c r="C12" s="44"/>
      <c r="E12" s="93"/>
      <c r="F12" s="47"/>
      <c r="G12" s="46"/>
    </row>
    <row r="13" spans="1:7" ht="26.25" customHeight="1">
      <c r="A13" s="142"/>
      <c r="B13" s="96" t="s">
        <v>95</v>
      </c>
      <c r="C13" s="44"/>
      <c r="E13" s="93"/>
      <c r="F13" s="47"/>
      <c r="G13" s="46"/>
    </row>
    <row r="14" spans="1:7" ht="26.25" customHeight="1">
      <c r="A14" s="142"/>
      <c r="B14" s="98" t="s">
        <v>96</v>
      </c>
      <c r="C14" s="44"/>
      <c r="E14" s="93"/>
      <c r="F14" s="47"/>
      <c r="G14" s="46"/>
    </row>
    <row r="15" spans="1:7" ht="26.25" customHeight="1">
      <c r="A15" s="141" t="s">
        <v>37</v>
      </c>
      <c r="B15" s="99" t="s">
        <v>44</v>
      </c>
      <c r="C15" s="43"/>
      <c r="E15" s="77"/>
      <c r="F15" s="47"/>
      <c r="G15" s="46"/>
    </row>
    <row r="16" spans="1:7" ht="26.25" customHeight="1">
      <c r="A16" s="142"/>
      <c r="B16" s="97" t="s">
        <v>45</v>
      </c>
      <c r="C16" s="44"/>
      <c r="E16" s="77"/>
      <c r="F16" s="47"/>
      <c r="G16" s="46"/>
    </row>
    <row r="17" spans="1:7" ht="26.25" customHeight="1">
      <c r="A17" s="142"/>
      <c r="B17" s="96" t="s">
        <v>46</v>
      </c>
      <c r="C17" s="58"/>
      <c r="E17" s="101"/>
      <c r="F17" s="47"/>
      <c r="G17" s="46"/>
    </row>
    <row r="18" spans="1:7" ht="26.25" customHeight="1">
      <c r="A18" s="142"/>
      <c r="B18" s="96" t="s">
        <v>47</v>
      </c>
      <c r="C18" s="58"/>
      <c r="E18" s="101"/>
      <c r="F18" s="47"/>
      <c r="G18" s="46"/>
    </row>
    <row r="19" spans="1:7" ht="26.25" customHeight="1">
      <c r="A19" s="142"/>
      <c r="B19" s="96" t="s">
        <v>48</v>
      </c>
      <c r="C19" s="58"/>
      <c r="E19" s="101"/>
      <c r="F19" s="47"/>
      <c r="G19" s="46"/>
    </row>
    <row r="20" spans="1:7" ht="26.25" customHeight="1">
      <c r="A20" s="142"/>
      <c r="B20" s="96" t="s">
        <v>49</v>
      </c>
      <c r="C20" s="58"/>
      <c r="E20" s="77"/>
      <c r="F20" s="47"/>
      <c r="G20" s="46"/>
    </row>
    <row r="21" spans="1:7" ht="26.25" customHeight="1">
      <c r="A21" s="143"/>
      <c r="B21" s="98" t="s">
        <v>50</v>
      </c>
      <c r="C21" s="45"/>
      <c r="E21" s="72"/>
      <c r="F21" s="47"/>
      <c r="G21" s="46"/>
    </row>
    <row r="22" spans="1:7" ht="26.25" customHeight="1">
      <c r="A22" s="138" t="s">
        <v>38</v>
      </c>
      <c r="B22" s="99" t="s">
        <v>51</v>
      </c>
      <c r="C22" s="43"/>
      <c r="E22" s="72"/>
      <c r="F22" s="47"/>
      <c r="G22" s="46"/>
    </row>
    <row r="23" spans="1:7" ht="26.25" customHeight="1">
      <c r="A23" s="139"/>
      <c r="B23" s="112" t="s">
        <v>53</v>
      </c>
      <c r="C23" s="44"/>
      <c r="E23" s="80"/>
      <c r="F23" s="47"/>
      <c r="G23" s="46"/>
    </row>
    <row r="24" spans="1:7" ht="26.25" customHeight="1">
      <c r="A24" s="139"/>
      <c r="B24" s="112" t="s">
        <v>54</v>
      </c>
      <c r="C24" s="44"/>
      <c r="E24" s="80"/>
      <c r="F24" s="47"/>
      <c r="G24" s="46"/>
    </row>
    <row r="25" spans="1:7" ht="26.25" customHeight="1">
      <c r="A25" s="140"/>
      <c r="B25" s="98" t="s">
        <v>52</v>
      </c>
      <c r="C25" s="45"/>
      <c r="E25" s="72"/>
      <c r="F25" s="47"/>
      <c r="G25" s="46"/>
    </row>
    <row r="26" spans="1:7" ht="26.25" customHeight="1">
      <c r="C26" s="52"/>
      <c r="E26" s="46"/>
      <c r="F26" s="93"/>
      <c r="G26" s="47"/>
    </row>
    <row r="27" spans="1:7" ht="26.25" customHeight="1">
      <c r="A27" s="56" t="s">
        <v>182</v>
      </c>
      <c r="E27" s="46"/>
      <c r="F27" s="93"/>
      <c r="G27" s="47"/>
    </row>
    <row r="28" spans="1:7" ht="26.25" customHeight="1">
      <c r="A28" s="57" t="s">
        <v>0</v>
      </c>
      <c r="B28" s="41" t="s">
        <v>17</v>
      </c>
      <c r="C28" s="42" t="s">
        <v>18</v>
      </c>
      <c r="E28" s="46"/>
      <c r="F28" s="93"/>
      <c r="G28" s="47"/>
    </row>
    <row r="29" spans="1:7" ht="26.25" customHeight="1">
      <c r="A29" s="135" t="s">
        <v>138</v>
      </c>
      <c r="B29" s="94" t="s">
        <v>139</v>
      </c>
      <c r="C29" s="43"/>
      <c r="E29" s="46"/>
      <c r="F29" s="93"/>
      <c r="G29" s="47"/>
    </row>
    <row r="30" spans="1:7" ht="26.25" customHeight="1">
      <c r="A30" s="136"/>
      <c r="B30" s="95" t="s">
        <v>140</v>
      </c>
      <c r="C30" s="44"/>
      <c r="E30" s="46"/>
      <c r="F30" s="93"/>
      <c r="G30" s="49"/>
    </row>
    <row r="31" spans="1:7" ht="26.25" customHeight="1">
      <c r="A31" s="136"/>
      <c r="B31" s="95" t="s">
        <v>141</v>
      </c>
      <c r="C31" s="44"/>
      <c r="E31" s="46"/>
      <c r="F31" s="101"/>
      <c r="G31" s="49"/>
    </row>
    <row r="32" spans="1:7" ht="26.25" customHeight="1">
      <c r="A32" s="136"/>
      <c r="B32" s="95" t="s">
        <v>142</v>
      </c>
      <c r="C32" s="44"/>
      <c r="E32" s="46"/>
      <c r="F32" s="101"/>
      <c r="G32" s="49"/>
    </row>
    <row r="33" spans="1:7" ht="26.25" customHeight="1">
      <c r="A33" s="136"/>
      <c r="B33" s="95" t="s">
        <v>143</v>
      </c>
      <c r="C33" s="44"/>
      <c r="E33" s="46"/>
      <c r="F33" s="101"/>
      <c r="G33" s="30"/>
    </row>
    <row r="34" spans="1:7" ht="26.25" customHeight="1">
      <c r="A34" s="136"/>
      <c r="B34" s="95" t="s">
        <v>144</v>
      </c>
      <c r="C34" s="44"/>
      <c r="E34" s="46"/>
      <c r="F34" s="101"/>
      <c r="G34" s="47"/>
    </row>
    <row r="35" spans="1:7" ht="26.25" customHeight="1">
      <c r="A35" s="136"/>
      <c r="B35" s="110" t="s">
        <v>145</v>
      </c>
      <c r="C35" s="44"/>
      <c r="E35" s="46"/>
      <c r="F35" s="101"/>
      <c r="G35" s="49"/>
    </row>
    <row r="36" spans="1:7" ht="26.25" customHeight="1">
      <c r="A36" s="136"/>
      <c r="B36" s="95" t="s">
        <v>146</v>
      </c>
      <c r="C36" s="44"/>
      <c r="E36" s="46"/>
      <c r="F36" s="101"/>
      <c r="G36" s="30"/>
    </row>
    <row r="37" spans="1:7" ht="26.25" customHeight="1">
      <c r="A37" s="136"/>
      <c r="B37" s="95" t="s">
        <v>147</v>
      </c>
      <c r="C37" s="44"/>
      <c r="E37" s="46"/>
      <c r="F37" s="101"/>
      <c r="G37" s="30"/>
    </row>
    <row r="38" spans="1:7" ht="26.25" customHeight="1">
      <c r="A38" s="136"/>
      <c r="B38" s="95" t="s">
        <v>148</v>
      </c>
      <c r="C38" s="44"/>
      <c r="E38" s="46"/>
      <c r="F38" s="101"/>
      <c r="G38" s="30"/>
    </row>
    <row r="39" spans="1:7" ht="26.25" customHeight="1">
      <c r="A39" s="136"/>
      <c r="B39" s="95" t="s">
        <v>149</v>
      </c>
      <c r="C39" s="44"/>
      <c r="E39" s="46"/>
      <c r="F39" s="101"/>
      <c r="G39" s="30"/>
    </row>
    <row r="40" spans="1:7" ht="26.25" customHeight="1">
      <c r="A40" s="136"/>
      <c r="B40" s="95" t="s">
        <v>150</v>
      </c>
      <c r="C40" s="44"/>
      <c r="E40" s="46"/>
      <c r="F40" s="101"/>
      <c r="G40" s="30"/>
    </row>
    <row r="41" spans="1:7" ht="26.25" customHeight="1">
      <c r="A41" s="136"/>
      <c r="B41" s="95" t="s">
        <v>151</v>
      </c>
      <c r="C41" s="44"/>
      <c r="E41" s="46"/>
      <c r="F41" s="101"/>
      <c r="G41" s="30"/>
    </row>
    <row r="42" spans="1:7" ht="26.25" customHeight="1">
      <c r="A42" s="136"/>
      <c r="B42" s="95" t="s">
        <v>152</v>
      </c>
      <c r="C42" s="44"/>
      <c r="E42" s="46"/>
      <c r="F42" s="101"/>
      <c r="G42" s="30"/>
    </row>
    <row r="43" spans="1:7" ht="26.25" customHeight="1">
      <c r="A43" s="136"/>
      <c r="B43" s="95" t="s">
        <v>153</v>
      </c>
      <c r="C43" s="44"/>
      <c r="E43" s="46"/>
      <c r="F43" s="101"/>
      <c r="G43" s="30"/>
    </row>
    <row r="44" spans="1:7" ht="26.25" customHeight="1">
      <c r="A44" s="136"/>
      <c r="B44" s="95" t="s">
        <v>154</v>
      </c>
      <c r="C44" s="44"/>
      <c r="E44" s="46"/>
      <c r="F44" s="101"/>
      <c r="G44" s="30"/>
    </row>
    <row r="45" spans="1:7" ht="26.25" customHeight="1">
      <c r="A45" s="136"/>
      <c r="B45" s="95" t="s">
        <v>155</v>
      </c>
      <c r="C45" s="44"/>
      <c r="E45" s="46"/>
      <c r="F45" s="101"/>
      <c r="G45" s="30"/>
    </row>
    <row r="46" spans="1:7" ht="26.25" customHeight="1">
      <c r="A46" s="136"/>
      <c r="B46" s="110" t="s">
        <v>156</v>
      </c>
      <c r="C46" s="44"/>
      <c r="E46" s="46"/>
      <c r="F46" s="101"/>
      <c r="G46" s="30"/>
    </row>
    <row r="47" spans="1:7" ht="26.25" customHeight="1">
      <c r="A47" s="137"/>
      <c r="B47" s="111" t="s">
        <v>157</v>
      </c>
      <c r="C47" s="45"/>
      <c r="E47" s="46"/>
      <c r="F47" s="101"/>
      <c r="G47" s="30"/>
    </row>
    <row r="48" spans="1:7">
      <c r="C48" s="109" t="s">
        <v>181</v>
      </c>
    </row>
  </sheetData>
  <mergeCells count="5">
    <mergeCell ref="A29:A47"/>
    <mergeCell ref="A22:A25"/>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31" zoomScale="115" zoomScaleNormal="115" zoomScaleSheetLayoutView="100" zoomScalePageLayoutView="115" workbookViewId="0">
      <selection sqref="A1:D1"/>
    </sheetView>
  </sheetViews>
  <sheetFormatPr defaultColWidth="10.28515625" defaultRowHeight="13.5"/>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c r="A1" s="162" t="s">
        <v>173</v>
      </c>
      <c r="B1" s="162"/>
      <c r="C1" s="162"/>
      <c r="D1" s="162"/>
    </row>
    <row r="3" spans="1:4" s="66" customFormat="1" ht="12" customHeight="1">
      <c r="A3" s="153" t="s">
        <v>22</v>
      </c>
      <c r="B3" s="154"/>
      <c r="C3" s="154"/>
      <c r="D3" s="155"/>
    </row>
    <row r="4" spans="1:4" s="63" customFormat="1" ht="12">
      <c r="A4" s="64" t="s">
        <v>0</v>
      </c>
      <c r="B4" s="67" t="s">
        <v>1</v>
      </c>
      <c r="C4" s="156" t="s">
        <v>2</v>
      </c>
      <c r="D4" s="157"/>
    </row>
    <row r="5" spans="1:4" s="63" customFormat="1" ht="12">
      <c r="A5" s="148" t="s">
        <v>55</v>
      </c>
      <c r="B5" s="163" t="s">
        <v>56</v>
      </c>
      <c r="C5" s="91" t="s">
        <v>21</v>
      </c>
      <c r="D5" s="79" t="s">
        <v>66</v>
      </c>
    </row>
    <row r="6" spans="1:4" s="63" customFormat="1" ht="12">
      <c r="A6" s="149"/>
      <c r="B6" s="164"/>
      <c r="C6" s="91" t="s">
        <v>21</v>
      </c>
      <c r="D6" s="79" t="s">
        <v>67</v>
      </c>
    </row>
    <row r="7" spans="1:4" s="63" customFormat="1" ht="22.5">
      <c r="A7" s="149"/>
      <c r="B7" s="164"/>
      <c r="C7" s="91" t="s">
        <v>21</v>
      </c>
      <c r="D7" s="79" t="s">
        <v>68</v>
      </c>
    </row>
    <row r="8" spans="1:4" s="63" customFormat="1" ht="22.5">
      <c r="A8" s="149"/>
      <c r="B8" s="164"/>
      <c r="C8" s="91" t="s">
        <v>21</v>
      </c>
      <c r="D8" s="79" t="s">
        <v>69</v>
      </c>
    </row>
    <row r="9" spans="1:4" s="63" customFormat="1" ht="22.5">
      <c r="A9" s="149"/>
      <c r="B9" s="165"/>
      <c r="C9" s="91" t="s">
        <v>21</v>
      </c>
      <c r="D9" s="79" t="s">
        <v>70</v>
      </c>
    </row>
    <row r="10" spans="1:4" s="63" customFormat="1" ht="22.5">
      <c r="A10" s="149"/>
      <c r="B10" s="166" t="s">
        <v>57</v>
      </c>
      <c r="C10" s="91" t="s">
        <v>21</v>
      </c>
      <c r="D10" s="79" t="s">
        <v>71</v>
      </c>
    </row>
    <row r="11" spans="1:4" s="63" customFormat="1" ht="22.5">
      <c r="A11" s="149"/>
      <c r="B11" s="167"/>
      <c r="C11" s="91" t="s">
        <v>21</v>
      </c>
      <c r="D11" s="79" t="s">
        <v>72</v>
      </c>
    </row>
    <row r="12" spans="1:4" s="63" customFormat="1" ht="12">
      <c r="A12" s="149"/>
      <c r="B12" s="167"/>
      <c r="C12" s="91" t="s">
        <v>21</v>
      </c>
      <c r="D12" s="79" t="s">
        <v>73</v>
      </c>
    </row>
    <row r="13" spans="1:4" s="63" customFormat="1" ht="12">
      <c r="A13" s="150"/>
      <c r="B13" s="168"/>
      <c r="C13" s="91" t="s">
        <v>21</v>
      </c>
      <c r="D13" s="79" t="s">
        <v>74</v>
      </c>
    </row>
    <row r="14" spans="1:4" s="63" customFormat="1" ht="22.5">
      <c r="A14" s="148" t="s">
        <v>77</v>
      </c>
      <c r="B14" s="166" t="s">
        <v>78</v>
      </c>
      <c r="C14" s="91" t="s">
        <v>21</v>
      </c>
      <c r="D14" s="76" t="s">
        <v>81</v>
      </c>
    </row>
    <row r="15" spans="1:4" s="63" customFormat="1" ht="22.5">
      <c r="A15" s="149"/>
      <c r="B15" s="167"/>
      <c r="C15" s="91" t="s">
        <v>21</v>
      </c>
      <c r="D15" s="76" t="s">
        <v>82</v>
      </c>
    </row>
    <row r="16" spans="1:4" s="63" customFormat="1" ht="12">
      <c r="A16" s="149"/>
      <c r="B16" s="167"/>
      <c r="C16" s="91" t="s">
        <v>21</v>
      </c>
      <c r="D16" s="76" t="s">
        <v>83</v>
      </c>
    </row>
    <row r="17" spans="1:10" s="63" customFormat="1" ht="12">
      <c r="A17" s="149"/>
      <c r="B17" s="168"/>
      <c r="C17" s="91" t="s">
        <v>21</v>
      </c>
      <c r="D17" s="76" t="s">
        <v>84</v>
      </c>
      <c r="F17" s="48"/>
    </row>
    <row r="18" spans="1:10" s="63" customFormat="1" ht="22.5">
      <c r="A18" s="149"/>
      <c r="B18" s="166" t="s">
        <v>79</v>
      </c>
      <c r="C18" s="91" t="s">
        <v>21</v>
      </c>
      <c r="D18" s="76" t="s">
        <v>85</v>
      </c>
      <c r="F18" s="48"/>
    </row>
    <row r="19" spans="1:10" s="63" customFormat="1" ht="22.5">
      <c r="A19" s="149"/>
      <c r="B19" s="167"/>
      <c r="C19" s="92" t="s">
        <v>21</v>
      </c>
      <c r="D19" s="76" t="s">
        <v>86</v>
      </c>
      <c r="F19" s="48"/>
    </row>
    <row r="20" spans="1:10" s="63" customFormat="1" ht="22.5">
      <c r="A20" s="149"/>
      <c r="B20" s="168"/>
      <c r="C20" s="92" t="s">
        <v>21</v>
      </c>
      <c r="D20" s="76" t="s">
        <v>87</v>
      </c>
      <c r="F20" s="48"/>
    </row>
    <row r="21" spans="1:10" s="63" customFormat="1" ht="12">
      <c r="A21" s="149"/>
      <c r="B21" s="166" t="s">
        <v>80</v>
      </c>
      <c r="C21" s="91" t="s">
        <v>21</v>
      </c>
      <c r="D21" s="76" t="s">
        <v>88</v>
      </c>
      <c r="F21" s="48"/>
    </row>
    <row r="22" spans="1:10" s="63" customFormat="1" ht="12">
      <c r="A22" s="149"/>
      <c r="B22" s="167"/>
      <c r="C22" s="92" t="s">
        <v>21</v>
      </c>
      <c r="D22" s="76" t="s">
        <v>89</v>
      </c>
      <c r="F22" s="48"/>
    </row>
    <row r="23" spans="1:10" s="63" customFormat="1" ht="22.5">
      <c r="A23" s="149"/>
      <c r="B23" s="167"/>
      <c r="C23" s="92" t="s">
        <v>21</v>
      </c>
      <c r="D23" s="76" t="s">
        <v>90</v>
      </c>
      <c r="F23" s="48"/>
    </row>
    <row r="24" spans="1:10" s="63" customFormat="1" ht="12">
      <c r="A24" s="150"/>
      <c r="B24" s="168"/>
      <c r="C24" s="92" t="s">
        <v>21</v>
      </c>
      <c r="D24" s="76" t="s">
        <v>91</v>
      </c>
      <c r="F24" s="48"/>
    </row>
    <row r="25" spans="1:10" s="63" customFormat="1" ht="12">
      <c r="A25" s="148" t="s">
        <v>39</v>
      </c>
      <c r="B25" s="151" t="s">
        <v>40</v>
      </c>
      <c r="C25" s="91" t="s">
        <v>21</v>
      </c>
      <c r="D25" s="78" t="s">
        <v>97</v>
      </c>
      <c r="E25" s="30"/>
      <c r="F25" s="30"/>
      <c r="G25" s="30"/>
      <c r="H25" s="30"/>
      <c r="I25" s="30"/>
    </row>
    <row r="26" spans="1:10" s="63" customFormat="1" ht="22.5">
      <c r="A26" s="149"/>
      <c r="B26" s="152"/>
      <c r="C26" s="91" t="s">
        <v>21</v>
      </c>
      <c r="D26" s="78" t="s">
        <v>98</v>
      </c>
      <c r="E26" s="30"/>
      <c r="F26" s="30"/>
      <c r="G26" s="30"/>
      <c r="H26" s="30"/>
      <c r="I26" s="30"/>
    </row>
    <row r="27" spans="1:10" s="63" customFormat="1" ht="12">
      <c r="A27" s="149"/>
      <c r="B27" s="152"/>
      <c r="C27" s="91" t="s">
        <v>21</v>
      </c>
      <c r="D27" s="78" t="s">
        <v>99</v>
      </c>
      <c r="E27" s="30"/>
      <c r="F27" s="30"/>
      <c r="G27" s="30"/>
      <c r="H27" s="30"/>
      <c r="I27" s="30"/>
    </row>
    <row r="28" spans="1:10" s="63" customFormat="1" ht="12">
      <c r="A28" s="149"/>
      <c r="B28" s="151" t="s">
        <v>41</v>
      </c>
      <c r="C28" s="91" t="s">
        <v>21</v>
      </c>
      <c r="D28" s="78" t="s">
        <v>100</v>
      </c>
      <c r="E28" s="30"/>
      <c r="F28" s="30"/>
      <c r="G28" s="30"/>
      <c r="H28" s="30"/>
      <c r="I28" s="30"/>
    </row>
    <row r="29" spans="1:10" s="63" customFormat="1" ht="22.5">
      <c r="A29" s="149"/>
      <c r="B29" s="152"/>
      <c r="C29" s="91" t="s">
        <v>21</v>
      </c>
      <c r="D29" s="78" t="s">
        <v>101</v>
      </c>
      <c r="E29" s="30"/>
      <c r="F29" s="30"/>
      <c r="G29" s="30"/>
      <c r="H29" s="30"/>
      <c r="I29" s="30"/>
      <c r="J29" s="30"/>
    </row>
    <row r="30" spans="1:10" s="63" customFormat="1" ht="12">
      <c r="A30" s="149"/>
      <c r="B30" s="151" t="s">
        <v>42</v>
      </c>
      <c r="C30" s="91" t="s">
        <v>21</v>
      </c>
      <c r="D30" s="78" t="s">
        <v>102</v>
      </c>
      <c r="E30" s="30"/>
      <c r="F30" s="30"/>
      <c r="G30" s="30"/>
      <c r="H30" s="30"/>
      <c r="I30" s="30"/>
      <c r="J30" s="30"/>
    </row>
    <row r="31" spans="1:10" s="63" customFormat="1" ht="12">
      <c r="A31" s="149"/>
      <c r="B31" s="152"/>
      <c r="C31" s="91" t="s">
        <v>21</v>
      </c>
      <c r="D31" s="76" t="s">
        <v>75</v>
      </c>
      <c r="E31" s="48"/>
      <c r="F31" s="30"/>
      <c r="G31" s="30"/>
      <c r="H31" s="30"/>
      <c r="I31" s="30"/>
      <c r="J31" s="30"/>
    </row>
    <row r="32" spans="1:10" s="63" customFormat="1" ht="22.5">
      <c r="A32" s="150"/>
      <c r="B32" s="158"/>
      <c r="C32" s="91" t="s">
        <v>21</v>
      </c>
      <c r="D32" s="76" t="s">
        <v>76</v>
      </c>
      <c r="E32" s="30"/>
      <c r="F32" s="30"/>
      <c r="G32" s="30"/>
      <c r="H32" s="30"/>
      <c r="I32" s="30"/>
      <c r="J32" s="30"/>
    </row>
    <row r="33" spans="1:10" s="63" customFormat="1" ht="12">
      <c r="A33" s="128" t="s">
        <v>43</v>
      </c>
      <c r="B33" s="151" t="s">
        <v>58</v>
      </c>
      <c r="C33" s="91" t="s">
        <v>21</v>
      </c>
      <c r="D33" s="76" t="s">
        <v>103</v>
      </c>
      <c r="E33" s="30"/>
      <c r="F33" s="30"/>
      <c r="G33" s="30"/>
      <c r="H33" s="30"/>
      <c r="I33" s="30"/>
      <c r="J33" s="30"/>
    </row>
    <row r="34" spans="1:10" s="63" customFormat="1" ht="22.5">
      <c r="A34" s="128"/>
      <c r="B34" s="152"/>
      <c r="C34" s="91" t="s">
        <v>21</v>
      </c>
      <c r="D34" s="76" t="s">
        <v>104</v>
      </c>
      <c r="E34" s="30"/>
      <c r="F34" s="30"/>
      <c r="G34" s="30"/>
      <c r="H34" s="30"/>
      <c r="I34" s="30"/>
      <c r="J34" s="30"/>
    </row>
    <row r="35" spans="1:10" s="63" customFormat="1" ht="22.5">
      <c r="A35" s="128"/>
      <c r="B35" s="152"/>
      <c r="C35" s="91" t="s">
        <v>21</v>
      </c>
      <c r="D35" s="76" t="s">
        <v>105</v>
      </c>
      <c r="E35" s="30"/>
      <c r="F35" s="30"/>
      <c r="G35" s="30"/>
      <c r="H35" s="30"/>
      <c r="I35" s="30"/>
      <c r="J35" s="30"/>
    </row>
    <row r="36" spans="1:10" s="63" customFormat="1" ht="22.5">
      <c r="A36" s="128"/>
      <c r="B36" s="158"/>
      <c r="C36" s="91" t="s">
        <v>21</v>
      </c>
      <c r="D36" s="76" t="s">
        <v>106</v>
      </c>
      <c r="E36" s="30"/>
      <c r="F36" s="30"/>
      <c r="G36" s="30"/>
      <c r="H36" s="30"/>
      <c r="I36" s="30"/>
      <c r="J36" s="30"/>
    </row>
    <row r="37" spans="1:10" s="63" customFormat="1" ht="22.5">
      <c r="A37" s="128"/>
      <c r="B37" s="159" t="s">
        <v>36</v>
      </c>
      <c r="C37" s="91" t="s">
        <v>21</v>
      </c>
      <c r="D37" s="76" t="s">
        <v>107</v>
      </c>
      <c r="E37" s="30"/>
      <c r="F37" s="30"/>
      <c r="G37" s="30"/>
      <c r="H37" s="30"/>
      <c r="I37" s="30"/>
      <c r="J37" s="30"/>
    </row>
    <row r="38" spans="1:10" s="63" customFormat="1" ht="22.5">
      <c r="A38" s="128"/>
      <c r="B38" s="160"/>
      <c r="C38" s="91" t="s">
        <v>21</v>
      </c>
      <c r="D38" s="76" t="s">
        <v>108</v>
      </c>
      <c r="E38" s="30"/>
      <c r="F38" s="30"/>
      <c r="G38" s="30"/>
      <c r="H38" s="30"/>
      <c r="I38" s="30"/>
      <c r="J38" s="30"/>
    </row>
    <row r="39" spans="1:10" s="63" customFormat="1" ht="22.5">
      <c r="A39" s="128"/>
      <c r="B39" s="161"/>
      <c r="C39" s="91" t="s">
        <v>21</v>
      </c>
      <c r="D39" s="76" t="s">
        <v>109</v>
      </c>
      <c r="E39" s="30"/>
      <c r="F39" s="30"/>
      <c r="G39" s="30"/>
      <c r="H39" s="30"/>
      <c r="I39" s="30"/>
      <c r="J39" s="30"/>
    </row>
    <row r="40" spans="1:10" s="63" customFormat="1" ht="12">
      <c r="A40" s="65"/>
      <c r="B40" s="65"/>
      <c r="C40" s="65"/>
      <c r="D40" s="65"/>
    </row>
    <row r="41" spans="1:10" s="63" customFormat="1" ht="12">
      <c r="A41" s="153" t="s">
        <v>20</v>
      </c>
      <c r="B41" s="154"/>
      <c r="C41" s="154"/>
      <c r="D41" s="155"/>
    </row>
    <row r="42" spans="1:10" s="63" customFormat="1" ht="12">
      <c r="A42" s="64" t="s">
        <v>0</v>
      </c>
      <c r="B42" s="67" t="s">
        <v>1</v>
      </c>
      <c r="C42" s="156" t="s">
        <v>2</v>
      </c>
      <c r="D42" s="157"/>
    </row>
    <row r="43" spans="1:10" s="63" customFormat="1" ht="22.5">
      <c r="A43" s="128" t="s">
        <v>110</v>
      </c>
      <c r="B43" s="144" t="s">
        <v>111</v>
      </c>
      <c r="C43" s="91" t="s">
        <v>21</v>
      </c>
      <c r="D43" s="75" t="s">
        <v>118</v>
      </c>
    </row>
    <row r="44" spans="1:10" s="63" customFormat="1" ht="22.5">
      <c r="A44" s="128"/>
      <c r="B44" s="145"/>
      <c r="C44" s="91" t="s">
        <v>21</v>
      </c>
      <c r="D44" s="75" t="s">
        <v>119</v>
      </c>
    </row>
    <row r="45" spans="1:10" s="63" customFormat="1" ht="12">
      <c r="A45" s="128"/>
      <c r="B45" s="145"/>
      <c r="C45" s="91" t="s">
        <v>21</v>
      </c>
      <c r="D45" s="75" t="s">
        <v>120</v>
      </c>
    </row>
    <row r="46" spans="1:10" s="63" customFormat="1" ht="22.5">
      <c r="A46" s="128"/>
      <c r="B46" s="145"/>
      <c r="C46" s="91" t="s">
        <v>21</v>
      </c>
      <c r="D46" s="75" t="s">
        <v>121</v>
      </c>
    </row>
    <row r="47" spans="1:10" s="63" customFormat="1" ht="22.5">
      <c r="A47" s="128"/>
      <c r="B47" s="145"/>
      <c r="C47" s="91" t="s">
        <v>21</v>
      </c>
      <c r="D47" s="75" t="s">
        <v>122</v>
      </c>
    </row>
    <row r="48" spans="1:10" s="63" customFormat="1" ht="12">
      <c r="A48" s="128"/>
      <c r="B48" s="146"/>
      <c r="C48" s="91" t="s">
        <v>21</v>
      </c>
      <c r="D48" s="75" t="s">
        <v>123</v>
      </c>
    </row>
    <row r="49" spans="1:4" s="63" customFormat="1" ht="12">
      <c r="A49" s="128"/>
      <c r="B49" s="144" t="s">
        <v>115</v>
      </c>
      <c r="C49" s="91" t="s">
        <v>21</v>
      </c>
      <c r="D49" s="75" t="s">
        <v>124</v>
      </c>
    </row>
    <row r="50" spans="1:4" s="63" customFormat="1" ht="12">
      <c r="A50" s="128"/>
      <c r="B50" s="147"/>
      <c r="C50" s="91" t="s">
        <v>21</v>
      </c>
      <c r="D50" s="76" t="s">
        <v>125</v>
      </c>
    </row>
    <row r="51" spans="1:4" s="63" customFormat="1" ht="12">
      <c r="A51" s="128"/>
      <c r="B51" s="147"/>
      <c r="C51" s="91" t="s">
        <v>21</v>
      </c>
      <c r="D51" s="75" t="s">
        <v>126</v>
      </c>
    </row>
    <row r="52" spans="1:4" s="63" customFormat="1" ht="22.5">
      <c r="A52" s="128"/>
      <c r="B52" s="147"/>
      <c r="C52" s="91" t="s">
        <v>21</v>
      </c>
      <c r="D52" s="75" t="s">
        <v>127</v>
      </c>
    </row>
    <row r="53" spans="1:4" s="63" customFormat="1" ht="12">
      <c r="A53" s="128"/>
      <c r="B53" s="147"/>
      <c r="C53" s="91" t="s">
        <v>21</v>
      </c>
      <c r="D53" s="75" t="s">
        <v>128</v>
      </c>
    </row>
    <row r="54" spans="1:4" s="63" customFormat="1" ht="12">
      <c r="A54" s="128"/>
      <c r="B54" s="147"/>
      <c r="C54" s="91" t="s">
        <v>21</v>
      </c>
      <c r="D54" s="75" t="s">
        <v>129</v>
      </c>
    </row>
    <row r="55" spans="1:4" s="63" customFormat="1" ht="12">
      <c r="A55" s="128"/>
      <c r="B55" s="144" t="s">
        <v>116</v>
      </c>
      <c r="C55" s="91" t="s">
        <v>21</v>
      </c>
      <c r="D55" s="75" t="s">
        <v>130</v>
      </c>
    </row>
    <row r="56" spans="1:4" s="63" customFormat="1" ht="12">
      <c r="A56" s="128"/>
      <c r="B56" s="147"/>
      <c r="C56" s="91" t="s">
        <v>21</v>
      </c>
      <c r="D56" s="75" t="s">
        <v>131</v>
      </c>
    </row>
    <row r="57" spans="1:4" s="63" customFormat="1" ht="12">
      <c r="A57" s="128"/>
      <c r="B57" s="144" t="s">
        <v>117</v>
      </c>
      <c r="C57" s="91" t="s">
        <v>21</v>
      </c>
      <c r="D57" s="75" t="s">
        <v>132</v>
      </c>
    </row>
    <row r="58" spans="1:4" s="63" customFormat="1" ht="12">
      <c r="A58" s="128"/>
      <c r="B58" s="147"/>
      <c r="C58" s="91" t="s">
        <v>21</v>
      </c>
      <c r="D58" s="75" t="s">
        <v>133</v>
      </c>
    </row>
    <row r="59" spans="1:4" s="63" customFormat="1" ht="12">
      <c r="A59" s="128"/>
      <c r="B59" s="147"/>
      <c r="C59" s="91" t="s">
        <v>21</v>
      </c>
      <c r="D59" s="75" t="s">
        <v>134</v>
      </c>
    </row>
    <row r="60" spans="1:4" s="63" customFormat="1" ht="12">
      <c r="A60" s="128"/>
      <c r="B60" s="147"/>
      <c r="C60" s="91" t="s">
        <v>21</v>
      </c>
      <c r="D60" s="75" t="s">
        <v>135</v>
      </c>
    </row>
    <row r="61" spans="1:4" s="63" customFormat="1" ht="12">
      <c r="A61" s="128"/>
      <c r="B61" s="147"/>
      <c r="C61" s="91" t="s">
        <v>21</v>
      </c>
      <c r="D61" s="75" t="s">
        <v>136</v>
      </c>
    </row>
    <row r="62" spans="1:4" s="63" customFormat="1" ht="12">
      <c r="A62" s="128"/>
      <c r="B62" s="146"/>
      <c r="C62" s="91" t="s">
        <v>21</v>
      </c>
      <c r="D62" s="75" t="s">
        <v>137</v>
      </c>
    </row>
  </sheetData>
  <mergeCells count="24">
    <mergeCell ref="B14:B17"/>
    <mergeCell ref="B10:B13"/>
    <mergeCell ref="B21:B24"/>
    <mergeCell ref="B18:B20"/>
    <mergeCell ref="A14:A24"/>
    <mergeCell ref="A1:D1"/>
    <mergeCell ref="A3:D3"/>
    <mergeCell ref="C4:D4"/>
    <mergeCell ref="B5:B9"/>
    <mergeCell ref="A5:A13"/>
    <mergeCell ref="A43:A62"/>
    <mergeCell ref="B43:B48"/>
    <mergeCell ref="B49:B54"/>
    <mergeCell ref="B57:B62"/>
    <mergeCell ref="A25:A32"/>
    <mergeCell ref="B25:B27"/>
    <mergeCell ref="B28:B29"/>
    <mergeCell ref="A41:D41"/>
    <mergeCell ref="C42:D42"/>
    <mergeCell ref="B55:B56"/>
    <mergeCell ref="B33:B36"/>
    <mergeCell ref="B37:B39"/>
    <mergeCell ref="A33:A39"/>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2021-03-08T00:42:17Z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