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67F84C05-F17E-4AC1-A26A-5315640BEF6A}" xr6:coauthVersionLast="47" xr6:coauthVersionMax="47" xr10:uidLastSave="{00000000-0000-0000-0000-000000000000}"/>
  <bookViews>
    <workbookView xWindow="-120" yWindow="-120" windowWidth="29040" windowHeight="15840" xr2:uid="{00000000-000D-0000-FFFF-FFFF00000000}"/>
  </bookViews>
  <sheets>
    <sheet name="表紙" sheetId="15" r:id="rId1"/>
    <sheet name="職業能力評価シート" sheetId="16" r:id="rId2"/>
    <sheet name="必要な知識" sheetId="17" r:id="rId3"/>
    <sheet name="基準一覧" sheetId="18" r:id="rId4"/>
    <sheet name="OJTｺﾐｭﾆｹｰｼｮﾝｼｰﾄ (2)" sheetId="19" r:id="rId5"/>
  </sheets>
  <definedNames>
    <definedName name="_xlnm.Print_Area" localSheetId="4">'OJTｺﾐｭﾆｹｰｼｮﾝｼｰﾄ (2)'!$A$1:$AO$39</definedName>
    <definedName name="_xlnm.Print_Area" localSheetId="3">基準一覧!$A$1:$D$216</definedName>
    <definedName name="_xlnm.Print_Area" localSheetId="1">職業能力評価シート!$A$1:$H$56</definedName>
    <definedName name="_xlnm.Print_Area" localSheetId="2">必要な知識!$A$1:$C$91</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6" l="1"/>
  <c r="K31" i="16"/>
  <c r="H33" i="19" s="1"/>
  <c r="J32" i="16"/>
  <c r="K32" i="16"/>
  <c r="J33" i="16"/>
  <c r="K33" i="16"/>
  <c r="G33" i="19" l="1"/>
  <c r="B34" i="19"/>
  <c r="B33" i="19"/>
  <c r="B32" i="19"/>
  <c r="B31" i="19"/>
  <c r="B30" i="19"/>
  <c r="B29" i="19"/>
  <c r="B28" i="19"/>
  <c r="B27" i="19"/>
  <c r="B26" i="19"/>
  <c r="B25" i="19"/>
  <c r="F53" i="16" l="1"/>
  <c r="G53" i="16"/>
  <c r="F54" i="16"/>
  <c r="G54" i="16"/>
  <c r="F55" i="16"/>
  <c r="G55" i="16"/>
  <c r="B39" i="19"/>
  <c r="B38" i="19"/>
  <c r="B37" i="19"/>
  <c r="B36" i="19"/>
  <c r="B35" i="19"/>
  <c r="K51" i="16"/>
  <c r="J51" i="16"/>
  <c r="K50" i="16"/>
  <c r="J50" i="16"/>
  <c r="K49" i="16"/>
  <c r="J49" i="16"/>
  <c r="K48" i="16"/>
  <c r="J48" i="16"/>
  <c r="K47" i="16"/>
  <c r="J47" i="16"/>
  <c r="K46" i="16"/>
  <c r="H38" i="19" s="1"/>
  <c r="J46" i="16"/>
  <c r="K45" i="16"/>
  <c r="J45" i="16"/>
  <c r="K44" i="16"/>
  <c r="J44" i="16"/>
  <c r="K43" i="16"/>
  <c r="H37" i="19" s="1"/>
  <c r="J43" i="16"/>
  <c r="K42" i="16"/>
  <c r="J42" i="16"/>
  <c r="K41" i="16"/>
  <c r="J41" i="16"/>
  <c r="K40" i="16"/>
  <c r="J40" i="16"/>
  <c r="K39" i="16"/>
  <c r="J39" i="16"/>
  <c r="K38" i="16"/>
  <c r="J38" i="16"/>
  <c r="K37" i="16"/>
  <c r="J37" i="16"/>
  <c r="K36" i="16"/>
  <c r="J36" i="16"/>
  <c r="K35" i="16"/>
  <c r="J35" i="16"/>
  <c r="K34" i="16"/>
  <c r="H34" i="19" s="1"/>
  <c r="J34" i="16"/>
  <c r="K30" i="16"/>
  <c r="J30" i="16"/>
  <c r="K29" i="16"/>
  <c r="J29" i="16"/>
  <c r="K28" i="16"/>
  <c r="H32" i="19" s="1"/>
  <c r="J28" i="16"/>
  <c r="G32" i="19" s="1"/>
  <c r="K27" i="16"/>
  <c r="J27" i="16"/>
  <c r="K26" i="16"/>
  <c r="J26" i="16"/>
  <c r="K25" i="16"/>
  <c r="J25" i="16"/>
  <c r="G31" i="19" s="1"/>
  <c r="K24" i="16"/>
  <c r="J24" i="16"/>
  <c r="K23" i="16"/>
  <c r="J23" i="16"/>
  <c r="K22" i="16"/>
  <c r="J22" i="16"/>
  <c r="K21" i="16"/>
  <c r="J21" i="16"/>
  <c r="K20" i="16"/>
  <c r="J20" i="16"/>
  <c r="K19" i="16"/>
  <c r="H29" i="19" s="1"/>
  <c r="J19" i="16"/>
  <c r="K15" i="16"/>
  <c r="J15" i="16"/>
  <c r="K14" i="16"/>
  <c r="H28" i="19" s="1"/>
  <c r="J14" i="16"/>
  <c r="G28" i="19" s="1"/>
  <c r="K13" i="16"/>
  <c r="J13" i="16"/>
  <c r="K12" i="16"/>
  <c r="J12" i="16"/>
  <c r="K11" i="16"/>
  <c r="J11" i="16"/>
  <c r="K10" i="16"/>
  <c r="J10" i="16"/>
  <c r="K9" i="16"/>
  <c r="H26" i="19" s="1"/>
  <c r="J9" i="16"/>
  <c r="G26" i="19" s="1"/>
  <c r="K8" i="16"/>
  <c r="J8" i="16"/>
  <c r="K7" i="16"/>
  <c r="J7" i="16"/>
  <c r="G25" i="19" s="1"/>
  <c r="G27" i="19" l="1"/>
  <c r="H27" i="19"/>
  <c r="H31" i="19"/>
  <c r="H36" i="19"/>
  <c r="G30" i="19"/>
  <c r="H25" i="19"/>
  <c r="H30" i="19"/>
  <c r="H35" i="19"/>
  <c r="H39" i="19"/>
  <c r="G29" i="19"/>
  <c r="G34" i="19"/>
  <c r="G39" i="19"/>
  <c r="G35" i="19"/>
  <c r="G56" i="16"/>
  <c r="H55" i="16" s="1"/>
  <c r="G36" i="19"/>
  <c r="G37" i="19"/>
  <c r="G38" i="19"/>
  <c r="F56" i="16"/>
  <c r="H53" i="16" l="1"/>
  <c r="H56" i="16" s="1"/>
  <c r="H54" i="16"/>
</calcChain>
</file>

<file path=xl/sharedStrings.xml><?xml version="1.0" encoding="utf-8"?>
<sst xmlns="http://schemas.openxmlformats.org/spreadsheetml/2006/main" count="771" uniqueCount="483">
  <si>
    <t xml:space="preserve">③評価・検証 </t>
  </si>
  <si>
    <t xml:space="preserve">②実務の推進 </t>
  </si>
  <si>
    <t xml:space="preserve">資材管理 </t>
  </si>
  <si>
    <t xml:space="preserve">①企画・計画 </t>
  </si>
  <si>
    <t xml:space="preserve">作業管理 </t>
  </si>
  <si>
    <t xml:space="preserve">職務遂行のための基準 </t>
  </si>
  <si>
    <t xml:space="preserve">納期管理 </t>
  </si>
  <si>
    <t xml:space="preserve">在庫管理 </t>
  </si>
  <si>
    <t xml:space="preserve">社会と物流 </t>
  </si>
  <si>
    <t xml:space="preserve">運搬・物流管理と情報システム </t>
  </si>
  <si>
    <t xml:space="preserve">物流効率 </t>
  </si>
  <si>
    <t xml:space="preserve">物流拠点 </t>
  </si>
  <si>
    <t xml:space="preserve">物流サービス </t>
  </si>
  <si>
    <t xml:space="preserve">物流管理 </t>
  </si>
  <si>
    <t xml:space="preserve">工程管理と情報システム </t>
  </si>
  <si>
    <t xml:space="preserve">生産管理システム </t>
  </si>
  <si>
    <t xml:space="preserve">材料計画 </t>
  </si>
  <si>
    <t xml:space="preserve">日程計画 </t>
  </si>
  <si>
    <t xml:space="preserve">工数計画 </t>
  </si>
  <si>
    <t xml:space="preserve">手順計画 </t>
  </si>
  <si>
    <t xml:space="preserve">工程管理 </t>
  </si>
  <si>
    <t xml:space="preserve">作業環境の設計 </t>
  </si>
  <si>
    <t xml:space="preserve">作業指導 </t>
  </si>
  <si>
    <t xml:space="preserve">作業統制 </t>
  </si>
  <si>
    <t xml:space="preserve">標準時間 </t>
  </si>
  <si>
    <t xml:space="preserve">作業標準 </t>
  </si>
  <si>
    <t xml:space="preserve">作業設計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</si>
  <si>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</si>
  <si>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</si>
  <si>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</si>
  <si>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</si>
  <si>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</si>
  <si>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</si>
  <si>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</si>
  <si>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</si>
  <si>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</si>
  <si>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生産手配と進捗管理 </t>
  </si>
  <si>
    <t xml:space="preserve">作業指示と統制 </t>
  </si>
  <si>
    <t xml:space="preserve">初期管理 </t>
  </si>
  <si>
    <t xml:space="preserve">仕掛品の削減 </t>
  </si>
  <si>
    <t xml:space="preserve">生産期間の短縮と対策 </t>
  </si>
  <si>
    <t xml:space="preserve">設計不具合の防止策 </t>
  </si>
  <si>
    <t xml:space="preserve">設計進捗管理 </t>
  </si>
  <si>
    <t xml:space="preserve">設計日程管理 </t>
  </si>
  <si>
    <t xml:space="preserve">設計工数管理 </t>
  </si>
  <si>
    <t xml:space="preserve">設計の標準化 </t>
  </si>
  <si>
    <t xml:space="preserve">物流コスト </t>
  </si>
  <si>
    <t xml:space="preserve">原価低減 </t>
  </si>
  <si>
    <t xml:space="preserve">評価・選択 </t>
  </si>
  <si>
    <t xml:space="preserve">全部原価計算及び直接原価計算 </t>
  </si>
  <si>
    <t xml:space="preserve">コストテーブル </t>
  </si>
  <si>
    <t xml:space="preserve">原価企画 </t>
  </si>
  <si>
    <t xml:space="preserve">標準原価 </t>
  </si>
  <si>
    <t xml:space="preserve">原価管理の基本的な考え方と手法 </t>
  </si>
  <si>
    <t xml:space="preserve">品質保証 </t>
  </si>
  <si>
    <t xml:space="preserve">社内標準化 </t>
  </si>
  <si>
    <t xml:space="preserve">管理図 </t>
  </si>
  <si>
    <t xml:space="preserve">検査 </t>
  </si>
  <si>
    <t xml:space="preserve">統計的手法 </t>
  </si>
  <si>
    <t xml:space="preserve">品質管理の考え方 </t>
  </si>
  <si>
    <t xml:space="preserve">関連法規 </t>
  </si>
  <si>
    <t xml:space="preserve">資材・在庫管理と情報システム </t>
  </si>
  <si>
    <t xml:space="preserve">資材の標準化と価値工学（ＶＥ） </t>
  </si>
  <si>
    <t xml:space="preserve">外注管理 </t>
  </si>
  <si>
    <t xml:space="preserve">購買管理 </t>
  </si>
  <si>
    <t xml:space="preserve">企業の社会的責任 </t>
  </si>
  <si>
    <t xml:space="preserve">製品の環境負荷の低減 </t>
  </si>
  <si>
    <t xml:space="preserve">循環型社会をめざして </t>
  </si>
  <si>
    <t xml:space="preserve">工場・事業場における環境保全の取り組み </t>
  </si>
  <si>
    <t xml:space="preserve">公害防止対策 </t>
  </si>
  <si>
    <t xml:space="preserve">環境問題の歴史的経緯と環境基本法 </t>
  </si>
  <si>
    <t xml:space="preserve">安全教育等人的安全化 </t>
  </si>
  <si>
    <t xml:space="preserve">設備等物的安全化 </t>
  </si>
  <si>
    <t xml:space="preserve">労働安全衛生法の概要 </t>
  </si>
  <si>
    <t xml:space="preserve">安全衛生管理の概要 </t>
  </si>
  <si>
    <t xml:space="preserve">能力細目 </t>
  </si>
  <si>
    <t xml:space="preserve">発見や優先事項を検討し、実行計画を策定している。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</si>
  <si>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</si>
  <si>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</si>
  <si>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</si>
  <si>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</si>
  <si>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</si>
  <si>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 xml:space="preserve">生産管理オペレーシ ョ ン </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</si>
  <si>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</si>
  <si>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</si>
  <si>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</si>
  <si>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</si>
  <si>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</si>
  <si>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</si>
  <si>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</si>
  <si>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</si>
  <si>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</si>
  <si>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</si>
  <si>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</si>
  <si>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①諸規程、諸ルールの順守</t>
    <rPh sb="1" eb="2">
      <t>ショ</t>
    </rPh>
    <rPh sb="2" eb="4">
      <t>キテイ</t>
    </rPh>
    <rPh sb="5" eb="6">
      <t>ショ</t>
    </rPh>
    <rPh sb="10" eb="12">
      <t>ジュンシュ</t>
    </rPh>
    <phoneticPr fontId="1"/>
  </si>
  <si>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</si>
  <si>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</si>
  <si>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</si>
  <si>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</si>
  <si>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</si>
  <si>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②周囲との関係構築</t>
    <rPh sb="1" eb="3">
      <t>シュウイ</t>
    </rPh>
    <rPh sb="5" eb="7">
      <t>カンケイ</t>
    </rPh>
    <rPh sb="7" eb="9">
      <t>コウチク</t>
    </rPh>
    <phoneticPr fontId="1"/>
  </si>
  <si>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</si>
  <si>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</si>
  <si>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</si>
  <si>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</si>
  <si>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業務効率化の推進</t>
    <rPh sb="0" eb="2">
      <t>ギョウム</t>
    </rPh>
    <rPh sb="2" eb="5">
      <t>コウリツカ</t>
    </rPh>
    <rPh sb="6" eb="8">
      <t>スイシン</t>
    </rPh>
    <phoneticPr fontId="2"/>
  </si>
  <si>
    <t>①手続に則った業務遂行</t>
    <rPh sb="10" eb="11">
      <t>ギョウ</t>
    </rPh>
    <phoneticPr fontId="1"/>
  </si>
  <si>
    <t>②工夫・改善</t>
    <phoneticPr fontId="1"/>
  </si>
  <si>
    <t>Ⅱ.職務遂行のための基準　選択能力ユニット(生産管理プランニング ）</t>
    <rPh sb="2" eb="12">
      <t>ｑ</t>
    </rPh>
    <rPh sb="13" eb="15">
      <t>センタク</t>
    </rPh>
    <rPh sb="15" eb="17">
      <t>ノウリョク</t>
    </rPh>
    <phoneticPr fontId="2"/>
  </si>
  <si>
    <t>コメント</t>
    <phoneticPr fontId="2"/>
  </si>
  <si>
    <t xml:space="preserve">作業管理 </t>
    <phoneticPr fontId="2"/>
  </si>
  <si>
    <t xml:space="preserve">資材管理 </t>
    <phoneticPr fontId="2"/>
  </si>
  <si>
    <t>在庫管理</t>
    <phoneticPr fontId="2"/>
  </si>
  <si>
    <t>設備管理</t>
    <rPh sb="0" eb="2">
      <t>セツビ</t>
    </rPh>
    <rPh sb="2" eb="4">
      <t>カンリ</t>
    </rPh>
    <phoneticPr fontId="2"/>
  </si>
  <si>
    <t xml:space="preserve">品質管理 </t>
    <phoneticPr fontId="2"/>
  </si>
  <si>
    <t>原価管理</t>
    <phoneticPr fontId="2"/>
  </si>
  <si>
    <t xml:space="preserve">納期管理 </t>
    <phoneticPr fontId="2"/>
  </si>
  <si>
    <t>安全衛生管理</t>
    <phoneticPr fontId="2"/>
  </si>
  <si>
    <t>環境管理</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</si>
  <si>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</si>
  <si>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</si>
  <si>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</si>
  <si>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</si>
  <si>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</si>
  <si>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</si>
  <si>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</si>
  <si>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</si>
  <si>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</si>
  <si>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</si>
  <si>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</si>
  <si>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</si>
  <si>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</si>
  <si>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</si>
  <si>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</si>
  <si>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</si>
  <si>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</si>
  <si>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</si>
  <si>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</si>
  <si>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作業管理</t>
    <rPh sb="0" eb="2">
      <t>サギョウ</t>
    </rPh>
    <rPh sb="2" eb="4">
      <t>カンリ</t>
    </rPh>
    <phoneticPr fontId="2"/>
  </si>
  <si>
    <t>運搬・物流仮</t>
    <rPh sb="0" eb="2">
      <t>ウンパン</t>
    </rPh>
    <rPh sb="3" eb="5">
      <t>ブツリュウ</t>
    </rPh>
    <rPh sb="5" eb="6">
      <t>カリ</t>
    </rPh>
    <phoneticPr fontId="2"/>
  </si>
  <si>
    <t>資材管理</t>
    <rPh sb="0" eb="2">
      <t>シザイ</t>
    </rPh>
    <rPh sb="2" eb="4">
      <t>カンリ</t>
    </rPh>
    <phoneticPr fontId="2"/>
  </si>
  <si>
    <t>在庫管理</t>
    <phoneticPr fontId="2"/>
  </si>
  <si>
    <t xml:space="preserve">原価管理 </t>
    <phoneticPr fontId="2"/>
  </si>
  <si>
    <t>納期管理</t>
    <phoneticPr fontId="2"/>
  </si>
  <si>
    <t>環境管理</t>
    <phoneticPr fontId="2"/>
  </si>
  <si>
    <t>Ⅰ共通能力ユニット</t>
    <rPh sb="1" eb="3">
      <t>キョウツウ</t>
    </rPh>
    <rPh sb="3" eb="5">
      <t>ノウリョク</t>
    </rPh>
    <phoneticPr fontId="2"/>
  </si>
  <si>
    <t>○</t>
  </si>
  <si>
    <t>業務効率化の推進</t>
  </si>
  <si>
    <t>○</t>
    <phoneticPr fontId="2"/>
  </si>
  <si>
    <t>Ⅱ選択能力ユニット</t>
    <rPh sb="1" eb="3">
      <t>センタク</t>
    </rPh>
    <rPh sb="3" eb="5">
      <t>ノウリョク</t>
    </rPh>
    <phoneticPr fontId="2"/>
  </si>
  <si>
    <t>作業管理</t>
    <rPh sb="0" eb="4">
      <t>サギョウカンリ</t>
    </rPh>
    <phoneticPr fontId="2"/>
  </si>
  <si>
    <t>①企画・計画</t>
    <phoneticPr fontId="2"/>
  </si>
  <si>
    <t>○</t>
    <phoneticPr fontId="2"/>
  </si>
  <si>
    <t>○</t>
    <phoneticPr fontId="2"/>
  </si>
  <si>
    <t xml:space="preserve">②実務の推進 </t>
    <phoneticPr fontId="2"/>
  </si>
  <si>
    <t>③評価・検証</t>
    <phoneticPr fontId="2"/>
  </si>
  <si>
    <t>運搬・物流管理</t>
    <rPh sb="0" eb="2">
      <t>ウンパン</t>
    </rPh>
    <rPh sb="3" eb="5">
      <t>ブツリュウ</t>
    </rPh>
    <rPh sb="5" eb="7">
      <t>カンリ</t>
    </rPh>
    <phoneticPr fontId="2"/>
  </si>
  <si>
    <t>①企画・計画</t>
    <phoneticPr fontId="2"/>
  </si>
  <si>
    <t xml:space="preserve">○ </t>
    <phoneticPr fontId="2"/>
  </si>
  <si>
    <t>②実務の推進</t>
    <phoneticPr fontId="2"/>
  </si>
  <si>
    <t xml:space="preserve">○ </t>
    <phoneticPr fontId="2"/>
  </si>
  <si>
    <t xml:space="preserve">③評価・検証 </t>
    <phoneticPr fontId="2"/>
  </si>
  <si>
    <t xml:space="preserve">①企画・計画 </t>
    <phoneticPr fontId="2"/>
  </si>
  <si>
    <t xml:space="preserve">○  </t>
    <phoneticPr fontId="2"/>
  </si>
  <si>
    <t>○</t>
    <phoneticPr fontId="2"/>
  </si>
  <si>
    <t xml:space="preserve">②実務の推進  </t>
    <phoneticPr fontId="2"/>
  </si>
  <si>
    <t xml:space="preserve">③評価・検証  </t>
    <phoneticPr fontId="2"/>
  </si>
  <si>
    <t xml:space="preserve">能力ユニット </t>
    <phoneticPr fontId="2"/>
  </si>
  <si>
    <t>在庫管理</t>
    <rPh sb="0" eb="2">
      <t>ザイコ</t>
    </rPh>
    <rPh sb="2" eb="4">
      <t>カンリ</t>
    </rPh>
    <phoneticPr fontId="2"/>
  </si>
  <si>
    <t xml:space="preserve">○ </t>
  </si>
  <si>
    <t>原価管理</t>
    <phoneticPr fontId="2"/>
  </si>
  <si>
    <t>納期管理</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</si>
  <si>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</si>
  <si>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</si>
  <si>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</si>
  <si>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</si>
  <si>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</si>
  <si>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</si>
  <si>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</si>
  <si>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</si>
  <si>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</si>
  <si>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</si>
  <si>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</si>
  <si>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</si>
  <si>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</si>
  <si>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</si>
  <si>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</si>
  <si>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</si>
  <si>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</si>
  <si>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</si>
  <si>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</si>
  <si>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</si>
  <si>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</si>
  <si>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</si>
  <si>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</si>
  <si>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</si>
  <si>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</si>
  <si>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</si>
  <si>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</si>
  <si>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</si>
  <si>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</si>
  <si>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レベル２ </t>
    <phoneticPr fontId="2"/>
  </si>
  <si>
    <t xml:space="preserve">グループやチームの中心メンバーとして、創意工夫を凝らして自主的な判断、 改善、 提案を行いながら業務を遂行するために必要な能力水準 </t>
    <phoneticPr fontId="2"/>
  </si>
  <si>
    <t>職業能力評価シート（生産管理オペレーシ ョ ン  レベル2）</t>
    <phoneticPr fontId="2"/>
  </si>
  <si>
    <t>Ⅲ. 必要な知識　（共通能力ユニット　レベル2）</t>
    <rPh sb="3" eb="5">
      <t>ヒツヨウ</t>
    </rPh>
    <rPh sb="6" eb="8">
      <t>チシキ</t>
    </rPh>
    <rPh sb="10" eb="12">
      <t>キョウツウ</t>
    </rPh>
    <rPh sb="12" eb="14">
      <t>ノウリョク</t>
    </rPh>
    <phoneticPr fontId="2"/>
  </si>
  <si>
    <t>Ⅳ.必要な知識（選択能力ユニット 生産管理オペレーシ ョ ン  レベル2）</t>
    <rPh sb="8" eb="10">
      <t>センタク</t>
    </rPh>
    <phoneticPr fontId="2"/>
  </si>
  <si>
    <t>【サブツール】能力細目・職務遂行のための基準一覧（生産管理オペレーシ ョ ン  レベル2）</t>
    <rPh sb="7" eb="9">
      <t>ノウリョク</t>
    </rPh>
    <rPh sb="9" eb="11">
      <t>サイモク</t>
    </rPh>
    <rPh sb="12" eb="14">
      <t>ショクム</t>
    </rPh>
    <rPh sb="14" eb="16">
      <t>スイコウ</t>
    </rPh>
    <rPh sb="20" eb="22">
      <t>キジュン</t>
    </rPh>
    <rPh sb="22" eb="24">
      <t>イチラン</t>
    </rPh>
    <phoneticPr fontId="2"/>
  </si>
  <si>
    <t xml:space="preserve">諸ルールや倫理規程の詳細を把握し、 日常の業務遂行において実践している。 </t>
    <phoneticPr fontId="2"/>
  </si>
  <si>
    <t xml:space="preserve">職務遂行において倫理上のジレンマに直面した際には、法令やルールを応用して適切な判断を行っている。  </t>
    <phoneticPr fontId="2"/>
  </si>
  <si>
    <t xml:space="preserve">職場の中核として周囲とのコミュニケーションに努め、協力的な職場環境の創出・維持に取り組んでいる。 </t>
    <phoneticPr fontId="2"/>
  </si>
  <si>
    <t>利害が相反する相手先とも本音ベースでやり取りができるような信頼関係を構築している。</t>
    <phoneticPr fontId="2"/>
  </si>
  <si>
    <t xml:space="preserve">自分の仕事の進捗管理を確実に実施するとともに、下位者に対して日程管理に関する助言・指導を行っている。 </t>
    <phoneticPr fontId="2"/>
  </si>
  <si>
    <t xml:space="preserve">目標の実現に向けて、最後まで諦めることなく粘り強く取り組んでいる。 </t>
    <phoneticPr fontId="2"/>
  </si>
  <si>
    <t xml:space="preserve">従来の仕事の進め方に固執することなく、 より効率的でスピーディな方法を追求している。  </t>
    <phoneticPr fontId="2"/>
  </si>
  <si>
    <t xml:space="preserve">些細なことであっても業務効率化やコストダウンにつながる方法を考え、 そのメリット、 デメリットを考慮した具体的な改善提案を行っている。  </t>
    <phoneticPr fontId="2"/>
  </si>
  <si>
    <t xml:space="preserve">作業者、作業方法、作業条件、機械・設備、作業時間に関する活動内容を事前に明らかにして、問題を予測し、可能な限り事前に解決している。 </t>
    <phoneticPr fontId="2"/>
  </si>
  <si>
    <t xml:space="preserve">標準化の促進により、多能工化を実施し、作業者による標準時間の達成に向けて意識的な取組みを行うことで、 生産性向上を図っている。 </t>
    <phoneticPr fontId="2"/>
  </si>
  <si>
    <t xml:space="preserve">加工作業、検査作業、運搬作業、倉庫作業などの各工程において作業評価を正しく行い、目標未達成の場合は作業手段に関する実績データを確認している。  </t>
    <phoneticPr fontId="2"/>
  </si>
  <si>
    <t xml:space="preserve">中日程計画に基づいて行われる製造活動に関する進度の調査を実施し、 進度の遅れ進みに関する把握を確実に行っている。   </t>
    <phoneticPr fontId="2"/>
  </si>
  <si>
    <t xml:space="preserve">中日程の進度統制に当たり、現場の状況を実際に確認しながら事実に即した適切な判断を行っている。  </t>
    <phoneticPr fontId="2"/>
  </si>
  <si>
    <t xml:space="preserve">移動票などによって現品の所在と数量を把握し、工程間の現品の流れの円滑化を図っている。  </t>
    <phoneticPr fontId="2"/>
  </si>
  <si>
    <t xml:space="preserve"> マテリアル・ハンドリングの改善に際しては、輸送、保管、荷役、輸送方法等における代表的な方式の特徴を理解している。 </t>
    <phoneticPr fontId="2"/>
  </si>
  <si>
    <t xml:space="preserve">資材の調達から製品の顧客への納入までの物流の合理化を推進し、 物流費用の低減を図っている。 </t>
    <phoneticPr fontId="2"/>
  </si>
  <si>
    <t>運搬・包装業務の標準化によるコスト削減額を計算し、作業効率を測定している。</t>
    <phoneticPr fontId="2"/>
  </si>
  <si>
    <t xml:space="preserve">現地調達による国際・地域社会への貢献、グリーン調達などの環境問題への影響など、資材購買活動に伴う諸問題を理解している。 </t>
    <phoneticPr fontId="2"/>
  </si>
  <si>
    <t xml:space="preserve">材料・部品、機械・設備の購入価格の適正化を様々な工夫により実現している。 </t>
    <phoneticPr fontId="2"/>
  </si>
  <si>
    <t xml:space="preserve">調達コストの分析に際し、 製造対象（材料）、 製造主体（作業員）、 調達部門の 費用、の３点から経費の評価を行っている。 </t>
    <phoneticPr fontId="2"/>
  </si>
  <si>
    <r>
      <rPr>
        <sz val="9"/>
        <rFont val="ＭＳ Ｐゴシック"/>
        <family val="3"/>
        <charset val="128"/>
      </rPr>
      <t>在庫計画作成に際しては、原材料、仕掛品、完成品のどの段階で、どれだけ在庫するのかを検討している。</t>
    </r>
    <r>
      <rPr>
        <sz val="9"/>
        <rFont val="ARIAL"/>
        <family val="2"/>
      </rPr>
      <t xml:space="preserve"> </t>
    </r>
    <phoneticPr fontId="2"/>
  </si>
  <si>
    <r>
      <rPr>
        <sz val="9"/>
        <rFont val="ＭＳ Ｐゴシック"/>
        <family val="3"/>
        <charset val="128"/>
      </rPr>
      <t>在庫の現品の過不足を防止するため、</t>
    </r>
    <r>
      <rPr>
        <sz val="9"/>
        <rFont val="ARIAL"/>
        <family val="2"/>
      </rPr>
      <t xml:space="preserve"> </t>
    </r>
    <r>
      <rPr>
        <sz val="9"/>
        <rFont val="ＭＳ Ｐゴシック"/>
        <family val="3"/>
        <charset val="128"/>
      </rPr>
      <t>受け入れ方法、置き場、保管の在庫方法、払い出し方法などそれぞれの作業や管理方法を工夫・改善している。</t>
    </r>
    <r>
      <rPr>
        <sz val="9"/>
        <rFont val="ARIAL"/>
        <family val="2"/>
      </rPr>
      <t xml:space="preserve"> </t>
    </r>
    <phoneticPr fontId="2"/>
  </si>
  <si>
    <r>
      <t xml:space="preserve"> </t>
    </r>
    <r>
      <rPr>
        <sz val="9"/>
        <rFont val="ＭＳ Ｐゴシック"/>
        <family val="3"/>
        <charset val="128"/>
      </rPr>
      <t>在庫コストの分析に際し、</t>
    </r>
    <r>
      <rPr>
        <sz val="9"/>
        <rFont val="ARIAL"/>
        <family val="2"/>
      </rPr>
      <t xml:space="preserve"> </t>
    </r>
    <r>
      <rPr>
        <sz val="9"/>
        <rFont val="ＭＳ Ｐゴシック"/>
        <family val="3"/>
        <charset val="128"/>
      </rPr>
      <t>製造対象（材料）、</t>
    </r>
    <r>
      <rPr>
        <sz val="9"/>
        <rFont val="ARIAL"/>
        <family val="2"/>
      </rPr>
      <t xml:space="preserve"> </t>
    </r>
    <r>
      <rPr>
        <sz val="9"/>
        <rFont val="ＭＳ Ｐゴシック"/>
        <family val="3"/>
        <charset val="128"/>
      </rPr>
      <t>製造主体（作業員）、</t>
    </r>
    <r>
      <rPr>
        <sz val="9"/>
        <rFont val="ARIAL"/>
        <family val="2"/>
      </rPr>
      <t xml:space="preserve"> </t>
    </r>
    <r>
      <rPr>
        <sz val="9"/>
        <rFont val="ＭＳ Ｐゴシック"/>
        <family val="3"/>
        <charset val="128"/>
      </rPr>
      <t>調達部門の費用、の３点から経費の評価を行っている。</t>
    </r>
    <phoneticPr fontId="2"/>
  </si>
  <si>
    <t xml:space="preserve"> 設備管理のライフサイクルの３段階（取得・操業・廃棄）における設備保全の役割と課題を理解している。</t>
    <phoneticPr fontId="2"/>
  </si>
  <si>
    <t xml:space="preserve">設備検査と設備修理、 日常検査とシャットダウン保全、事後保全と予防保全を理解したうえで設備保全活動を遂行している。   </t>
    <phoneticPr fontId="2"/>
  </si>
  <si>
    <t xml:space="preserve"> 保全作業の実施状況を把握し、計画と実績の比較を行ったうえで、問題があった場合は応急処置を速やかにとるとともに、原因究明とその対策を検討している。 </t>
    <phoneticPr fontId="2"/>
  </si>
  <si>
    <t xml:space="preserve">品質の向上、クレームの減少、生産性の向上、モラールの向上といった品質管理の目的を理解している。 </t>
    <phoneticPr fontId="2"/>
  </si>
  <si>
    <t xml:space="preserve">製品ごとに最適な検査手法（受入・工程・最終検査、全数・抜取検査）を立案している。  </t>
    <phoneticPr fontId="2"/>
  </si>
  <si>
    <t xml:space="preserve">加工作業、検査作業、運搬作業、倉庫作業などの各工程において作業評価を正しく行い、品質管理上問題のある場合は作業方法に関する標準や過去の実績データを確認している。 </t>
    <phoneticPr fontId="2"/>
  </si>
  <si>
    <t xml:space="preserve">原価維持、原価改善、原価企画それぞれの意義と目的を把握し、それぞれの観点から業務のあり方や方法を検討している。  </t>
    <phoneticPr fontId="2"/>
  </si>
  <si>
    <t xml:space="preserve">ABC（活動基準原価計算）の目的を理解し、 原価改善や製品戦略構築のための有力な手法として必要に応じてABCを活用している。 </t>
    <phoneticPr fontId="2"/>
  </si>
  <si>
    <t xml:space="preserve">原価管理の観点から、設計・開発の各プロセスにおいては分析・総合・評価決定・文書化のステップを確実に踏襲しているかどうかを確認している。 </t>
    <phoneticPr fontId="2"/>
  </si>
  <si>
    <t xml:space="preserve">顧客ニーズを踏まえた納期管理の作業計画を作成し、コストダウン、品質保証、環境保全と納期管理との関連性を理解している。 </t>
    <phoneticPr fontId="2"/>
  </si>
  <si>
    <t xml:space="preserve">在庫の種類・機能を理解したうえで、在庫システムの活用による短納期化を推進している。 </t>
    <phoneticPr fontId="2"/>
  </si>
  <si>
    <t xml:space="preserve">納期管理の計画と実績の差異分析と検証を行い、 さらなるリードタイムの短縮と生産性向上に向けた総合的な対策を検討している。  </t>
    <phoneticPr fontId="2"/>
  </si>
  <si>
    <t xml:space="preserve">4M（作業者、設備、材料、方法）に関する安全衛生状態を十分に点検して労働災害を防ぐよう努めている。 </t>
    <phoneticPr fontId="2"/>
  </si>
  <si>
    <t xml:space="preserve">作業環境の危険防止箇所（通路、作業床、職場の湿度・照明・騒音・振動・汚染）を把握し、5S（整理・整頓・清掃・清潔・躾）とともにIEの観点からの改善を行っている。   </t>
    <phoneticPr fontId="2"/>
  </si>
  <si>
    <t xml:space="preserve">安全な作業条件が確保されるよう、作業中においても安全確認（統制）を行い、事後においても評価を適切に実施している。  </t>
    <phoneticPr fontId="2"/>
  </si>
  <si>
    <t xml:space="preserve">環境マネジメント体系、PRTR（環境汚染物質排出移動登録）、省資源活動、グリーン購入・調達などの新しい分野に関しては継続学習を行っている。  </t>
    <phoneticPr fontId="2"/>
  </si>
  <si>
    <t xml:space="preserve">環境基本法及び循環型社会形成推進基本法（基本的枠組み法）の趣旨に基づき、環境負荷の低減に配慮した製品の設計、 製造、販売を行っている。  </t>
    <phoneticPr fontId="2"/>
  </si>
  <si>
    <t xml:space="preserve">環境保全活動に使用した費用や投資額、経費削減効果などを計算し、環境対策の費用対効果を適切に評価している。  </t>
    <phoneticPr fontId="2"/>
  </si>
  <si>
    <t xml:space="preserve">工程管理Ｂ（オペレーション） </t>
    <phoneticPr fontId="2"/>
  </si>
  <si>
    <t>工程管理Ｂ（オペレーション）</t>
  </si>
  <si>
    <t>＊設備管理は設定なし</t>
    <rPh sb="1" eb="3">
      <t>セツビ</t>
    </rPh>
    <rPh sb="3" eb="5">
      <t>カンリ</t>
    </rPh>
    <rPh sb="6" eb="8">
      <t>セッテイ</t>
    </rPh>
    <phoneticPr fontId="2"/>
  </si>
  <si>
    <t>①諸規程、諸ルールの遵守</t>
    <phoneticPr fontId="2"/>
  </si>
  <si>
    <t xml:space="preserve">諸ルールや倫理規程の詳細を把握し、日常の業務遂行において実践している。 </t>
    <phoneticPr fontId="2"/>
  </si>
  <si>
    <t xml:space="preserve">日頃から会社の経営理念、社是・社訓、倫理憲章、行動規範等に沿って行動している。 </t>
    <phoneticPr fontId="2"/>
  </si>
  <si>
    <t xml:space="preserve">下位者に対し、会社のルールや明文化されない倫理事項等を指導している。 </t>
    <phoneticPr fontId="2"/>
  </si>
  <si>
    <t>職務遂行において倫理上のジレンマに直面した際には、法令やルールを応用して適切な判断を行っている。</t>
    <rPh sb="42" eb="43">
      <t>オコナ</t>
    </rPh>
    <phoneticPr fontId="2"/>
  </si>
  <si>
    <t xml:space="preserve">職務において自己の能力、権限を超える場合には、独断で判断を行うことなく上位者に相談し助力を求めている。 </t>
    <phoneticPr fontId="2"/>
  </si>
  <si>
    <t xml:space="preserve">下位者からの倫理的な相談に快く乗りながら、 適切な助言を与えるとともに、 解決に向けて一緒になって取り組んでいる。  </t>
    <phoneticPr fontId="2"/>
  </si>
  <si>
    <t>関係者との連携による業務の遂行</t>
    <phoneticPr fontId="2"/>
  </si>
  <si>
    <t xml:space="preserve">職場の中核として周囲とのコミュニケーションに努め、協力的な職場環境の創出・維持に取り組んでいる。 </t>
    <phoneticPr fontId="2"/>
  </si>
  <si>
    <t>○</t>
    <phoneticPr fontId="2"/>
  </si>
  <si>
    <t xml:space="preserve">できるだけ早い段階でキーパーソンに働きかけて同意を得ておくなど、業務を取り進めやすい環境を構築している。 </t>
    <phoneticPr fontId="2"/>
  </si>
  <si>
    <t xml:space="preserve">効率的に仕事を進めるうえで役立つ情報を体系化し、周囲と共有している。 </t>
    <phoneticPr fontId="2"/>
  </si>
  <si>
    <t xml:space="preserve">下位者に対して仕事のノウハウを提供したり指導・助言を行っている。 </t>
    <phoneticPr fontId="2"/>
  </si>
  <si>
    <t>②周囲との関係構築</t>
    <phoneticPr fontId="2"/>
  </si>
  <si>
    <t xml:space="preserve">利害が相反する相手先とも本音ベースでやり取りができるような信頼関係を構築している。 </t>
    <phoneticPr fontId="2"/>
  </si>
  <si>
    <t xml:space="preserve">社内関係者と日頃からコミュニケーションをとり、必要な情報を素早く入手できるような人間関係を構築している。 </t>
    <phoneticPr fontId="2"/>
  </si>
  <si>
    <t xml:space="preserve">社外の勉強会や他部門との交流イベントなど、日頃から人的ネットワークの拡大に資する機会には進んで参加している。 </t>
    <phoneticPr fontId="2"/>
  </si>
  <si>
    <t xml:space="preserve">課題・目標の明確化と成果の追求 </t>
    <phoneticPr fontId="2"/>
  </si>
  <si>
    <t xml:space="preserve">①課題・目標の明確化 </t>
    <phoneticPr fontId="2"/>
  </si>
  <si>
    <t xml:space="preserve">新聞・雑誌等を通じて社会経済情勢や流行・トレンドを把握し、 自らの仕事と関連付けながら業務課題や目標を整理している。  </t>
    <phoneticPr fontId="2"/>
  </si>
  <si>
    <t xml:space="preserve">組織内での自分の役割を自覚し、 自分が何をすべきかを主体的に考えている。 </t>
    <phoneticPr fontId="2"/>
  </si>
  <si>
    <t xml:space="preserve">同じ失敗を繰り返さないよう、前回の反省点を的確に踏まえて目標設定を行っている。 </t>
    <phoneticPr fontId="2"/>
  </si>
  <si>
    <t>②進捗管理の推進</t>
    <phoneticPr fontId="2"/>
  </si>
  <si>
    <t xml:space="preserve">仕事の優先順位を的確に判断しながら計画的に取り組んでいる。 </t>
    <phoneticPr fontId="2"/>
  </si>
  <si>
    <t xml:space="preserve">スケジュールに遅れが生じた際には、その要因分析を行い対応策を講じている。 </t>
    <phoneticPr fontId="2"/>
  </si>
  <si>
    <t xml:space="preserve">同時に抱える複数業務について、その中身と成果を考え、優先順位をつけて取り組んでいる。 </t>
    <phoneticPr fontId="2"/>
  </si>
  <si>
    <t>③成果へのコミットメント</t>
    <phoneticPr fontId="2"/>
  </si>
  <si>
    <t xml:space="preserve">目標の実現に向けて、最後まで諦めることなく粘り強く取り組んでいる。 </t>
    <phoneticPr fontId="2"/>
  </si>
  <si>
    <t xml:space="preserve">自身の成功体験やこれに付随する情報を広く関係者に提供するなど、 組織全体の成果を高めることを意識した行動をとっている。  </t>
    <phoneticPr fontId="2"/>
  </si>
  <si>
    <t xml:space="preserve">①改善すべき業務の分析 </t>
    <phoneticPr fontId="2"/>
  </si>
  <si>
    <t xml:space="preserve">従来の仕事の進め方に固執することなく、より効率的でスピーディな方法を追求している。 </t>
    <phoneticPr fontId="2"/>
  </si>
  <si>
    <t xml:space="preserve">常に問題意識をもって仕事に取り組み、マニュアル等に更に改善余地がないか分析している。 </t>
    <phoneticPr fontId="2"/>
  </si>
  <si>
    <t xml:space="preserve">各種の問題解決手法やISO、他社の好事例など、業務改善や効率化のための手法や事例に関する知識の習得に取り組んでいる。 </t>
    <phoneticPr fontId="2"/>
  </si>
  <si>
    <t xml:space="preserve">②業務効率化の推進 </t>
    <phoneticPr fontId="2"/>
  </si>
  <si>
    <t xml:space="preserve">些細なことであっても業務効率化やコストダウンにつながる方法を考え、そのメリット、デメリットを考慮した具体的な改善提案を行っている。 </t>
    <phoneticPr fontId="2"/>
  </si>
  <si>
    <t xml:space="preserve">組織内の業務全般に関し、トラブルやロスを防ぐための提案や取り組みを行っている。  </t>
    <phoneticPr fontId="2"/>
  </si>
  <si>
    <t>○</t>
    <phoneticPr fontId="2"/>
  </si>
  <si>
    <t xml:space="preserve">職場改善活動など、業務効率化におけるリーダー的な役割を果たしている。 </t>
    <phoneticPr fontId="2"/>
  </si>
  <si>
    <t>自分の仕事の進捗管理を確実に実施するとともに、 下位者に対して日程管理に関する助言・指導 を行っている。</t>
    <phoneticPr fontId="2"/>
  </si>
  <si>
    <t xml:space="preserve">作業者、作業方法、作業条件、機械・設備、作業時間に関する活動内容を事前に明らかにして、問題を予測し、 可能な限り事前に解決している。  </t>
    <phoneticPr fontId="2"/>
  </si>
  <si>
    <t xml:space="preserve">作業標準の作成に際しては、標準作業を確立してから、簡潔かつ明快な文書化を行っている。 </t>
    <phoneticPr fontId="2"/>
  </si>
  <si>
    <t xml:space="preserve">作業現場の環境、4M（作業者、設備、材料、方法）に関して安全衛生上の問題がないか留意している。  </t>
    <phoneticPr fontId="2"/>
  </si>
  <si>
    <t xml:space="preserve">作業管理に関する担当業務について、社内外の関係者との報告・連絡・相談をもとに現状の課題発見や優先事項を検討し、実行計画を策定している。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</si>
  <si>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</si>
  <si>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資材の調達から製品の顧客への納入までの物流の合理化を推進し、物流費用の低減を図っている。 </t>
  </si>
  <si>
    <t>工程内・工程間の運搬について、広範囲を対象に荷役（マテリアル・ハンドリング）の最適化と運搬距離の短縮化を図っている。</t>
  </si>
  <si>
    <t xml:space="preserve">工場内物流の開発に際し、計画性の原則、システム化の原則、単純化の原則、モーションの原則等の「マテリアル・ハンドリングの原則」に沿って進めている。 </t>
  </si>
  <si>
    <t xml:space="preserve">活性分析の結果を踏まえ、 平均活性示数により改善基準・課題を設定している。  </t>
  </si>
  <si>
    <t xml:space="preserve">「活性向上の基本原則」を適用してアイデアを出し合い、改善案を作成している。 </t>
  </si>
  <si>
    <t xml:space="preserve">流動数曲線分析によって、工程間の業務の現状を調べ、 同期化している場合などは仕掛り在庫の削減に向けた改善を行っている。 </t>
  </si>
  <si>
    <t xml:space="preserve">運搬設備のコスト比較の際は、 固定費・変動費、限界利益、関連原価、無関連原価等の観点から 経済性分析を行い、適切な意思決定を行っている。 </t>
  </si>
  <si>
    <t>データベース・システム、 POP（生産時点情報管理）、 バーコード等を活用して生産情報を効率的に管理している。</t>
  </si>
  <si>
    <t xml:space="preserve">切替後の初物検査を確実に実施している。 </t>
    <phoneticPr fontId="2"/>
  </si>
  <si>
    <t xml:space="preserve">「差立て」の際は、ガントチャートや作業指示表（指示板）などを活用して、効果的に作業指示を出している。 </t>
    <phoneticPr fontId="2"/>
  </si>
  <si>
    <t xml:space="preserve">異常時に備え、番号性などのトレーサビリティ（追跡性）を設定している。 </t>
    <phoneticPr fontId="2"/>
  </si>
  <si>
    <t xml:space="preserve">小集団活動の推進に際しては、その目的と手段を確認し、成果重視の取組みを行うよう配慮している。  </t>
    <phoneticPr fontId="2"/>
  </si>
  <si>
    <t xml:space="preserve">加工作業、検査作業、運搬作業、倉庫作業などの各工程において作業評価を正しく行い、 目標未達成の場合は作業手段に関する実績データを確認している。  </t>
    <phoneticPr fontId="2"/>
  </si>
  <si>
    <t xml:space="preserve">作業管理者の教育訓練、作業標準の管理分担の明確化と文書化を行うことで、作業標準の継続維持及び管理を実施している。  </t>
    <phoneticPr fontId="2"/>
  </si>
  <si>
    <t xml:space="preserve">作業終了時は、品質と数量を確認し、製品に製造番号が表示されているかを確認している。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</si>
  <si>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</si>
  <si>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工程管理Ｂ（オペレーション）</t>
    <phoneticPr fontId="2"/>
  </si>
  <si>
    <t xml:space="preserve">中日程計画に基づいて行われる製造活動に関する進度の調査を実施し、進度の遅れ進みに関する把握を確実に行っている。 </t>
    <phoneticPr fontId="2"/>
  </si>
  <si>
    <t xml:space="preserve">工程管理に関する担当業務について、社内外の関係者との報告・連絡・相談をもとに現状の課題発見や優先事項を検討し、実行計画を策定している。  </t>
    <phoneticPr fontId="2"/>
  </si>
  <si>
    <t xml:space="preserve"> 担当業務の実施方法や業務分担や工程表に曖昧な点がある場合には、ボトルネックの発見とその改善・解消を行うことで業務効率化を推進している。  </t>
    <phoneticPr fontId="2"/>
  </si>
  <si>
    <t>③評価・検証</t>
  </si>
  <si>
    <t xml:space="preserve">遅れ進みが生じた場合は、応急処置を迅速に施した後に再発防止に向けて根本的な対策を図っている。  </t>
    <phoneticPr fontId="2"/>
  </si>
  <si>
    <t xml:space="preserve">作業の割り振りと進度及び現品の統制を手順どおり確実に実施している。 </t>
    <phoneticPr fontId="2"/>
  </si>
  <si>
    <t xml:space="preserve">仕掛品・在庫の機能（欠品の防止、価格上昇防止）を十分に把握したうえで、余剰在庫が生じる原因を分析・究明しながら仕掛品削減を実現している。  </t>
    <phoneticPr fontId="2"/>
  </si>
  <si>
    <t xml:space="preserve">設備の段取り・切替作業の標準化、マーキングなどによるセット基準値設定などにより初期管理を効率的に行っている。 </t>
    <phoneticPr fontId="2"/>
  </si>
  <si>
    <t xml:space="preserve">移動票などによって現品の所在と数量を把握し、工程間の現品の流れの円滑化を図っている。 </t>
    <phoneticPr fontId="2"/>
  </si>
  <si>
    <t xml:space="preserve">初期流動管理に際しては、品質、生産性、設備総合効率などの量産立ち上がり時点の目標値との乖離を確認して管理状況を確認している。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</si>
  <si>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</si>
  <si>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t>
    <phoneticPr fontId="2"/>
  </si>
  <si>
    <t xml:space="preserve">ものの流れの改善に際しては、アクティビティ相互関連分析、運搬活性分析、流動数曲線分析等の分析手法により現状把握とデータ分析を行っている。   </t>
    <phoneticPr fontId="2"/>
  </si>
  <si>
    <t xml:space="preserve">運搬・物流管理の改善に向けて、SCM（サプライチェーン・マネジメント）の考え方に則り社内外の関係者との報告・連絡・相談をもとに現状の課題発見や優先事項を検討し、 実行計画を策定して いる。 </t>
    <phoneticPr fontId="2"/>
  </si>
  <si>
    <t xml:space="preserve">複数の運搬設備案件の投資比較に際しては、 課題設定、 情報収集、 代替案の洗い出しと評価・選択という意思決定プロセスに沿って検討している。  </t>
    <phoneticPr fontId="2"/>
  </si>
  <si>
    <t xml:space="preserve">運搬・包装業務の標準化によるコスト削減額を計算し、作業効率を測定している。 </t>
    <phoneticPr fontId="2"/>
  </si>
  <si>
    <t>○</t>
    <phoneticPr fontId="2"/>
  </si>
  <si>
    <t xml:space="preserve">配送システムの違いによる物流の合理化を検討し、配送コストの削減や物流センター自体の外注化等に向けた取組みを推進している。   </t>
    <phoneticPr fontId="2"/>
  </si>
  <si>
    <t xml:space="preserve">運搬・物流管理に関し、デシジョン・ツリー（意思決定ツリー）等により、意思決定の経路を可視化したうえで、経済性評価の検算を正確に行っている。  </t>
    <phoneticPr fontId="2"/>
  </si>
  <si>
    <t xml:space="preserve">アクティビティ相互の関連分析とその評価により、運搬のムダや仕掛品の減少を図り、製造期間の短縮につなげている。 </t>
    <phoneticPr fontId="2"/>
  </si>
  <si>
    <t xml:space="preserve">現地調達による国際・地域社会への貢献、グリーン調達などの環境問題への影響など、資材購買活動に伴う諸問題を理解している。  </t>
    <phoneticPr fontId="2"/>
  </si>
  <si>
    <t xml:space="preserve">資材の調達計画作成に際しては、３つの展開計算（材料展開・部品展開・工程展開）を行っている。 </t>
    <phoneticPr fontId="2"/>
  </si>
  <si>
    <t xml:space="preserve">調達・購買に際しては、事前に販売市場及び調達市場に関する正確な情報を収集している。 </t>
    <phoneticPr fontId="2"/>
  </si>
  <si>
    <t xml:space="preserve">資材・調達の改善業務について、社内外の関係者との報告・連絡・相談をもとに現状の課題発見や優先事項を検討し、実行計画を策定している。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</si>
  <si>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</si>
  <si>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 </t>
    <phoneticPr fontId="2"/>
  </si>
  <si>
    <t xml:space="preserve">複数の関連設備の投資案件の比較に際しては、 課題設定、 情報収集、 代替案の洗い出しと評価・選択という意思決定プロセスに沿って検討している。 </t>
    <phoneticPr fontId="2"/>
  </si>
  <si>
    <t xml:space="preserve">資材情報を活用する様々な仕組み（LAN・WANなど）を理解し、インターネットによる関連資材の調達や取引きの現状を把握したうえで職務遂行している。  </t>
    <phoneticPr fontId="2"/>
  </si>
  <si>
    <t xml:space="preserve">材料・部品、機械・設備の購入価格の適正化を様々な工夫により実現している。 </t>
    <phoneticPr fontId="2"/>
  </si>
  <si>
    <t xml:space="preserve">資材の発注に際しては、価格（コスト）、迅速性・納期遵守、アフターサービス等を十分に確認したうえで複数の業者を選定し、総合的な比較をしたうえで発注先を決定している。 </t>
    <phoneticPr fontId="2"/>
  </si>
  <si>
    <t xml:space="preserve">外注品の発注に際しては、外注の技術力、操業度、 管理能力等を十分に確認したうえで、複数の業者を選定し、総合的な比較をしたうえで外注先を決定している。  </t>
    <phoneticPr fontId="2"/>
  </si>
  <si>
    <t xml:space="preserve">調達に際しては、発注時、輸送時、納入検収時などの各段階における数量確認を行っている。 </t>
    <phoneticPr fontId="2"/>
  </si>
  <si>
    <t xml:space="preserve">データベース・システム、 POP（生産時点管理システム）、バーコード等を活用して資材情報を効率的に管理している。 </t>
    <phoneticPr fontId="2"/>
  </si>
  <si>
    <t xml:space="preserve">品質管理 </t>
    <phoneticPr fontId="2"/>
  </si>
  <si>
    <t xml:space="preserve">①企画・計画 </t>
    <phoneticPr fontId="2"/>
  </si>
  <si>
    <t xml:space="preserve">品質の向上、クレームの減少、生産性の向上、モラールの向上といった品質管理の目的を理解している。 </t>
    <phoneticPr fontId="2"/>
  </si>
  <si>
    <t xml:space="preserve">TQCなどの小集団改善活動の導入のため、適切な推進・管理できる体制を検討している。 </t>
    <phoneticPr fontId="2"/>
  </si>
  <si>
    <t>ISO9000シリーズ（品質マネジメントシステム）の項目を参考に、品質基準の内容や網羅性を確認している。</t>
    <phoneticPr fontId="2"/>
  </si>
  <si>
    <t xml:space="preserve">品質管理に関する担当業務について、社内外の関係者との報告・連絡・相談をもとに現状の課題 </t>
    <phoneticPr fontId="2"/>
  </si>
  <si>
    <t xml:space="preserve">担当業務の実施方法や業務分担や工程表に曖昧な点がある場合には、ボトルネックの発見とその改善・解消を行うことで業務効率化を推進している。 </t>
    <phoneticPr fontId="2"/>
  </si>
  <si>
    <t>○</t>
    <phoneticPr fontId="2"/>
  </si>
  <si>
    <t xml:space="preserve">製品ごとに最適な検査手法（受入・工程・最終検査、全数・抜取検査）を立案している。 </t>
    <phoneticPr fontId="2"/>
  </si>
  <si>
    <t xml:space="preserve">統計分析の際はQC７つ道具を使用するなど、分析する内容・性質に応じて適切な手法を適用している。 </t>
    <phoneticPr fontId="2"/>
  </si>
  <si>
    <t xml:space="preserve">パレート図、ヒストグラム、層別図、特性要因図などの分析手法を用いて、解決すべきテーマを具体的・定量的に定義し、設定している。   </t>
    <phoneticPr fontId="2"/>
  </si>
  <si>
    <t>社内標準化の推進に際しては、ISO9000シリーズ（品質マネジメントシステム）の内容との整合性を踏まえ、作業の標準化のみならず社内管理の標準化を効果的に実施している。</t>
    <phoneticPr fontId="2"/>
  </si>
  <si>
    <t xml:space="preserve">品質保証の点から製品の設計品質や製造品質を検討している。 </t>
    <phoneticPr fontId="2"/>
  </si>
  <si>
    <t xml:space="preserve">万一、不良事故が起こった場合は、報告書の発行、事故の処理、対策要求書の発行、 といった基本ステップに従って対策を立てている。 </t>
    <phoneticPr fontId="2"/>
  </si>
  <si>
    <t xml:space="preserve">QCサークルや小集団活動を効果的に推進している。 </t>
  </si>
  <si>
    <t xml:space="preserve">加工作業、検査作業、運搬作業、倉庫作業などの各工程において作業評価を正しく行い、品質管理上問題のある場合は作業方法に関する標準や過去の実績データを確認している。  </t>
    <phoneticPr fontId="2"/>
  </si>
  <si>
    <t xml:space="preserve">品質管理者の教育訓練、作業標準の管理分担の明確化と文書化を行うことで、作業標準の継続維持及び管理を実施している。  </t>
    <phoneticPr fontId="2"/>
  </si>
  <si>
    <t xml:space="preserve">作業終了時は、 品質と数量を確認し、 製品に製造番号が表示されているかを確認している。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</si>
  <si>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</si>
  <si>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 xml:space="preserve">原価維持、原価改善、 原価企画それぞれの意義と目的を把握し、それぞれの観点から業務のあり方や方法を検討している。 </t>
    <phoneticPr fontId="2"/>
  </si>
  <si>
    <t xml:space="preserve"> ABC（活動基準原価計算）に際しては、原価要素ごとにアクティビティセンターとコストドライバー （原価作用因）を適切に計算し、製品またはサービスに適切に割り当てている。 </t>
    <phoneticPr fontId="2"/>
  </si>
  <si>
    <t xml:space="preserve">原価企画に際しては、現在の技術水準での原価を見積り、VE（価値工学）等の手法を用いて適切な目標原価を設定している。 </t>
    <phoneticPr fontId="2"/>
  </si>
  <si>
    <t xml:space="preserve">原価管理に関する担当業務について、社内外の関係者との報告・連絡・相談をもとに現状の課題 発見や優先事項を検討し、実行計画を策定している。 </t>
    <phoneticPr fontId="2"/>
  </si>
  <si>
    <t xml:space="preserve">担当業務の実施方法や作業分担や工程表に曖昧な点がある場合には、ボトルネックの発見とその改善・解消を行うことで業務効率化を推進している。 </t>
    <phoneticPr fontId="2"/>
  </si>
  <si>
    <t xml:space="preserve">ABC（活動基準原価計算）の目的を理解し、 原価改善や製品戦略構築のための有力な手法として必要に応じてABCを活用している。 </t>
    <phoneticPr fontId="2"/>
  </si>
  <si>
    <t>ABM（活動基準管理）の取り進めに際しては、 関連する業務プロセスのマッピングを行い、 業務活 動のフローチャートをもとに改善箇所の摘出を行っている。</t>
    <phoneticPr fontId="2"/>
  </si>
  <si>
    <t xml:space="preserve">標準原価と実績との差異分析を行うことで、 業務のロス・ムダを発見し、 その原因を明らかにすることで原価を維持するよう努めている。  </t>
    <phoneticPr fontId="2"/>
  </si>
  <si>
    <t xml:space="preserve">原価の評価や企画に際して、経済性評価の観点からの検証を行っている。 </t>
    <phoneticPr fontId="2"/>
  </si>
  <si>
    <t xml:space="preserve">減価償却を行う際は、税法上の耐用年数にとらわれず、 独自の設備更新計画に基づく耐用年数を設定している。  </t>
    <phoneticPr fontId="2"/>
  </si>
  <si>
    <t xml:space="preserve">原価管理の観点から、設計・開発の各プロセスにおいては分析・総合・評価決定・文書化のステップを確実に踏襲しているかどうかを確認している。  </t>
    <phoneticPr fontId="2"/>
  </si>
  <si>
    <t xml:space="preserve">ABC（活動基準原価計算）の結果、活動分析報告を作成し、 問題の所在を明確にしたうえで、 問題となるコストドライバーの改善や、プライシング（価格設定）の再検討を行っている。 </t>
    <phoneticPr fontId="2"/>
  </si>
  <si>
    <t xml:space="preserve">顧客ニーズを踏まえた納期管理の作業計画を作成し、コストダウン、品質保証、環境保全と納期管理との関連性を理解している。  </t>
    <phoneticPr fontId="2"/>
  </si>
  <si>
    <t xml:space="preserve">中日程及び小日程の製造計画に基づき、納期管理の進度統制の作業計画を立案している。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</si>
  <si>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</si>
  <si>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納期管理の実施フローを常に見直し、適切な手順を確立すべく検討している。  </t>
    <phoneticPr fontId="2"/>
  </si>
  <si>
    <t xml:space="preserve">在庫の種類・機能を理解したうえで、 在庫システムの活用による短納期化を推進している。 </t>
    <phoneticPr fontId="2"/>
  </si>
  <si>
    <t xml:space="preserve">初期流動管理、製造リードタイムの短縮、開発・設計期間の短縮等により生産期間の短縮を実現している。  </t>
    <phoneticPr fontId="2"/>
  </si>
  <si>
    <t xml:space="preserve">物流業務の見直し、構内配送システムの改善、オンライン受発注システムの導入等により物流期間を短縮している。  </t>
    <phoneticPr fontId="2"/>
  </si>
  <si>
    <t xml:space="preserve">製造工程や生産方式、生産管理システムを見直すことで、製造リードタイムの短縮を図っている。 </t>
    <phoneticPr fontId="2"/>
  </si>
  <si>
    <t xml:space="preserve">作業指示票の返送方式等により、中日程計画の進度統制と進度把握を効果的に行っている。 </t>
    <phoneticPr fontId="2"/>
  </si>
  <si>
    <t>○</t>
    <phoneticPr fontId="2"/>
  </si>
  <si>
    <t>外注統制に際し、部品・材料が大幅に遅れた場合は納入予定表を変更することで状況に応じた適切な進行管理を行っている。</t>
    <phoneticPr fontId="2"/>
  </si>
  <si>
    <t xml:space="preserve">③評価・検証  </t>
    <phoneticPr fontId="2"/>
  </si>
  <si>
    <t>納期管理の計画と実績の差異分析と検証を行い、さらなるリードタイムの短縮と生産性向上に向けた総合的な対策を検討している。</t>
    <phoneticPr fontId="2"/>
  </si>
  <si>
    <t xml:space="preserve">現行の納期管理システムの評価を行い、問題がある場合にはシステム改善の提案を行っている。 </t>
    <phoneticPr fontId="2"/>
  </si>
  <si>
    <t>○</t>
    <phoneticPr fontId="2"/>
  </si>
  <si>
    <t xml:space="preserve"> 担当業務に関する問題点や改善点をまとめて速やかに上司に相談したうえで、業務プロセスの見直し、不要業務の廃止等の効率化を定期的に実施している。 </t>
    <phoneticPr fontId="2"/>
  </si>
  <si>
    <t xml:space="preserve">安全衛生活動の重要性を理解している。 </t>
    <phoneticPr fontId="2"/>
  </si>
  <si>
    <t xml:space="preserve">4M（作業者、設備、材料、方法）に関する安全衛生状態を十分に点検して労働災害を防ぐよう努めている。  </t>
    <phoneticPr fontId="2"/>
  </si>
  <si>
    <t xml:space="preserve">産業用ロボットの安全防護に関する基本的事項を安全管理の検討に活用している。 </t>
    <phoneticPr fontId="2"/>
  </si>
  <si>
    <t xml:space="preserve">OA機器によるVDT（VisualDisplayTerminals）労働に関して環境・作業・健康面から対策を取っている。  </t>
    <phoneticPr fontId="2"/>
  </si>
  <si>
    <t xml:space="preserve">安全衛生管理に関する担当業務について、社内外の関係者との報告・連絡・相談をもとに現状の 課題発見や優先事項を検討し、実行計画を策定している。 </t>
    <phoneticPr fontId="2"/>
  </si>
  <si>
    <t>○</t>
    <phoneticPr fontId="2"/>
  </si>
  <si>
    <t xml:space="preserve">防災活動や救護活動の実施方法や業務分担に曖昧な点がある場合には、その問題点の発見とその改善・解消を行うことで業務効率化を推進している。  </t>
    <phoneticPr fontId="2"/>
  </si>
  <si>
    <t>複数の安全設備案件の投資比較に際しては、 課題設定、 情報収集、 代替案の洗い出しと評価・選択という意思決定プロセスに沿って検討している。</t>
    <phoneticPr fontId="2"/>
  </si>
  <si>
    <t xml:space="preserve">生産情報を活用する様々な仕組み（LAN・WANなど）を理解し、インターネットによる関連製品の生産や取引きを把握したうえで職務遂行している。  </t>
    <phoneticPr fontId="2"/>
  </si>
  <si>
    <t xml:space="preserve">②実務の推進  </t>
    <phoneticPr fontId="2"/>
  </si>
  <si>
    <t xml:space="preserve">作業環境の危険防止箇所（通路、作業床、職場の湿度・照明・騒音・振動・汚染）を把握し、5S（整理・整頓・清掃・清潔・躾）とともにIEの観点からの改善を行っている。  </t>
    <phoneticPr fontId="2"/>
  </si>
  <si>
    <t>○</t>
    <phoneticPr fontId="2"/>
  </si>
  <si>
    <t xml:space="preserve">労働安全衛生法の目的を理解し、 必要な管理体制を構築したうえで、 労働者の安全と健康を確保し、より快適な作業環境を確保するよう努めている。  </t>
    <phoneticPr fontId="2"/>
  </si>
  <si>
    <t xml:space="preserve">毎月一回以上、労使間で安全衛生委員会を開催し、保安災害、労働災害、健康問題に向けた取組みを説明している。  </t>
    <phoneticPr fontId="2"/>
  </si>
  <si>
    <t xml:space="preserve">万が一、工場で労災や保安事故が起きた場合は直ちに防災隊を設置し、初期対応を迅速に行っている。  </t>
    <phoneticPr fontId="2"/>
  </si>
  <si>
    <t xml:space="preserve">安全関連のコスト比較の際は、 固定費・変動費、限界利益、関連原価、無関連原価等の観点から経済性分析を行い、適切な意思決定を行っている。  </t>
    <phoneticPr fontId="2"/>
  </si>
  <si>
    <t xml:space="preserve">データベース・システム等により安全関連の生産情報を効率的に管理している。 </t>
    <phoneticPr fontId="2"/>
  </si>
  <si>
    <t xml:space="preserve">③評価・検証  </t>
    <phoneticPr fontId="2"/>
  </si>
  <si>
    <t xml:space="preserve">安全な作業条件が確保されるよう、作業中においても安全確認（統制）を行い、事後においても評価を適切に実施している。 </t>
    <phoneticPr fontId="2"/>
  </si>
  <si>
    <t xml:space="preserve">防災隊及び救護班の実地訓練を行い、教育の効果や定着度を測定している。 </t>
    <phoneticPr fontId="2"/>
  </si>
  <si>
    <t xml:space="preserve">能力ユニット </t>
    <phoneticPr fontId="2"/>
  </si>
  <si>
    <t>環境管理</t>
    <phoneticPr fontId="2"/>
  </si>
  <si>
    <t>①企画・計画</t>
    <phoneticPr fontId="2"/>
  </si>
  <si>
    <t xml:space="preserve">環境管理に関連する諸事項を理解している。 </t>
    <phoneticPr fontId="2"/>
  </si>
  <si>
    <t xml:space="preserve">環境マネジメント体系、 PRTR（環境汚染物質排出移動登録）、省資源活動、グリーン購入・調達などの新しい分野に関しては継続学習を行っている。 </t>
    <phoneticPr fontId="2"/>
  </si>
  <si>
    <t xml:space="preserve">環境管理に関する担当業務について、社内外の関係者との報告・連絡・相談をもとに現状の課題発見や優先事項を検討し、実行計画を策定している。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</si>
  <si>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</si>
  <si>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複数の設備案件の比較に際しては、課題設定、情報収集、代替案の洗い出しと評価・選択という意思決定プロセスに沿って検討している。  </t>
    <phoneticPr fontId="2"/>
  </si>
  <si>
    <t xml:space="preserve">環境管理の情報を活用する様々な仕組み（LAN・WANなど）を理解し、インターネットによる環境管理の現状を把握したうえで職務遂行している。  </t>
    <phoneticPr fontId="2"/>
  </si>
  <si>
    <t xml:space="preserve">②実務の推進  </t>
    <phoneticPr fontId="2"/>
  </si>
  <si>
    <t xml:space="preserve">環境基本法及び循環型社会形成推進基本法（基本的枠組み法）の趣旨に基づき、 環境負荷の低減に配慮した製品の設計、製造、販売を行っている。  </t>
    <phoneticPr fontId="2"/>
  </si>
  <si>
    <t xml:space="preserve">製品特性に応じたリユース（再利用）、リサイクルを実施している。 </t>
    <phoneticPr fontId="2"/>
  </si>
  <si>
    <t xml:space="preserve">データベース・システム、 PO P（生産時点情報管理）、バーコード等を活用して環境管理に関する情報を効率的に管理している。 </t>
    <phoneticPr fontId="2"/>
  </si>
  <si>
    <t xml:space="preserve">○ </t>
    <phoneticPr fontId="2"/>
  </si>
  <si>
    <t>ISO14001（環境マネジメントシステム）を導入することで環境管理体制を確立している.</t>
    <phoneticPr fontId="2"/>
  </si>
  <si>
    <t xml:space="preserve">環境コスト比較の際は、固定費・変動費、限界利益、 関連原価、無関連原価等の観点から経済性分析を行い、適切な意思決定を行っている。 </t>
    <phoneticPr fontId="2"/>
  </si>
  <si>
    <t xml:space="preserve">環境保全活動に使用した費用や投資額、経費削減効果などを計算し、環境対策の費用対効果を適切に評価している。  </t>
    <phoneticPr fontId="2"/>
  </si>
  <si>
    <t xml:space="preserve">環境管理体制全般に関する問題点や改善点をまとめて速やかに上司に相談したうえで、業務プロセスの見直し、不要業務の廃止等の効率化を定期的に実施している。 </t>
    <phoneticPr fontId="2"/>
  </si>
  <si>
    <t xml:space="preserve">環境に関する品質情報の管理に際し、検査データの記録・蓄積はもとより、番号制によるトレーサビリティ（追跡可能性）を高め、不良原因の解明を生産情報面から効率的に実施している。 </t>
    <phoneticPr fontId="2"/>
  </si>
  <si>
    <t xml:space="preserve">グリーン購入・調達が全社的に守られているかどうか定期的に管理している。 </t>
    <phoneticPr fontId="2"/>
  </si>
  <si>
    <t xml:space="preserve">デシジョン・ツリー（意思決定ツリー）等により、意思決定の経路を可視化したうえで、経済性評価の検算を正確に行っている。  </t>
    <phoneticPr fontId="2"/>
  </si>
  <si>
    <t xml:space="preserve">調達コストの分析に際し、製造対象（材料）、製造主体（作業員）、調達部門の費用、の３点から経費の評価を行っている。  </t>
    <phoneticPr fontId="2"/>
  </si>
  <si>
    <t xml:space="preserve">外注能力を調達遅延率などの指標により、外注能力の納期遅延に関する評価を行い、必要な対策を迅速に取っている。  </t>
    <phoneticPr fontId="2"/>
  </si>
  <si>
    <t xml:space="preserve">資材管理に関する問題点や改善点をまとめて速やかに上司に相談したうえで、業務プロセスの見直し、不要業務の廃止等の効率化を定期的に実施している。  </t>
    <phoneticPr fontId="2"/>
  </si>
  <si>
    <t xml:space="preserve">資材管理に際し、デシジョン・ツリー（意思決定ツリー）等により、意思決定の経路を可視化したうえで、経済性評価の検算を正確に行っている。  </t>
    <phoneticPr fontId="2"/>
  </si>
  <si>
    <t xml:space="preserve">在庫計画作成に際しては、原材料、仕掛品、完成品のどの段階で、どれだけ在庫として保存するのかを検討している。  </t>
    <phoneticPr fontId="2"/>
  </si>
  <si>
    <t xml:space="preserve">在庫コストという概念を持ち、 欠品防止と在庫削減の兼ね合いを検討している。 </t>
    <phoneticPr fontId="2"/>
  </si>
  <si>
    <t xml:space="preserve">在庫量を決定する際には、事前に販売市場及び調達市場に関する正確な情報を収集している。 </t>
    <phoneticPr fontId="2"/>
  </si>
  <si>
    <t xml:space="preserve">在庫管理の改善業務について、社内外の関係者との報告・連絡・相談をもとに現状の課題発見や優先事項を検討し、実行計画を策定している。 </t>
    <phoneticPr fontId="2"/>
  </si>
  <si>
    <t>担当業務の実施方法や業務分担や工程表に曖昧な点がある場合には、ボトルネックの発見とその改善・解消を行うことで業務効率化を推進している。</t>
    <phoneticPr fontId="2"/>
  </si>
  <si>
    <t xml:space="preserve">在庫情報を活用する様々な仕組み（LAN・WANなど）を理解し、インターネットによる関連資材の在庫や取引きの現状を把握したうえで職務遂行している。  </t>
    <phoneticPr fontId="2"/>
  </si>
  <si>
    <t xml:space="preserve">在庫の現品の過不足を防止するため、 受け入れ方法、置き場、保管の在庫方法、払い出し方法などそれぞれの作業や管理方法を工夫・改善している。 </t>
    <phoneticPr fontId="2"/>
  </si>
  <si>
    <t xml:space="preserve">外注管理に際しては、外注の技術力、操業度、管理能力等を十分に確認したうえで、複数の業者を選定し、価格の相見積もりをさせるなどの対策を実施している。   </t>
    <phoneticPr fontId="2"/>
  </si>
  <si>
    <t xml:space="preserve">在庫管理システムの構築に際しては、製品需要の性質の違いによって、発注点法、定期発注法在庫管理システムの構築に際しては、製品需要の性質の違いによって、発注点法、定期発注法EOQ（経済的発注量）等から最適な手法を決定している。 </t>
    <phoneticPr fontId="2"/>
  </si>
  <si>
    <t xml:space="preserve">資材の受け入れ・移動に際しては、 受け入れ時、 移動時、 在庫時などの各段階における数量確認を行っている。 </t>
    <phoneticPr fontId="2"/>
  </si>
  <si>
    <t xml:space="preserve">在庫コスト比較の際は、固定費・変動費、限界利益、 関連原価、無関連原価等の観点から経済性分析を行い、適切な意思決定を行っている。 </t>
    <phoneticPr fontId="2"/>
  </si>
  <si>
    <t xml:space="preserve">データベース・システム、 POP（生産時点管理システム）、バーコード等を活用して在庫情報を効率的に管理している。 </t>
    <phoneticPr fontId="2"/>
  </si>
  <si>
    <t xml:space="preserve">在庫コストの分析に際し、製造対象（材料）、製造主体（作業員）、調達部門の費用、の３点から経費の評価を行っている。 </t>
    <phoneticPr fontId="2"/>
  </si>
  <si>
    <t xml:space="preserve">在庫管理システムの見直しを適宜行い、在庫コスト低減を進めている。 </t>
    <phoneticPr fontId="2"/>
  </si>
  <si>
    <t xml:space="preserve">在庫管理に関する問題点や改善点をまとめて速やかに上司に相談したうえで、業務プロセスの見直し、不要業務の廃止等の効率化を定期的に実施している。  </t>
    <phoneticPr fontId="2"/>
  </si>
  <si>
    <t xml:space="preserve">在庫管理に際し、デシジョン・ツリー（意思決定ツリー）等により、意思決定の経路を可視化したうえで、経済性評価の検算を正確に行っている。 </t>
    <phoneticPr fontId="2"/>
  </si>
  <si>
    <t xml:space="preserve">在庫情報の管理に際し、移動データの記録はもとより、現品管理を徹底して在庫データと過不足が生じないように適切に作業を遂行している。  </t>
    <phoneticPr fontId="2"/>
  </si>
  <si>
    <t xml:space="preserve">設備管理のライフサイクルの３段階（取得・操業・廃棄）における設備保全の役割と課題を理解している。 </t>
    <phoneticPr fontId="2"/>
  </si>
  <si>
    <t xml:space="preserve">最小費用法等の手法を利用し、劣化損失費と修理費との合計である総費用を最小となる経済的修理周期を算出したうえで最適保全計画を立案している。 </t>
    <phoneticPr fontId="2"/>
  </si>
  <si>
    <t xml:space="preserve">設備保全に関する担当業務について、社内外の関係者との報告・連絡・相談をもとに現状の課題発見や優先事項を検討し、実行計画を策定している。  </t>
    <phoneticPr fontId="2"/>
  </si>
  <si>
    <t xml:space="preserve">最適保全計画などの実施方法や作業分担や工程表に曖昧な点がある場合には、ボトルネックの発見とその改善・解消を行うことで業務効率化を推進している。   </t>
    <phoneticPr fontId="2"/>
  </si>
  <si>
    <t xml:space="preserve">複数の設備投資案件の比較に際しては、課題設定、情報収集、 代替案の洗い出しと評価・選択という意思決定プロセスに沿って検討している。  </t>
    <phoneticPr fontId="2"/>
  </si>
  <si>
    <t xml:space="preserve">設備情報を活用する様々な仕組み（LAN・WANなど）を理解し、インターネットによる関連設備の技術動向や仕様の現状を把握したうえで職務を遂行している。  </t>
    <phoneticPr fontId="2"/>
  </si>
  <si>
    <t xml:space="preserve">設備検査と設備修理、日常検査とシャットダウン保全、事後保全と予防保全を理解したうえで設備保全活動を遂行している。  </t>
    <phoneticPr fontId="2"/>
  </si>
  <si>
    <t xml:space="preserve">設備劣化のタイプを把握し、派生する諸問題（生産量減少、 品質低下、納期遅れ、安全低下、環境悪化）への対策を検討している。  </t>
    <phoneticPr fontId="2"/>
  </si>
  <si>
    <t xml:space="preserve">設備の部品取替方法の設定に際しては、 コスト、 時間、 設備能力等の条件を総合的に判断したうえで最適な方法を選択している。  </t>
    <phoneticPr fontId="2"/>
  </si>
  <si>
    <t>経済的修理周期を計算するために必要なデータを集め、グラフ化して分析している。</t>
    <phoneticPr fontId="2"/>
  </si>
  <si>
    <t xml:space="preserve">コスト比較の際は、 固定費・変動費、限界利益、関連原価、無関連原価等の観点から経済性分析を行い、適切な意思決定を行っている。  </t>
    <phoneticPr fontId="2"/>
  </si>
  <si>
    <t xml:space="preserve">保全作業の実施状況を把握し、計画と実績の比較を行ったうえで、問題があった場合は応急処置を速やかにとるとともに、原因究明とその対策を検討している。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</si>
  <si>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</si>
  <si>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 xml:space="preserve">保全組織の運営に際しては、機能面のみならず保全員の労務管理や作業上の課題（労務面）にも配慮しながら、効率と効果の両側面を評価している。  </t>
    <phoneticPr fontId="2"/>
  </si>
  <si>
    <t xml:space="preserve">設備情報の管理に際し、保全データの記録はもとより、設備の状況を情報として蓄積するなど、設備保全高度化の工夫をしている。 </t>
    <phoneticPr fontId="2"/>
  </si>
  <si>
    <t>デシジョン・ツリー（意思決定ツリー）等により、意思決定の経路を可視化したうえで、経済性評価の検算を正確に行っている。</t>
    <phoneticPr fontId="2"/>
  </si>
  <si>
    <t>企業倫理とコンプライアンス</t>
    <rPh sb="0" eb="2">
      <t>キギョウ</t>
    </rPh>
    <rPh sb="2" eb="4">
      <t>リンリ</t>
    </rPh>
    <phoneticPr fontId="29"/>
  </si>
  <si>
    <t xml:space="preserve">運搬・物流管理 </t>
    <phoneticPr fontId="2"/>
  </si>
  <si>
    <t xml:space="preserve">新聞・雑誌等を通じて社会経済情勢や流行・トレンドを把握し、自らの仕事と関連付けながら業務課題や目標を整理している。  </t>
    <phoneticPr fontId="2"/>
  </si>
  <si>
    <t xml:space="preserve">困難な状況下でも、 安易に妥協することなく高い成果・目標達成のためにあらゆる手段を尽くしている。 </t>
    <phoneticPr fontId="2"/>
  </si>
  <si>
    <t xml:space="preserve">標準化の促進により、 多能工化を実施し、 作業者による標準時間の達成に向けて意識的な取組みを行うことで、生産性向上を図っている。  </t>
    <phoneticPr fontId="2"/>
  </si>
  <si>
    <t xml:space="preserve">製造要求の内容に合わせ、作業組織の見直し・編成を柔軟に行っている。 </t>
    <phoneticPr fontId="2"/>
  </si>
  <si>
    <t xml:space="preserve">中日程の進度統制に当たり、現場の状況を実際に確認しながら事実に即した適切な判断を行っている。  </t>
    <phoneticPr fontId="2"/>
  </si>
  <si>
    <t xml:space="preserve">マテリアル・ハンドリングの改善に際しては、輸送、保管、荷役、輸送方法等における代表的な方式の特徴を理解している。 </t>
    <phoneticPr fontId="2"/>
  </si>
  <si>
    <t xml:space="preserve">運搬・物流情報を活用する様々な仕組み（LAN・WANなど）を理解し、インターネットによる運搬・物流管理の現状を把握したうえで職務遂行している。 </t>
    <rPh sb="0" eb="1">
      <t>ウン</t>
    </rPh>
    <phoneticPr fontId="2"/>
  </si>
  <si>
    <t xml:space="preserve">日常の検査や管理図を作成して品質の管理状況をチェックしている。 </t>
    <phoneticPr fontId="2"/>
  </si>
  <si>
    <t>納期管理に関する担当業務について、社内外の関係者との報告・連絡・相談をもとに現状の課題発見や優先事項を検討し、実行計画を策定している。</t>
    <phoneticPr fontId="2"/>
  </si>
  <si>
    <t xml:space="preserve">労働安全衛生法・消防法その他の安全関連法規に基づき、 安全衛生教育を推進している。 </t>
    <phoneticPr fontId="2"/>
  </si>
  <si>
    <t xml:space="preserve">環境会計、環境監査、ライフサイクルマネジメント、ゼロエミッションなどの環境施策に適切に対応している。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</si>
</sst>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9"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12"/>
      <name val="ＭＳ Ｐゴシック"/>
      <family val="3"/>
      <charset val="128"/>
    </font>
    <font>
      <sz val="9"/>
      <name val="ＭＳ Ｐ明朝"/>
      <family val="1"/>
      <charset val="128"/>
    </font>
    <font>
      <sz val="12"/>
      <name val="Arial"/>
      <family val="2"/>
    </font>
    <font>
      <sz val="12"/>
      <name val="ＭＳ ゴシック"/>
      <family val="3"/>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b/>
      <sz val="10"/>
      <color theme="1" tint="4.9989318521683403E-2"/>
      <name val="Arial"/>
      <family val="2"/>
    </font>
    <font>
      <sz val="10"/>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auto="1"/>
      </right>
      <top/>
      <bottom style="thin">
        <color indexed="64"/>
      </bottom>
      <diagonal/>
    </border>
    <border>
      <left style="thin">
        <color indexed="64"/>
      </left>
      <right/>
      <top/>
      <bottom style="thin">
        <color indexed="64"/>
      </bottom>
      <diagonal/>
    </border>
  </borders>
  <cellStyleXfs count="6">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cellStyleXfs>
  <cellXfs count="404">
    <xf numFmtId="0" fontId="0" fillId="0" borderId="0" xfId="0"/>
    <xf numFmtId="0" fontId="5" fillId="0" borderId="2" xfId="0" applyNumberFormat="1" applyFont="1" applyFill="1" applyBorder="1" applyAlignment="1" applyProtection="1">
      <alignment horizontal="left" vertical="center" wrapText="1"/>
    </xf>
    <xf numFmtId="0" fontId="7" fillId="0" borderId="0" xfId="1"/>
    <xf numFmtId="0" fontId="8" fillId="2" borderId="5" xfId="1" applyFont="1" applyFill="1" applyBorder="1" applyAlignment="1">
      <alignment horizontal="center"/>
    </xf>
    <xf numFmtId="0" fontId="7" fillId="0" borderId="5"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7" fillId="0" borderId="0" xfId="3" applyFont="1" applyAlignment="1">
      <alignment vertical="center"/>
    </xf>
    <xf numFmtId="0" fontId="18" fillId="0" borderId="0" xfId="3" applyFont="1" applyAlignment="1">
      <alignment vertical="center"/>
    </xf>
    <xf numFmtId="0" fontId="19" fillId="0" borderId="0" xfId="3" applyFont="1" applyAlignment="1">
      <alignment vertical="center"/>
    </xf>
    <xf numFmtId="0" fontId="7" fillId="0" borderId="0" xfId="3" applyAlignment="1">
      <alignment vertical="center"/>
    </xf>
    <xf numFmtId="0" fontId="21" fillId="0" borderId="0" xfId="3" applyFont="1" applyAlignment="1">
      <alignment vertical="center"/>
    </xf>
    <xf numFmtId="0" fontId="7" fillId="0" borderId="0" xfId="3" applyAlignment="1">
      <alignment horizontal="center" vertical="center"/>
    </xf>
    <xf numFmtId="0" fontId="7" fillId="2" borderId="0" xfId="3" applyFill="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xf>
    <xf numFmtId="0" fontId="25" fillId="0" borderId="9" xfId="3" applyFont="1" applyBorder="1"/>
    <xf numFmtId="0" fontId="7" fillId="0" borderId="0" xfId="3" applyAlignment="1">
      <alignment horizontal="left" vertical="center"/>
    </xf>
    <xf numFmtId="0" fontId="7" fillId="4" borderId="0" xfId="3" applyFill="1" applyAlignment="1">
      <alignment vertical="center"/>
    </xf>
    <xf numFmtId="0" fontId="8" fillId="2" borderId="0" xfId="3" applyFont="1" applyFill="1" applyAlignment="1">
      <alignment vertical="center"/>
    </xf>
    <xf numFmtId="0" fontId="26" fillId="3" borderId="10" xfId="3" applyFont="1" applyFill="1" applyBorder="1" applyAlignment="1">
      <alignment horizontal="center" vertical="center"/>
    </xf>
    <xf numFmtId="0" fontId="26" fillId="3" borderId="4" xfId="3" applyFont="1" applyFill="1" applyBorder="1" applyAlignment="1">
      <alignment horizontal="center" vertical="center"/>
    </xf>
    <xf numFmtId="0" fontId="26" fillId="3" borderId="10" xfId="3" applyFont="1" applyFill="1" applyBorder="1" applyAlignment="1">
      <alignment horizontal="center" vertical="center" shrinkToFit="1"/>
    </xf>
    <xf numFmtId="0" fontId="26" fillId="3" borderId="10" xfId="3" applyFont="1" applyFill="1" applyBorder="1" applyAlignment="1">
      <alignment horizontal="center" vertical="center" wrapText="1"/>
    </xf>
    <xf numFmtId="0" fontId="8" fillId="0" borderId="0" xfId="3" applyFont="1" applyAlignment="1">
      <alignment vertical="center"/>
    </xf>
    <xf numFmtId="0" fontId="7" fillId="0" borderId="0" xfId="3" applyFill="1" applyAlignment="1">
      <alignment vertical="center"/>
    </xf>
    <xf numFmtId="0" fontId="7" fillId="0" borderId="10" xfId="3" applyFont="1" applyFill="1" applyBorder="1" applyAlignment="1">
      <alignment horizontal="center" vertical="center" wrapText="1"/>
    </xf>
    <xf numFmtId="0" fontId="28" fillId="0" borderId="10" xfId="3" applyFont="1" applyFill="1" applyBorder="1" applyAlignment="1">
      <alignment horizontal="center" vertical="center"/>
    </xf>
    <xf numFmtId="0" fontId="28" fillId="0" borderId="11" xfId="3" applyFont="1" applyFill="1" applyBorder="1" applyAlignment="1">
      <alignment horizontal="center" vertical="center"/>
    </xf>
    <xf numFmtId="0" fontId="27" fillId="0" borderId="10" xfId="3" applyFont="1" applyBorder="1" applyAlignment="1">
      <alignment vertical="center" wrapText="1"/>
    </xf>
    <xf numFmtId="0" fontId="7" fillId="0" borderId="10" xfId="3" applyFill="1" applyBorder="1" applyAlignment="1">
      <alignment horizontal="center" vertical="center"/>
    </xf>
    <xf numFmtId="0" fontId="8" fillId="0" borderId="10" xfId="3" applyFont="1" applyBorder="1" applyAlignment="1">
      <alignment vertical="center" wrapText="1"/>
    </xf>
    <xf numFmtId="49" fontId="8" fillId="0" borderId="10" xfId="3" applyNumberFormat="1" applyFont="1" applyBorder="1" applyAlignment="1">
      <alignment vertical="center" wrapText="1"/>
    </xf>
    <xf numFmtId="0" fontId="27" fillId="0" borderId="10" xfId="3" applyFont="1" applyBorder="1" applyAlignment="1">
      <alignment vertical="center"/>
    </xf>
    <xf numFmtId="49" fontId="28" fillId="0" borderId="10" xfId="3" applyNumberFormat="1" applyFont="1" applyFill="1" applyBorder="1" applyAlignment="1">
      <alignment horizontal="center" vertical="center"/>
    </xf>
    <xf numFmtId="0" fontId="30" fillId="0" borderId="0" xfId="4" applyFont="1" applyBorder="1" applyAlignment="1">
      <alignment horizontal="left" vertical="center"/>
    </xf>
    <xf numFmtId="0" fontId="31" fillId="0" borderId="0" xfId="3" applyFont="1" applyBorder="1" applyAlignment="1">
      <alignment vertical="center" wrapText="1"/>
    </xf>
    <xf numFmtId="0" fontId="30" fillId="0" borderId="0" xfId="3" applyFont="1" applyBorder="1" applyAlignment="1">
      <alignment horizontal="center" vertical="center" wrapText="1"/>
    </xf>
    <xf numFmtId="0" fontId="30" fillId="0" borderId="0" xfId="3" applyFont="1" applyBorder="1" applyAlignment="1">
      <alignment vertical="center" wrapText="1"/>
    </xf>
    <xf numFmtId="0" fontId="30" fillId="0" borderId="0" xfId="3" applyFont="1" applyBorder="1" applyAlignment="1">
      <alignment vertical="center"/>
    </xf>
    <xf numFmtId="0" fontId="7" fillId="0" borderId="0" xfId="3" applyBorder="1" applyAlignment="1">
      <alignment vertical="center"/>
    </xf>
    <xf numFmtId="0" fontId="25" fillId="0" borderId="0" xfId="3" applyFont="1"/>
    <xf numFmtId="0" fontId="7" fillId="0" borderId="9" xfId="3" applyBorder="1" applyAlignment="1">
      <alignment vertical="center"/>
    </xf>
    <xf numFmtId="0" fontId="32" fillId="3" borderId="10" xfId="3" applyFont="1" applyFill="1" applyBorder="1" applyAlignment="1">
      <alignment horizontal="center" vertical="center"/>
    </xf>
    <xf numFmtId="0" fontId="26" fillId="3" borderId="11"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8" fillId="4" borderId="10" xfId="3" applyFont="1" applyFill="1" applyBorder="1" applyAlignment="1">
      <alignment vertical="center" wrapText="1"/>
    </xf>
    <xf numFmtId="0" fontId="7" fillId="0" borderId="10" xfId="3" applyBorder="1" applyAlignment="1">
      <alignment vertical="center"/>
    </xf>
    <xf numFmtId="0" fontId="8" fillId="4" borderId="13" xfId="3" applyFont="1" applyFill="1" applyBorder="1" applyAlignment="1">
      <alignment vertical="center" wrapText="1"/>
    </xf>
    <xf numFmtId="0" fontId="7" fillId="0" borderId="10" xfId="3" applyBorder="1" applyAlignment="1">
      <alignment horizontal="center" vertical="center"/>
    </xf>
    <xf numFmtId="0" fontId="33" fillId="0" borderId="10" xfId="4" applyFont="1" applyBorder="1" applyAlignment="1">
      <alignment vertical="center" wrapText="1"/>
    </xf>
    <xf numFmtId="0" fontId="34" fillId="0" borderId="0" xfId="4" applyFont="1" applyBorder="1" applyAlignment="1">
      <alignment vertical="center" textRotation="255"/>
    </xf>
    <xf numFmtId="0" fontId="22" fillId="0" borderId="0" xfId="3" applyFont="1" applyBorder="1" applyAlignment="1">
      <alignment vertical="center"/>
    </xf>
    <xf numFmtId="0" fontId="7" fillId="0" borderId="0" xfId="3" applyBorder="1" applyAlignment="1">
      <alignment horizontal="center" vertical="center"/>
    </xf>
    <xf numFmtId="0" fontId="7" fillId="0" borderId="0" xfId="3"/>
    <xf numFmtId="0" fontId="35" fillId="3" borderId="10" xfId="3" applyFont="1" applyFill="1" applyBorder="1" applyAlignment="1">
      <alignment horizontal="center" vertical="center" wrapText="1"/>
    </xf>
    <xf numFmtId="0" fontId="28" fillId="0" borderId="0" xfId="3" applyFont="1" applyFill="1" applyBorder="1" applyAlignment="1">
      <alignment horizontal="right" vertical="center" wrapText="1"/>
    </xf>
    <xf numFmtId="0" fontId="36" fillId="0" borderId="1" xfId="3" applyFont="1" applyBorder="1"/>
    <xf numFmtId="9" fontId="37" fillId="0" borderId="10" xfId="3" applyNumberFormat="1" applyFont="1" applyBorder="1" applyAlignment="1">
      <alignment horizontal="right" vertical="center"/>
    </xf>
    <xf numFmtId="0" fontId="33" fillId="0" borderId="0" xfId="4" applyFont="1" applyBorder="1" applyAlignment="1">
      <alignment vertical="center" wrapText="1"/>
    </xf>
    <xf numFmtId="0" fontId="7" fillId="0" borderId="0" xfId="3" applyAlignment="1">
      <alignment horizontal="center"/>
    </xf>
    <xf numFmtId="0" fontId="7" fillId="0" borderId="0" xfId="3" applyBorder="1" applyAlignment="1">
      <alignment horizontal="center"/>
    </xf>
    <xf numFmtId="0" fontId="7" fillId="0" borderId="0" xfId="3" applyBorder="1"/>
    <xf numFmtId="0" fontId="7" fillId="0" borderId="14" xfId="3" applyBorder="1" applyAlignment="1">
      <alignment vertical="center"/>
    </xf>
    <xf numFmtId="9" fontId="38" fillId="0" borderId="0" xfId="3" applyNumberFormat="1" applyFont="1" applyAlignment="1">
      <alignment horizontal="right"/>
    </xf>
    <xf numFmtId="0" fontId="22" fillId="0" borderId="15" xfId="3" applyFont="1" applyBorder="1" applyAlignment="1">
      <alignment vertical="center"/>
    </xf>
    <xf numFmtId="0" fontId="7" fillId="0" borderId="16" xfId="3" applyBorder="1" applyAlignment="1">
      <alignment horizontal="center" vertical="center"/>
    </xf>
    <xf numFmtId="0" fontId="22" fillId="0" borderId="4" xfId="3" applyFont="1" applyBorder="1" applyAlignment="1">
      <alignment vertical="center"/>
    </xf>
    <xf numFmtId="0" fontId="7" fillId="0" borderId="4" xfId="3" applyBorder="1" applyAlignment="1">
      <alignment horizontal="center" vertical="center"/>
    </xf>
    <xf numFmtId="0" fontId="39" fillId="0" borderId="0" xfId="3" applyFont="1"/>
    <xf numFmtId="0" fontId="40" fillId="2" borderId="3" xfId="4" applyFont="1" applyFill="1" applyBorder="1" applyAlignment="1">
      <alignment horizontal="center" vertical="center" shrinkToFit="1"/>
    </xf>
    <xf numFmtId="0" fontId="40" fillId="2" borderId="3" xfId="3" applyFont="1" applyFill="1" applyBorder="1" applyAlignment="1">
      <alignment horizontal="center" vertical="center"/>
    </xf>
    <xf numFmtId="0" fontId="40" fillId="2" borderId="3" xfId="3" applyFont="1" applyFill="1" applyBorder="1" applyAlignment="1">
      <alignment horizontal="center" vertical="center" wrapText="1"/>
    </xf>
    <xf numFmtId="0" fontId="7" fillId="2" borderId="0" xfId="3" applyFill="1"/>
    <xf numFmtId="0" fontId="41" fillId="4" borderId="2" xfId="3" applyFont="1" applyFill="1" applyBorder="1" applyAlignment="1">
      <alignment vertical="center"/>
    </xf>
    <xf numFmtId="0" fontId="37" fillId="0" borderId="0" xfId="4" applyFont="1" applyBorder="1" applyAlignment="1">
      <alignment vertical="center" wrapText="1"/>
    </xf>
    <xf numFmtId="0" fontId="8" fillId="0" borderId="0" xfId="3" applyFont="1" applyAlignment="1">
      <alignment horizontal="right" vertical="top"/>
    </xf>
    <xf numFmtId="0" fontId="8" fillId="0" borderId="0" xfId="3" applyFont="1" applyBorder="1" applyAlignment="1">
      <alignment vertical="center" wrapText="1"/>
    </xf>
    <xf numFmtId="0" fontId="7" fillId="0" borderId="9" xfId="3" applyBorder="1"/>
    <xf numFmtId="0" fontId="40" fillId="5" borderId="2" xfId="4" applyFont="1" applyFill="1" applyBorder="1" applyAlignment="1">
      <alignment horizontal="center" vertical="center" shrinkToFit="1"/>
    </xf>
    <xf numFmtId="0" fontId="40" fillId="5" borderId="2" xfId="3" applyFont="1" applyFill="1" applyBorder="1" applyAlignment="1">
      <alignment horizontal="center" vertical="center"/>
    </xf>
    <xf numFmtId="0" fontId="40" fillId="2" borderId="2" xfId="3" applyFont="1" applyFill="1" applyBorder="1" applyAlignment="1">
      <alignment horizontal="center" vertical="center" wrapText="1"/>
    </xf>
    <xf numFmtId="0" fontId="40" fillId="4" borderId="4" xfId="3" applyFont="1" applyFill="1" applyBorder="1" applyAlignment="1">
      <alignment horizontal="center" vertical="center" wrapText="1"/>
    </xf>
    <xf numFmtId="0" fontId="37" fillId="0" borderId="0" xfId="3" applyFont="1" applyBorder="1" applyAlignment="1">
      <alignment vertical="center" wrapText="1"/>
    </xf>
    <xf numFmtId="0" fontId="42" fillId="0" borderId="0" xfId="3" applyFont="1" applyBorder="1" applyAlignment="1">
      <alignment horizontal="left" vertical="center" wrapText="1"/>
    </xf>
    <xf numFmtId="0" fontId="42" fillId="0" borderId="0" xfId="3" applyFont="1" applyBorder="1" applyAlignment="1">
      <alignment vertical="center" wrapText="1"/>
    </xf>
    <xf numFmtId="0" fontId="45" fillId="0" borderId="0" xfId="4" applyFont="1" applyBorder="1" applyAlignment="1">
      <alignment vertical="center" wrapText="1"/>
    </xf>
    <xf numFmtId="0" fontId="8" fillId="0" borderId="0" xfId="3" applyFont="1" applyBorder="1" applyAlignment="1">
      <alignment horizontal="left" vertical="center" wrapText="1"/>
    </xf>
    <xf numFmtId="0" fontId="30" fillId="0" borderId="0" xfId="4" applyFont="1" applyBorder="1" applyAlignment="1">
      <alignment vertical="center" wrapText="1"/>
    </xf>
    <xf numFmtId="0" fontId="7" fillId="0" borderId="15" xfId="3" applyBorder="1"/>
    <xf numFmtId="0" fontId="7" fillId="0" borderId="16" xfId="3" applyBorder="1"/>
    <xf numFmtId="0" fontId="7" fillId="0" borderId="4" xfId="3" applyBorder="1"/>
    <xf numFmtId="0" fontId="9" fillId="0" borderId="0" xfId="4">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2" borderId="0" xfId="4" applyFill="1">
      <alignment vertical="center"/>
    </xf>
    <xf numFmtId="0" fontId="9" fillId="0" borderId="0" xfId="4" applyAlignment="1">
      <alignment horizontal="center" vertical="center"/>
    </xf>
    <xf numFmtId="0" fontId="37" fillId="5" borderId="2" xfId="4" applyFont="1" applyFill="1" applyBorder="1" applyAlignment="1">
      <alignment horizontal="left" vertical="center" shrinkToFit="1"/>
    </xf>
    <xf numFmtId="0" fontId="37" fillId="5" borderId="22" xfId="4" applyFont="1" applyFill="1" applyBorder="1" applyAlignment="1">
      <alignment horizontal="center" vertical="center"/>
    </xf>
    <xf numFmtId="0" fontId="37" fillId="0" borderId="0" xfId="4" applyFont="1">
      <alignment vertical="center"/>
    </xf>
    <xf numFmtId="0" fontId="37" fillId="2" borderId="0" xfId="4" applyFont="1" applyFill="1">
      <alignment vertical="center"/>
    </xf>
    <xf numFmtId="0" fontId="37" fillId="5" borderId="11" xfId="4" applyFont="1" applyFill="1" applyBorder="1" applyAlignment="1">
      <alignment horizontal="center" vertical="center"/>
    </xf>
    <xf numFmtId="0" fontId="8" fillId="0" borderId="20" xfId="3" applyFont="1" applyBorder="1" applyAlignment="1">
      <alignment vertical="top" wrapText="1"/>
    </xf>
    <xf numFmtId="0" fontId="8" fillId="0" borderId="16" xfId="3" applyFont="1" applyBorder="1" applyAlignment="1">
      <alignment vertical="top" wrapText="1"/>
    </xf>
    <xf numFmtId="0" fontId="37" fillId="0" borderId="20" xfId="4" applyFont="1" applyBorder="1">
      <alignment vertical="center"/>
    </xf>
    <xf numFmtId="0" fontId="8" fillId="0" borderId="9" xfId="4" applyFont="1" applyBorder="1" applyAlignment="1">
      <alignment horizontal="center" vertical="center" wrapText="1"/>
    </xf>
    <xf numFmtId="0" fontId="8" fillId="0" borderId="21" xfId="3" applyFont="1" applyBorder="1" applyAlignment="1">
      <alignment horizontal="left" vertical="center" wrapText="1"/>
    </xf>
    <xf numFmtId="0" fontId="8" fillId="0" borderId="21" xfId="3" applyFont="1" applyBorder="1" applyAlignment="1">
      <alignment horizontal="center" vertical="center"/>
    </xf>
    <xf numFmtId="0" fontId="8" fillId="0" borderId="12" xfId="3" applyFont="1" applyBorder="1" applyAlignment="1">
      <alignment vertical="top" wrapText="1"/>
    </xf>
    <xf numFmtId="0" fontId="37" fillId="0" borderId="16" xfId="4" applyFont="1" applyBorder="1" applyAlignment="1">
      <alignment vertical="center" wrapText="1"/>
    </xf>
    <xf numFmtId="0" fontId="8" fillId="0" borderId="16" xfId="3" applyFont="1" applyBorder="1" applyAlignment="1">
      <alignment horizontal="left" vertical="top" wrapText="1"/>
    </xf>
    <xf numFmtId="0" fontId="3" fillId="6"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9"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3" fillId="0" borderId="0" xfId="0" applyNumberFormat="1" applyFont="1" applyFill="1" applyBorder="1" applyAlignment="1" applyProtection="1">
      <alignment horizontal="left" vertical="top" wrapText="1"/>
    </xf>
    <xf numFmtId="0" fontId="9" fillId="0" borderId="16" xfId="4" applyBorder="1" applyAlignment="1">
      <alignment vertical="center" wrapText="1"/>
    </xf>
    <xf numFmtId="0" fontId="9" fillId="0" borderId="0" xfId="5"/>
    <xf numFmtId="0" fontId="51" fillId="0" borderId="0" xfId="5" applyFont="1" applyAlignment="1">
      <alignment horizontal="center" vertical="center"/>
    </xf>
    <xf numFmtId="0" fontId="37" fillId="0" borderId="0" xfId="5" applyFont="1"/>
    <xf numFmtId="0" fontId="37" fillId="2" borderId="11" xfId="5" applyFont="1" applyFill="1" applyBorder="1"/>
    <xf numFmtId="0" fontId="37" fillId="2" borderId="21" xfId="5" applyFont="1" applyFill="1" applyBorder="1"/>
    <xf numFmtId="0" fontId="38" fillId="2" borderId="12" xfId="5" applyFont="1" applyFill="1" applyBorder="1"/>
    <xf numFmtId="0" fontId="37" fillId="0" borderId="21" xfId="5" applyFont="1" applyBorder="1"/>
    <xf numFmtId="0" fontId="38" fillId="0" borderId="21" xfId="5" applyFont="1" applyBorder="1"/>
    <xf numFmtId="0" fontId="37" fillId="2" borderId="23" xfId="5" applyFont="1" applyFill="1" applyBorder="1"/>
    <xf numFmtId="0" fontId="38" fillId="2" borderId="21" xfId="5" applyFont="1" applyFill="1" applyBorder="1"/>
    <xf numFmtId="0" fontId="37" fillId="0" borderId="11" xfId="5" applyFont="1" applyBorder="1"/>
    <xf numFmtId="0" fontId="2" fillId="0" borderId="12" xfId="5" applyFont="1" applyBorder="1"/>
    <xf numFmtId="0" fontId="52" fillId="0" borderId="0" xfId="5" applyFont="1" applyAlignment="1">
      <alignment vertical="center"/>
    </xf>
    <xf numFmtId="0" fontId="9" fillId="0" borderId="21" xfId="5" applyBorder="1"/>
    <xf numFmtId="0" fontId="38" fillId="0" borderId="12" xfId="5" applyFont="1" applyBorder="1"/>
    <xf numFmtId="0" fontId="37" fillId="2" borderId="12" xfId="5" applyFont="1" applyFill="1" applyBorder="1"/>
    <xf numFmtId="0" fontId="9" fillId="0" borderId="12" xfId="5" applyBorder="1"/>
    <xf numFmtId="0" fontId="38" fillId="0" borderId="0" xfId="5" applyFont="1"/>
    <xf numFmtId="0" fontId="25" fillId="0" borderId="0" xfId="5" applyFont="1"/>
    <xf numFmtId="0" fontId="54" fillId="0" borderId="0" xfId="5" applyFont="1"/>
    <xf numFmtId="0" fontId="24" fillId="0" borderId="0" xfId="5" applyFont="1"/>
    <xf numFmtId="0" fontId="9" fillId="0" borderId="25" xfId="5" applyBorder="1"/>
    <xf numFmtId="0" fontId="9" fillId="0" borderId="26" xfId="5" applyBorder="1"/>
    <xf numFmtId="0" fontId="9" fillId="0" borderId="27" xfId="5" applyBorder="1"/>
    <xf numFmtId="0" fontId="9" fillId="0" borderId="24" xfId="5" applyBorder="1"/>
    <xf numFmtId="0" fontId="38" fillId="0" borderId="28" xfId="5" applyFont="1" applyBorder="1"/>
    <xf numFmtId="0" fontId="37" fillId="0" borderId="32" xfId="5" applyFont="1" applyBorder="1"/>
    <xf numFmtId="0" fontId="37" fillId="0" borderId="33" xfId="5" applyFont="1" applyBorder="1"/>
    <xf numFmtId="0" fontId="9" fillId="0" borderId="33" xfId="5" applyBorder="1"/>
    <xf numFmtId="0" fontId="9" fillId="0" borderId="34" xfId="5" applyBorder="1"/>
    <xf numFmtId="0" fontId="37" fillId="0" borderId="32" xfId="5" applyFont="1" applyBorder="1" applyAlignment="1">
      <alignment horizontal="left"/>
    </xf>
    <xf numFmtId="0" fontId="37" fillId="0" borderId="34" xfId="5" applyFont="1" applyBorder="1"/>
    <xf numFmtId="0" fontId="37" fillId="0" borderId="32" xfId="5" applyFont="1" applyBorder="1" applyAlignment="1">
      <alignment vertical="center"/>
    </xf>
    <xf numFmtId="0" fontId="37" fillId="0" borderId="33" xfId="5" applyFont="1" applyBorder="1" applyAlignment="1">
      <alignment vertical="center"/>
    </xf>
    <xf numFmtId="0" fontId="37" fillId="0" borderId="34" xfId="5" applyFont="1" applyBorder="1" applyAlignment="1">
      <alignment vertical="center"/>
    </xf>
    <xf numFmtId="0" fontId="38" fillId="0" borderId="24" xfId="5" applyFont="1" applyBorder="1"/>
    <xf numFmtId="0" fontId="9" fillId="0" borderId="29" xfId="5" applyBorder="1"/>
    <xf numFmtId="0" fontId="9" fillId="0" borderId="30" xfId="5" applyBorder="1"/>
    <xf numFmtId="0" fontId="38" fillId="0" borderId="30" xfId="5" applyFont="1" applyBorder="1"/>
    <xf numFmtId="0" fontId="38" fillId="0" borderId="31" xfId="5" applyFont="1" applyBorder="1"/>
    <xf numFmtId="177" fontId="9" fillId="0" borderId="0" xfId="5" applyNumberFormat="1"/>
    <xf numFmtId="0" fontId="53" fillId="7" borderId="35" xfId="5" applyFont="1" applyFill="1" applyBorder="1"/>
    <xf numFmtId="0" fontId="55" fillId="7" borderId="36" xfId="5" applyFont="1" applyFill="1" applyBorder="1"/>
    <xf numFmtId="0" fontId="56" fillId="7" borderId="36" xfId="5" applyFont="1" applyFill="1" applyBorder="1"/>
    <xf numFmtId="0" fontId="56" fillId="7" borderId="37" xfId="5" applyFont="1" applyFill="1" applyBorder="1"/>
    <xf numFmtId="0" fontId="25" fillId="2" borderId="39" xfId="5" applyFont="1" applyFill="1" applyBorder="1" applyAlignment="1">
      <alignment horizontal="center" vertical="center" wrapText="1"/>
    </xf>
    <xf numFmtId="0" fontId="25" fillId="2" borderId="40" xfId="5" applyFont="1" applyFill="1" applyBorder="1" applyAlignment="1">
      <alignment horizontal="center" vertical="center" wrapText="1"/>
    </xf>
    <xf numFmtId="0" fontId="38" fillId="0" borderId="33" xfId="5" applyFont="1" applyBorder="1"/>
    <xf numFmtId="0" fontId="25" fillId="2" borderId="42" xfId="5" applyFont="1" applyFill="1" applyBorder="1" applyAlignment="1">
      <alignment horizontal="center" vertical="center" wrapText="1"/>
    </xf>
    <xf numFmtId="0" fontId="25" fillId="2" borderId="43" xfId="5" applyFont="1" applyFill="1" applyBorder="1" applyAlignment="1">
      <alignment horizontal="center" vertical="center" wrapText="1"/>
    </xf>
    <xf numFmtId="0" fontId="37" fillId="0" borderId="44" xfId="5" applyFont="1" applyBorder="1"/>
    <xf numFmtId="0" fontId="37" fillId="0" borderId="7" xfId="5" applyFont="1" applyBorder="1"/>
    <xf numFmtId="0" fontId="38" fillId="0" borderId="7" xfId="5" applyFont="1" applyBorder="1"/>
    <xf numFmtId="177" fontId="54" fillId="0" borderId="7" xfId="5" applyNumberFormat="1" applyFont="1" applyBorder="1" applyAlignment="1">
      <alignment horizontal="center"/>
    </xf>
    <xf numFmtId="0" fontId="37" fillId="8" borderId="44" xfId="5" applyFont="1" applyFill="1" applyBorder="1"/>
    <xf numFmtId="0" fontId="37" fillId="8" borderId="7" xfId="5" applyFont="1" applyFill="1" applyBorder="1"/>
    <xf numFmtId="0" fontId="38" fillId="8" borderId="7" xfId="5" applyFont="1" applyFill="1" applyBorder="1"/>
    <xf numFmtId="177" fontId="54" fillId="8" borderId="7" xfId="5" applyNumberFormat="1" applyFont="1" applyFill="1" applyBorder="1" applyAlignment="1">
      <alignment horizontal="center"/>
    </xf>
    <xf numFmtId="0" fontId="37" fillId="9" borderId="44" xfId="5" applyFont="1" applyFill="1" applyBorder="1"/>
    <xf numFmtId="0" fontId="37" fillId="9" borderId="7" xfId="5" applyFont="1" applyFill="1" applyBorder="1"/>
    <xf numFmtId="0" fontId="38" fillId="9" borderId="7" xfId="5" applyFont="1" applyFill="1" applyBorder="1"/>
    <xf numFmtId="177" fontId="54" fillId="9" borderId="7" xfId="5" applyNumberFormat="1" applyFont="1" applyFill="1" applyBorder="1" applyAlignment="1">
      <alignment horizontal="center"/>
    </xf>
    <xf numFmtId="0" fontId="44" fillId="0" borderId="0" xfId="5" applyFont="1" applyAlignment="1">
      <alignment horizontal="left" vertical="center" wrapText="1"/>
    </xf>
    <xf numFmtId="0" fontId="37" fillId="4" borderId="44" xfId="5" applyFont="1" applyFill="1" applyBorder="1"/>
    <xf numFmtId="0" fontId="37" fillId="4" borderId="7" xfId="5" applyFont="1" applyFill="1" applyBorder="1"/>
    <xf numFmtId="0" fontId="38" fillId="4" borderId="7" xfId="5" applyFont="1" applyFill="1" applyBorder="1"/>
    <xf numFmtId="177" fontId="54" fillId="4" borderId="7" xfId="5" applyNumberFormat="1" applyFont="1" applyFill="1" applyBorder="1" applyAlignment="1">
      <alignment horizontal="center"/>
    </xf>
    <xf numFmtId="177" fontId="57" fillId="9" borderId="7" xfId="5" applyNumberFormat="1" applyFont="1" applyFill="1" applyBorder="1" applyAlignment="1">
      <alignment horizontal="center"/>
    </xf>
    <xf numFmtId="177" fontId="57" fillId="4" borderId="7" xfId="5" applyNumberFormat="1" applyFont="1" applyFill="1" applyBorder="1" applyAlignment="1">
      <alignment horizontal="center"/>
    </xf>
    <xf numFmtId="0" fontId="37" fillId="0" borderId="32" xfId="5" applyFont="1" applyBorder="1" applyAlignment="1">
      <alignment vertical="top"/>
    </xf>
    <xf numFmtId="0" fontId="38" fillId="0" borderId="33" xfId="5" applyFont="1" applyBorder="1" applyAlignment="1">
      <alignment vertical="top"/>
    </xf>
    <xf numFmtId="0" fontId="38" fillId="0" borderId="34" xfId="5" applyFont="1" applyBorder="1" applyAlignment="1">
      <alignment vertical="top"/>
    </xf>
    <xf numFmtId="0" fontId="37" fillId="4" borderId="45" xfId="5" applyFont="1" applyFill="1" applyBorder="1"/>
    <xf numFmtId="0" fontId="37" fillId="4" borderId="46" xfId="5" applyFont="1" applyFill="1" applyBorder="1"/>
    <xf numFmtId="0" fontId="38" fillId="4" borderId="46" xfId="5" applyFont="1" applyFill="1" applyBorder="1"/>
    <xf numFmtId="177" fontId="54" fillId="4" borderId="46" xfId="5" applyNumberFormat="1" applyFont="1" applyFill="1" applyBorder="1" applyAlignment="1">
      <alignment horizontal="center"/>
    </xf>
    <xf numFmtId="177" fontId="57" fillId="4" borderId="46" xfId="5" applyNumberFormat="1" applyFont="1" applyFill="1" applyBorder="1" applyAlignment="1">
      <alignment horizontal="center"/>
    </xf>
    <xf numFmtId="177" fontId="54" fillId="0" borderId="0" xfId="5" applyNumberFormat="1" applyFont="1" applyAlignment="1">
      <alignment horizontal="center"/>
    </xf>
    <xf numFmtId="0" fontId="7" fillId="0" borderId="10" xfId="3" applyBorder="1" applyAlignment="1">
      <alignment vertical="center" wrapText="1"/>
    </xf>
    <xf numFmtId="0" fontId="5" fillId="0" borderId="10" xfId="0" applyNumberFormat="1" applyFont="1" applyFill="1" applyBorder="1" applyAlignment="1" applyProtection="1">
      <alignment horizontal="left" vertical="center" wrapText="1"/>
    </xf>
    <xf numFmtId="0" fontId="8" fillId="0" borderId="0" xfId="3" applyFont="1"/>
    <xf numFmtId="0" fontId="44" fillId="0" borderId="0" xfId="3" applyFont="1" applyBorder="1"/>
    <xf numFmtId="0" fontId="5" fillId="0" borderId="13" xfId="0" applyNumberFormat="1" applyFont="1" applyFill="1" applyBorder="1" applyAlignment="1" applyProtection="1">
      <alignment horizontal="left" vertical="center" wrapText="1"/>
    </xf>
    <xf numFmtId="0" fontId="5" fillId="0" borderId="11" xfId="0" applyNumberFormat="1" applyFont="1" applyFill="1" applyBorder="1" applyAlignment="1" applyProtection="1">
      <alignment horizontal="left" vertical="center" wrapText="1"/>
    </xf>
    <xf numFmtId="0" fontId="44" fillId="0" borderId="15" xfId="3" applyFont="1" applyBorder="1"/>
    <xf numFmtId="0" fontId="8" fillId="0" borderId="47" xfId="3" applyFont="1" applyBorder="1" applyAlignment="1">
      <alignment vertical="top" wrapText="1"/>
    </xf>
    <xf numFmtId="0" fontId="8" fillId="0" borderId="47" xfId="3" applyFont="1" applyBorder="1" applyAlignment="1">
      <alignment horizontal="left" vertical="top" wrapText="1"/>
    </xf>
    <xf numFmtId="0" fontId="8" fillId="0" borderId="20" xfId="3" applyFont="1" applyBorder="1" applyAlignment="1">
      <alignment horizontal="left" vertical="top" wrapText="1"/>
    </xf>
    <xf numFmtId="0" fontId="3" fillId="6" borderId="10"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left" vertical="center" wrapText="1"/>
    </xf>
    <xf numFmtId="0" fontId="43" fillId="0" borderId="16" xfId="0" applyNumberFormat="1" applyFont="1" applyFill="1" applyBorder="1" applyAlignment="1" applyProtection="1">
      <alignment horizontal="left" vertical="center" wrapText="1"/>
    </xf>
    <xf numFmtId="0" fontId="37" fillId="0" borderId="2" xfId="3" applyFont="1" applyBorder="1" applyAlignment="1">
      <alignment vertical="center"/>
    </xf>
    <xf numFmtId="0" fontId="37" fillId="2" borderId="3" xfId="4" applyFont="1" applyFill="1" applyBorder="1" applyAlignment="1">
      <alignment horizontal="center" vertical="center" shrinkToFit="1"/>
    </xf>
    <xf numFmtId="0" fontId="37" fillId="2" borderId="13" xfId="3" applyFont="1" applyFill="1" applyBorder="1" applyAlignment="1">
      <alignment horizontal="center" vertical="center"/>
    </xf>
    <xf numFmtId="0" fontId="58" fillId="0" borderId="2" xfId="0" applyNumberFormat="1" applyFont="1" applyFill="1" applyBorder="1" applyAlignment="1" applyProtection="1">
      <alignment horizontal="left" vertical="center" wrapText="1"/>
    </xf>
    <xf numFmtId="0" fontId="37" fillId="4" borderId="2" xfId="3" applyFont="1" applyFill="1" applyBorder="1" applyAlignment="1">
      <alignment horizontal="left" vertical="center"/>
    </xf>
    <xf numFmtId="0" fontId="37" fillId="4" borderId="10" xfId="3" applyFont="1" applyFill="1" applyBorder="1" applyAlignment="1">
      <alignment horizontal="left" vertical="center"/>
    </xf>
    <xf numFmtId="0" fontId="58" fillId="0" borderId="10" xfId="0" applyNumberFormat="1" applyFont="1" applyFill="1" applyBorder="1" applyAlignment="1" applyProtection="1">
      <alignment horizontal="left" vertical="center" wrapText="1"/>
    </xf>
    <xf numFmtId="0" fontId="37" fillId="0" borderId="10" xfId="3" applyFont="1" applyBorder="1"/>
    <xf numFmtId="0" fontId="58" fillId="0" borderId="13" xfId="0" applyNumberFormat="1" applyFont="1" applyFill="1" applyBorder="1" applyAlignment="1" applyProtection="1">
      <alignment horizontal="left" vertical="center" wrapText="1"/>
    </xf>
    <xf numFmtId="0" fontId="37" fillId="0" borderId="20" xfId="4" applyFont="1" applyBorder="1" applyAlignment="1">
      <alignment vertical="center" wrapText="1"/>
    </xf>
    <xf numFmtId="0" fontId="8" fillId="0" borderId="22" xfId="3" applyFont="1" applyBorder="1" applyAlignment="1">
      <alignment horizontal="left" vertical="center"/>
    </xf>
    <xf numFmtId="0" fontId="8" fillId="0" borderId="15" xfId="3" applyFont="1" applyBorder="1" applyAlignment="1">
      <alignment horizontal="left" vertical="center"/>
    </xf>
    <xf numFmtId="0" fontId="8" fillId="0" borderId="48" xfId="3" applyFont="1" applyBorder="1" applyAlignment="1">
      <alignment horizontal="left" vertical="center"/>
    </xf>
    <xf numFmtId="0" fontId="37" fillId="0" borderId="47" xfId="4" applyFont="1" applyBorder="1" applyAlignment="1">
      <alignment vertical="center" wrapText="1"/>
    </xf>
    <xf numFmtId="0" fontId="48" fillId="0" borderId="20" xfId="0" applyFont="1" applyBorder="1" applyAlignment="1">
      <alignment horizontal="left" vertical="top" wrapText="1"/>
    </xf>
    <xf numFmtId="0" fontId="8" fillId="0" borderId="16" xfId="0" applyFont="1" applyBorder="1" applyAlignment="1">
      <alignment wrapText="1"/>
    </xf>
    <xf numFmtId="0" fontId="48" fillId="0" borderId="20" xfId="0" applyFont="1" applyBorder="1" applyAlignment="1">
      <alignment vertical="distributed" wrapText="1"/>
    </xf>
    <xf numFmtId="0" fontId="48" fillId="0" borderId="16" xfId="0" applyFont="1" applyBorder="1" applyAlignment="1">
      <alignment horizontal="left" vertical="center" wrapText="1"/>
    </xf>
    <xf numFmtId="0" fontId="48" fillId="0" borderId="20" xfId="0" applyFont="1" applyBorder="1" applyAlignment="1">
      <alignment horizontal="left" vertical="center" wrapText="1"/>
    </xf>
    <xf numFmtId="0" fontId="48" fillId="0" borderId="20" xfId="0" applyFont="1" applyBorder="1" applyAlignment="1">
      <alignment horizontal="left" wrapText="1"/>
    </xf>
    <xf numFmtId="0" fontId="8" fillId="0" borderId="16" xfId="0" applyFont="1" applyBorder="1" applyAlignment="1">
      <alignment vertical="distributed" wrapText="1"/>
    </xf>
    <xf numFmtId="0" fontId="8" fillId="0" borderId="20" xfId="0" applyFont="1" applyBorder="1" applyAlignment="1">
      <alignment horizontal="left" wrapText="1"/>
    </xf>
    <xf numFmtId="0" fontId="8" fillId="0" borderId="16" xfId="0" applyFont="1" applyBorder="1" applyAlignment="1">
      <alignment horizontal="left" wrapText="1"/>
    </xf>
    <xf numFmtId="0" fontId="8" fillId="0" borderId="47" xfId="0" applyFont="1" applyBorder="1" applyAlignment="1">
      <alignment horizontal="left" wrapText="1"/>
    </xf>
    <xf numFmtId="0" fontId="6" fillId="0" borderId="20"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43" fillId="0" borderId="16" xfId="0" applyNumberFormat="1" applyFont="1" applyFill="1" applyBorder="1" applyAlignment="1" applyProtection="1">
      <alignment horizontal="left" vertical="distributed" wrapText="1"/>
    </xf>
    <xf numFmtId="0" fontId="43" fillId="0" borderId="47" xfId="0" applyNumberFormat="1" applyFont="1" applyFill="1" applyBorder="1" applyAlignment="1" applyProtection="1">
      <alignment horizontal="left" vertical="center" wrapText="1"/>
    </xf>
    <xf numFmtId="0" fontId="48" fillId="0" borderId="20" xfId="0" applyFont="1" applyBorder="1" applyAlignment="1">
      <alignment wrapText="1"/>
    </xf>
    <xf numFmtId="0" fontId="8" fillId="0" borderId="16" xfId="4" applyFont="1" applyBorder="1" applyAlignment="1">
      <alignment vertical="center" wrapText="1"/>
    </xf>
    <xf numFmtId="0" fontId="8" fillId="0" borderId="16" xfId="0" applyFont="1" applyBorder="1" applyAlignment="1">
      <alignment horizontal="left" vertical="center" wrapText="1"/>
    </xf>
    <xf numFmtId="0" fontId="8" fillId="0" borderId="16" xfId="0" applyFont="1" applyBorder="1" applyAlignment="1">
      <alignment horizontal="left" vertical="distributed" wrapText="1"/>
    </xf>
    <xf numFmtId="0" fontId="8" fillId="0" borderId="47" xfId="0" applyFont="1" applyBorder="1" applyAlignment="1">
      <alignment horizontal="left" vertical="center" wrapText="1"/>
    </xf>
    <xf numFmtId="0" fontId="48" fillId="0" borderId="16" xfId="0" applyFont="1" applyBorder="1" applyAlignment="1">
      <alignment vertical="distributed" wrapText="1"/>
    </xf>
    <xf numFmtId="0" fontId="8" fillId="0" borderId="22" xfId="3" applyFont="1" applyBorder="1" applyAlignment="1">
      <alignment horizontal="center" vertical="top"/>
    </xf>
    <xf numFmtId="0" fontId="8" fillId="0" borderId="15" xfId="3" applyFont="1" applyBorder="1" applyAlignment="1">
      <alignment horizontal="center" vertical="top"/>
    </xf>
    <xf numFmtId="0" fontId="8" fillId="0" borderId="48" xfId="3" applyFont="1" applyBorder="1" applyAlignment="1">
      <alignment horizontal="center" vertical="top"/>
    </xf>
    <xf numFmtId="176" fontId="8" fillId="0" borderId="15" xfId="3" applyNumberFormat="1" applyFont="1" applyBorder="1" applyAlignment="1">
      <alignment horizontal="center" vertical="top"/>
    </xf>
    <xf numFmtId="176" fontId="8" fillId="0" borderId="48" xfId="3" applyNumberFormat="1" applyFont="1" applyBorder="1" applyAlignment="1">
      <alignment horizontal="center" vertical="top"/>
    </xf>
    <xf numFmtId="176" fontId="8" fillId="0" borderId="22" xfId="3" applyNumberFormat="1" applyFont="1" applyBorder="1" applyAlignment="1">
      <alignment horizontal="center" vertical="top"/>
    </xf>
    <xf numFmtId="0" fontId="43" fillId="0" borderId="22" xfId="0" applyNumberFormat="1" applyFont="1" applyFill="1" applyBorder="1" applyAlignment="1" applyProtection="1">
      <alignment horizontal="left" vertical="top" wrapText="1"/>
    </xf>
    <xf numFmtId="0" fontId="43" fillId="0" borderId="15" xfId="0" applyNumberFormat="1" applyFont="1" applyFill="1" applyBorder="1" applyAlignment="1" applyProtection="1">
      <alignment horizontal="left" vertical="top" wrapText="1"/>
    </xf>
    <xf numFmtId="0" fontId="43" fillId="0" borderId="48" xfId="0" applyNumberFormat="1" applyFont="1" applyFill="1" applyBorder="1" applyAlignment="1" applyProtection="1">
      <alignment horizontal="left" vertical="top" wrapText="1"/>
    </xf>
    <xf numFmtId="0" fontId="8" fillId="0" borderId="15" xfId="0" applyFont="1" applyBorder="1" applyAlignment="1">
      <alignment horizontal="left" vertical="top" wrapText="1"/>
    </xf>
    <xf numFmtId="0" fontId="8" fillId="0" borderId="48" xfId="0" applyFont="1" applyBorder="1" applyAlignment="1">
      <alignment horizontal="left" vertical="top" wrapText="1"/>
    </xf>
    <xf numFmtId="0" fontId="11" fillId="3" borderId="5" xfId="1" applyFont="1" applyFill="1" applyBorder="1" applyAlignment="1">
      <alignment horizontal="center" vertical="center"/>
    </xf>
    <xf numFmtId="0" fontId="12" fillId="3" borderId="5" xfId="1" applyFont="1" applyFill="1" applyBorder="1" applyAlignment="1">
      <alignment horizontal="center" vertical="center"/>
    </xf>
    <xf numFmtId="176" fontId="13" fillId="0" borderId="5" xfId="1" applyNumberFormat="1" applyFont="1" applyBorder="1" applyAlignment="1">
      <alignment horizontal="center" vertical="center"/>
    </xf>
    <xf numFmtId="176" fontId="7" fillId="0" borderId="5" xfId="1" applyNumberFormat="1" applyFont="1" applyBorder="1" applyAlignment="1">
      <alignment horizontal="center" vertical="center"/>
    </xf>
    <xf numFmtId="0" fontId="14" fillId="3" borderId="5" xfId="2" applyFont="1" applyFill="1" applyBorder="1" applyAlignment="1">
      <alignment horizontal="center" vertical="center"/>
    </xf>
    <xf numFmtId="0" fontId="15" fillId="3" borderId="5" xfId="2" applyFont="1" applyFill="1" applyBorder="1" applyAlignment="1">
      <alignment horizontal="center" vertical="center"/>
    </xf>
    <xf numFmtId="0" fontId="16" fillId="0" borderId="6" xfId="2" applyFont="1" applyFill="1" applyBorder="1" applyAlignment="1">
      <alignment horizontal="left" vertical="center" wrapText="1"/>
    </xf>
    <xf numFmtId="0" fontId="16" fillId="0" borderId="7" xfId="2" applyFont="1" applyFill="1" applyBorder="1" applyAlignment="1">
      <alignment horizontal="left" vertical="center"/>
    </xf>
    <xf numFmtId="0" fontId="16" fillId="0" borderId="8" xfId="2" applyFont="1" applyFill="1" applyBorder="1" applyAlignment="1">
      <alignment horizontal="left" vertical="center"/>
    </xf>
    <xf numFmtId="0" fontId="8" fillId="2" borderId="5" xfId="1" applyFont="1" applyFill="1" applyBorder="1" applyAlignment="1">
      <alignment horizontal="center" vertical="justify"/>
    </xf>
    <xf numFmtId="0" fontId="7" fillId="0" borderId="5" xfId="1" applyBorder="1" applyAlignment="1"/>
    <xf numFmtId="0" fontId="10" fillId="0" borderId="0" xfId="2" applyFont="1" applyAlignment="1">
      <alignment horizontal="center" vertical="center"/>
    </xf>
    <xf numFmtId="176" fontId="13" fillId="0" borderId="6" xfId="1" applyNumberFormat="1" applyFont="1" applyBorder="1" applyAlignment="1">
      <alignment horizontal="center" vertical="center" shrinkToFit="1"/>
    </xf>
    <xf numFmtId="176" fontId="7" fillId="0" borderId="7" xfId="1" applyNumberFormat="1" applyFont="1" applyBorder="1" applyAlignment="1">
      <alignment horizontal="center" vertical="center" shrinkToFit="1"/>
    </xf>
    <xf numFmtId="176" fontId="7" fillId="0" borderId="8" xfId="1" applyNumberFormat="1" applyFont="1" applyBorder="1" applyAlignment="1">
      <alignment horizontal="center" vertical="center" shrinkToFit="1"/>
    </xf>
    <xf numFmtId="0" fontId="20" fillId="0" borderId="0"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6" fillId="3" borderId="4" xfId="3" applyFont="1" applyFill="1" applyBorder="1" applyAlignment="1">
      <alignment horizontal="center" vertical="center"/>
    </xf>
    <xf numFmtId="0" fontId="26" fillId="3" borderId="10" xfId="3" applyFont="1" applyFill="1" applyBorder="1" applyAlignment="1">
      <alignment horizontal="center" vertical="center"/>
    </xf>
    <xf numFmtId="0" fontId="8" fillId="0" borderId="10" xfId="3" applyFont="1" applyFill="1" applyBorder="1" applyAlignment="1">
      <alignment horizontal="left" vertical="center" wrapText="1"/>
    </xf>
    <xf numFmtId="0" fontId="32" fillId="3" borderId="11" xfId="3" applyFont="1" applyFill="1" applyBorder="1" applyAlignment="1">
      <alignment horizontal="center" vertical="center"/>
    </xf>
    <xf numFmtId="0" fontId="32" fillId="3" borderId="12" xfId="3" applyFont="1" applyFill="1" applyBorder="1" applyAlignment="1">
      <alignment horizontal="center" vertical="center"/>
    </xf>
    <xf numFmtId="0" fontId="49" fillId="0" borderId="13" xfId="0" applyNumberFormat="1" applyFont="1" applyFill="1" applyBorder="1" applyAlignment="1" applyProtection="1">
      <alignment horizontal="left" vertical="center" wrapText="1"/>
    </xf>
    <xf numFmtId="0" fontId="49" fillId="0" borderId="4"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left" vertical="center" wrapText="1"/>
    </xf>
    <xf numFmtId="0" fontId="9" fillId="0" borderId="10" xfId="0" applyFont="1" applyBorder="1" applyAlignment="1">
      <alignment vertical="center" wrapText="1"/>
    </xf>
    <xf numFmtId="0" fontId="8" fillId="0" borderId="13" xfId="3"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8" fillId="4" borderId="13" xfId="3" applyFont="1" applyFill="1" applyBorder="1" applyAlignment="1">
      <alignment horizontal="left" vertical="center" wrapText="1"/>
    </xf>
    <xf numFmtId="0" fontId="8" fillId="4" borderId="4" xfId="3" applyFont="1" applyFill="1" applyBorder="1" applyAlignment="1">
      <alignment horizontal="left" vertical="center" wrapText="1"/>
    </xf>
    <xf numFmtId="0" fontId="8" fillId="4" borderId="1" xfId="3" applyFont="1" applyFill="1" applyBorder="1" applyAlignment="1">
      <alignment horizontal="lef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37" fillId="0" borderId="1" xfId="0" applyFont="1" applyBorder="1" applyAlignment="1">
      <alignment vertical="center" wrapText="1"/>
    </xf>
    <xf numFmtId="0" fontId="37" fillId="0" borderId="3" xfId="3" applyFont="1" applyFill="1" applyBorder="1" applyAlignment="1">
      <alignment horizontal="center" vertical="center" wrapText="1"/>
    </xf>
    <xf numFmtId="0" fontId="37" fillId="0" borderId="4" xfId="3" applyFont="1" applyFill="1" applyBorder="1" applyAlignment="1">
      <alignment horizontal="center" vertical="center" wrapText="1"/>
    </xf>
    <xf numFmtId="0" fontId="37" fillId="0" borderId="17" xfId="3" applyFont="1" applyFill="1" applyBorder="1" applyAlignment="1">
      <alignment horizontal="center" vertical="center" wrapText="1"/>
    </xf>
    <xf numFmtId="0" fontId="37" fillId="0" borderId="18" xfId="3" applyFont="1" applyFill="1" applyBorder="1" applyAlignment="1">
      <alignment horizontal="center" vertical="center" wrapText="1"/>
    </xf>
    <xf numFmtId="0" fontId="37" fillId="0" borderId="19" xfId="3" applyFont="1" applyFill="1" applyBorder="1" applyAlignment="1">
      <alignment horizontal="center" vertical="center" wrapText="1"/>
    </xf>
    <xf numFmtId="0" fontId="33" fillId="0" borderId="17" xfId="3" applyFont="1" applyFill="1" applyBorder="1" applyAlignment="1">
      <alignment horizontal="center" vertical="center" wrapText="1"/>
    </xf>
    <xf numFmtId="0" fontId="33" fillId="0" borderId="1" xfId="3" applyFont="1" applyFill="1" applyBorder="1" applyAlignment="1">
      <alignment horizontal="center" vertical="center" wrapText="1"/>
    </xf>
    <xf numFmtId="0" fontId="37" fillId="4" borderId="13" xfId="0" applyFont="1" applyFill="1" applyBorder="1" applyAlignment="1">
      <alignment horizontal="left" vertical="center" wrapText="1"/>
    </xf>
    <xf numFmtId="0" fontId="37" fillId="0" borderId="4" xfId="0" applyFont="1" applyBorder="1" applyAlignment="1">
      <alignment horizontal="left" vertical="center" wrapText="1"/>
    </xf>
    <xf numFmtId="0" fontId="37" fillId="0" borderId="1" xfId="0" applyFont="1" applyBorder="1" applyAlignment="1">
      <alignment horizontal="left" vertical="center" wrapText="1"/>
    </xf>
    <xf numFmtId="0" fontId="39" fillId="0" borderId="9" xfId="3" applyFont="1" applyBorder="1" applyAlignment="1"/>
    <xf numFmtId="0" fontId="0" fillId="0" borderId="9" xfId="0" applyBorder="1" applyAlignment="1"/>
    <xf numFmtId="0" fontId="37" fillId="4" borderId="3" xfId="4" applyFont="1" applyFill="1" applyBorder="1" applyAlignment="1">
      <alignment horizontal="left" vertical="center"/>
    </xf>
    <xf numFmtId="0" fontId="37" fillId="4" borderId="4" xfId="4" applyFont="1" applyFill="1" applyBorder="1" applyAlignment="1">
      <alignment horizontal="left" vertical="center"/>
    </xf>
    <xf numFmtId="0" fontId="37" fillId="4" borderId="4" xfId="0" applyFont="1" applyFill="1" applyBorder="1" applyAlignment="1">
      <alignment horizontal="left" vertical="center"/>
    </xf>
    <xf numFmtId="0" fontId="37" fillId="4" borderId="1" xfId="0" applyFont="1" applyFill="1" applyBorder="1" applyAlignment="1">
      <alignment horizontal="left" vertical="center"/>
    </xf>
    <xf numFmtId="0" fontId="37" fillId="0" borderId="13" xfId="0" applyNumberFormat="1" applyFont="1" applyFill="1" applyBorder="1" applyAlignment="1" applyProtection="1">
      <alignment horizontal="left" vertical="center" wrapText="1"/>
    </xf>
    <xf numFmtId="0" fontId="37" fillId="0" borderId="4" xfId="0" applyNumberFormat="1" applyFont="1" applyFill="1" applyBorder="1" applyAlignment="1" applyProtection="1">
      <alignment horizontal="left" vertical="center" wrapText="1"/>
    </xf>
    <xf numFmtId="0" fontId="37" fillId="0" borderId="4" xfId="0" applyFont="1" applyBorder="1" applyAlignment="1">
      <alignment wrapText="1"/>
    </xf>
    <xf numFmtId="0" fontId="37" fillId="0" borderId="1" xfId="0" applyFont="1" applyBorder="1" applyAlignment="1">
      <alignment wrapText="1"/>
    </xf>
    <xf numFmtId="0" fontId="37" fillId="0" borderId="3" xfId="0" applyFont="1" applyBorder="1" applyAlignment="1">
      <alignment horizontal="left" vertical="center" wrapText="1"/>
    </xf>
    <xf numFmtId="0" fontId="37" fillId="0" borderId="2" xfId="0" applyFont="1" applyBorder="1" applyAlignment="1">
      <alignment horizontal="left" vertical="center" wrapText="1"/>
    </xf>
    <xf numFmtId="0" fontId="37" fillId="0" borderId="10" xfId="0" applyFont="1" applyBorder="1" applyAlignment="1">
      <alignment horizontal="left" vertical="center" wrapText="1"/>
    </xf>
    <xf numFmtId="0" fontId="46" fillId="0" borderId="0" xfId="4" applyFont="1" applyAlignment="1">
      <alignment horizontal="center" vertical="center"/>
    </xf>
    <xf numFmtId="0" fontId="24" fillId="5" borderId="11" xfId="4" applyFont="1" applyFill="1" applyBorder="1" applyAlignment="1">
      <alignment horizontal="left" vertical="center" shrinkToFit="1"/>
    </xf>
    <xf numFmtId="0" fontId="24" fillId="5" borderId="21" xfId="4" applyFont="1" applyFill="1" applyBorder="1" applyAlignment="1">
      <alignment horizontal="left" vertical="center" shrinkToFit="1"/>
    </xf>
    <xf numFmtId="0" fontId="24" fillId="5" borderId="12" xfId="4" applyFont="1" applyFill="1" applyBorder="1" applyAlignment="1">
      <alignment horizontal="left" vertical="center" shrinkToFit="1"/>
    </xf>
    <xf numFmtId="0" fontId="37" fillId="5" borderId="11" xfId="4" applyFont="1" applyFill="1" applyBorder="1" applyAlignment="1">
      <alignment horizontal="center" vertical="center"/>
    </xf>
    <xf numFmtId="0" fontId="37" fillId="5" borderId="12" xfId="4" applyFont="1" applyFill="1" applyBorder="1" applyAlignment="1">
      <alignment horizontal="center" vertical="center"/>
    </xf>
    <xf numFmtId="0" fontId="3" fillId="6" borderId="11" xfId="0" applyNumberFormat="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4" fillId="0" borderId="13" xfId="0" applyNumberFormat="1" applyFont="1" applyFill="1" applyBorder="1" applyAlignment="1" applyProtection="1">
      <alignment horizontal="left" vertical="center" wrapText="1"/>
    </xf>
    <xf numFmtId="0" fontId="0" fillId="0" borderId="4" xfId="0" applyBorder="1" applyAlignment="1">
      <alignment horizontal="left" vertical="center" wrapText="1"/>
    </xf>
    <xf numFmtId="0" fontId="47" fillId="0" borderId="13" xfId="0" applyNumberFormat="1" applyFont="1" applyFill="1" applyBorder="1" applyAlignment="1" applyProtection="1">
      <alignment horizontal="left" vertical="center" wrapText="1"/>
    </xf>
    <xf numFmtId="0" fontId="8" fillId="0" borderId="4" xfId="0" applyFont="1" applyBorder="1" applyAlignment="1">
      <alignment horizontal="left" vertical="center" wrapText="1"/>
    </xf>
    <xf numFmtId="0" fontId="8" fillId="0" borderId="13" xfId="4" applyFont="1" applyBorder="1" applyAlignment="1">
      <alignment horizontal="left" vertical="center" wrapText="1"/>
    </xf>
    <xf numFmtId="0" fontId="8" fillId="0" borderId="4" xfId="4" applyFont="1" applyBorder="1" applyAlignment="1">
      <alignment horizontal="left" vertical="center" wrapText="1"/>
    </xf>
    <xf numFmtId="0" fontId="8" fillId="0" borderId="10" xfId="3" applyFont="1" applyBorder="1" applyAlignment="1">
      <alignment horizontal="left" vertical="center" wrapText="1"/>
    </xf>
    <xf numFmtId="0" fontId="8" fillId="0" borderId="13" xfId="3" applyFont="1" applyBorder="1" applyAlignment="1">
      <alignment horizontal="left" vertical="center" wrapText="1"/>
    </xf>
    <xf numFmtId="0" fontId="8" fillId="0" borderId="4" xfId="3" applyFont="1" applyBorder="1" applyAlignment="1">
      <alignment horizontal="left" vertical="center" wrapText="1"/>
    </xf>
    <xf numFmtId="0" fontId="8" fillId="0" borderId="1" xfId="4" applyFont="1" applyBorder="1" applyAlignment="1">
      <alignment horizontal="left" vertical="center" wrapText="1"/>
    </xf>
    <xf numFmtId="0" fontId="8" fillId="0" borderId="1" xfId="3" applyFont="1" applyBorder="1" applyAlignment="1">
      <alignment horizontal="left" vertical="center" wrapText="1"/>
    </xf>
    <xf numFmtId="0" fontId="8" fillId="0" borderId="22" xfId="3" applyFont="1" applyBorder="1" applyAlignment="1">
      <alignment horizontal="left" vertical="center" wrapText="1"/>
    </xf>
    <xf numFmtId="0" fontId="0" fillId="0" borderId="15" xfId="0" applyBorder="1" applyAlignment="1">
      <alignment horizontal="left" vertical="center" wrapText="1"/>
    </xf>
    <xf numFmtId="0" fontId="0" fillId="0" borderId="48" xfId="0" applyBorder="1" applyAlignment="1">
      <alignment horizontal="left" vertical="center" wrapText="1"/>
    </xf>
    <xf numFmtId="0" fontId="0" fillId="0" borderId="1" xfId="0" applyBorder="1" applyAlignment="1">
      <alignment horizontal="left" vertical="center" wrapText="1"/>
    </xf>
    <xf numFmtId="0" fontId="8" fillId="0" borderId="1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4" xfId="0" applyFont="1" applyBorder="1" applyAlignment="1">
      <alignment vertical="center" wrapText="1"/>
    </xf>
    <xf numFmtId="0" fontId="0" fillId="0" borderId="13" xfId="0"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176" fontId="27" fillId="0" borderId="4" xfId="3" applyNumberFormat="1" applyFont="1" applyBorder="1" applyAlignment="1">
      <alignment horizontal="left" vertical="center" wrapText="1"/>
    </xf>
    <xf numFmtId="0" fontId="8" fillId="0" borderId="13" xfId="4" applyFont="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176" fontId="27" fillId="0" borderId="13" xfId="3" applyNumberFormat="1" applyFont="1" applyBorder="1" applyAlignment="1">
      <alignment horizontal="left" vertical="center" wrapText="1"/>
    </xf>
    <xf numFmtId="0" fontId="24" fillId="6" borderId="11" xfId="4" applyFont="1" applyFill="1" applyBorder="1" applyAlignment="1">
      <alignment horizontal="left" vertical="center" shrinkToFit="1"/>
    </xf>
    <xf numFmtId="0" fontId="24" fillId="6" borderId="21" xfId="4" applyFont="1" applyFill="1" applyBorder="1" applyAlignment="1">
      <alignment horizontal="left" vertical="center" shrinkToFit="1"/>
    </xf>
    <xf numFmtId="0" fontId="24" fillId="6" borderId="12" xfId="4" applyFont="1" applyFill="1" applyBorder="1" applyAlignment="1">
      <alignment horizontal="left" vertical="center" shrinkToFit="1"/>
    </xf>
    <xf numFmtId="0" fontId="8" fillId="0" borderId="2" xfId="4" applyFont="1" applyBorder="1" applyAlignment="1">
      <alignment horizontal="center" vertical="center" wrapText="1"/>
    </xf>
    <xf numFmtId="176" fontId="27" fillId="0" borderId="1" xfId="3" applyNumberFormat="1" applyFont="1" applyBorder="1" applyAlignment="1">
      <alignment horizontal="left" vertical="center" wrapText="1"/>
    </xf>
    <xf numFmtId="0" fontId="4" fillId="0" borderId="4"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50" fillId="0" borderId="0" xfId="5" applyFont="1" applyAlignment="1">
      <alignment horizontal="center" vertical="center" wrapText="1"/>
    </xf>
    <xf numFmtId="0" fontId="50" fillId="0" borderId="0" xfId="5" applyFont="1" applyAlignment="1">
      <alignment horizontal="center" vertical="center"/>
    </xf>
    <xf numFmtId="0" fontId="53" fillId="7" borderId="24" xfId="5" applyFont="1" applyFill="1" applyBorder="1" applyAlignment="1">
      <alignment horizontal="center" vertical="center" wrapText="1"/>
    </xf>
    <xf numFmtId="0" fontId="53" fillId="7" borderId="0" xfId="5" applyFont="1" applyFill="1" applyAlignment="1">
      <alignment horizontal="center" vertical="center" wrapText="1"/>
    </xf>
    <xf numFmtId="0" fontId="9" fillId="0" borderId="25" xfId="5" applyBorder="1" applyAlignment="1">
      <alignment horizontal="left" vertical="center" wrapText="1"/>
    </xf>
    <xf numFmtId="0" fontId="9" fillId="0" borderId="26" xfId="5" applyBorder="1" applyAlignment="1">
      <alignment horizontal="left" vertical="center" wrapText="1"/>
    </xf>
    <xf numFmtId="0" fontId="9" fillId="0" borderId="27" xfId="5" applyBorder="1" applyAlignment="1">
      <alignment horizontal="left" vertical="center" wrapText="1"/>
    </xf>
    <xf numFmtId="0" fontId="9" fillId="0" borderId="24" xfId="5" applyBorder="1" applyAlignment="1">
      <alignment horizontal="left" vertical="center" wrapText="1"/>
    </xf>
    <xf numFmtId="0" fontId="9" fillId="0" borderId="0" xfId="5" applyAlignment="1">
      <alignment horizontal="left" vertical="center" wrapText="1"/>
    </xf>
    <xf numFmtId="0" fontId="9" fillId="0" borderId="28" xfId="5" applyBorder="1" applyAlignment="1">
      <alignment horizontal="left" vertical="center" wrapText="1"/>
    </xf>
    <xf numFmtId="0" fontId="9" fillId="0" borderId="29" xfId="5" applyBorder="1" applyAlignment="1">
      <alignment horizontal="left" vertical="center" wrapText="1"/>
    </xf>
    <xf numFmtId="0" fontId="9" fillId="0" borderId="30" xfId="5" applyBorder="1" applyAlignment="1">
      <alignment horizontal="left" vertical="center" wrapText="1"/>
    </xf>
    <xf numFmtId="0" fontId="9" fillId="0" borderId="31" xfId="5" applyBorder="1" applyAlignment="1">
      <alignment horizontal="left" vertical="center" wrapText="1"/>
    </xf>
    <xf numFmtId="0" fontId="37" fillId="0" borderId="32" xfId="5" applyFont="1" applyBorder="1" applyAlignment="1">
      <alignment horizontal="left"/>
    </xf>
    <xf numFmtId="0" fontId="37" fillId="0" borderId="33" xfId="5" applyFont="1" applyBorder="1" applyAlignment="1">
      <alignment horizontal="left"/>
    </xf>
    <xf numFmtId="0" fontId="37" fillId="0" borderId="34" xfId="5" applyFont="1" applyBorder="1" applyAlignment="1">
      <alignment horizontal="left"/>
    </xf>
    <xf numFmtId="0" fontId="37" fillId="0" borderId="32" xfId="5" applyFont="1" applyBorder="1" applyAlignment="1">
      <alignment horizontal="center"/>
    </xf>
    <xf numFmtId="0" fontId="37" fillId="0" borderId="33" xfId="5" applyFont="1" applyBorder="1" applyAlignment="1">
      <alignment horizontal="center"/>
    </xf>
    <xf numFmtId="0" fontId="37" fillId="0" borderId="34" xfId="5" applyFont="1" applyBorder="1" applyAlignment="1">
      <alignment horizontal="center"/>
    </xf>
    <xf numFmtId="0" fontId="25" fillId="2" borderId="38" xfId="5" applyFont="1" applyFill="1" applyBorder="1" applyAlignment="1">
      <alignment horizontal="left" vertical="center"/>
    </xf>
    <xf numFmtId="0" fontId="25" fillId="2" borderId="39" xfId="5" applyFont="1" applyFill="1" applyBorder="1" applyAlignment="1">
      <alignment horizontal="left" vertical="center"/>
    </xf>
    <xf numFmtId="0" fontId="25" fillId="2" borderId="41" xfId="5" applyFont="1" applyFill="1" applyBorder="1" applyAlignment="1">
      <alignment horizontal="left" vertical="center"/>
    </xf>
    <xf numFmtId="0" fontId="25" fillId="2" borderId="42" xfId="5" applyFont="1" applyFill="1" applyBorder="1" applyAlignment="1">
      <alignment horizontal="left" vertical="center"/>
    </xf>
    <xf numFmtId="0" fontId="42" fillId="0" borderId="25" xfId="5" applyFont="1" applyBorder="1" applyAlignment="1">
      <alignment horizontal="left" vertical="center" wrapText="1"/>
    </xf>
    <xf numFmtId="0" fontId="44" fillId="0" borderId="26" xfId="5" applyFont="1" applyBorder="1" applyAlignment="1">
      <alignment horizontal="left" vertical="center" wrapText="1"/>
    </xf>
    <xf numFmtId="0" fontId="44" fillId="0" borderId="27" xfId="5" applyFont="1" applyBorder="1" applyAlignment="1">
      <alignment horizontal="left" vertical="center" wrapText="1"/>
    </xf>
    <xf numFmtId="0" fontId="44" fillId="0" borderId="24" xfId="5" applyFont="1" applyBorder="1" applyAlignment="1">
      <alignment horizontal="left" vertical="center" wrapText="1"/>
    </xf>
    <xf numFmtId="0" fontId="44" fillId="0" borderId="0" xfId="5" applyFont="1" applyAlignment="1">
      <alignment horizontal="left" vertical="center" wrapText="1"/>
    </xf>
    <xf numFmtId="0" fontId="44" fillId="0" borderId="28" xfId="5" applyFont="1" applyBorder="1" applyAlignment="1">
      <alignment horizontal="left" vertical="center" wrapText="1"/>
    </xf>
    <xf numFmtId="0" fontId="44" fillId="0" borderId="29" xfId="5" applyFont="1" applyBorder="1" applyAlignment="1">
      <alignment horizontal="left" vertical="center" wrapText="1"/>
    </xf>
    <xf numFmtId="0" fontId="44" fillId="0" borderId="30" xfId="5" applyFont="1" applyBorder="1" applyAlignment="1">
      <alignment horizontal="left" vertical="center" wrapText="1"/>
    </xf>
    <xf numFmtId="0" fontId="44" fillId="0" borderId="31" xfId="5" applyFont="1" applyBorder="1" applyAlignment="1">
      <alignment horizontal="left" vertical="center" wrapText="1"/>
    </xf>
    <xf numFmtId="0" fontId="42" fillId="0" borderId="26" xfId="5" applyFont="1" applyBorder="1" applyAlignment="1">
      <alignment horizontal="left" vertical="center" wrapText="1"/>
    </xf>
    <xf numFmtId="0" fontId="42" fillId="0" borderId="27" xfId="5" applyFont="1" applyBorder="1" applyAlignment="1">
      <alignment horizontal="left" vertical="center" wrapText="1"/>
    </xf>
    <xf numFmtId="0" fontId="42" fillId="0" borderId="24" xfId="5" applyFont="1" applyBorder="1" applyAlignment="1">
      <alignment horizontal="left" vertical="center" wrapText="1"/>
    </xf>
    <xf numFmtId="0" fontId="42" fillId="0" borderId="0" xfId="5" applyFont="1" applyBorder="1" applyAlignment="1">
      <alignment horizontal="left" vertical="center" wrapText="1"/>
    </xf>
    <xf numFmtId="0" fontId="42" fillId="0" borderId="28" xfId="5" applyFont="1" applyBorder="1" applyAlignment="1">
      <alignment horizontal="left" vertical="center" wrapText="1"/>
    </xf>
    <xf numFmtId="0" fontId="42" fillId="0" borderId="0" xfId="5" applyFont="1" applyAlignment="1">
      <alignment horizontal="left" vertical="center" wrapText="1"/>
    </xf>
    <xf numFmtId="0" fontId="42" fillId="0" borderId="29" xfId="5" applyFont="1" applyBorder="1" applyAlignment="1">
      <alignment horizontal="left" vertical="center" wrapText="1"/>
    </xf>
    <xf numFmtId="0" fontId="42" fillId="0" borderId="30" xfId="5" applyFont="1" applyBorder="1" applyAlignment="1">
      <alignment horizontal="left" vertical="center" wrapText="1"/>
    </xf>
    <xf numFmtId="0" fontId="42" fillId="0" borderId="31" xfId="5" applyFont="1" applyBorder="1" applyAlignment="1">
      <alignment horizontal="left" vertical="center" wrapText="1"/>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(2)'!$B$25:$B$39</c:f>
              <c:strCache>
                <c:ptCount val="15"/>
                <c:pt idx="0">
                  <c:v>企業倫理とコンプライアンス</c:v>
                </c:pt>
                <c:pt idx="1">
                  <c:v>関係者との連携による業務の遂行</c:v>
                </c:pt>
                <c:pt idx="2">
                  <c:v>課題の設定と成果の追求</c:v>
                </c:pt>
                <c:pt idx="3">
                  <c:v>業務効率化の推進</c:v>
                </c:pt>
                <c:pt idx="4">
                  <c:v>作業管理 </c:v>
                </c:pt>
                <c:pt idx="5">
                  <c:v>工程管理Ｂ（オペレーション） </c:v>
                </c:pt>
                <c:pt idx="6">
                  <c:v>運搬・物流管理 </c:v>
                </c:pt>
                <c:pt idx="7">
                  <c:v>資材管理 </c:v>
                </c:pt>
                <c:pt idx="8">
                  <c:v>在庫管理</c:v>
                </c:pt>
                <c:pt idx="9">
                  <c:v>設備管理</c:v>
                </c:pt>
                <c:pt idx="10">
                  <c:v>品質管理 </c:v>
                </c:pt>
                <c:pt idx="11">
                  <c:v>原価管理</c:v>
                </c:pt>
                <c:pt idx="12">
                  <c:v>納期管理 </c:v>
                </c:pt>
                <c:pt idx="13">
                  <c:v>安全衛生管理</c:v>
                </c:pt>
                <c:pt idx="14">
                  <c:v>環境管理</c:v>
                </c:pt>
              </c:strCache>
            </c:strRef>
          </c:cat>
          <c:val>
            <c:numRef>
              <c:f>'OJTｺﾐｭﾆｹｰｼｮﾝｼｰﾄ (2)'!$C$25:$C$39</c:f>
              <c:numCache>
                <c:formatCode>General</c:formatCode>
                <c:ptCount val="15"/>
              </c:numCache>
            </c:numRef>
          </c:val>
          <c:extLst xmlns:c15="http://schemas.microsoft.com/office/drawing/2012/chart">
            <c:ext xmlns:c16="http://schemas.microsoft.com/office/drawing/2014/chart" uri="{C3380CC4-5D6E-409C-BE32-E72D297353CC}">
              <c16:uniqueId val="{00000000-5951-46D8-B237-611BD1B63D63}"/>
            </c:ext>
          </c:extLst>
        </c:ser>
        <c:ser>
          <c:idx val="1"/>
          <c:order val="1"/>
          <c:spPr>
            <a:ln w="28575" cap="rnd">
              <a:solidFill>
                <a:schemeClr val="accent2"/>
              </a:solidFill>
              <a:round/>
            </a:ln>
            <a:effectLst/>
          </c:spPr>
          <c:marker>
            <c:symbol val="none"/>
          </c:marker>
          <c:cat>
            <c:strRef>
              <c:f>'OJTｺﾐｭﾆｹｰｼｮﾝｼｰﾄ (2)'!$B$25:$B$39</c:f>
              <c:strCache>
                <c:ptCount val="15"/>
                <c:pt idx="0">
                  <c:v>企業倫理とコンプライアンス</c:v>
                </c:pt>
                <c:pt idx="1">
                  <c:v>関係者との連携による業務の遂行</c:v>
                </c:pt>
                <c:pt idx="2">
                  <c:v>課題の設定と成果の追求</c:v>
                </c:pt>
                <c:pt idx="3">
                  <c:v>業務効率化の推進</c:v>
                </c:pt>
                <c:pt idx="4">
                  <c:v>作業管理 </c:v>
                </c:pt>
                <c:pt idx="5">
                  <c:v>工程管理Ｂ（オペレーション） </c:v>
                </c:pt>
                <c:pt idx="6">
                  <c:v>運搬・物流管理 </c:v>
                </c:pt>
                <c:pt idx="7">
                  <c:v>資材管理 </c:v>
                </c:pt>
                <c:pt idx="8">
                  <c:v>在庫管理</c:v>
                </c:pt>
                <c:pt idx="9">
                  <c:v>設備管理</c:v>
                </c:pt>
                <c:pt idx="10">
                  <c:v>品質管理 </c:v>
                </c:pt>
                <c:pt idx="11">
                  <c:v>原価管理</c:v>
                </c:pt>
                <c:pt idx="12">
                  <c:v>納期管理 </c:v>
                </c:pt>
                <c:pt idx="13">
                  <c:v>安全衛生管理</c:v>
                </c:pt>
                <c:pt idx="14">
                  <c:v>環境管理</c:v>
                </c:pt>
              </c:strCache>
            </c:strRef>
          </c:cat>
          <c:val>
            <c:numRef>
              <c:f>'OJTｺﾐｭﾆｹｰｼｮﾝｼｰﾄ (2)'!$D$25:$D$39</c:f>
              <c:numCache>
                <c:formatCode>General</c:formatCode>
                <c:ptCount val="15"/>
              </c:numCache>
            </c:numRef>
          </c:val>
          <c:extLst xmlns:c15="http://schemas.microsoft.com/office/drawing/2012/chart">
            <c:ext xmlns:c16="http://schemas.microsoft.com/office/drawing/2014/chart" uri="{C3380CC4-5D6E-409C-BE32-E72D297353CC}">
              <c16:uniqueId val="{00000001-5951-46D8-B237-611BD1B63D63}"/>
            </c:ext>
          </c:extLst>
        </c:ser>
        <c:ser>
          <c:idx val="2"/>
          <c:order val="2"/>
          <c:spPr>
            <a:ln w="28575" cap="rnd">
              <a:solidFill>
                <a:schemeClr val="accent3"/>
              </a:solidFill>
              <a:round/>
            </a:ln>
            <a:effectLst/>
          </c:spPr>
          <c:marker>
            <c:symbol val="none"/>
          </c:marker>
          <c:cat>
            <c:strRef>
              <c:f>'OJTｺﾐｭﾆｹｰｼｮﾝｼｰﾄ (2)'!$B$25:$B$39</c:f>
              <c:strCache>
                <c:ptCount val="15"/>
                <c:pt idx="0">
                  <c:v>企業倫理とコンプライアンス</c:v>
                </c:pt>
                <c:pt idx="1">
                  <c:v>関係者との連携による業務の遂行</c:v>
                </c:pt>
                <c:pt idx="2">
                  <c:v>課題の設定と成果の追求</c:v>
                </c:pt>
                <c:pt idx="3">
                  <c:v>業務効率化の推進</c:v>
                </c:pt>
                <c:pt idx="4">
                  <c:v>作業管理 </c:v>
                </c:pt>
                <c:pt idx="5">
                  <c:v>工程管理Ｂ（オペレーション） </c:v>
                </c:pt>
                <c:pt idx="6">
                  <c:v>運搬・物流管理 </c:v>
                </c:pt>
                <c:pt idx="7">
                  <c:v>資材管理 </c:v>
                </c:pt>
                <c:pt idx="8">
                  <c:v>在庫管理</c:v>
                </c:pt>
                <c:pt idx="9">
                  <c:v>設備管理</c:v>
                </c:pt>
                <c:pt idx="10">
                  <c:v>品質管理 </c:v>
                </c:pt>
                <c:pt idx="11">
                  <c:v>原価管理</c:v>
                </c:pt>
                <c:pt idx="12">
                  <c:v>納期管理 </c:v>
                </c:pt>
                <c:pt idx="13">
                  <c:v>安全衛生管理</c:v>
                </c:pt>
                <c:pt idx="14">
                  <c:v>環境管理</c:v>
                </c:pt>
              </c:strCache>
            </c:strRef>
          </c:cat>
          <c:val>
            <c:numRef>
              <c:f>'OJTｺﾐｭﾆｹｰｼｮﾝｼｰﾄ (2)'!$E$25:$E$39</c:f>
              <c:numCache>
                <c:formatCode>General</c:formatCode>
                <c:ptCount val="15"/>
              </c:numCache>
            </c:numRef>
          </c:val>
          <c:extLst xmlns:c15="http://schemas.microsoft.com/office/drawing/2012/chart">
            <c:ext xmlns:c16="http://schemas.microsoft.com/office/drawing/2014/chart" uri="{C3380CC4-5D6E-409C-BE32-E72D297353CC}">
              <c16:uniqueId val="{00000002-5951-46D8-B237-611BD1B63D63}"/>
            </c:ext>
          </c:extLst>
        </c:ser>
        <c:ser>
          <c:idx val="3"/>
          <c:order val="3"/>
          <c:spPr>
            <a:ln w="28575" cap="rnd">
              <a:solidFill>
                <a:schemeClr val="accent4"/>
              </a:solidFill>
              <a:round/>
            </a:ln>
            <a:effectLst/>
          </c:spPr>
          <c:marker>
            <c:symbol val="none"/>
          </c:marker>
          <c:cat>
            <c:strRef>
              <c:f>'OJTｺﾐｭﾆｹｰｼｮﾝｼｰﾄ (2)'!$B$25:$B$39</c:f>
              <c:strCache>
                <c:ptCount val="15"/>
                <c:pt idx="0">
                  <c:v>企業倫理とコンプライアンス</c:v>
                </c:pt>
                <c:pt idx="1">
                  <c:v>関係者との連携による業務の遂行</c:v>
                </c:pt>
                <c:pt idx="2">
                  <c:v>課題の設定と成果の追求</c:v>
                </c:pt>
                <c:pt idx="3">
                  <c:v>業務効率化の推進</c:v>
                </c:pt>
                <c:pt idx="4">
                  <c:v>作業管理 </c:v>
                </c:pt>
                <c:pt idx="5">
                  <c:v>工程管理Ｂ（オペレーション） </c:v>
                </c:pt>
                <c:pt idx="6">
                  <c:v>運搬・物流管理 </c:v>
                </c:pt>
                <c:pt idx="7">
                  <c:v>資材管理 </c:v>
                </c:pt>
                <c:pt idx="8">
                  <c:v>在庫管理</c:v>
                </c:pt>
                <c:pt idx="9">
                  <c:v>設備管理</c:v>
                </c:pt>
                <c:pt idx="10">
                  <c:v>品質管理 </c:v>
                </c:pt>
                <c:pt idx="11">
                  <c:v>原価管理</c:v>
                </c:pt>
                <c:pt idx="12">
                  <c:v>納期管理 </c:v>
                </c:pt>
                <c:pt idx="13">
                  <c:v>安全衛生管理</c:v>
                </c:pt>
                <c:pt idx="14">
                  <c:v>環境管理</c:v>
                </c:pt>
              </c:strCache>
            </c:strRef>
          </c:cat>
          <c:val>
            <c:numRef>
              <c:f>'OJTｺﾐｭﾆｹｰｼｮﾝｼｰﾄ (2)'!$F$25:$F$39</c:f>
              <c:numCache>
                <c:formatCode>0.0_ </c:formatCode>
                <c:ptCount val="15"/>
              </c:numCache>
            </c:numRef>
          </c:val>
          <c:extLst xmlns:c15="http://schemas.microsoft.com/office/drawing/2012/chart">
            <c:ext xmlns:c16="http://schemas.microsoft.com/office/drawing/2014/chart" uri="{C3380CC4-5D6E-409C-BE32-E72D297353CC}">
              <c16:uniqueId val="{00000003-5951-46D8-B237-611BD1B63D63}"/>
            </c:ext>
          </c:extLst>
        </c:ser>
        <c:ser>
          <c:idx val="4"/>
          <c:order val="4"/>
          <c:spPr>
            <a:ln w="28575" cap="rnd">
              <a:solidFill>
                <a:schemeClr val="accent5"/>
              </a:solidFill>
              <a:round/>
            </a:ln>
            <a:effectLst/>
          </c:spPr>
          <c:marker>
            <c:symbol val="none"/>
          </c:marker>
          <c:cat>
            <c:strRef>
              <c:f>'OJTｺﾐｭﾆｹｰｼｮﾝｼｰﾄ (2)'!$B$25:$B$39</c:f>
              <c:strCache>
                <c:ptCount val="15"/>
                <c:pt idx="0">
                  <c:v>企業倫理とコンプライアンス</c:v>
                </c:pt>
                <c:pt idx="1">
                  <c:v>関係者との連携による業務の遂行</c:v>
                </c:pt>
                <c:pt idx="2">
                  <c:v>課題の設定と成果の追求</c:v>
                </c:pt>
                <c:pt idx="3">
                  <c:v>業務効率化の推進</c:v>
                </c:pt>
                <c:pt idx="4">
                  <c:v>作業管理 </c:v>
                </c:pt>
                <c:pt idx="5">
                  <c:v>工程管理Ｂ（オペレーション） </c:v>
                </c:pt>
                <c:pt idx="6">
                  <c:v>運搬・物流管理 </c:v>
                </c:pt>
                <c:pt idx="7">
                  <c:v>資材管理 </c:v>
                </c:pt>
                <c:pt idx="8">
                  <c:v>在庫管理</c:v>
                </c:pt>
                <c:pt idx="9">
                  <c:v>設備管理</c:v>
                </c:pt>
                <c:pt idx="10">
                  <c:v>品質管理 </c:v>
                </c:pt>
                <c:pt idx="11">
                  <c:v>原価管理</c:v>
                </c:pt>
                <c:pt idx="12">
                  <c:v>納期管理 </c:v>
                </c:pt>
                <c:pt idx="13">
                  <c:v>安全衛生管理</c:v>
                </c:pt>
                <c:pt idx="14">
                  <c:v>環境管理</c:v>
                </c:pt>
              </c:strCache>
            </c:strRef>
          </c:cat>
          <c:val>
            <c:numRef>
              <c:f>'OJTｺﾐｭﾆｹｰｼｮﾝｼｰﾄ (2)'!$G$25:$G$39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5951-46D8-B237-611BD1B63D63}"/>
            </c:ext>
          </c:extLst>
        </c:ser>
        <c:ser>
          <c:idx val="5"/>
          <c:order val="5"/>
          <c:spPr>
            <a:ln w="12700" cap="rnd">
              <a:solidFill>
                <a:schemeClr val="accent6"/>
              </a:solidFill>
              <a:round/>
            </a:ln>
            <a:effectLst/>
          </c:spPr>
          <c:marker>
            <c:symbol val="none"/>
          </c:marker>
          <c:cat>
            <c:strRef>
              <c:f>'OJTｺﾐｭﾆｹｰｼｮﾝｼｰﾄ (2)'!$B$25:$B$39</c:f>
              <c:strCache>
                <c:ptCount val="15"/>
                <c:pt idx="0">
                  <c:v>企業倫理とコンプライアンス</c:v>
                </c:pt>
                <c:pt idx="1">
                  <c:v>関係者との連携による業務の遂行</c:v>
                </c:pt>
                <c:pt idx="2">
                  <c:v>課題の設定と成果の追求</c:v>
                </c:pt>
                <c:pt idx="3">
                  <c:v>業務効率化の推進</c:v>
                </c:pt>
                <c:pt idx="4">
                  <c:v>作業管理 </c:v>
                </c:pt>
                <c:pt idx="5">
                  <c:v>工程管理Ｂ（オペレーション） </c:v>
                </c:pt>
                <c:pt idx="6">
                  <c:v>運搬・物流管理 </c:v>
                </c:pt>
                <c:pt idx="7">
                  <c:v>資材管理 </c:v>
                </c:pt>
                <c:pt idx="8">
                  <c:v>在庫管理</c:v>
                </c:pt>
                <c:pt idx="9">
                  <c:v>設備管理</c:v>
                </c:pt>
                <c:pt idx="10">
                  <c:v>品質管理 </c:v>
                </c:pt>
                <c:pt idx="11">
                  <c:v>原価管理</c:v>
                </c:pt>
                <c:pt idx="12">
                  <c:v>納期管理 </c:v>
                </c:pt>
                <c:pt idx="13">
                  <c:v>安全衛生管理</c:v>
                </c:pt>
                <c:pt idx="14">
                  <c:v>環境管理</c:v>
                </c:pt>
              </c:strCache>
            </c:strRef>
          </c:cat>
          <c:val>
            <c:numRef>
              <c:f>'OJTｺﾐｭﾆｹｰｼｮﾝｼｰﾄ (2)'!$H$25:$H$39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5951-46D8-B237-611BD1B63D63}"/>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38</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167062" y="6815138"/>
          <a:ext cx="17430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E16" sqref="E16"/>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69" t="s">
        <v>77</v>
      </c>
      <c r="I2" s="269"/>
      <c r="J2" s="269"/>
      <c r="K2" s="3" t="s">
        <v>78</v>
      </c>
    </row>
    <row r="3" spans="2:17" ht="22.5" customHeight="1" x14ac:dyDescent="0.2">
      <c r="H3" s="270"/>
      <c r="I3" s="270"/>
      <c r="J3" s="270"/>
      <c r="K3" s="4"/>
    </row>
    <row r="5" spans="2:17" ht="12" customHeight="1" x14ac:dyDescent="0.2">
      <c r="H5" s="269" t="s">
        <v>79</v>
      </c>
      <c r="I5" s="269"/>
      <c r="J5" s="269"/>
      <c r="K5" s="3" t="s">
        <v>78</v>
      </c>
    </row>
    <row r="6" spans="2:17" ht="22.5" customHeight="1" x14ac:dyDescent="0.2">
      <c r="H6" s="270"/>
      <c r="I6" s="270"/>
      <c r="J6" s="270"/>
      <c r="K6" s="4"/>
    </row>
    <row r="7" spans="2:17" ht="10.5" customHeight="1" x14ac:dyDescent="0.2">
      <c r="H7" s="5"/>
      <c r="I7" s="5"/>
      <c r="J7" s="5"/>
      <c r="K7" s="6"/>
    </row>
    <row r="8" spans="2:17" s="7" customFormat="1" ht="13.5" x14ac:dyDescent="0.15"/>
    <row r="9" spans="2:17" s="7" customFormat="1" ht="13.5" x14ac:dyDescent="0.15">
      <c r="B9" s="271" t="s">
        <v>80</v>
      </c>
      <c r="C9" s="271"/>
      <c r="D9" s="271"/>
      <c r="E9" s="271"/>
      <c r="F9" s="271"/>
      <c r="G9" s="271"/>
      <c r="H9" s="271"/>
      <c r="I9" s="271"/>
      <c r="J9" s="271"/>
      <c r="K9" s="271"/>
    </row>
    <row r="10" spans="2:17" s="7" customFormat="1" ht="13.5" x14ac:dyDescent="0.15">
      <c r="B10" s="271"/>
      <c r="C10" s="271"/>
      <c r="D10" s="271"/>
      <c r="E10" s="271"/>
      <c r="F10" s="271"/>
      <c r="G10" s="271"/>
      <c r="H10" s="271"/>
      <c r="I10" s="271"/>
      <c r="J10" s="271"/>
      <c r="K10" s="271"/>
    </row>
    <row r="11" spans="2:17" s="7" customFormat="1" ht="13.5" x14ac:dyDescent="0.15">
      <c r="B11" s="271"/>
      <c r="C11" s="271"/>
      <c r="D11" s="271"/>
      <c r="E11" s="271"/>
      <c r="F11" s="271"/>
      <c r="G11" s="271"/>
      <c r="H11" s="271"/>
      <c r="I11" s="271"/>
      <c r="J11" s="271"/>
      <c r="K11" s="271"/>
    </row>
    <row r="13" spans="2:17" ht="32.25" customHeight="1" x14ac:dyDescent="0.2">
      <c r="B13" s="260" t="s">
        <v>81</v>
      </c>
      <c r="C13" s="261"/>
      <c r="D13" s="261"/>
      <c r="E13" s="272" t="s">
        <v>82</v>
      </c>
      <c r="F13" s="273"/>
      <c r="G13" s="273"/>
      <c r="H13" s="273"/>
      <c r="I13" s="273"/>
      <c r="J13" s="273"/>
      <c r="K13" s="274"/>
      <c r="L13" s="6"/>
    </row>
    <row r="14" spans="2:17" ht="32.25" customHeight="1" x14ac:dyDescent="0.2">
      <c r="B14" s="260" t="s">
        <v>83</v>
      </c>
      <c r="C14" s="261"/>
      <c r="D14" s="261"/>
      <c r="E14" s="262" t="s">
        <v>201</v>
      </c>
      <c r="F14" s="263"/>
      <c r="G14" s="263"/>
      <c r="H14" s="263"/>
      <c r="I14" s="263"/>
      <c r="J14" s="263"/>
      <c r="K14" s="263"/>
    </row>
    <row r="15" spans="2:17" s="7" customFormat="1" ht="84" customHeight="1" x14ac:dyDescent="0.15">
      <c r="B15" s="264" t="s">
        <v>84</v>
      </c>
      <c r="C15" s="265"/>
      <c r="D15" s="265"/>
      <c r="E15" s="266" t="s">
        <v>202</v>
      </c>
      <c r="F15" s="267"/>
      <c r="G15" s="267"/>
      <c r="H15" s="267"/>
      <c r="I15" s="267"/>
      <c r="J15" s="267"/>
      <c r="K15" s="268"/>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7"/>
  <sheetViews>
    <sheetView view="pageBreakPreview" zoomScaleSheetLayoutView="80" workbookViewId="0">
      <selection activeCell="E12" sqref="E12"/>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125" style="13" customWidth="1"/>
    <col min="10" max="10" width="0.25" style="13" customWidth="1"/>
    <col min="11" max="11" width="0.5" style="13" customWidth="1"/>
    <col min="12" max="16384" width="8" style="13"/>
  </cols>
  <sheetData>
    <row r="1" spans="1:11" ht="29.25" customHeight="1" x14ac:dyDescent="0.15">
      <c r="A1" s="10"/>
      <c r="B1" s="11" t="s">
        <v>203</v>
      </c>
      <c r="C1" s="12"/>
      <c r="D1" s="10"/>
      <c r="E1" s="10"/>
      <c r="F1" s="275" t="s">
        <v>85</v>
      </c>
      <c r="G1" s="275"/>
      <c r="H1" s="275"/>
    </row>
    <row r="2" spans="1:11" ht="29.25" customHeight="1" x14ac:dyDescent="0.15">
      <c r="B2" s="14"/>
      <c r="C2" s="12"/>
      <c r="F2" s="275"/>
      <c r="G2" s="275"/>
      <c r="H2" s="276"/>
      <c r="I2" s="16"/>
      <c r="J2" s="16"/>
      <c r="K2" s="16"/>
    </row>
    <row r="3" spans="1:11" ht="29.25" customHeight="1" x14ac:dyDescent="0.15">
      <c r="B3" s="14"/>
      <c r="E3" s="18"/>
      <c r="F3" s="275"/>
      <c r="G3" s="275"/>
      <c r="H3" s="275"/>
    </row>
    <row r="4" spans="1:11" x14ac:dyDescent="0.15">
      <c r="B4" s="19"/>
      <c r="F4" s="275"/>
      <c r="G4" s="275"/>
      <c r="H4" s="275"/>
    </row>
    <row r="5" spans="1:11" ht="18" customHeight="1" x14ac:dyDescent="0.15">
      <c r="B5" s="20" t="s">
        <v>86</v>
      </c>
      <c r="E5" s="21"/>
      <c r="H5" s="22"/>
      <c r="I5" s="16"/>
      <c r="J5" s="23" t="s">
        <v>87</v>
      </c>
      <c r="K5" s="16"/>
    </row>
    <row r="6" spans="1:11" ht="13.5" customHeight="1" x14ac:dyDescent="0.15">
      <c r="B6" s="24" t="s">
        <v>88</v>
      </c>
      <c r="C6" s="25" t="s">
        <v>89</v>
      </c>
      <c r="D6" s="277" t="s">
        <v>90</v>
      </c>
      <c r="E6" s="278"/>
      <c r="F6" s="26" t="s">
        <v>91</v>
      </c>
      <c r="G6" s="26" t="s">
        <v>92</v>
      </c>
      <c r="H6" s="27" t="s">
        <v>93</v>
      </c>
      <c r="J6" s="28" t="s">
        <v>91</v>
      </c>
      <c r="K6" s="28" t="s">
        <v>92</v>
      </c>
    </row>
    <row r="7" spans="1:11" s="29" customFormat="1" ht="50.25" customHeight="1" x14ac:dyDescent="0.15">
      <c r="B7" s="279" t="s">
        <v>470</v>
      </c>
      <c r="C7" s="33" t="s">
        <v>94</v>
      </c>
      <c r="D7" s="30">
        <v>1</v>
      </c>
      <c r="E7" s="35" t="s">
        <v>207</v>
      </c>
      <c r="F7" s="31"/>
      <c r="G7" s="32"/>
      <c r="H7" s="34"/>
      <c r="J7" s="29">
        <f t="shared" ref="J7:K15" si="0">IF(F7="○",2,IF(F7="△",1,0))</f>
        <v>0</v>
      </c>
      <c r="K7" s="29">
        <f t="shared" si="0"/>
        <v>0</v>
      </c>
    </row>
    <row r="8" spans="1:11" s="29" customFormat="1" ht="50.25" customHeight="1" x14ac:dyDescent="0.15">
      <c r="B8" s="279"/>
      <c r="C8" s="33" t="s">
        <v>96</v>
      </c>
      <c r="D8" s="30">
        <v>2</v>
      </c>
      <c r="E8" s="35" t="s">
        <v>208</v>
      </c>
      <c r="F8" s="31"/>
      <c r="G8" s="32"/>
      <c r="H8" s="34"/>
      <c r="J8" s="29">
        <f t="shared" si="0"/>
        <v>0</v>
      </c>
      <c r="K8" s="29">
        <f t="shared" si="0"/>
        <v>0</v>
      </c>
    </row>
    <row r="9" spans="1:11" s="29" customFormat="1" ht="50.25" customHeight="1" x14ac:dyDescent="0.15">
      <c r="B9" s="279" t="s">
        <v>97</v>
      </c>
      <c r="C9" s="33" t="s">
        <v>99</v>
      </c>
      <c r="D9" s="30">
        <v>3</v>
      </c>
      <c r="E9" s="35" t="s">
        <v>209</v>
      </c>
      <c r="F9" s="31"/>
      <c r="G9" s="32"/>
      <c r="H9" s="34"/>
      <c r="J9" s="29">
        <f t="shared" si="0"/>
        <v>0</v>
      </c>
      <c r="K9" s="29">
        <f t="shared" si="0"/>
        <v>0</v>
      </c>
    </row>
    <row r="10" spans="1:11" s="29" customFormat="1" ht="50.25" customHeight="1" x14ac:dyDescent="0.15">
      <c r="B10" s="279"/>
      <c r="C10" s="33" t="s">
        <v>100</v>
      </c>
      <c r="D10" s="30">
        <v>4</v>
      </c>
      <c r="E10" s="35" t="s">
        <v>210</v>
      </c>
      <c r="F10" s="31"/>
      <c r="G10" s="32"/>
      <c r="H10" s="34"/>
      <c r="J10" s="29">
        <f t="shared" si="0"/>
        <v>0</v>
      </c>
      <c r="K10" s="29">
        <f t="shared" si="0"/>
        <v>0</v>
      </c>
    </row>
    <row r="11" spans="1:11" s="29" customFormat="1" ht="50.25" customHeight="1" x14ac:dyDescent="0.15">
      <c r="B11" s="279" t="s">
        <v>101</v>
      </c>
      <c r="C11" s="33" t="s">
        <v>102</v>
      </c>
      <c r="D11" s="30">
        <v>5</v>
      </c>
      <c r="E11" s="36" t="s">
        <v>472</v>
      </c>
      <c r="F11" s="31"/>
      <c r="G11" s="32"/>
      <c r="H11" s="34"/>
      <c r="J11" s="29">
        <f t="shared" si="0"/>
        <v>0</v>
      </c>
      <c r="K11" s="29">
        <f t="shared" si="0"/>
        <v>0</v>
      </c>
    </row>
    <row r="12" spans="1:11" s="29" customFormat="1" ht="50.25" customHeight="1" x14ac:dyDescent="0.15">
      <c r="B12" s="279"/>
      <c r="C12" s="33" t="s">
        <v>103</v>
      </c>
      <c r="D12" s="30">
        <v>6</v>
      </c>
      <c r="E12" s="36" t="s">
        <v>211</v>
      </c>
      <c r="F12" s="31"/>
      <c r="G12" s="32"/>
      <c r="H12" s="34"/>
      <c r="J12" s="29">
        <f t="shared" si="0"/>
        <v>0</v>
      </c>
      <c r="K12" s="29">
        <f t="shared" si="0"/>
        <v>0</v>
      </c>
    </row>
    <row r="13" spans="1:11" s="29" customFormat="1" ht="50.25" customHeight="1" x14ac:dyDescent="0.15">
      <c r="B13" s="279"/>
      <c r="C13" s="33" t="s">
        <v>104</v>
      </c>
      <c r="D13" s="30">
        <v>7</v>
      </c>
      <c r="E13" s="36" t="s">
        <v>212</v>
      </c>
      <c r="F13" s="31"/>
      <c r="G13" s="32"/>
      <c r="H13" s="34"/>
      <c r="J13" s="29">
        <f t="shared" si="0"/>
        <v>0</v>
      </c>
      <c r="K13" s="29">
        <f t="shared" si="0"/>
        <v>0</v>
      </c>
    </row>
    <row r="14" spans="1:11" s="29" customFormat="1" ht="50.25" customHeight="1" x14ac:dyDescent="0.15">
      <c r="B14" s="279" t="s">
        <v>105</v>
      </c>
      <c r="C14" s="37" t="s">
        <v>106</v>
      </c>
      <c r="D14" s="30">
        <v>8</v>
      </c>
      <c r="E14" s="36" t="s">
        <v>213</v>
      </c>
      <c r="F14" s="38"/>
      <c r="G14" s="32"/>
      <c r="H14" s="34"/>
      <c r="J14" s="29">
        <f t="shared" si="0"/>
        <v>0</v>
      </c>
      <c r="K14" s="29">
        <f t="shared" si="0"/>
        <v>0</v>
      </c>
    </row>
    <row r="15" spans="1:11" s="29" customFormat="1" ht="50.25" customHeight="1" x14ac:dyDescent="0.15">
      <c r="B15" s="279"/>
      <c r="C15" s="37" t="s">
        <v>107</v>
      </c>
      <c r="D15" s="30">
        <v>9</v>
      </c>
      <c r="E15" s="36" t="s">
        <v>214</v>
      </c>
      <c r="F15" s="38"/>
      <c r="G15" s="32"/>
      <c r="H15" s="34"/>
      <c r="J15" s="29">
        <f t="shared" si="0"/>
        <v>0</v>
      </c>
      <c r="K15" s="29">
        <f t="shared" si="0"/>
        <v>0</v>
      </c>
    </row>
    <row r="16" spans="1:11" ht="6" customHeight="1" x14ac:dyDescent="0.15">
      <c r="B16" s="39"/>
      <c r="C16" s="40"/>
      <c r="D16" s="41"/>
      <c r="E16" s="42"/>
      <c r="F16" s="43"/>
      <c r="G16" s="43"/>
      <c r="H16" s="44"/>
      <c r="J16" s="29"/>
      <c r="K16" s="29"/>
    </row>
    <row r="17" spans="2:11" ht="13.5" x14ac:dyDescent="0.15">
      <c r="B17" s="45" t="s">
        <v>108</v>
      </c>
      <c r="H17" s="46"/>
    </row>
    <row r="18" spans="2:11" ht="27" x14ac:dyDescent="0.15">
      <c r="B18" s="47" t="s">
        <v>88</v>
      </c>
      <c r="C18" s="47" t="s">
        <v>89</v>
      </c>
      <c r="D18" s="280" t="s">
        <v>90</v>
      </c>
      <c r="E18" s="281"/>
      <c r="F18" s="27" t="s">
        <v>91</v>
      </c>
      <c r="G18" s="48" t="s">
        <v>92</v>
      </c>
      <c r="H18" s="27" t="s">
        <v>109</v>
      </c>
    </row>
    <row r="19" spans="2:11" ht="50.25" customHeight="1" x14ac:dyDescent="0.15">
      <c r="B19" s="282" t="s">
        <v>110</v>
      </c>
      <c r="C19" s="33" t="s">
        <v>3</v>
      </c>
      <c r="D19" s="49">
        <v>10</v>
      </c>
      <c r="E19" s="50" t="s">
        <v>215</v>
      </c>
      <c r="F19" s="31"/>
      <c r="G19" s="32"/>
      <c r="H19" s="51"/>
      <c r="J19" s="29">
        <f>IF(F19="○",2,IF(F19="△",1,0))</f>
        <v>0</v>
      </c>
      <c r="K19" s="29">
        <f t="shared" ref="K19:K51" si="1">IF(G19="○",2,IF(G19="△",1,0))</f>
        <v>0</v>
      </c>
    </row>
    <row r="20" spans="2:11" ht="50.25" customHeight="1" x14ac:dyDescent="0.15">
      <c r="B20" s="283"/>
      <c r="C20" s="33" t="s">
        <v>1</v>
      </c>
      <c r="D20" s="49">
        <v>11</v>
      </c>
      <c r="E20" s="50" t="s">
        <v>216</v>
      </c>
      <c r="F20" s="31"/>
      <c r="G20" s="32"/>
      <c r="H20" s="51"/>
      <c r="J20" s="29">
        <f t="shared" ref="J20:J51" si="2">IF(F20="○",2,IF(F20="△",1,0))</f>
        <v>0</v>
      </c>
      <c r="K20" s="29">
        <f t="shared" si="1"/>
        <v>0</v>
      </c>
    </row>
    <row r="21" spans="2:11" ht="50.25" customHeight="1" x14ac:dyDescent="0.15">
      <c r="B21" s="284"/>
      <c r="C21" s="33" t="s">
        <v>0</v>
      </c>
      <c r="D21" s="49">
        <v>12</v>
      </c>
      <c r="E21" s="52" t="s">
        <v>217</v>
      </c>
      <c r="F21" s="31"/>
      <c r="G21" s="32"/>
      <c r="H21" s="51"/>
      <c r="J21" s="29">
        <f t="shared" si="2"/>
        <v>0</v>
      </c>
      <c r="K21" s="29">
        <f t="shared" si="1"/>
        <v>0</v>
      </c>
    </row>
    <row r="22" spans="2:11" ht="50.25" customHeight="1" x14ac:dyDescent="0.15">
      <c r="B22" s="282" t="s">
        <v>248</v>
      </c>
      <c r="C22" s="33" t="s">
        <v>3</v>
      </c>
      <c r="D22" s="49">
        <v>13</v>
      </c>
      <c r="E22" s="50" t="s">
        <v>218</v>
      </c>
      <c r="F22" s="31"/>
      <c r="G22" s="32"/>
      <c r="H22" s="51"/>
      <c r="J22" s="29">
        <f t="shared" si="2"/>
        <v>0</v>
      </c>
      <c r="K22" s="29">
        <f t="shared" si="1"/>
        <v>0</v>
      </c>
    </row>
    <row r="23" spans="2:11" ht="50.25" customHeight="1" x14ac:dyDescent="0.15">
      <c r="B23" s="283"/>
      <c r="C23" s="33" t="s">
        <v>1</v>
      </c>
      <c r="D23" s="49">
        <v>14</v>
      </c>
      <c r="E23" s="50" t="s">
        <v>219</v>
      </c>
      <c r="F23" s="31"/>
      <c r="G23" s="32"/>
      <c r="H23" s="51"/>
      <c r="J23" s="29">
        <f t="shared" si="2"/>
        <v>0</v>
      </c>
      <c r="K23" s="29">
        <f t="shared" si="1"/>
        <v>0</v>
      </c>
    </row>
    <row r="24" spans="2:11" ht="50.25" customHeight="1" x14ac:dyDescent="0.15">
      <c r="B24" s="284"/>
      <c r="C24" s="33" t="s">
        <v>0</v>
      </c>
      <c r="D24" s="49">
        <v>15</v>
      </c>
      <c r="E24" s="50" t="s">
        <v>220</v>
      </c>
      <c r="F24" s="31"/>
      <c r="G24" s="32"/>
      <c r="H24" s="51"/>
      <c r="J24" s="29">
        <f t="shared" si="2"/>
        <v>0</v>
      </c>
      <c r="K24" s="29">
        <f t="shared" si="1"/>
        <v>0</v>
      </c>
    </row>
    <row r="25" spans="2:11" ht="50.25" customHeight="1" x14ac:dyDescent="0.15">
      <c r="B25" s="286" t="s">
        <v>471</v>
      </c>
      <c r="C25" s="33" t="s">
        <v>3</v>
      </c>
      <c r="D25" s="53">
        <v>16</v>
      </c>
      <c r="E25" s="50" t="s">
        <v>221</v>
      </c>
      <c r="F25" s="31"/>
      <c r="G25" s="32"/>
      <c r="H25" s="51"/>
      <c r="J25" s="29">
        <f t="shared" si="2"/>
        <v>0</v>
      </c>
      <c r="K25" s="29">
        <f t="shared" si="1"/>
        <v>0</v>
      </c>
    </row>
    <row r="26" spans="2:11" ht="50.25" customHeight="1" x14ac:dyDescent="0.15">
      <c r="B26" s="287"/>
      <c r="C26" s="33" t="s">
        <v>1</v>
      </c>
      <c r="D26" s="53">
        <v>17</v>
      </c>
      <c r="E26" s="50" t="s">
        <v>222</v>
      </c>
      <c r="F26" s="31"/>
      <c r="G26" s="32"/>
      <c r="H26" s="51"/>
      <c r="J26" s="29">
        <f t="shared" si="2"/>
        <v>0</v>
      </c>
      <c r="K26" s="29">
        <f t="shared" si="1"/>
        <v>0</v>
      </c>
    </row>
    <row r="27" spans="2:11" ht="50.25" customHeight="1" x14ac:dyDescent="0.15">
      <c r="B27" s="288"/>
      <c r="C27" s="33" t="s">
        <v>0</v>
      </c>
      <c r="D27" s="53">
        <v>18</v>
      </c>
      <c r="E27" s="50" t="s">
        <v>223</v>
      </c>
      <c r="F27" s="31"/>
      <c r="G27" s="32"/>
      <c r="H27" s="51"/>
      <c r="J27" s="29">
        <f t="shared" si="2"/>
        <v>0</v>
      </c>
      <c r="K27" s="29">
        <f t="shared" si="1"/>
        <v>0</v>
      </c>
    </row>
    <row r="28" spans="2:11" ht="50.25" customHeight="1" x14ac:dyDescent="0.15">
      <c r="B28" s="282" t="s">
        <v>111</v>
      </c>
      <c r="C28" s="33" t="s">
        <v>3</v>
      </c>
      <c r="D28" s="49">
        <v>19</v>
      </c>
      <c r="E28" s="50" t="s">
        <v>224</v>
      </c>
      <c r="F28" s="31"/>
      <c r="G28" s="32"/>
      <c r="H28" s="51"/>
      <c r="J28" s="29">
        <f t="shared" si="2"/>
        <v>0</v>
      </c>
      <c r="K28" s="29">
        <f t="shared" si="1"/>
        <v>0</v>
      </c>
    </row>
    <row r="29" spans="2:11" ht="50.25" customHeight="1" x14ac:dyDescent="0.15">
      <c r="B29" s="283"/>
      <c r="C29" s="33" t="s">
        <v>1</v>
      </c>
      <c r="D29" s="49">
        <v>20</v>
      </c>
      <c r="E29" s="50" t="s">
        <v>225</v>
      </c>
      <c r="F29" s="31"/>
      <c r="G29" s="32"/>
      <c r="H29" s="51"/>
      <c r="J29" s="29">
        <f t="shared" si="2"/>
        <v>0</v>
      </c>
      <c r="K29" s="29">
        <f t="shared" si="1"/>
        <v>0</v>
      </c>
    </row>
    <row r="30" spans="2:11" ht="50.25" customHeight="1" x14ac:dyDescent="0.15">
      <c r="B30" s="284"/>
      <c r="C30" s="33" t="s">
        <v>0</v>
      </c>
      <c r="D30" s="49">
        <v>21</v>
      </c>
      <c r="E30" s="50" t="s">
        <v>226</v>
      </c>
      <c r="F30" s="31"/>
      <c r="G30" s="32"/>
      <c r="H30" s="51"/>
      <c r="J30" s="29">
        <f t="shared" si="2"/>
        <v>0</v>
      </c>
      <c r="K30" s="29">
        <f t="shared" si="1"/>
        <v>0</v>
      </c>
    </row>
    <row r="31" spans="2:11" ht="50.25" customHeight="1" x14ac:dyDescent="0.15">
      <c r="B31" s="282" t="s">
        <v>112</v>
      </c>
      <c r="C31" s="33" t="s">
        <v>3</v>
      </c>
      <c r="D31" s="49">
        <v>22</v>
      </c>
      <c r="E31" s="202" t="s">
        <v>227</v>
      </c>
      <c r="F31" s="31"/>
      <c r="G31" s="32"/>
      <c r="H31" s="51"/>
      <c r="J31" s="29">
        <f t="shared" ref="J31:J33" si="3">IF(F31="○",2,IF(F31="△",1,0))</f>
        <v>0</v>
      </c>
      <c r="K31" s="29">
        <f t="shared" ref="K31:K33" si="4">IF(G31="○",2,IF(G31="△",1,0))</f>
        <v>0</v>
      </c>
    </row>
    <row r="32" spans="2:11" ht="50.25" customHeight="1" x14ac:dyDescent="0.15">
      <c r="B32" s="289"/>
      <c r="C32" s="33" t="s">
        <v>1</v>
      </c>
      <c r="D32" s="49">
        <v>23</v>
      </c>
      <c r="E32" s="202" t="s">
        <v>228</v>
      </c>
      <c r="F32" s="31"/>
      <c r="G32" s="32"/>
      <c r="H32" s="51"/>
      <c r="J32" s="29">
        <f t="shared" si="3"/>
        <v>0</v>
      </c>
      <c r="K32" s="29">
        <f t="shared" si="4"/>
        <v>0</v>
      </c>
    </row>
    <row r="33" spans="2:11" ht="50.25" customHeight="1" x14ac:dyDescent="0.15">
      <c r="B33" s="290"/>
      <c r="C33" s="33" t="s">
        <v>0</v>
      </c>
      <c r="D33" s="49">
        <v>24</v>
      </c>
      <c r="E33" s="202" t="s">
        <v>229</v>
      </c>
      <c r="F33" s="31"/>
      <c r="G33" s="32"/>
      <c r="H33" s="51"/>
      <c r="J33" s="29">
        <f t="shared" si="3"/>
        <v>0</v>
      </c>
      <c r="K33" s="29">
        <f t="shared" si="4"/>
        <v>0</v>
      </c>
    </row>
    <row r="34" spans="2:11" ht="50.25" customHeight="1" x14ac:dyDescent="0.15">
      <c r="B34" s="283" t="s">
        <v>113</v>
      </c>
      <c r="C34" s="33" t="s">
        <v>3</v>
      </c>
      <c r="D34" s="49">
        <v>25</v>
      </c>
      <c r="E34" s="50" t="s">
        <v>230</v>
      </c>
      <c r="F34" s="31"/>
      <c r="G34" s="32"/>
      <c r="H34" s="51"/>
      <c r="J34" s="29">
        <f t="shared" si="2"/>
        <v>0</v>
      </c>
      <c r="K34" s="29">
        <f t="shared" si="1"/>
        <v>0</v>
      </c>
    </row>
    <row r="35" spans="2:11" ht="50.25" customHeight="1" x14ac:dyDescent="0.15">
      <c r="B35" s="289"/>
      <c r="C35" s="33" t="s">
        <v>1</v>
      </c>
      <c r="D35" s="49">
        <v>26</v>
      </c>
      <c r="E35" s="50" t="s">
        <v>231</v>
      </c>
      <c r="F35" s="31"/>
      <c r="G35" s="32"/>
      <c r="H35" s="51"/>
      <c r="J35" s="29">
        <f t="shared" si="2"/>
        <v>0</v>
      </c>
      <c r="K35" s="29">
        <f t="shared" si="1"/>
        <v>0</v>
      </c>
    </row>
    <row r="36" spans="2:11" ht="50.25" customHeight="1" x14ac:dyDescent="0.15">
      <c r="B36" s="290"/>
      <c r="C36" s="33" t="s">
        <v>0</v>
      </c>
      <c r="D36" s="49">
        <v>27</v>
      </c>
      <c r="E36" s="50" t="s">
        <v>232</v>
      </c>
      <c r="F36" s="31"/>
      <c r="G36" s="32"/>
      <c r="H36" s="51"/>
      <c r="J36" s="29">
        <f t="shared" si="2"/>
        <v>0</v>
      </c>
      <c r="K36" s="29">
        <f t="shared" si="1"/>
        <v>0</v>
      </c>
    </row>
    <row r="37" spans="2:11" ht="50.25" customHeight="1" x14ac:dyDescent="0.15">
      <c r="B37" s="291" t="s">
        <v>114</v>
      </c>
      <c r="C37" s="33" t="s">
        <v>3</v>
      </c>
      <c r="D37" s="53">
        <v>28</v>
      </c>
      <c r="E37" s="50" t="s">
        <v>233</v>
      </c>
      <c r="F37" s="31"/>
      <c r="G37" s="32"/>
      <c r="H37" s="51"/>
      <c r="J37" s="29">
        <f t="shared" si="2"/>
        <v>0</v>
      </c>
      <c r="K37" s="29">
        <f t="shared" si="1"/>
        <v>0</v>
      </c>
    </row>
    <row r="38" spans="2:11" ht="50.25" customHeight="1" x14ac:dyDescent="0.15">
      <c r="B38" s="292"/>
      <c r="C38" s="33" t="s">
        <v>1</v>
      </c>
      <c r="D38" s="53">
        <v>29</v>
      </c>
      <c r="E38" s="50" t="s">
        <v>234</v>
      </c>
      <c r="F38" s="31"/>
      <c r="G38" s="32"/>
      <c r="H38" s="51"/>
      <c r="J38" s="29">
        <f t="shared" si="2"/>
        <v>0</v>
      </c>
      <c r="K38" s="29">
        <f t="shared" si="1"/>
        <v>0</v>
      </c>
    </row>
    <row r="39" spans="2:11" ht="50.25" customHeight="1" x14ac:dyDescent="0.15">
      <c r="B39" s="293"/>
      <c r="C39" s="33" t="s">
        <v>0</v>
      </c>
      <c r="D39" s="53">
        <v>30</v>
      </c>
      <c r="E39" s="50" t="s">
        <v>235</v>
      </c>
      <c r="F39" s="31"/>
      <c r="G39" s="32"/>
      <c r="H39" s="51"/>
      <c r="J39" s="29">
        <f t="shared" si="2"/>
        <v>0</v>
      </c>
      <c r="K39" s="29">
        <f t="shared" si="1"/>
        <v>0</v>
      </c>
    </row>
    <row r="40" spans="2:11" ht="50.25" customHeight="1" x14ac:dyDescent="0.15">
      <c r="B40" s="291" t="s">
        <v>115</v>
      </c>
      <c r="C40" s="33" t="s">
        <v>3</v>
      </c>
      <c r="D40" s="53">
        <v>31</v>
      </c>
      <c r="E40" s="50" t="s">
        <v>236</v>
      </c>
      <c r="F40" s="31"/>
      <c r="G40" s="32"/>
      <c r="H40" s="51"/>
      <c r="J40" s="29">
        <f t="shared" si="2"/>
        <v>0</v>
      </c>
      <c r="K40" s="29">
        <f t="shared" si="1"/>
        <v>0</v>
      </c>
    </row>
    <row r="41" spans="2:11" ht="50.25" customHeight="1" x14ac:dyDescent="0.15">
      <c r="B41" s="287"/>
      <c r="C41" s="33" t="s">
        <v>1</v>
      </c>
      <c r="D41" s="53">
        <v>32</v>
      </c>
      <c r="E41" s="50" t="s">
        <v>237</v>
      </c>
      <c r="F41" s="31"/>
      <c r="G41" s="32"/>
      <c r="H41" s="51"/>
      <c r="J41" s="29">
        <f t="shared" si="2"/>
        <v>0</v>
      </c>
      <c r="K41" s="29">
        <f t="shared" si="1"/>
        <v>0</v>
      </c>
    </row>
    <row r="42" spans="2:11" ht="50.25" customHeight="1" x14ac:dyDescent="0.15">
      <c r="B42" s="288"/>
      <c r="C42" s="54" t="s">
        <v>0</v>
      </c>
      <c r="D42" s="53">
        <v>33</v>
      </c>
      <c r="E42" s="50" t="s">
        <v>238</v>
      </c>
      <c r="F42" s="31"/>
      <c r="G42" s="32"/>
      <c r="H42" s="51"/>
      <c r="J42" s="29">
        <f t="shared" si="2"/>
        <v>0</v>
      </c>
      <c r="K42" s="29">
        <f t="shared" si="1"/>
        <v>0</v>
      </c>
    </row>
    <row r="43" spans="2:11" ht="50.25" customHeight="1" x14ac:dyDescent="0.15">
      <c r="B43" s="285" t="s">
        <v>116</v>
      </c>
      <c r="C43" s="33" t="s">
        <v>3</v>
      </c>
      <c r="D43" s="53">
        <v>34</v>
      </c>
      <c r="E43" s="50" t="s">
        <v>239</v>
      </c>
      <c r="F43" s="31"/>
      <c r="G43" s="32"/>
      <c r="H43" s="51"/>
      <c r="J43" s="29">
        <f t="shared" si="2"/>
        <v>0</v>
      </c>
      <c r="K43" s="29">
        <f t="shared" si="1"/>
        <v>0</v>
      </c>
    </row>
    <row r="44" spans="2:11" ht="50.25" customHeight="1" x14ac:dyDescent="0.15">
      <c r="B44" s="285"/>
      <c r="C44" s="33" t="s">
        <v>1</v>
      </c>
      <c r="D44" s="53">
        <v>35</v>
      </c>
      <c r="E44" s="50" t="s">
        <v>240</v>
      </c>
      <c r="F44" s="31"/>
      <c r="G44" s="32"/>
      <c r="H44" s="51"/>
      <c r="J44" s="29">
        <f t="shared" si="2"/>
        <v>0</v>
      </c>
      <c r="K44" s="29">
        <f t="shared" si="1"/>
        <v>0</v>
      </c>
    </row>
    <row r="45" spans="2:11" ht="50.25" customHeight="1" x14ac:dyDescent="0.15">
      <c r="B45" s="285"/>
      <c r="C45" s="54" t="s">
        <v>0</v>
      </c>
      <c r="D45" s="53">
        <v>36</v>
      </c>
      <c r="E45" s="50" t="s">
        <v>241</v>
      </c>
      <c r="F45" s="31"/>
      <c r="G45" s="32"/>
      <c r="H45" s="51"/>
      <c r="J45" s="29">
        <f t="shared" si="2"/>
        <v>0</v>
      </c>
      <c r="K45" s="29">
        <f t="shared" si="1"/>
        <v>0</v>
      </c>
    </row>
    <row r="46" spans="2:11" ht="50.25" customHeight="1" x14ac:dyDescent="0.15">
      <c r="B46" s="285" t="s">
        <v>117</v>
      </c>
      <c r="C46" s="33" t="s">
        <v>3</v>
      </c>
      <c r="D46" s="53">
        <v>37</v>
      </c>
      <c r="E46" s="50" t="s">
        <v>242</v>
      </c>
      <c r="F46" s="31"/>
      <c r="G46" s="32"/>
      <c r="H46" s="51"/>
      <c r="J46" s="29">
        <f t="shared" si="2"/>
        <v>0</v>
      </c>
      <c r="K46" s="29">
        <f t="shared" si="1"/>
        <v>0</v>
      </c>
    </row>
    <row r="47" spans="2:11" ht="50.25" customHeight="1" x14ac:dyDescent="0.15">
      <c r="B47" s="285"/>
      <c r="C47" s="33" t="s">
        <v>1</v>
      </c>
      <c r="D47" s="53">
        <v>38</v>
      </c>
      <c r="E47" s="50" t="s">
        <v>243</v>
      </c>
      <c r="F47" s="31"/>
      <c r="G47" s="32"/>
      <c r="H47" s="51"/>
      <c r="J47" s="29">
        <f t="shared" si="2"/>
        <v>0</v>
      </c>
      <c r="K47" s="29">
        <f t="shared" si="1"/>
        <v>0</v>
      </c>
    </row>
    <row r="48" spans="2:11" ht="50.25" customHeight="1" x14ac:dyDescent="0.15">
      <c r="B48" s="285"/>
      <c r="C48" s="54" t="s">
        <v>0</v>
      </c>
      <c r="D48" s="53">
        <v>39</v>
      </c>
      <c r="E48" s="50" t="s">
        <v>244</v>
      </c>
      <c r="F48" s="31"/>
      <c r="G48" s="32"/>
      <c r="H48" s="51"/>
      <c r="J48" s="29">
        <f t="shared" si="2"/>
        <v>0</v>
      </c>
      <c r="K48" s="29">
        <f t="shared" si="1"/>
        <v>0</v>
      </c>
    </row>
    <row r="49" spans="2:11" ht="50.25" customHeight="1" x14ac:dyDescent="0.15">
      <c r="B49" s="285" t="s">
        <v>118</v>
      </c>
      <c r="C49" s="33" t="s">
        <v>3</v>
      </c>
      <c r="D49" s="53">
        <v>40</v>
      </c>
      <c r="E49" s="50" t="s">
        <v>245</v>
      </c>
      <c r="F49" s="31"/>
      <c r="G49" s="32"/>
      <c r="H49" s="51"/>
      <c r="J49" s="29">
        <f t="shared" si="2"/>
        <v>0</v>
      </c>
      <c r="K49" s="29">
        <f t="shared" si="1"/>
        <v>0</v>
      </c>
    </row>
    <row r="50" spans="2:11" ht="50.25" customHeight="1" x14ac:dyDescent="0.15">
      <c r="B50" s="285"/>
      <c r="C50" s="33" t="s">
        <v>1</v>
      </c>
      <c r="D50" s="53">
        <v>41</v>
      </c>
      <c r="E50" s="50" t="s">
        <v>246</v>
      </c>
      <c r="F50" s="31"/>
      <c r="G50" s="32"/>
      <c r="H50" s="51"/>
      <c r="J50" s="29">
        <f t="shared" si="2"/>
        <v>0</v>
      </c>
      <c r="K50" s="29">
        <f t="shared" si="1"/>
        <v>0</v>
      </c>
    </row>
    <row r="51" spans="2:11" ht="50.25" customHeight="1" x14ac:dyDescent="0.15">
      <c r="B51" s="285"/>
      <c r="C51" s="54" t="s">
        <v>0</v>
      </c>
      <c r="D51" s="53">
        <v>42</v>
      </c>
      <c r="E51" s="50" t="s">
        <v>247</v>
      </c>
      <c r="F51" s="31"/>
      <c r="G51" s="32"/>
      <c r="H51" s="51"/>
      <c r="J51" s="29">
        <f t="shared" si="2"/>
        <v>0</v>
      </c>
      <c r="K51" s="29">
        <f t="shared" si="1"/>
        <v>0</v>
      </c>
    </row>
    <row r="52" spans="2:11" ht="50.25" customHeight="1" x14ac:dyDescent="0.2">
      <c r="B52" s="55"/>
      <c r="C52" s="56"/>
      <c r="D52" s="57"/>
      <c r="E52" s="58"/>
      <c r="F52" s="27" t="s">
        <v>119</v>
      </c>
      <c r="G52" s="48" t="s">
        <v>120</v>
      </c>
      <c r="H52" s="59" t="s">
        <v>121</v>
      </c>
    </row>
    <row r="53" spans="2:11" ht="50.25" customHeight="1" x14ac:dyDescent="0.5">
      <c r="B53" s="55"/>
      <c r="C53" s="58"/>
      <c r="D53" s="58"/>
      <c r="E53" s="60" t="s">
        <v>122</v>
      </c>
      <c r="F53" s="61">
        <f>COUNTIF($F$7:$F$42,"○")</f>
        <v>0</v>
      </c>
      <c r="G53" s="61">
        <f>COUNTIF($G$7:$G$42,"○")</f>
        <v>0</v>
      </c>
      <c r="H53" s="62" t="e">
        <f>G53/G56</f>
        <v>#DIV/0!</v>
      </c>
    </row>
    <row r="54" spans="2:11" ht="50.25" customHeight="1" x14ac:dyDescent="0.5">
      <c r="B54" s="55"/>
      <c r="C54" s="63"/>
      <c r="D54" s="64"/>
      <c r="E54" s="60" t="s">
        <v>123</v>
      </c>
      <c r="F54" s="61">
        <f>COUNTIF($F$7:$F$42,"△")</f>
        <v>0</v>
      </c>
      <c r="G54" s="61">
        <f>COUNTIF($G$7:$G$42,"△")</f>
        <v>0</v>
      </c>
      <c r="H54" s="62" t="e">
        <f>G54/G56</f>
        <v>#DIV/0!</v>
      </c>
    </row>
    <row r="55" spans="2:11" ht="50.25" customHeight="1" thickBot="1" x14ac:dyDescent="0.55000000000000004">
      <c r="B55" s="55"/>
      <c r="C55" s="63"/>
      <c r="D55" s="65"/>
      <c r="E55" s="60" t="s">
        <v>124</v>
      </c>
      <c r="F55" s="61">
        <f>COUNTIF($F$7:$F$42,"×")</f>
        <v>0</v>
      </c>
      <c r="G55" s="61">
        <f>COUNTIF($G$7:$G$42,"×")</f>
        <v>0</v>
      </c>
      <c r="H55" s="62" t="e">
        <f>G55/G56</f>
        <v>#DIV/0!</v>
      </c>
    </row>
    <row r="56" spans="2:11" ht="50.25" customHeight="1" thickTop="1" thickBot="1" x14ac:dyDescent="0.25">
      <c r="B56" s="55"/>
      <c r="C56" s="63"/>
      <c r="D56" s="66"/>
      <c r="E56" s="60" t="s">
        <v>125</v>
      </c>
      <c r="F56" s="67">
        <f>SUM(F53:F55)</f>
        <v>0</v>
      </c>
      <c r="G56" s="67">
        <f>SUM(G53:G55)</f>
        <v>0</v>
      </c>
      <c r="H56" s="68" t="e">
        <f>SUM(H53:H55)</f>
        <v>#DIV/0!</v>
      </c>
    </row>
    <row r="57" spans="2:11" ht="12.75" thickTop="1" x14ac:dyDescent="0.15">
      <c r="C57" s="56"/>
      <c r="D57" s="57"/>
    </row>
    <row r="60" spans="2:11" x14ac:dyDescent="0.15">
      <c r="C60" s="56"/>
      <c r="D60" s="57"/>
    </row>
    <row r="61" spans="2:11" x14ac:dyDescent="0.15">
      <c r="C61" s="56"/>
      <c r="D61" s="57"/>
    </row>
    <row r="64" spans="2:11" x14ac:dyDescent="0.15">
      <c r="C64" s="56"/>
      <c r="D64" s="57"/>
    </row>
    <row r="65" spans="3:4" x14ac:dyDescent="0.15">
      <c r="C65" s="56"/>
      <c r="D65" s="57"/>
    </row>
    <row r="67" spans="3:4" x14ac:dyDescent="0.15">
      <c r="C67" s="56"/>
      <c r="D67" s="57"/>
    </row>
    <row r="68" spans="3:4" x14ac:dyDescent="0.15">
      <c r="C68" s="56"/>
      <c r="D68" s="57"/>
    </row>
    <row r="69" spans="3:4" x14ac:dyDescent="0.15">
      <c r="C69" s="56"/>
      <c r="D69" s="57"/>
    </row>
    <row r="72" spans="3:4" x14ac:dyDescent="0.15">
      <c r="C72" s="56"/>
      <c r="D72" s="57"/>
    </row>
    <row r="73" spans="3:4" x14ac:dyDescent="0.15">
      <c r="C73" s="56"/>
      <c r="D73" s="57"/>
    </row>
    <row r="76" spans="3:4" x14ac:dyDescent="0.15">
      <c r="C76" s="56"/>
      <c r="D76" s="57"/>
    </row>
    <row r="77" spans="3:4" x14ac:dyDescent="0.15">
      <c r="C77" s="56"/>
      <c r="D77" s="57"/>
    </row>
    <row r="78" spans="3:4" x14ac:dyDescent="0.15">
      <c r="C78" s="56"/>
      <c r="D78" s="57"/>
    </row>
    <row r="84" spans="3:4" x14ac:dyDescent="0.15">
      <c r="C84" s="69"/>
      <c r="D84" s="70"/>
    </row>
    <row r="85" spans="3:4" x14ac:dyDescent="0.15">
      <c r="C85" s="69"/>
      <c r="D85" s="70"/>
    </row>
    <row r="88" spans="3:4" x14ac:dyDescent="0.15">
      <c r="C88" s="69"/>
      <c r="D88" s="70"/>
    </row>
    <row r="89" spans="3:4" x14ac:dyDescent="0.15">
      <c r="C89" s="69"/>
      <c r="D89" s="70"/>
    </row>
    <row r="90" spans="3:4" x14ac:dyDescent="0.15">
      <c r="C90" s="69"/>
      <c r="D90" s="70"/>
    </row>
    <row r="91" spans="3:4" x14ac:dyDescent="0.15">
      <c r="C91" s="69"/>
      <c r="D91" s="70"/>
    </row>
    <row r="92" spans="3:4" x14ac:dyDescent="0.15">
      <c r="C92" s="69"/>
      <c r="D92" s="70"/>
    </row>
    <row r="95" spans="3:4" x14ac:dyDescent="0.15">
      <c r="C95" s="71"/>
      <c r="D95" s="72"/>
    </row>
    <row r="96" spans="3:4" x14ac:dyDescent="0.15">
      <c r="C96" s="69"/>
      <c r="D96" s="70"/>
    </row>
    <row r="97" spans="3:4" x14ac:dyDescent="0.15">
      <c r="C97" s="69"/>
      <c r="D97" s="70"/>
    </row>
  </sheetData>
  <mergeCells count="18">
    <mergeCell ref="B14:B15"/>
    <mergeCell ref="D18:E18"/>
    <mergeCell ref="B19:B21"/>
    <mergeCell ref="B22:B24"/>
    <mergeCell ref="B49:B51"/>
    <mergeCell ref="B25:B27"/>
    <mergeCell ref="B31:B33"/>
    <mergeCell ref="B34:B36"/>
    <mergeCell ref="B37:B39"/>
    <mergeCell ref="B40:B42"/>
    <mergeCell ref="B43:B45"/>
    <mergeCell ref="B46:B48"/>
    <mergeCell ref="B28:B30"/>
    <mergeCell ref="F1:H4"/>
    <mergeCell ref="D6:E6"/>
    <mergeCell ref="B7:B8"/>
    <mergeCell ref="B9:B10"/>
    <mergeCell ref="B11:B13"/>
  </mergeCells>
  <phoneticPr fontId="2"/>
  <dataValidations count="1">
    <dataValidation type="list" allowBlank="1" showInputMessage="1" showErrorMessage="1" sqref="F19:G51 F7:G15"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3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1"/>
  <sheetViews>
    <sheetView view="pageBreakPreview" zoomScaleSheetLayoutView="85" workbookViewId="0">
      <pane xSplit="1" ySplit="2" topLeftCell="B78" activePane="bottomRight" state="frozen"/>
      <selection activeCell="E15" sqref="E15:K15"/>
      <selection pane="topRight" activeCell="E15" sqref="E15:K15"/>
      <selection pane="bottomLeft" activeCell="E15" sqref="E15:K15"/>
      <selection pane="bottomRight" activeCell="A91" sqref="A91"/>
    </sheetView>
  </sheetViews>
  <sheetFormatPr defaultColWidth="7.75" defaultRowHeight="12" x14ac:dyDescent="0.2"/>
  <cols>
    <col min="1" max="1" width="25.125" style="58" customWidth="1"/>
    <col min="2" max="2" width="81.25" style="58" customWidth="1"/>
    <col min="3" max="3" width="9.375" style="58" customWidth="1"/>
    <col min="4" max="4" width="27" style="58" customWidth="1"/>
    <col min="5" max="16384" width="7.75" style="58"/>
  </cols>
  <sheetData>
    <row r="1" spans="1:11" ht="26.25" customHeight="1" x14ac:dyDescent="0.5">
      <c r="A1" s="73" t="s">
        <v>204</v>
      </c>
    </row>
    <row r="2" spans="1:11" ht="26.25" customHeight="1" x14ac:dyDescent="0.2">
      <c r="A2" s="74" t="s">
        <v>88</v>
      </c>
      <c r="B2" s="75" t="s">
        <v>126</v>
      </c>
      <c r="C2" s="76" t="s">
        <v>127</v>
      </c>
      <c r="H2" s="77"/>
      <c r="I2" s="77"/>
      <c r="J2" s="77"/>
      <c r="K2" s="77"/>
    </row>
    <row r="3" spans="1:11" ht="26.25" customHeight="1" x14ac:dyDescent="0.2">
      <c r="A3" s="297" t="s">
        <v>128</v>
      </c>
      <c r="B3" s="215" t="s">
        <v>35</v>
      </c>
      <c r="C3" s="78"/>
      <c r="D3" s="79"/>
      <c r="E3" s="66"/>
    </row>
    <row r="4" spans="1:11" ht="26.25" customHeight="1" x14ac:dyDescent="0.2">
      <c r="A4" s="298"/>
      <c r="B4" s="215" t="s">
        <v>34</v>
      </c>
      <c r="C4" s="78"/>
      <c r="D4" s="79"/>
      <c r="E4" s="66"/>
    </row>
    <row r="5" spans="1:11" ht="26.25" customHeight="1" x14ac:dyDescent="0.2">
      <c r="A5" s="298"/>
      <c r="B5" s="215" t="s">
        <v>33</v>
      </c>
      <c r="C5" s="78"/>
      <c r="D5" s="79"/>
      <c r="E5" s="66"/>
    </row>
    <row r="6" spans="1:11" ht="26.25" customHeight="1" x14ac:dyDescent="0.2">
      <c r="A6" s="298"/>
      <c r="B6" s="215" t="s">
        <v>32</v>
      </c>
      <c r="C6" s="78"/>
      <c r="D6" s="79"/>
      <c r="E6" s="66"/>
    </row>
    <row r="7" spans="1:11" ht="26.25" customHeight="1" x14ac:dyDescent="0.2">
      <c r="A7" s="299" t="s">
        <v>97</v>
      </c>
      <c r="B7" s="215" t="s">
        <v>31</v>
      </c>
      <c r="C7" s="78"/>
      <c r="D7" s="79"/>
      <c r="E7" s="66"/>
    </row>
    <row r="8" spans="1:11" ht="26.25" customHeight="1" x14ac:dyDescent="0.2">
      <c r="A8" s="300"/>
      <c r="B8" s="215" t="s">
        <v>30</v>
      </c>
      <c r="C8" s="78"/>
      <c r="D8" s="79"/>
      <c r="E8" s="66"/>
    </row>
    <row r="9" spans="1:11" ht="26.25" customHeight="1" x14ac:dyDescent="0.2">
      <c r="A9" s="300"/>
      <c r="B9" s="215" t="s">
        <v>129</v>
      </c>
      <c r="C9" s="78"/>
      <c r="D9" s="79"/>
      <c r="E9" s="66"/>
    </row>
    <row r="10" spans="1:11" ht="26.25" customHeight="1" x14ac:dyDescent="0.2">
      <c r="A10" s="300"/>
      <c r="B10" s="215" t="s">
        <v>130</v>
      </c>
      <c r="C10" s="78"/>
      <c r="D10" s="79"/>
      <c r="E10" s="66"/>
    </row>
    <row r="11" spans="1:11" ht="26.25" customHeight="1" x14ac:dyDescent="0.2">
      <c r="A11" s="301"/>
      <c r="B11" s="215" t="s">
        <v>131</v>
      </c>
      <c r="C11" s="78"/>
      <c r="D11" s="79"/>
      <c r="E11" s="66"/>
    </row>
    <row r="12" spans="1:11" ht="26.25" customHeight="1" x14ac:dyDescent="0.2">
      <c r="A12" s="297" t="s">
        <v>132</v>
      </c>
      <c r="B12" s="215" t="s">
        <v>28</v>
      </c>
      <c r="C12" s="78"/>
      <c r="D12" s="79"/>
      <c r="E12" s="66"/>
    </row>
    <row r="13" spans="1:11" ht="26.25" customHeight="1" x14ac:dyDescent="0.2">
      <c r="A13" s="298"/>
      <c r="B13" s="215" t="s">
        <v>133</v>
      </c>
      <c r="C13" s="78"/>
      <c r="D13" s="79"/>
      <c r="E13" s="66"/>
    </row>
    <row r="14" spans="1:11" ht="26.25" customHeight="1" x14ac:dyDescent="0.2">
      <c r="A14" s="298"/>
      <c r="B14" s="215" t="s">
        <v>134</v>
      </c>
      <c r="C14" s="78"/>
      <c r="D14" s="79"/>
      <c r="E14" s="66"/>
    </row>
    <row r="15" spans="1:11" ht="27" customHeight="1" x14ac:dyDescent="0.2">
      <c r="A15" s="302" t="s">
        <v>135</v>
      </c>
      <c r="B15" s="215" t="s">
        <v>136</v>
      </c>
      <c r="C15" s="78"/>
      <c r="D15" s="79"/>
      <c r="E15" s="66"/>
    </row>
    <row r="16" spans="1:11" ht="26.25" customHeight="1" x14ac:dyDescent="0.2">
      <c r="A16" s="303"/>
      <c r="B16" s="215" t="s">
        <v>137</v>
      </c>
      <c r="C16" s="78"/>
      <c r="D16" s="79"/>
      <c r="E16" s="66"/>
    </row>
    <row r="17" spans="1:5" ht="26.25" customHeight="1" x14ac:dyDescent="0.2">
      <c r="C17" s="80"/>
      <c r="D17" s="81"/>
      <c r="E17" s="79"/>
    </row>
    <row r="18" spans="1:5" ht="26.25" customHeight="1" x14ac:dyDescent="0.5">
      <c r="A18" s="307" t="s">
        <v>205</v>
      </c>
      <c r="B18" s="308"/>
      <c r="C18" s="82"/>
      <c r="D18" s="81"/>
      <c r="E18" s="79"/>
    </row>
    <row r="19" spans="1:5" ht="26.25" customHeight="1" x14ac:dyDescent="0.2">
      <c r="A19" s="83" t="s">
        <v>88</v>
      </c>
      <c r="B19" s="84" t="s">
        <v>29</v>
      </c>
      <c r="C19" s="85" t="s">
        <v>127</v>
      </c>
      <c r="D19" s="81"/>
      <c r="E19" s="79"/>
    </row>
    <row r="20" spans="1:5" ht="26.25" customHeight="1" x14ac:dyDescent="0.2">
      <c r="A20" s="309" t="s">
        <v>138</v>
      </c>
      <c r="B20" s="218" t="s">
        <v>4</v>
      </c>
      <c r="C20" s="86"/>
      <c r="D20" s="81"/>
      <c r="E20" s="79"/>
    </row>
    <row r="21" spans="1:5" ht="26.25" customHeight="1" x14ac:dyDescent="0.2">
      <c r="A21" s="310"/>
      <c r="B21" s="219" t="s">
        <v>26</v>
      </c>
      <c r="C21" s="86"/>
      <c r="D21" s="81"/>
      <c r="E21" s="79"/>
    </row>
    <row r="22" spans="1:5" ht="26.25" customHeight="1" x14ac:dyDescent="0.2">
      <c r="A22" s="310"/>
      <c r="B22" s="219" t="s">
        <v>25</v>
      </c>
      <c r="C22" s="86"/>
      <c r="D22" s="81"/>
      <c r="E22" s="79"/>
    </row>
    <row r="23" spans="1:5" ht="26.25" customHeight="1" x14ac:dyDescent="0.2">
      <c r="A23" s="310"/>
      <c r="B23" s="220" t="s">
        <v>24</v>
      </c>
      <c r="C23" s="86"/>
      <c r="D23" s="81"/>
      <c r="E23" s="79"/>
    </row>
    <row r="24" spans="1:5" ht="26.25" customHeight="1" x14ac:dyDescent="0.2">
      <c r="A24" s="310"/>
      <c r="B24" s="220" t="s">
        <v>23</v>
      </c>
      <c r="C24" s="86"/>
      <c r="D24" s="81"/>
      <c r="E24" s="79"/>
    </row>
    <row r="25" spans="1:5" ht="26.25" customHeight="1" x14ac:dyDescent="0.2">
      <c r="A25" s="311"/>
      <c r="B25" s="219" t="s">
        <v>22</v>
      </c>
      <c r="C25" s="86"/>
      <c r="D25" s="81"/>
      <c r="E25" s="79"/>
    </row>
    <row r="26" spans="1:5" ht="26.25" customHeight="1" x14ac:dyDescent="0.2">
      <c r="A26" s="312"/>
      <c r="B26" s="219" t="s">
        <v>21</v>
      </c>
      <c r="C26" s="86"/>
      <c r="D26" s="81"/>
      <c r="E26" s="79"/>
    </row>
    <row r="27" spans="1:5" ht="26.25" customHeight="1" x14ac:dyDescent="0.2">
      <c r="A27" s="304" t="s">
        <v>311</v>
      </c>
      <c r="B27" s="220" t="s">
        <v>20</v>
      </c>
      <c r="C27" s="86"/>
      <c r="D27" s="81"/>
      <c r="E27" s="79"/>
    </row>
    <row r="28" spans="1:5" ht="26.25" customHeight="1" x14ac:dyDescent="0.2">
      <c r="A28" s="305"/>
      <c r="B28" s="220" t="s">
        <v>19</v>
      </c>
      <c r="C28" s="86"/>
      <c r="D28" s="81"/>
      <c r="E28" s="79"/>
    </row>
    <row r="29" spans="1:5" ht="26.25" customHeight="1" x14ac:dyDescent="0.2">
      <c r="A29" s="305"/>
      <c r="B29" s="220" t="s">
        <v>18</v>
      </c>
      <c r="C29" s="86"/>
      <c r="D29" s="81"/>
      <c r="E29" s="79"/>
    </row>
    <row r="30" spans="1:5" ht="26.25" customHeight="1" x14ac:dyDescent="0.2">
      <c r="A30" s="305"/>
      <c r="B30" s="220" t="s">
        <v>17</v>
      </c>
      <c r="C30" s="86"/>
      <c r="D30" s="81"/>
      <c r="E30" s="79"/>
    </row>
    <row r="31" spans="1:5" ht="26.25" customHeight="1" x14ac:dyDescent="0.2">
      <c r="A31" s="305"/>
      <c r="B31" s="220" t="s">
        <v>16</v>
      </c>
      <c r="C31" s="86"/>
      <c r="D31" s="81"/>
      <c r="E31" s="79"/>
    </row>
    <row r="32" spans="1:5" ht="26.25" customHeight="1" x14ac:dyDescent="0.2">
      <c r="A32" s="305"/>
      <c r="B32" s="220" t="s">
        <v>15</v>
      </c>
      <c r="C32" s="86"/>
      <c r="D32" s="81"/>
      <c r="E32" s="79"/>
    </row>
    <row r="33" spans="1:5" ht="26.25" customHeight="1" x14ac:dyDescent="0.2">
      <c r="A33" s="306"/>
      <c r="B33" s="220" t="s">
        <v>14</v>
      </c>
      <c r="C33" s="86"/>
      <c r="D33" s="81"/>
      <c r="E33" s="79"/>
    </row>
    <row r="34" spans="1:5" ht="26.25" customHeight="1" x14ac:dyDescent="0.2">
      <c r="A34" s="313" t="s">
        <v>139</v>
      </c>
      <c r="B34" s="218" t="s">
        <v>13</v>
      </c>
      <c r="C34" s="1"/>
      <c r="D34" s="81"/>
      <c r="E34" s="79"/>
    </row>
    <row r="35" spans="1:5" ht="26.25" customHeight="1" x14ac:dyDescent="0.2">
      <c r="A35" s="305"/>
      <c r="B35" s="218" t="s">
        <v>12</v>
      </c>
      <c r="C35" s="1"/>
      <c r="D35" s="81"/>
      <c r="E35" s="87"/>
    </row>
    <row r="36" spans="1:5" ht="26.25" customHeight="1" x14ac:dyDescent="0.2">
      <c r="A36" s="305"/>
      <c r="B36" s="221" t="s">
        <v>11</v>
      </c>
      <c r="C36" s="203"/>
      <c r="D36" s="81"/>
      <c r="E36" s="87"/>
    </row>
    <row r="37" spans="1:5" ht="26.25" customHeight="1" x14ac:dyDescent="0.2">
      <c r="A37" s="305"/>
      <c r="B37" s="218" t="s">
        <v>10</v>
      </c>
      <c r="C37" s="1"/>
      <c r="D37" s="81"/>
      <c r="E37" s="87"/>
    </row>
    <row r="38" spans="1:5" ht="26.25" customHeight="1" x14ac:dyDescent="0.2">
      <c r="A38" s="305"/>
      <c r="B38" s="218" t="s">
        <v>9</v>
      </c>
      <c r="C38" s="1"/>
      <c r="D38" s="81"/>
      <c r="E38" s="87"/>
    </row>
    <row r="39" spans="1:5" ht="26.25" customHeight="1" x14ac:dyDescent="0.2">
      <c r="A39" s="306"/>
      <c r="B39" s="218" t="s">
        <v>8</v>
      </c>
      <c r="C39" s="1"/>
      <c r="D39" s="81"/>
      <c r="E39" s="87"/>
    </row>
    <row r="40" spans="1:5" ht="26.25" customHeight="1" x14ac:dyDescent="0.2">
      <c r="A40" s="216" t="s">
        <v>88</v>
      </c>
      <c r="B40" s="217" t="s">
        <v>126</v>
      </c>
      <c r="C40" s="76" t="s">
        <v>127</v>
      </c>
      <c r="D40" s="81"/>
      <c r="E40" s="87"/>
    </row>
    <row r="41" spans="1:5" ht="26.25" customHeight="1" x14ac:dyDescent="0.2">
      <c r="A41" s="313" t="s">
        <v>140</v>
      </c>
      <c r="B41" s="222" t="s">
        <v>2</v>
      </c>
      <c r="C41" s="1"/>
      <c r="D41" s="88"/>
      <c r="E41" s="89"/>
    </row>
    <row r="42" spans="1:5" ht="26.25" customHeight="1" x14ac:dyDescent="0.2">
      <c r="A42" s="314"/>
      <c r="B42" s="222" t="s">
        <v>64</v>
      </c>
      <c r="C42" s="1"/>
      <c r="D42" s="88"/>
      <c r="E42" s="89"/>
    </row>
    <row r="43" spans="1:5" ht="26.25" customHeight="1" x14ac:dyDescent="0.2">
      <c r="A43" s="314"/>
      <c r="B43" s="222" t="s">
        <v>63</v>
      </c>
      <c r="C43" s="1"/>
      <c r="D43" s="88"/>
      <c r="E43" s="89"/>
    </row>
    <row r="44" spans="1:5" ht="26.25" customHeight="1" x14ac:dyDescent="0.2">
      <c r="A44" s="314"/>
      <c r="B44" s="222" t="s">
        <v>7</v>
      </c>
      <c r="C44" s="203"/>
      <c r="D44" s="88"/>
      <c r="E44" s="89"/>
    </row>
    <row r="45" spans="1:5" ht="26.25" customHeight="1" x14ac:dyDescent="0.2">
      <c r="A45" s="315"/>
      <c r="B45" s="222" t="s">
        <v>62</v>
      </c>
      <c r="C45" s="1"/>
      <c r="D45" s="88"/>
      <c r="E45" s="89"/>
    </row>
    <row r="46" spans="1:5" ht="26.25" customHeight="1" x14ac:dyDescent="0.2">
      <c r="A46" s="315"/>
      <c r="B46" s="222" t="s">
        <v>61</v>
      </c>
      <c r="C46" s="1"/>
      <c r="D46" s="88"/>
      <c r="E46" s="89"/>
    </row>
    <row r="47" spans="1:5" ht="26.25" customHeight="1" x14ac:dyDescent="0.2">
      <c r="A47" s="316"/>
      <c r="B47" s="222" t="s">
        <v>60</v>
      </c>
      <c r="C47" s="1"/>
      <c r="D47" s="88"/>
      <c r="E47" s="90"/>
    </row>
    <row r="48" spans="1:5" ht="26.25" customHeight="1" x14ac:dyDescent="0.2">
      <c r="A48" s="294" t="s">
        <v>141</v>
      </c>
      <c r="B48" s="222" t="s">
        <v>2</v>
      </c>
      <c r="C48" s="1"/>
      <c r="D48" s="88"/>
      <c r="E48" s="90"/>
    </row>
    <row r="49" spans="1:5" ht="26.25" customHeight="1" x14ac:dyDescent="0.2">
      <c r="A49" s="295"/>
      <c r="B49" s="222" t="s">
        <v>64</v>
      </c>
      <c r="C49" s="1"/>
      <c r="D49" s="88"/>
      <c r="E49" s="90"/>
    </row>
    <row r="50" spans="1:5" ht="26.25" customHeight="1" x14ac:dyDescent="0.2">
      <c r="A50" s="295"/>
      <c r="B50" s="222" t="s">
        <v>63</v>
      </c>
      <c r="C50" s="1"/>
      <c r="D50" s="88"/>
      <c r="E50" s="90"/>
    </row>
    <row r="51" spans="1:5" ht="26.25" customHeight="1" x14ac:dyDescent="0.2">
      <c r="A51" s="295"/>
      <c r="B51" s="222" t="s">
        <v>7</v>
      </c>
      <c r="C51" s="203"/>
      <c r="D51" s="88"/>
      <c r="E51" s="90"/>
    </row>
    <row r="52" spans="1:5" ht="26.25" customHeight="1" x14ac:dyDescent="0.2">
      <c r="A52" s="295"/>
      <c r="B52" s="222" t="s">
        <v>62</v>
      </c>
      <c r="C52" s="1"/>
      <c r="D52" s="88"/>
      <c r="E52" s="90"/>
    </row>
    <row r="53" spans="1:5" ht="26.25" customHeight="1" x14ac:dyDescent="0.2">
      <c r="A53" s="295"/>
      <c r="B53" s="222" t="s">
        <v>61</v>
      </c>
      <c r="C53" s="1"/>
      <c r="D53" s="88"/>
      <c r="E53" s="90"/>
    </row>
    <row r="54" spans="1:5" ht="26.25" customHeight="1" x14ac:dyDescent="0.2">
      <c r="A54" s="296"/>
      <c r="B54" s="222" t="s">
        <v>60</v>
      </c>
      <c r="C54" s="1"/>
      <c r="D54" s="88"/>
      <c r="E54" s="90"/>
    </row>
    <row r="55" spans="1:5" ht="26.25" customHeight="1" x14ac:dyDescent="0.2">
      <c r="A55" s="313" t="s">
        <v>114</v>
      </c>
      <c r="B55" s="221" t="s">
        <v>59</v>
      </c>
      <c r="C55" s="1"/>
      <c r="D55" s="91"/>
      <c r="E55" s="92"/>
    </row>
    <row r="56" spans="1:5" ht="27.75" customHeight="1" x14ac:dyDescent="0.2">
      <c r="A56" s="315"/>
      <c r="B56" s="221" t="s">
        <v>58</v>
      </c>
      <c r="C56" s="1"/>
      <c r="D56" s="66"/>
    </row>
    <row r="57" spans="1:5" ht="27.75" customHeight="1" x14ac:dyDescent="0.2">
      <c r="A57" s="315"/>
      <c r="B57" s="221" t="s">
        <v>57</v>
      </c>
      <c r="C57" s="1"/>
      <c r="D57" s="66"/>
    </row>
    <row r="58" spans="1:5" ht="27.75" customHeight="1" x14ac:dyDescent="0.2">
      <c r="A58" s="315"/>
      <c r="B58" s="221" t="s">
        <v>56</v>
      </c>
      <c r="C58" s="203"/>
      <c r="D58" s="66"/>
    </row>
    <row r="59" spans="1:5" ht="27.75" customHeight="1" x14ac:dyDescent="0.2">
      <c r="A59" s="315"/>
      <c r="B59" s="221" t="s">
        <v>55</v>
      </c>
      <c r="C59" s="1"/>
      <c r="D59" s="66"/>
    </row>
    <row r="60" spans="1:5" ht="27.75" customHeight="1" x14ac:dyDescent="0.2">
      <c r="A60" s="316"/>
      <c r="B60" s="221" t="s">
        <v>54</v>
      </c>
      <c r="C60" s="1"/>
    </row>
    <row r="61" spans="1:5" ht="27.75" customHeight="1" x14ac:dyDescent="0.2">
      <c r="A61" s="317" t="s">
        <v>142</v>
      </c>
      <c r="B61" s="221" t="s">
        <v>53</v>
      </c>
      <c r="C61" s="1"/>
    </row>
    <row r="62" spans="1:5" ht="27.75" customHeight="1" x14ac:dyDescent="0.2">
      <c r="A62" s="305"/>
      <c r="B62" s="221" t="s">
        <v>52</v>
      </c>
      <c r="C62" s="1"/>
      <c r="D62" s="66"/>
    </row>
    <row r="63" spans="1:5" ht="27.75" customHeight="1" x14ac:dyDescent="0.2">
      <c r="A63" s="305"/>
      <c r="B63" s="221" t="s">
        <v>51</v>
      </c>
      <c r="C63" s="1"/>
      <c r="D63" s="66"/>
    </row>
    <row r="64" spans="1:5" ht="27.75" customHeight="1" x14ac:dyDescent="0.2">
      <c r="A64" s="305"/>
      <c r="B64" s="221" t="s">
        <v>50</v>
      </c>
      <c r="C64" s="203"/>
      <c r="D64" s="66"/>
    </row>
    <row r="65" spans="1:5" ht="27.75" customHeight="1" x14ac:dyDescent="0.2">
      <c r="A65" s="305"/>
      <c r="B65" s="221" t="s">
        <v>49</v>
      </c>
      <c r="C65" s="203"/>
      <c r="D65" s="66"/>
    </row>
    <row r="66" spans="1:5" ht="27.75" customHeight="1" x14ac:dyDescent="0.2">
      <c r="A66" s="305"/>
      <c r="B66" s="221" t="s">
        <v>48</v>
      </c>
      <c r="C66" s="1"/>
      <c r="D66" s="66"/>
    </row>
    <row r="67" spans="1:5" ht="27.75" customHeight="1" x14ac:dyDescent="0.2">
      <c r="A67" s="305"/>
      <c r="B67" s="221" t="s">
        <v>47</v>
      </c>
      <c r="C67" s="203"/>
      <c r="D67" s="66"/>
    </row>
    <row r="68" spans="1:5" ht="27.75" customHeight="1" x14ac:dyDescent="0.2">
      <c r="A68" s="306"/>
      <c r="B68" s="223" t="s">
        <v>46</v>
      </c>
      <c r="C68" s="206"/>
      <c r="D68" s="66"/>
    </row>
    <row r="69" spans="1:5" ht="27.75" customHeight="1" x14ac:dyDescent="0.2">
      <c r="A69" s="317" t="s">
        <v>143</v>
      </c>
      <c r="B69" s="222" t="s">
        <v>45</v>
      </c>
      <c r="C69" s="207"/>
      <c r="D69" s="208"/>
      <c r="E69" s="205"/>
    </row>
    <row r="70" spans="1:5" ht="27.75" customHeight="1" x14ac:dyDescent="0.2">
      <c r="A70" s="305"/>
      <c r="B70" s="222" t="s">
        <v>44</v>
      </c>
      <c r="C70" s="207"/>
      <c r="D70" s="208"/>
      <c r="E70" s="205"/>
    </row>
    <row r="71" spans="1:5" ht="27.75" customHeight="1" x14ac:dyDescent="0.2">
      <c r="A71" s="305"/>
      <c r="B71" s="222" t="s">
        <v>43</v>
      </c>
      <c r="C71" s="207"/>
      <c r="D71" s="208"/>
      <c r="E71" s="205"/>
    </row>
    <row r="72" spans="1:5" ht="27.75" customHeight="1" x14ac:dyDescent="0.2">
      <c r="A72" s="305"/>
      <c r="B72" s="222" t="s">
        <v>42</v>
      </c>
      <c r="C72" s="207"/>
      <c r="D72" s="208"/>
      <c r="E72" s="205"/>
    </row>
    <row r="73" spans="1:5" ht="27.75" customHeight="1" x14ac:dyDescent="0.2">
      <c r="A73" s="305"/>
      <c r="B73" s="222" t="s">
        <v>41</v>
      </c>
      <c r="C73" s="207"/>
      <c r="D73" s="208"/>
      <c r="E73" s="205"/>
    </row>
    <row r="74" spans="1:5" ht="27.75" customHeight="1" x14ac:dyDescent="0.2">
      <c r="A74" s="305"/>
      <c r="B74" s="222" t="s">
        <v>6</v>
      </c>
      <c r="C74" s="207"/>
      <c r="D74" s="208"/>
      <c r="E74" s="205"/>
    </row>
    <row r="75" spans="1:5" ht="27.75" customHeight="1" x14ac:dyDescent="0.2">
      <c r="A75" s="305"/>
      <c r="B75" s="222" t="s">
        <v>40</v>
      </c>
      <c r="C75" s="207"/>
      <c r="D75" s="208"/>
      <c r="E75" s="205"/>
    </row>
    <row r="76" spans="1:5" ht="27.75" customHeight="1" x14ac:dyDescent="0.2">
      <c r="A76" s="305"/>
      <c r="B76" s="222" t="s">
        <v>39</v>
      </c>
      <c r="C76" s="207"/>
      <c r="D76" s="208"/>
      <c r="E76" s="205"/>
    </row>
    <row r="77" spans="1:5" ht="27.75" customHeight="1" x14ac:dyDescent="0.2">
      <c r="A77" s="305"/>
      <c r="B77" s="222" t="s">
        <v>38</v>
      </c>
      <c r="C77" s="207"/>
      <c r="D77" s="208"/>
      <c r="E77" s="205"/>
    </row>
    <row r="78" spans="1:5" ht="27.75" customHeight="1" x14ac:dyDescent="0.2">
      <c r="A78" s="305"/>
      <c r="B78" s="221" t="s">
        <v>37</v>
      </c>
      <c r="C78" s="207"/>
      <c r="D78" s="208"/>
      <c r="E78" s="205"/>
    </row>
    <row r="79" spans="1:5" ht="27.75" customHeight="1" x14ac:dyDescent="0.2">
      <c r="A79" s="305"/>
      <c r="B79" s="221" t="s">
        <v>36</v>
      </c>
      <c r="C79" s="207"/>
      <c r="D79" s="208"/>
      <c r="E79" s="205"/>
    </row>
    <row r="80" spans="1:5" ht="27.75" customHeight="1" x14ac:dyDescent="0.2">
      <c r="A80" s="216" t="s">
        <v>88</v>
      </c>
      <c r="B80" s="217" t="s">
        <v>126</v>
      </c>
      <c r="C80" s="76" t="s">
        <v>127</v>
      </c>
      <c r="D80" s="205"/>
      <c r="E80" s="205"/>
    </row>
    <row r="81" spans="1:4" ht="27.75" customHeight="1" x14ac:dyDescent="0.2">
      <c r="A81" s="318" t="s">
        <v>117</v>
      </c>
      <c r="B81" s="221" t="s">
        <v>74</v>
      </c>
      <c r="C81" s="1"/>
      <c r="D81" s="66"/>
    </row>
    <row r="82" spans="1:4" ht="27.75" customHeight="1" x14ac:dyDescent="0.2">
      <c r="A82" s="318"/>
      <c r="B82" s="221" t="s">
        <v>73</v>
      </c>
      <c r="C82" s="1"/>
      <c r="D82" s="66"/>
    </row>
    <row r="83" spans="1:4" ht="27.75" customHeight="1" x14ac:dyDescent="0.2">
      <c r="A83" s="318"/>
      <c r="B83" s="221" t="s">
        <v>72</v>
      </c>
      <c r="C83" s="1"/>
      <c r="D83" s="66"/>
    </row>
    <row r="84" spans="1:4" ht="27.75" customHeight="1" x14ac:dyDescent="0.2">
      <c r="A84" s="318"/>
      <c r="B84" s="221" t="s">
        <v>71</v>
      </c>
      <c r="C84" s="1"/>
      <c r="D84" s="66"/>
    </row>
    <row r="85" spans="1:4" ht="27.75" customHeight="1" x14ac:dyDescent="0.2">
      <c r="A85" s="318" t="s">
        <v>144</v>
      </c>
      <c r="B85" s="221" t="s">
        <v>70</v>
      </c>
      <c r="C85" s="1"/>
      <c r="D85" s="66"/>
    </row>
    <row r="86" spans="1:4" ht="27.75" customHeight="1" x14ac:dyDescent="0.2">
      <c r="A86" s="319"/>
      <c r="B86" s="221" t="s">
        <v>69</v>
      </c>
      <c r="C86" s="203"/>
      <c r="D86" s="66"/>
    </row>
    <row r="87" spans="1:4" ht="27.75" customHeight="1" x14ac:dyDescent="0.2">
      <c r="A87" s="319"/>
      <c r="B87" s="221" t="s">
        <v>68</v>
      </c>
      <c r="C87" s="203"/>
      <c r="D87" s="66"/>
    </row>
    <row r="88" spans="1:4" ht="27.75" customHeight="1" x14ac:dyDescent="0.2">
      <c r="A88" s="319"/>
      <c r="B88" s="221" t="s">
        <v>67</v>
      </c>
      <c r="C88" s="203"/>
      <c r="D88" s="66"/>
    </row>
    <row r="89" spans="1:4" ht="27.75" customHeight="1" x14ac:dyDescent="0.2">
      <c r="A89" s="318"/>
      <c r="B89" s="221" t="s">
        <v>66</v>
      </c>
      <c r="C89" s="1"/>
      <c r="D89" s="66"/>
    </row>
    <row r="90" spans="1:4" ht="27.75" customHeight="1" x14ac:dyDescent="0.2">
      <c r="A90" s="318"/>
      <c r="B90" s="221" t="s">
        <v>65</v>
      </c>
      <c r="C90" s="1"/>
      <c r="D90" s="66"/>
    </row>
    <row r="91" spans="1:4" x14ac:dyDescent="0.2">
      <c r="A91" s="204" t="s">
        <v>250</v>
      </c>
      <c r="C91" s="66"/>
      <c r="D91" s="66"/>
    </row>
    <row r="92" spans="1:4" x14ac:dyDescent="0.2">
      <c r="C92" s="66"/>
      <c r="D92" s="66"/>
    </row>
    <row r="93" spans="1:4" x14ac:dyDescent="0.2">
      <c r="C93" s="66"/>
      <c r="D93" s="66"/>
    </row>
    <row r="96" spans="1:4" x14ac:dyDescent="0.2">
      <c r="C96" s="66"/>
      <c r="D96" s="66"/>
    </row>
    <row r="97" spans="3:4" x14ac:dyDescent="0.2">
      <c r="C97" s="66"/>
      <c r="D97" s="66"/>
    </row>
    <row r="100" spans="3:4" x14ac:dyDescent="0.2">
      <c r="C100" s="66"/>
      <c r="D100" s="66"/>
    </row>
    <row r="101" spans="3:4" x14ac:dyDescent="0.2">
      <c r="C101" s="66"/>
      <c r="D101" s="66"/>
    </row>
    <row r="102" spans="3:4" x14ac:dyDescent="0.2">
      <c r="C102" s="66"/>
      <c r="D102" s="66"/>
    </row>
    <row r="108" spans="3:4" x14ac:dyDescent="0.2">
      <c r="C108" s="93"/>
      <c r="D108" s="94"/>
    </row>
    <row r="109" spans="3:4" x14ac:dyDescent="0.2">
      <c r="C109" s="93"/>
      <c r="D109" s="94"/>
    </row>
    <row r="112" spans="3:4" x14ac:dyDescent="0.2">
      <c r="C112" s="93"/>
      <c r="D112" s="94"/>
    </row>
    <row r="113" spans="3:4" x14ac:dyDescent="0.2">
      <c r="C113" s="93"/>
      <c r="D113" s="94"/>
    </row>
    <row r="114" spans="3:4" x14ac:dyDescent="0.2">
      <c r="C114" s="93"/>
      <c r="D114" s="94"/>
    </row>
    <row r="115" spans="3:4" x14ac:dyDescent="0.2">
      <c r="C115" s="93"/>
      <c r="D115" s="94"/>
    </row>
    <row r="116" spans="3:4" x14ac:dyDescent="0.2">
      <c r="C116" s="93"/>
      <c r="D116" s="94"/>
    </row>
    <row r="119" spans="3:4" x14ac:dyDescent="0.2">
      <c r="C119" s="95"/>
      <c r="D119" s="95"/>
    </row>
    <row r="120" spans="3:4" x14ac:dyDescent="0.2">
      <c r="C120" s="93"/>
      <c r="D120" s="94"/>
    </row>
    <row r="121" spans="3:4" x14ac:dyDescent="0.2">
      <c r="C121" s="93"/>
      <c r="D121" s="94"/>
    </row>
  </sheetData>
  <mergeCells count="15">
    <mergeCell ref="A55:A60"/>
    <mergeCell ref="A61:A68"/>
    <mergeCell ref="A69:A79"/>
    <mergeCell ref="A81:A84"/>
    <mergeCell ref="A85:A90"/>
    <mergeCell ref="A48:A54"/>
    <mergeCell ref="A3:A6"/>
    <mergeCell ref="A7:A11"/>
    <mergeCell ref="A12:A14"/>
    <mergeCell ref="A15:A16"/>
    <mergeCell ref="A27:A33"/>
    <mergeCell ref="A18:B18"/>
    <mergeCell ref="A20:A26"/>
    <mergeCell ref="A34:A39"/>
    <mergeCell ref="A41:A47"/>
  </mergeCells>
  <phoneticPr fontId="2"/>
  <printOptions horizontalCentered="1"/>
  <pageMargins left="0.59055118110236227" right="0.59055118110236227" top="0.43307086614173229" bottom="0.23622047244094491" header="0.31496062992125984" footer="0.19685039370078741"/>
  <pageSetup paperSize="9" scale="75" firstPageNumber="4" orientation="portrait" r:id="rId1"/>
  <headerFooter alignWithMargins="0">
    <oddFooter>&amp;C&amp;P / &amp;N &amp;R&amp;"ＭＳ Ｐゴシック,標準"（&amp;"ARIAL,標準"C&amp;"ＭＳ Ｐゴシック,標準"）厚生労働省</oddFooter>
  </headerFooter>
  <rowBreaks count="3" manualBreakCount="3">
    <brk id="17" max="2" man="1"/>
    <brk id="39" max="2" man="1"/>
    <brk id="79"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5"/>
  <sheetViews>
    <sheetView view="pageBreakPreview" topLeftCell="A189" zoomScaleSheetLayoutView="100" workbookViewId="0">
      <selection activeCell="D210" sqref="D210"/>
    </sheetView>
  </sheetViews>
  <sheetFormatPr defaultColWidth="9" defaultRowHeight="13.5" x14ac:dyDescent="0.15"/>
  <cols>
    <col min="1" max="1" width="7.625" style="97" customWidth="1"/>
    <col min="2" max="2" width="13.875" style="98" customWidth="1"/>
    <col min="3" max="3" width="2" style="98" customWidth="1"/>
    <col min="4" max="4" width="72.875" style="99" customWidth="1"/>
    <col min="5" max="256" width="9" style="96"/>
    <col min="257" max="257" width="7.625" style="96" customWidth="1"/>
    <col min="258" max="258" width="13.875" style="96" customWidth="1"/>
    <col min="259" max="259" width="2" style="96" customWidth="1"/>
    <col min="260" max="260" width="72.875" style="96" customWidth="1"/>
    <col min="261" max="512" width="9" style="96"/>
    <col min="513" max="513" width="7.625" style="96" customWidth="1"/>
    <col min="514" max="514" width="13.875" style="96" customWidth="1"/>
    <col min="515" max="515" width="2" style="96" customWidth="1"/>
    <col min="516" max="516" width="72.875" style="96" customWidth="1"/>
    <col min="517" max="768" width="9" style="96"/>
    <col min="769" max="769" width="7.625" style="96" customWidth="1"/>
    <col min="770" max="770" width="13.875" style="96" customWidth="1"/>
    <col min="771" max="771" width="2" style="96" customWidth="1"/>
    <col min="772" max="772" width="72.875" style="96" customWidth="1"/>
    <col min="773" max="1024" width="9" style="96"/>
    <col min="1025" max="1025" width="7.625" style="96" customWidth="1"/>
    <col min="1026" max="1026" width="13.875" style="96" customWidth="1"/>
    <col min="1027" max="1027" width="2" style="96" customWidth="1"/>
    <col min="1028" max="1028" width="72.875" style="96" customWidth="1"/>
    <col min="1029" max="1280" width="9" style="96"/>
    <col min="1281" max="1281" width="7.625" style="96" customWidth="1"/>
    <col min="1282" max="1282" width="13.875" style="96" customWidth="1"/>
    <col min="1283" max="1283" width="2" style="96" customWidth="1"/>
    <col min="1284" max="1284" width="72.875" style="96" customWidth="1"/>
    <col min="1285" max="1536" width="9" style="96"/>
    <col min="1537" max="1537" width="7.625" style="96" customWidth="1"/>
    <col min="1538" max="1538" width="13.875" style="96" customWidth="1"/>
    <col min="1539" max="1539" width="2" style="96" customWidth="1"/>
    <col min="1540" max="1540" width="72.875" style="96" customWidth="1"/>
    <col min="1541" max="1792" width="9" style="96"/>
    <col min="1793" max="1793" width="7.625" style="96" customWidth="1"/>
    <col min="1794" max="1794" width="13.875" style="96" customWidth="1"/>
    <col min="1795" max="1795" width="2" style="96" customWidth="1"/>
    <col min="1796" max="1796" width="72.875" style="96" customWidth="1"/>
    <col min="1797" max="2048" width="9" style="96"/>
    <col min="2049" max="2049" width="7.625" style="96" customWidth="1"/>
    <col min="2050" max="2050" width="13.875" style="96" customWidth="1"/>
    <col min="2051" max="2051" width="2" style="96" customWidth="1"/>
    <col min="2052" max="2052" width="72.875" style="96" customWidth="1"/>
    <col min="2053" max="2304" width="9" style="96"/>
    <col min="2305" max="2305" width="7.625" style="96" customWidth="1"/>
    <col min="2306" max="2306" width="13.875" style="96" customWidth="1"/>
    <col min="2307" max="2307" width="2" style="96" customWidth="1"/>
    <col min="2308" max="2308" width="72.875" style="96" customWidth="1"/>
    <col min="2309" max="2560" width="9" style="96"/>
    <col min="2561" max="2561" width="7.625" style="96" customWidth="1"/>
    <col min="2562" max="2562" width="13.875" style="96" customWidth="1"/>
    <col min="2563" max="2563" width="2" style="96" customWidth="1"/>
    <col min="2564" max="2564" width="72.875" style="96" customWidth="1"/>
    <col min="2565" max="2816" width="9" style="96"/>
    <col min="2817" max="2817" width="7.625" style="96" customWidth="1"/>
    <col min="2818" max="2818" width="13.875" style="96" customWidth="1"/>
    <col min="2819" max="2819" width="2" style="96" customWidth="1"/>
    <col min="2820" max="2820" width="72.875" style="96" customWidth="1"/>
    <col min="2821" max="3072" width="9" style="96"/>
    <col min="3073" max="3073" width="7.625" style="96" customWidth="1"/>
    <col min="3074" max="3074" width="13.875" style="96" customWidth="1"/>
    <col min="3075" max="3075" width="2" style="96" customWidth="1"/>
    <col min="3076" max="3076" width="72.875" style="96" customWidth="1"/>
    <col min="3077" max="3328" width="9" style="96"/>
    <col min="3329" max="3329" width="7.625" style="96" customWidth="1"/>
    <col min="3330" max="3330" width="13.875" style="96" customWidth="1"/>
    <col min="3331" max="3331" width="2" style="96" customWidth="1"/>
    <col min="3332" max="3332" width="72.875" style="96" customWidth="1"/>
    <col min="3333" max="3584" width="9" style="96"/>
    <col min="3585" max="3585" width="7.625" style="96" customWidth="1"/>
    <col min="3586" max="3586" width="13.875" style="96" customWidth="1"/>
    <col min="3587" max="3587" width="2" style="96" customWidth="1"/>
    <col min="3588" max="3588" width="72.875" style="96" customWidth="1"/>
    <col min="3589" max="3840" width="9" style="96"/>
    <col min="3841" max="3841" width="7.625" style="96" customWidth="1"/>
    <col min="3842" max="3842" width="13.875" style="96" customWidth="1"/>
    <col min="3843" max="3843" width="2" style="96" customWidth="1"/>
    <col min="3844" max="3844" width="72.875" style="96" customWidth="1"/>
    <col min="3845" max="4096" width="9" style="96"/>
    <col min="4097" max="4097" width="7.625" style="96" customWidth="1"/>
    <col min="4098" max="4098" width="13.875" style="96" customWidth="1"/>
    <col min="4099" max="4099" width="2" style="96" customWidth="1"/>
    <col min="4100" max="4100" width="72.875" style="96" customWidth="1"/>
    <col min="4101" max="4352" width="9" style="96"/>
    <col min="4353" max="4353" width="7.625" style="96" customWidth="1"/>
    <col min="4354" max="4354" width="13.875" style="96" customWidth="1"/>
    <col min="4355" max="4355" width="2" style="96" customWidth="1"/>
    <col min="4356" max="4356" width="72.875" style="96" customWidth="1"/>
    <col min="4357" max="4608" width="9" style="96"/>
    <col min="4609" max="4609" width="7.625" style="96" customWidth="1"/>
    <col min="4610" max="4610" width="13.875" style="96" customWidth="1"/>
    <col min="4611" max="4611" width="2" style="96" customWidth="1"/>
    <col min="4612" max="4612" width="72.875" style="96" customWidth="1"/>
    <col min="4613" max="4864" width="9" style="96"/>
    <col min="4865" max="4865" width="7.625" style="96" customWidth="1"/>
    <col min="4866" max="4866" width="13.875" style="96" customWidth="1"/>
    <col min="4867" max="4867" width="2" style="96" customWidth="1"/>
    <col min="4868" max="4868" width="72.875" style="96" customWidth="1"/>
    <col min="4869" max="5120" width="9" style="96"/>
    <col min="5121" max="5121" width="7.625" style="96" customWidth="1"/>
    <col min="5122" max="5122" width="13.875" style="96" customWidth="1"/>
    <col min="5123" max="5123" width="2" style="96" customWidth="1"/>
    <col min="5124" max="5124" width="72.875" style="96" customWidth="1"/>
    <col min="5125" max="5376" width="9" style="96"/>
    <col min="5377" max="5377" width="7.625" style="96" customWidth="1"/>
    <col min="5378" max="5378" width="13.875" style="96" customWidth="1"/>
    <col min="5379" max="5379" width="2" style="96" customWidth="1"/>
    <col min="5380" max="5380" width="72.875" style="96" customWidth="1"/>
    <col min="5381" max="5632" width="9" style="96"/>
    <col min="5633" max="5633" width="7.625" style="96" customWidth="1"/>
    <col min="5634" max="5634" width="13.875" style="96" customWidth="1"/>
    <col min="5635" max="5635" width="2" style="96" customWidth="1"/>
    <col min="5636" max="5636" width="72.875" style="96" customWidth="1"/>
    <col min="5637" max="5888" width="9" style="96"/>
    <col min="5889" max="5889" width="7.625" style="96" customWidth="1"/>
    <col min="5890" max="5890" width="13.875" style="96" customWidth="1"/>
    <col min="5891" max="5891" width="2" style="96" customWidth="1"/>
    <col min="5892" max="5892" width="72.875" style="96" customWidth="1"/>
    <col min="5893" max="6144" width="9" style="96"/>
    <col min="6145" max="6145" width="7.625" style="96" customWidth="1"/>
    <col min="6146" max="6146" width="13.875" style="96" customWidth="1"/>
    <col min="6147" max="6147" width="2" style="96" customWidth="1"/>
    <col min="6148" max="6148" width="72.875" style="96" customWidth="1"/>
    <col min="6149" max="6400" width="9" style="96"/>
    <col min="6401" max="6401" width="7.625" style="96" customWidth="1"/>
    <col min="6402" max="6402" width="13.875" style="96" customWidth="1"/>
    <col min="6403" max="6403" width="2" style="96" customWidth="1"/>
    <col min="6404" max="6404" width="72.875" style="96" customWidth="1"/>
    <col min="6405" max="6656" width="9" style="96"/>
    <col min="6657" max="6657" width="7.625" style="96" customWidth="1"/>
    <col min="6658" max="6658" width="13.875" style="96" customWidth="1"/>
    <col min="6659" max="6659" width="2" style="96" customWidth="1"/>
    <col min="6660" max="6660" width="72.875" style="96" customWidth="1"/>
    <col min="6661" max="6912" width="9" style="96"/>
    <col min="6913" max="6913" width="7.625" style="96" customWidth="1"/>
    <col min="6914" max="6914" width="13.875" style="96" customWidth="1"/>
    <col min="6915" max="6915" width="2" style="96" customWidth="1"/>
    <col min="6916" max="6916" width="72.875" style="96" customWidth="1"/>
    <col min="6917" max="7168" width="9" style="96"/>
    <col min="7169" max="7169" width="7.625" style="96" customWidth="1"/>
    <col min="7170" max="7170" width="13.875" style="96" customWidth="1"/>
    <col min="7171" max="7171" width="2" style="96" customWidth="1"/>
    <col min="7172" max="7172" width="72.875" style="96" customWidth="1"/>
    <col min="7173" max="7424" width="9" style="96"/>
    <col min="7425" max="7425" width="7.625" style="96" customWidth="1"/>
    <col min="7426" max="7426" width="13.875" style="96" customWidth="1"/>
    <col min="7427" max="7427" width="2" style="96" customWidth="1"/>
    <col min="7428" max="7428" width="72.875" style="96" customWidth="1"/>
    <col min="7429" max="7680" width="9" style="96"/>
    <col min="7681" max="7681" width="7.625" style="96" customWidth="1"/>
    <col min="7682" max="7682" width="13.875" style="96" customWidth="1"/>
    <col min="7683" max="7683" width="2" style="96" customWidth="1"/>
    <col min="7684" max="7684" width="72.875" style="96" customWidth="1"/>
    <col min="7685" max="7936" width="9" style="96"/>
    <col min="7937" max="7937" width="7.625" style="96" customWidth="1"/>
    <col min="7938" max="7938" width="13.875" style="96" customWidth="1"/>
    <col min="7939" max="7939" width="2" style="96" customWidth="1"/>
    <col min="7940" max="7940" width="72.875" style="96" customWidth="1"/>
    <col min="7941" max="8192" width="9" style="96"/>
    <col min="8193" max="8193" width="7.625" style="96" customWidth="1"/>
    <col min="8194" max="8194" width="13.875" style="96" customWidth="1"/>
    <col min="8195" max="8195" width="2" style="96" customWidth="1"/>
    <col min="8196" max="8196" width="72.875" style="96" customWidth="1"/>
    <col min="8197" max="8448" width="9" style="96"/>
    <col min="8449" max="8449" width="7.625" style="96" customWidth="1"/>
    <col min="8450" max="8450" width="13.875" style="96" customWidth="1"/>
    <col min="8451" max="8451" width="2" style="96" customWidth="1"/>
    <col min="8452" max="8452" width="72.875" style="96" customWidth="1"/>
    <col min="8453" max="8704" width="9" style="96"/>
    <col min="8705" max="8705" width="7.625" style="96" customWidth="1"/>
    <col min="8706" max="8706" width="13.875" style="96" customWidth="1"/>
    <col min="8707" max="8707" width="2" style="96" customWidth="1"/>
    <col min="8708" max="8708" width="72.875" style="96" customWidth="1"/>
    <col min="8709" max="8960" width="9" style="96"/>
    <col min="8961" max="8961" width="7.625" style="96" customWidth="1"/>
    <col min="8962" max="8962" width="13.875" style="96" customWidth="1"/>
    <col min="8963" max="8963" width="2" style="96" customWidth="1"/>
    <col min="8964" max="8964" width="72.875" style="96" customWidth="1"/>
    <col min="8965" max="9216" width="9" style="96"/>
    <col min="9217" max="9217" width="7.625" style="96" customWidth="1"/>
    <col min="9218" max="9218" width="13.875" style="96" customWidth="1"/>
    <col min="9219" max="9219" width="2" style="96" customWidth="1"/>
    <col min="9220" max="9220" width="72.875" style="96" customWidth="1"/>
    <col min="9221" max="9472" width="9" style="96"/>
    <col min="9473" max="9473" width="7.625" style="96" customWidth="1"/>
    <col min="9474" max="9474" width="13.875" style="96" customWidth="1"/>
    <col min="9475" max="9475" width="2" style="96" customWidth="1"/>
    <col min="9476" max="9476" width="72.875" style="96" customWidth="1"/>
    <col min="9477" max="9728" width="9" style="96"/>
    <col min="9729" max="9729" width="7.625" style="96" customWidth="1"/>
    <col min="9730" max="9730" width="13.875" style="96" customWidth="1"/>
    <col min="9731" max="9731" width="2" style="96" customWidth="1"/>
    <col min="9732" max="9732" width="72.875" style="96" customWidth="1"/>
    <col min="9733" max="9984" width="9" style="96"/>
    <col min="9985" max="9985" width="7.625" style="96" customWidth="1"/>
    <col min="9986" max="9986" width="13.875" style="96" customWidth="1"/>
    <col min="9987" max="9987" width="2" style="96" customWidth="1"/>
    <col min="9988" max="9988" width="72.875" style="96" customWidth="1"/>
    <col min="9989" max="10240" width="9" style="96"/>
    <col min="10241" max="10241" width="7.625" style="96" customWidth="1"/>
    <col min="10242" max="10242" width="13.875" style="96" customWidth="1"/>
    <col min="10243" max="10243" width="2" style="96" customWidth="1"/>
    <col min="10244" max="10244" width="72.875" style="96" customWidth="1"/>
    <col min="10245" max="10496" width="9" style="96"/>
    <col min="10497" max="10497" width="7.625" style="96" customWidth="1"/>
    <col min="10498" max="10498" width="13.875" style="96" customWidth="1"/>
    <col min="10499" max="10499" width="2" style="96" customWidth="1"/>
    <col min="10500" max="10500" width="72.875" style="96" customWidth="1"/>
    <col min="10501" max="10752" width="9" style="96"/>
    <col min="10753" max="10753" width="7.625" style="96" customWidth="1"/>
    <col min="10754" max="10754" width="13.875" style="96" customWidth="1"/>
    <col min="10755" max="10755" width="2" style="96" customWidth="1"/>
    <col min="10756" max="10756" width="72.875" style="96" customWidth="1"/>
    <col min="10757" max="11008" width="9" style="96"/>
    <col min="11009" max="11009" width="7.625" style="96" customWidth="1"/>
    <col min="11010" max="11010" width="13.875" style="96" customWidth="1"/>
    <col min="11011" max="11011" width="2" style="96" customWidth="1"/>
    <col min="11012" max="11012" width="72.875" style="96" customWidth="1"/>
    <col min="11013" max="11264" width="9" style="96"/>
    <col min="11265" max="11265" width="7.625" style="96" customWidth="1"/>
    <col min="11266" max="11266" width="13.875" style="96" customWidth="1"/>
    <col min="11267" max="11267" width="2" style="96" customWidth="1"/>
    <col min="11268" max="11268" width="72.875" style="96" customWidth="1"/>
    <col min="11269" max="11520" width="9" style="96"/>
    <col min="11521" max="11521" width="7.625" style="96" customWidth="1"/>
    <col min="11522" max="11522" width="13.875" style="96" customWidth="1"/>
    <col min="11523" max="11523" width="2" style="96" customWidth="1"/>
    <col min="11524" max="11524" width="72.875" style="96" customWidth="1"/>
    <col min="11525" max="11776" width="9" style="96"/>
    <col min="11777" max="11777" width="7.625" style="96" customWidth="1"/>
    <col min="11778" max="11778" width="13.875" style="96" customWidth="1"/>
    <col min="11779" max="11779" width="2" style="96" customWidth="1"/>
    <col min="11780" max="11780" width="72.875" style="96" customWidth="1"/>
    <col min="11781" max="12032" width="9" style="96"/>
    <col min="12033" max="12033" width="7.625" style="96" customWidth="1"/>
    <col min="12034" max="12034" width="13.875" style="96" customWidth="1"/>
    <col min="12035" max="12035" width="2" style="96" customWidth="1"/>
    <col min="12036" max="12036" width="72.875" style="96" customWidth="1"/>
    <col min="12037" max="12288" width="9" style="96"/>
    <col min="12289" max="12289" width="7.625" style="96" customWidth="1"/>
    <col min="12290" max="12290" width="13.875" style="96" customWidth="1"/>
    <col min="12291" max="12291" width="2" style="96" customWidth="1"/>
    <col min="12292" max="12292" width="72.875" style="96" customWidth="1"/>
    <col min="12293" max="12544" width="9" style="96"/>
    <col min="12545" max="12545" width="7.625" style="96" customWidth="1"/>
    <col min="12546" max="12546" width="13.875" style="96" customWidth="1"/>
    <col min="12547" max="12547" width="2" style="96" customWidth="1"/>
    <col min="12548" max="12548" width="72.875" style="96" customWidth="1"/>
    <col min="12549" max="12800" width="9" style="96"/>
    <col min="12801" max="12801" width="7.625" style="96" customWidth="1"/>
    <col min="12802" max="12802" width="13.875" style="96" customWidth="1"/>
    <col min="12803" max="12803" width="2" style="96" customWidth="1"/>
    <col min="12804" max="12804" width="72.875" style="96" customWidth="1"/>
    <col min="12805" max="13056" width="9" style="96"/>
    <col min="13057" max="13057" width="7.625" style="96" customWidth="1"/>
    <col min="13058" max="13058" width="13.875" style="96" customWidth="1"/>
    <col min="13059" max="13059" width="2" style="96" customWidth="1"/>
    <col min="13060" max="13060" width="72.875" style="96" customWidth="1"/>
    <col min="13061" max="13312" width="9" style="96"/>
    <col min="13313" max="13313" width="7.625" style="96" customWidth="1"/>
    <col min="13314" max="13314" width="13.875" style="96" customWidth="1"/>
    <col min="13315" max="13315" width="2" style="96" customWidth="1"/>
    <col min="13316" max="13316" width="72.875" style="96" customWidth="1"/>
    <col min="13317" max="13568" width="9" style="96"/>
    <col min="13569" max="13569" width="7.625" style="96" customWidth="1"/>
    <col min="13570" max="13570" width="13.875" style="96" customWidth="1"/>
    <col min="13571" max="13571" width="2" style="96" customWidth="1"/>
    <col min="13572" max="13572" width="72.875" style="96" customWidth="1"/>
    <col min="13573" max="13824" width="9" style="96"/>
    <col min="13825" max="13825" width="7.625" style="96" customWidth="1"/>
    <col min="13826" max="13826" width="13.875" style="96" customWidth="1"/>
    <col min="13827" max="13827" width="2" style="96" customWidth="1"/>
    <col min="13828" max="13828" width="72.875" style="96" customWidth="1"/>
    <col min="13829" max="14080" width="9" style="96"/>
    <col min="14081" max="14081" width="7.625" style="96" customWidth="1"/>
    <col min="14082" max="14082" width="13.875" style="96" customWidth="1"/>
    <col min="14083" max="14083" width="2" style="96" customWidth="1"/>
    <col min="14084" max="14084" width="72.875" style="96" customWidth="1"/>
    <col min="14085" max="14336" width="9" style="96"/>
    <col min="14337" max="14337" width="7.625" style="96" customWidth="1"/>
    <col min="14338" max="14338" width="13.875" style="96" customWidth="1"/>
    <col min="14339" max="14339" width="2" style="96" customWidth="1"/>
    <col min="14340" max="14340" width="72.875" style="96" customWidth="1"/>
    <col min="14341" max="14592" width="9" style="96"/>
    <col min="14593" max="14593" width="7.625" style="96" customWidth="1"/>
    <col min="14594" max="14594" width="13.875" style="96" customWidth="1"/>
    <col min="14595" max="14595" width="2" style="96" customWidth="1"/>
    <col min="14596" max="14596" width="72.875" style="96" customWidth="1"/>
    <col min="14597" max="14848" width="9" style="96"/>
    <col min="14849" max="14849" width="7.625" style="96" customWidth="1"/>
    <col min="14850" max="14850" width="13.875" style="96" customWidth="1"/>
    <col min="14851" max="14851" width="2" style="96" customWidth="1"/>
    <col min="14852" max="14852" width="72.875" style="96" customWidth="1"/>
    <col min="14853" max="15104" width="9" style="96"/>
    <col min="15105" max="15105" width="7.625" style="96" customWidth="1"/>
    <col min="15106" max="15106" width="13.875" style="96" customWidth="1"/>
    <col min="15107" max="15107" width="2" style="96" customWidth="1"/>
    <col min="15108" max="15108" width="72.875" style="96" customWidth="1"/>
    <col min="15109" max="15360" width="9" style="96"/>
    <col min="15361" max="15361" width="7.625" style="96" customWidth="1"/>
    <col min="15362" max="15362" width="13.875" style="96" customWidth="1"/>
    <col min="15363" max="15363" width="2" style="96" customWidth="1"/>
    <col min="15364" max="15364" width="72.875" style="96" customWidth="1"/>
    <col min="15365" max="15616" width="9" style="96"/>
    <col min="15617" max="15617" width="7.625" style="96" customWidth="1"/>
    <col min="15618" max="15618" width="13.875" style="96" customWidth="1"/>
    <col min="15619" max="15619" width="2" style="96" customWidth="1"/>
    <col min="15620" max="15620" width="72.875" style="96" customWidth="1"/>
    <col min="15621" max="15872" width="9" style="96"/>
    <col min="15873" max="15873" width="7.625" style="96" customWidth="1"/>
    <col min="15874" max="15874" width="13.875" style="96" customWidth="1"/>
    <col min="15875" max="15875" width="2" style="96" customWidth="1"/>
    <col min="15876" max="15876" width="72.875" style="96" customWidth="1"/>
    <col min="15877" max="16128" width="9" style="96"/>
    <col min="16129" max="16129" width="7.625" style="96" customWidth="1"/>
    <col min="16130" max="16130" width="13.875" style="96" customWidth="1"/>
    <col min="16131" max="16131" width="2" style="96" customWidth="1"/>
    <col min="16132" max="16132" width="72.875" style="96" customWidth="1"/>
    <col min="16133" max="16384" width="9" style="96"/>
  </cols>
  <sheetData>
    <row r="1" spans="1:11" ht="17.25" x14ac:dyDescent="0.15">
      <c r="A1" s="320" t="s">
        <v>206</v>
      </c>
      <c r="B1" s="320"/>
      <c r="C1" s="320"/>
      <c r="D1" s="320"/>
    </row>
    <row r="2" spans="1:11" x14ac:dyDescent="0.15">
      <c r="H2" s="100"/>
      <c r="I2" s="100"/>
      <c r="J2" s="100"/>
      <c r="K2" s="100"/>
    </row>
    <row r="3" spans="1:11" s="101" customFormat="1" ht="12" customHeight="1" x14ac:dyDescent="0.15">
      <c r="A3" s="321" t="s">
        <v>145</v>
      </c>
      <c r="B3" s="322"/>
      <c r="C3" s="322"/>
      <c r="D3" s="323"/>
    </row>
    <row r="4" spans="1:11" s="104" customFormat="1" ht="12" x14ac:dyDescent="0.15">
      <c r="A4" s="102" t="s">
        <v>88</v>
      </c>
      <c r="B4" s="103" t="s">
        <v>89</v>
      </c>
      <c r="C4" s="324" t="s">
        <v>90</v>
      </c>
      <c r="D4" s="325"/>
    </row>
    <row r="5" spans="1:11" s="104" customFormat="1" ht="12" x14ac:dyDescent="0.15">
      <c r="A5" s="332" t="s">
        <v>128</v>
      </c>
      <c r="B5" s="334" t="s">
        <v>251</v>
      </c>
      <c r="C5" s="225" t="s">
        <v>146</v>
      </c>
      <c r="D5" s="107" t="s">
        <v>252</v>
      </c>
      <c r="H5" s="105"/>
      <c r="I5" s="105"/>
      <c r="J5" s="105"/>
      <c r="K5" s="105"/>
    </row>
    <row r="6" spans="1:11" s="104" customFormat="1" ht="12" x14ac:dyDescent="0.15">
      <c r="A6" s="333"/>
      <c r="B6" s="334"/>
      <c r="C6" s="226" t="s">
        <v>146</v>
      </c>
      <c r="D6" s="108" t="s">
        <v>253</v>
      </c>
    </row>
    <row r="7" spans="1:11" s="104" customFormat="1" ht="12" x14ac:dyDescent="0.15">
      <c r="A7" s="333"/>
      <c r="B7" s="334"/>
      <c r="C7" s="226" t="s">
        <v>146</v>
      </c>
      <c r="D7" s="108" t="s">
        <v>254</v>
      </c>
    </row>
    <row r="8" spans="1:11" s="104" customFormat="1" ht="12" x14ac:dyDescent="0.15">
      <c r="A8" s="333"/>
      <c r="B8" s="335" t="s">
        <v>95</v>
      </c>
      <c r="C8" s="225" t="s">
        <v>146</v>
      </c>
      <c r="D8" s="107" t="s">
        <v>255</v>
      </c>
    </row>
    <row r="9" spans="1:11" s="104" customFormat="1" ht="12" x14ac:dyDescent="0.15">
      <c r="A9" s="333"/>
      <c r="B9" s="336"/>
      <c r="C9" s="226" t="s">
        <v>146</v>
      </c>
      <c r="D9" s="108" t="s">
        <v>256</v>
      </c>
    </row>
    <row r="10" spans="1:11" s="104" customFormat="1" ht="22.5" x14ac:dyDescent="0.15">
      <c r="A10" s="333"/>
      <c r="B10" s="336"/>
      <c r="C10" s="226" t="s">
        <v>146</v>
      </c>
      <c r="D10" s="108" t="s">
        <v>257</v>
      </c>
    </row>
    <row r="11" spans="1:11" s="104" customFormat="1" ht="12" x14ac:dyDescent="0.15">
      <c r="A11" s="332" t="s">
        <v>258</v>
      </c>
      <c r="B11" s="335" t="s">
        <v>98</v>
      </c>
      <c r="C11" s="225" t="s">
        <v>146</v>
      </c>
      <c r="D11" s="107" t="s">
        <v>259</v>
      </c>
    </row>
    <row r="12" spans="1:11" s="104" customFormat="1" ht="12" x14ac:dyDescent="0.15">
      <c r="A12" s="333"/>
      <c r="B12" s="336"/>
      <c r="C12" s="226" t="s">
        <v>260</v>
      </c>
      <c r="D12" s="108" t="s">
        <v>261</v>
      </c>
    </row>
    <row r="13" spans="1:11" s="104" customFormat="1" ht="12" x14ac:dyDescent="0.15">
      <c r="A13" s="333"/>
      <c r="B13" s="336"/>
      <c r="C13" s="226" t="s">
        <v>146</v>
      </c>
      <c r="D13" s="108" t="s">
        <v>262</v>
      </c>
    </row>
    <row r="14" spans="1:11" s="104" customFormat="1" ht="12" x14ac:dyDescent="0.15">
      <c r="A14" s="333"/>
      <c r="B14" s="336"/>
      <c r="C14" s="226" t="s">
        <v>146</v>
      </c>
      <c r="D14" s="108" t="s">
        <v>263</v>
      </c>
    </row>
    <row r="15" spans="1:11" s="104" customFormat="1" ht="12" x14ac:dyDescent="0.15">
      <c r="A15" s="333"/>
      <c r="B15" s="335" t="s">
        <v>264</v>
      </c>
      <c r="C15" s="225" t="s">
        <v>146</v>
      </c>
      <c r="D15" s="107" t="s">
        <v>265</v>
      </c>
    </row>
    <row r="16" spans="1:11" s="104" customFormat="1" ht="12" x14ac:dyDescent="0.15">
      <c r="A16" s="333"/>
      <c r="B16" s="336"/>
      <c r="C16" s="226" t="s">
        <v>146</v>
      </c>
      <c r="D16" s="108" t="s">
        <v>266</v>
      </c>
    </row>
    <row r="17" spans="1:10" s="104" customFormat="1" ht="22.5" x14ac:dyDescent="0.15">
      <c r="A17" s="337"/>
      <c r="B17" s="338"/>
      <c r="C17" s="227" t="s">
        <v>146</v>
      </c>
      <c r="D17" s="209" t="s">
        <v>267</v>
      </c>
    </row>
    <row r="18" spans="1:10" s="104" customFormat="1" ht="22.5" x14ac:dyDescent="0.15">
      <c r="A18" s="332" t="s">
        <v>268</v>
      </c>
      <c r="B18" s="339" t="s">
        <v>269</v>
      </c>
      <c r="C18" s="225" t="s">
        <v>146</v>
      </c>
      <c r="D18" s="107" t="s">
        <v>270</v>
      </c>
    </row>
    <row r="19" spans="1:10" s="104" customFormat="1" ht="12" x14ac:dyDescent="0.15">
      <c r="A19" s="329"/>
      <c r="B19" s="340"/>
      <c r="C19" s="226" t="s">
        <v>146</v>
      </c>
      <c r="D19" s="108" t="s">
        <v>271</v>
      </c>
    </row>
    <row r="20" spans="1:10" s="104" customFormat="1" ht="12" x14ac:dyDescent="0.15">
      <c r="A20" s="329"/>
      <c r="B20" s="340"/>
      <c r="C20" s="226" t="s">
        <v>146</v>
      </c>
      <c r="D20" s="108" t="s">
        <v>272</v>
      </c>
    </row>
    <row r="21" spans="1:10" s="104" customFormat="1" ht="12" x14ac:dyDescent="0.15">
      <c r="A21" s="329"/>
      <c r="B21" s="339" t="s">
        <v>273</v>
      </c>
      <c r="C21" s="225" t="s">
        <v>146</v>
      </c>
      <c r="D21" s="107" t="s">
        <v>289</v>
      </c>
    </row>
    <row r="22" spans="1:10" s="104" customFormat="1" ht="12" x14ac:dyDescent="0.15">
      <c r="A22" s="329"/>
      <c r="B22" s="340"/>
      <c r="C22" s="226" t="s">
        <v>146</v>
      </c>
      <c r="D22" s="108" t="s">
        <v>274</v>
      </c>
    </row>
    <row r="23" spans="1:10" s="104" customFormat="1" ht="12" x14ac:dyDescent="0.15">
      <c r="A23" s="329"/>
      <c r="B23" s="340"/>
      <c r="C23" s="226" t="s">
        <v>146</v>
      </c>
      <c r="D23" s="108" t="s">
        <v>275</v>
      </c>
    </row>
    <row r="24" spans="1:10" s="104" customFormat="1" ht="12" x14ac:dyDescent="0.15">
      <c r="A24" s="329"/>
      <c r="B24" s="341"/>
      <c r="C24" s="226" t="s">
        <v>146</v>
      </c>
      <c r="D24" s="209" t="s">
        <v>276</v>
      </c>
    </row>
    <row r="25" spans="1:10" s="104" customFormat="1" ht="12" x14ac:dyDescent="0.15">
      <c r="A25" s="329"/>
      <c r="B25" s="339" t="s">
        <v>277</v>
      </c>
      <c r="C25" s="225" t="s">
        <v>146</v>
      </c>
      <c r="D25" s="109" t="s">
        <v>278</v>
      </c>
    </row>
    <row r="26" spans="1:10" s="104" customFormat="1" ht="12" x14ac:dyDescent="0.15">
      <c r="A26" s="329"/>
      <c r="B26" s="340"/>
      <c r="C26" s="226" t="s">
        <v>146</v>
      </c>
      <c r="D26" s="108" t="s">
        <v>473</v>
      </c>
    </row>
    <row r="27" spans="1:10" s="104" customFormat="1" ht="22.5" x14ac:dyDescent="0.15">
      <c r="A27" s="329"/>
      <c r="B27" s="340"/>
      <c r="C27" s="226" t="s">
        <v>146</v>
      </c>
      <c r="D27" s="108" t="s">
        <v>279</v>
      </c>
    </row>
    <row r="28" spans="1:10" s="104" customFormat="1" ht="12" x14ac:dyDescent="0.15">
      <c r="A28" s="332" t="s">
        <v>147</v>
      </c>
      <c r="B28" s="335" t="s">
        <v>280</v>
      </c>
      <c r="C28" s="225" t="s">
        <v>146</v>
      </c>
      <c r="D28" s="107" t="s">
        <v>281</v>
      </c>
      <c r="E28" s="92"/>
      <c r="F28" s="92"/>
      <c r="G28" s="92"/>
      <c r="I28" s="92"/>
      <c r="J28" s="92"/>
    </row>
    <row r="29" spans="1:10" s="104" customFormat="1" ht="12" x14ac:dyDescent="0.15">
      <c r="A29" s="329"/>
      <c r="B29" s="329"/>
      <c r="C29" s="226" t="s">
        <v>146</v>
      </c>
      <c r="D29" s="108" t="s">
        <v>282</v>
      </c>
      <c r="E29" s="92"/>
      <c r="F29" s="92"/>
      <c r="G29" s="92"/>
      <c r="I29" s="92"/>
      <c r="J29" s="92"/>
    </row>
    <row r="30" spans="1:10" s="104" customFormat="1" ht="22.5" x14ac:dyDescent="0.15">
      <c r="A30" s="329"/>
      <c r="B30" s="329"/>
      <c r="C30" s="226" t="s">
        <v>146</v>
      </c>
      <c r="D30" s="108" t="s">
        <v>283</v>
      </c>
      <c r="E30" s="92"/>
      <c r="F30" s="92"/>
      <c r="G30" s="92"/>
      <c r="I30" s="92"/>
      <c r="J30" s="92"/>
    </row>
    <row r="31" spans="1:10" s="104" customFormat="1" ht="24" x14ac:dyDescent="0.15">
      <c r="A31" s="329"/>
      <c r="B31" s="335" t="s">
        <v>284</v>
      </c>
      <c r="C31" s="225" t="s">
        <v>146</v>
      </c>
      <c r="D31" s="224" t="s">
        <v>285</v>
      </c>
      <c r="E31" s="92"/>
      <c r="F31" s="92"/>
      <c r="G31" s="92"/>
      <c r="I31" s="92"/>
      <c r="J31" s="92"/>
    </row>
    <row r="32" spans="1:10" s="104" customFormat="1" ht="12" x14ac:dyDescent="0.15">
      <c r="A32" s="329"/>
      <c r="B32" s="329"/>
      <c r="C32" s="226" t="s">
        <v>146</v>
      </c>
      <c r="D32" s="108" t="s">
        <v>286</v>
      </c>
      <c r="E32" s="92"/>
      <c r="F32" s="92"/>
      <c r="G32" s="92"/>
      <c r="I32" s="92"/>
      <c r="J32" s="92"/>
    </row>
    <row r="33" spans="1:10" s="104" customFormat="1" ht="12" x14ac:dyDescent="0.15">
      <c r="A33" s="342"/>
      <c r="B33" s="342"/>
      <c r="C33" s="227" t="s">
        <v>287</v>
      </c>
      <c r="D33" s="108" t="s">
        <v>288</v>
      </c>
      <c r="E33" s="92"/>
      <c r="F33" s="92"/>
      <c r="G33" s="92"/>
      <c r="I33" s="92"/>
      <c r="J33" s="92"/>
    </row>
    <row r="34" spans="1:10" s="104" customFormat="1" ht="12" x14ac:dyDescent="0.15">
      <c r="A34" s="110"/>
      <c r="B34" s="111"/>
      <c r="C34" s="112"/>
      <c r="D34" s="113"/>
      <c r="E34" s="92"/>
      <c r="F34" s="92"/>
      <c r="G34" s="92"/>
      <c r="I34" s="92"/>
      <c r="J34" s="92"/>
    </row>
    <row r="35" spans="1:10" s="104" customFormat="1" ht="12" x14ac:dyDescent="0.15">
      <c r="A35" s="355" t="s">
        <v>149</v>
      </c>
      <c r="B35" s="356"/>
      <c r="C35" s="356"/>
      <c r="D35" s="357"/>
    </row>
    <row r="36" spans="1:10" s="104" customFormat="1" ht="12" x14ac:dyDescent="0.15">
      <c r="A36" s="102" t="s">
        <v>88</v>
      </c>
      <c r="B36" s="106" t="s">
        <v>89</v>
      </c>
      <c r="C36" s="324" t="s">
        <v>90</v>
      </c>
      <c r="D36" s="325"/>
    </row>
    <row r="37" spans="1:10" s="104" customFormat="1" ht="22.5" x14ac:dyDescent="0.15">
      <c r="A37" s="358" t="s">
        <v>150</v>
      </c>
      <c r="B37" s="354" t="s">
        <v>151</v>
      </c>
      <c r="C37" s="249" t="s">
        <v>146</v>
      </c>
      <c r="D37" s="211" t="s">
        <v>290</v>
      </c>
    </row>
    <row r="38" spans="1:10" s="104" customFormat="1" ht="12" x14ac:dyDescent="0.15">
      <c r="A38" s="358"/>
      <c r="B38" s="350"/>
      <c r="C38" s="250" t="s">
        <v>152</v>
      </c>
      <c r="D38" s="115" t="s">
        <v>291</v>
      </c>
    </row>
    <row r="39" spans="1:10" s="104" customFormat="1" ht="12" x14ac:dyDescent="0.15">
      <c r="A39" s="358"/>
      <c r="B39" s="350"/>
      <c r="C39" s="250" t="s">
        <v>148</v>
      </c>
      <c r="D39" s="114" t="s">
        <v>292</v>
      </c>
    </row>
    <row r="40" spans="1:10" s="104" customFormat="1" ht="22.5" x14ac:dyDescent="0.15">
      <c r="A40" s="358"/>
      <c r="B40" s="350"/>
      <c r="C40" s="250" t="s">
        <v>153</v>
      </c>
      <c r="D40" s="115" t="s">
        <v>293</v>
      </c>
    </row>
    <row r="41" spans="1:10" s="104" customFormat="1" ht="24" x14ac:dyDescent="0.15">
      <c r="A41" s="358"/>
      <c r="B41" s="350"/>
      <c r="C41" s="250" t="s">
        <v>153</v>
      </c>
      <c r="D41" s="114" t="s">
        <v>294</v>
      </c>
    </row>
    <row r="42" spans="1:10" s="104" customFormat="1" ht="22.5" x14ac:dyDescent="0.15">
      <c r="A42" s="358"/>
      <c r="B42" s="354" t="s">
        <v>154</v>
      </c>
      <c r="C42" s="249" t="s">
        <v>146</v>
      </c>
      <c r="D42" s="211" t="s">
        <v>474</v>
      </c>
    </row>
    <row r="43" spans="1:10" s="104" customFormat="1" ht="12" x14ac:dyDescent="0.15">
      <c r="A43" s="358"/>
      <c r="B43" s="350"/>
      <c r="C43" s="250" t="s">
        <v>146</v>
      </c>
      <c r="D43" s="108" t="s">
        <v>303</v>
      </c>
    </row>
    <row r="44" spans="1:10" s="104" customFormat="1" ht="12" x14ac:dyDescent="0.15">
      <c r="A44" s="358"/>
      <c r="B44" s="350"/>
      <c r="C44" s="250" t="s">
        <v>146</v>
      </c>
      <c r="D44" s="115" t="s">
        <v>304</v>
      </c>
    </row>
    <row r="45" spans="1:10" s="104" customFormat="1" ht="12" x14ac:dyDescent="0.15">
      <c r="A45" s="358"/>
      <c r="B45" s="350"/>
      <c r="C45" s="250" t="s">
        <v>146</v>
      </c>
      <c r="D45" s="115" t="s">
        <v>305</v>
      </c>
    </row>
    <row r="46" spans="1:10" s="104" customFormat="1" ht="12" x14ac:dyDescent="0.15">
      <c r="A46" s="358"/>
      <c r="B46" s="350"/>
      <c r="C46" s="250" t="s">
        <v>146</v>
      </c>
      <c r="D46" s="115" t="s">
        <v>475</v>
      </c>
    </row>
    <row r="47" spans="1:10" s="104" customFormat="1" ht="12" x14ac:dyDescent="0.15">
      <c r="A47" s="358"/>
      <c r="B47" s="350"/>
      <c r="C47" s="250" t="s">
        <v>146</v>
      </c>
      <c r="D47" s="115" t="s">
        <v>306</v>
      </c>
    </row>
    <row r="48" spans="1:10" s="104" customFormat="1" ht="22.5" x14ac:dyDescent="0.15">
      <c r="A48" s="358"/>
      <c r="B48" s="354" t="s">
        <v>155</v>
      </c>
      <c r="C48" s="249" t="s">
        <v>146</v>
      </c>
      <c r="D48" s="211" t="s">
        <v>307</v>
      </c>
    </row>
    <row r="49" spans="1:6" s="104" customFormat="1" ht="22.5" x14ac:dyDescent="0.15">
      <c r="A49" s="358"/>
      <c r="B49" s="350"/>
      <c r="C49" s="250" t="s">
        <v>146</v>
      </c>
      <c r="D49" s="115" t="s">
        <v>308</v>
      </c>
    </row>
    <row r="50" spans="1:6" s="104" customFormat="1" ht="12" x14ac:dyDescent="0.15">
      <c r="A50" s="358"/>
      <c r="B50" s="350"/>
      <c r="C50" s="250" t="s">
        <v>146</v>
      </c>
      <c r="D50" s="115" t="s">
        <v>309</v>
      </c>
    </row>
    <row r="51" spans="1:6" s="104" customFormat="1" ht="24" x14ac:dyDescent="0.15">
      <c r="A51" s="358"/>
      <c r="B51" s="359"/>
      <c r="C51" s="251" t="s">
        <v>146</v>
      </c>
      <c r="D51" s="228" t="s">
        <v>310</v>
      </c>
    </row>
    <row r="52" spans="1:6" s="104" customFormat="1" ht="22.5" x14ac:dyDescent="0.15">
      <c r="A52" s="351" t="s">
        <v>249</v>
      </c>
      <c r="B52" s="354" t="s">
        <v>151</v>
      </c>
      <c r="C52" s="249" t="s">
        <v>146</v>
      </c>
      <c r="D52" s="211" t="s">
        <v>312</v>
      </c>
    </row>
    <row r="53" spans="1:6" s="104" customFormat="1" ht="22.5" x14ac:dyDescent="0.15">
      <c r="A53" s="352"/>
      <c r="B53" s="350"/>
      <c r="C53" s="252" t="s">
        <v>260</v>
      </c>
      <c r="D53" s="115" t="s">
        <v>313</v>
      </c>
    </row>
    <row r="54" spans="1:6" s="104" customFormat="1" ht="22.5" x14ac:dyDescent="0.15">
      <c r="A54" s="352"/>
      <c r="B54" s="350"/>
      <c r="C54" s="253" t="s">
        <v>260</v>
      </c>
      <c r="D54" s="210" t="s">
        <v>314</v>
      </c>
    </row>
    <row r="55" spans="1:6" s="104" customFormat="1" ht="12" x14ac:dyDescent="0.15">
      <c r="A55" s="352"/>
      <c r="B55" s="354" t="s">
        <v>154</v>
      </c>
      <c r="C55" s="249" t="s">
        <v>146</v>
      </c>
      <c r="D55" s="211" t="s">
        <v>476</v>
      </c>
    </row>
    <row r="56" spans="1:6" s="104" customFormat="1" ht="12" x14ac:dyDescent="0.15">
      <c r="A56" s="352"/>
      <c r="B56" s="329"/>
      <c r="C56" s="250" t="s">
        <v>146</v>
      </c>
      <c r="D56" s="115" t="s">
        <v>316</v>
      </c>
    </row>
    <row r="57" spans="1:6" s="104" customFormat="1" ht="12" x14ac:dyDescent="0.15">
      <c r="A57" s="352"/>
      <c r="B57" s="329"/>
      <c r="C57" s="250" t="s">
        <v>146</v>
      </c>
      <c r="D57" s="115" t="s">
        <v>317</v>
      </c>
    </row>
    <row r="58" spans="1:6" s="104" customFormat="1" ht="22.5" x14ac:dyDescent="0.15">
      <c r="A58" s="352"/>
      <c r="B58" s="329"/>
      <c r="C58" s="250" t="s">
        <v>146</v>
      </c>
      <c r="D58" s="115" t="s">
        <v>318</v>
      </c>
    </row>
    <row r="59" spans="1:6" s="104" customFormat="1" ht="22.5" x14ac:dyDescent="0.15">
      <c r="A59" s="352"/>
      <c r="B59" s="329"/>
      <c r="C59" s="251" t="s">
        <v>146</v>
      </c>
      <c r="D59" s="210" t="s">
        <v>319</v>
      </c>
    </row>
    <row r="60" spans="1:6" s="104" customFormat="1" ht="12" x14ac:dyDescent="0.15">
      <c r="A60" s="352"/>
      <c r="B60" s="350" t="s">
        <v>315</v>
      </c>
      <c r="C60" s="254" t="s">
        <v>323</v>
      </c>
      <c r="D60" s="211" t="s">
        <v>320</v>
      </c>
    </row>
    <row r="61" spans="1:6" s="104" customFormat="1" ht="22.5" x14ac:dyDescent="0.15">
      <c r="A61" s="352"/>
      <c r="B61" s="329"/>
      <c r="C61" s="252" t="s">
        <v>323</v>
      </c>
      <c r="D61" s="115" t="s">
        <v>321</v>
      </c>
    </row>
    <row r="62" spans="1:6" s="104" customFormat="1" ht="22.5" x14ac:dyDescent="0.15">
      <c r="A62" s="353"/>
      <c r="B62" s="342"/>
      <c r="C62" s="253" t="s">
        <v>323</v>
      </c>
      <c r="D62" s="210" t="s">
        <v>322</v>
      </c>
    </row>
    <row r="63" spans="1:6" ht="13.5" customHeight="1" x14ac:dyDescent="0.15">
      <c r="A63" s="116" t="s">
        <v>27</v>
      </c>
      <c r="B63" s="116" t="s">
        <v>75</v>
      </c>
      <c r="C63" s="326" t="s">
        <v>5</v>
      </c>
      <c r="D63" s="327"/>
      <c r="E63" s="117"/>
      <c r="F63" s="117"/>
    </row>
    <row r="64" spans="1:6" ht="22.5" x14ac:dyDescent="0.15">
      <c r="A64" s="328" t="s">
        <v>156</v>
      </c>
      <c r="B64" s="330" t="s">
        <v>157</v>
      </c>
      <c r="C64" s="255" t="s">
        <v>158</v>
      </c>
      <c r="D64" s="229" t="s">
        <v>477</v>
      </c>
      <c r="E64" s="118"/>
      <c r="F64" s="118"/>
    </row>
    <row r="65" spans="1:6" ht="22.5" x14ac:dyDescent="0.15">
      <c r="A65" s="329"/>
      <c r="B65" s="331"/>
      <c r="C65" s="256" t="s">
        <v>158</v>
      </c>
      <c r="D65" s="230" t="s">
        <v>324</v>
      </c>
      <c r="E65" s="118"/>
      <c r="F65" s="118"/>
    </row>
    <row r="66" spans="1:6" s="119" customFormat="1" ht="22.5" x14ac:dyDescent="0.15">
      <c r="A66" s="329"/>
      <c r="B66" s="331"/>
      <c r="C66" s="256" t="s">
        <v>158</v>
      </c>
      <c r="D66" s="245" t="s">
        <v>325</v>
      </c>
      <c r="E66" s="117"/>
      <c r="F66" s="117"/>
    </row>
    <row r="67" spans="1:6" s="119" customFormat="1" ht="22.5" x14ac:dyDescent="0.15">
      <c r="A67" s="329"/>
      <c r="B67" s="331"/>
      <c r="C67" s="256" t="s">
        <v>158</v>
      </c>
      <c r="D67" s="245" t="s">
        <v>378</v>
      </c>
      <c r="E67" s="117"/>
      <c r="F67" s="117"/>
    </row>
    <row r="68" spans="1:6" ht="22.5" x14ac:dyDescent="0.15">
      <c r="A68" s="329"/>
      <c r="B68" s="331"/>
      <c r="C68" s="256" t="s">
        <v>153</v>
      </c>
      <c r="D68" s="245" t="s">
        <v>326</v>
      </c>
      <c r="E68" s="117"/>
      <c r="F68" s="117"/>
    </row>
    <row r="69" spans="1:6" ht="22.5" x14ac:dyDescent="0.15">
      <c r="A69" s="329"/>
      <c r="B69" s="329"/>
      <c r="C69" s="256" t="s">
        <v>152</v>
      </c>
      <c r="D69" s="245" t="s">
        <v>478</v>
      </c>
      <c r="E69" s="117"/>
      <c r="F69" s="117"/>
    </row>
    <row r="70" spans="1:6" x14ac:dyDescent="0.15">
      <c r="A70" s="329"/>
      <c r="B70" s="282" t="s">
        <v>159</v>
      </c>
      <c r="C70" s="255" t="s">
        <v>153</v>
      </c>
      <c r="D70" s="243" t="s">
        <v>295</v>
      </c>
      <c r="E70" s="120"/>
      <c r="F70" s="120"/>
    </row>
    <row r="71" spans="1:6" ht="22.5" x14ac:dyDescent="0.15">
      <c r="A71" s="329"/>
      <c r="B71" s="331"/>
      <c r="C71" s="256" t="s">
        <v>160</v>
      </c>
      <c r="D71" s="244" t="s">
        <v>296</v>
      </c>
      <c r="E71" s="117"/>
      <c r="F71" s="117"/>
    </row>
    <row r="72" spans="1:6" ht="22.5" x14ac:dyDescent="0.15">
      <c r="A72" s="329"/>
      <c r="B72" s="331"/>
      <c r="C72" s="256" t="s">
        <v>153</v>
      </c>
      <c r="D72" s="245" t="s">
        <v>297</v>
      </c>
      <c r="E72" s="118"/>
      <c r="F72" s="118"/>
    </row>
    <row r="73" spans="1:6" x14ac:dyDescent="0.15">
      <c r="A73" s="329"/>
      <c r="B73" s="331"/>
      <c r="C73" s="256" t="s">
        <v>153</v>
      </c>
      <c r="D73" s="245" t="s">
        <v>298</v>
      </c>
      <c r="E73" s="118"/>
      <c r="F73" s="118"/>
    </row>
    <row r="74" spans="1:6" x14ac:dyDescent="0.15">
      <c r="A74" s="329"/>
      <c r="B74" s="331"/>
      <c r="C74" s="256" t="s">
        <v>160</v>
      </c>
      <c r="D74" s="230" t="s">
        <v>299</v>
      </c>
      <c r="E74" s="118"/>
      <c r="F74" s="118"/>
    </row>
    <row r="75" spans="1:6" ht="22.5" x14ac:dyDescent="0.15">
      <c r="A75" s="329"/>
      <c r="B75" s="331"/>
      <c r="C75" s="256" t="s">
        <v>146</v>
      </c>
      <c r="D75" s="245" t="s">
        <v>300</v>
      </c>
      <c r="E75" s="118"/>
      <c r="F75" s="118"/>
    </row>
    <row r="76" spans="1:6" ht="22.5" x14ac:dyDescent="0.15">
      <c r="A76" s="329"/>
      <c r="B76" s="331"/>
      <c r="C76" s="256" t="s">
        <v>146</v>
      </c>
      <c r="D76" s="246" t="s">
        <v>301</v>
      </c>
      <c r="E76" s="121"/>
      <c r="F76" s="121"/>
    </row>
    <row r="77" spans="1:6" x14ac:dyDescent="0.15">
      <c r="A77" s="329"/>
      <c r="B77" s="331"/>
      <c r="C77" s="256" t="s">
        <v>146</v>
      </c>
      <c r="D77" s="247" t="s">
        <v>302</v>
      </c>
      <c r="E77" s="118"/>
      <c r="F77" s="118"/>
    </row>
    <row r="78" spans="1:6" x14ac:dyDescent="0.15">
      <c r="A78" s="329"/>
      <c r="B78" s="282" t="s">
        <v>161</v>
      </c>
      <c r="C78" s="255" t="s">
        <v>158</v>
      </c>
      <c r="D78" s="231" t="s">
        <v>327</v>
      </c>
      <c r="E78" s="118"/>
      <c r="F78" s="118"/>
    </row>
    <row r="79" spans="1:6" ht="22.5" x14ac:dyDescent="0.15">
      <c r="A79" s="329"/>
      <c r="B79" s="283"/>
      <c r="C79" s="256" t="s">
        <v>158</v>
      </c>
      <c r="D79" s="232" t="s">
        <v>331</v>
      </c>
      <c r="E79" s="120"/>
      <c r="F79" s="120"/>
    </row>
    <row r="80" spans="1:6" ht="22.5" x14ac:dyDescent="0.15">
      <c r="A80" s="329"/>
      <c r="B80" s="331"/>
      <c r="C80" s="256" t="s">
        <v>153</v>
      </c>
      <c r="D80" s="232" t="s">
        <v>329</v>
      </c>
      <c r="E80" s="117"/>
      <c r="F80" s="117"/>
    </row>
    <row r="81" spans="1:6" ht="22.5" x14ac:dyDescent="0.15">
      <c r="A81" s="329"/>
      <c r="B81" s="331"/>
      <c r="C81" s="256" t="s">
        <v>153</v>
      </c>
      <c r="D81" s="232" t="s">
        <v>322</v>
      </c>
      <c r="E81" s="118"/>
      <c r="F81" s="118"/>
    </row>
    <row r="82" spans="1:6" ht="22.5" x14ac:dyDescent="0.15">
      <c r="A82" s="329"/>
      <c r="B82" s="331"/>
      <c r="C82" s="256" t="s">
        <v>153</v>
      </c>
      <c r="D82" s="232" t="s">
        <v>330</v>
      </c>
      <c r="E82" s="118"/>
      <c r="F82" s="118"/>
    </row>
    <row r="83" spans="1:6" ht="22.5" x14ac:dyDescent="0.15">
      <c r="A83" s="328" t="s">
        <v>140</v>
      </c>
      <c r="B83" s="330" t="s">
        <v>162</v>
      </c>
      <c r="C83" s="255" t="s">
        <v>163</v>
      </c>
      <c r="D83" s="233" t="s">
        <v>332</v>
      </c>
      <c r="E83" s="118"/>
      <c r="F83" s="118"/>
    </row>
    <row r="84" spans="1:6" x14ac:dyDescent="0.15">
      <c r="A84" s="360"/>
      <c r="B84" s="283"/>
      <c r="C84" s="256" t="s">
        <v>158</v>
      </c>
      <c r="D84" s="232" t="s">
        <v>333</v>
      </c>
      <c r="E84" s="118"/>
      <c r="F84" s="118"/>
    </row>
    <row r="85" spans="1:6" x14ac:dyDescent="0.15">
      <c r="A85" s="360"/>
      <c r="B85" s="331"/>
      <c r="C85" s="256" t="s">
        <v>153</v>
      </c>
      <c r="D85" s="232" t="s">
        <v>334</v>
      </c>
      <c r="E85" s="118"/>
      <c r="F85" s="118"/>
    </row>
    <row r="86" spans="1:6" ht="22.5" x14ac:dyDescent="0.15">
      <c r="A86" s="360"/>
      <c r="B86" s="331"/>
      <c r="C86" s="256" t="s">
        <v>153</v>
      </c>
      <c r="D86" s="232" t="s">
        <v>335</v>
      </c>
      <c r="E86" s="118"/>
      <c r="F86" s="118"/>
    </row>
    <row r="87" spans="1:6" ht="22.5" x14ac:dyDescent="0.15">
      <c r="A87" s="360"/>
      <c r="B87" s="331"/>
      <c r="C87" s="256" t="s">
        <v>164</v>
      </c>
      <c r="D87" s="248" t="s">
        <v>336</v>
      </c>
      <c r="E87" s="118"/>
      <c r="F87" s="118"/>
    </row>
    <row r="88" spans="1:6" ht="22.5" x14ac:dyDescent="0.15">
      <c r="A88" s="360"/>
      <c r="B88" s="331"/>
      <c r="C88" s="256" t="s">
        <v>337</v>
      </c>
      <c r="D88" s="235" t="s">
        <v>338</v>
      </c>
      <c r="E88" s="118"/>
      <c r="F88" s="118"/>
    </row>
    <row r="89" spans="1:6" ht="22.5" x14ac:dyDescent="0.15">
      <c r="A89" s="360"/>
      <c r="B89" s="342"/>
      <c r="C89" s="256" t="s">
        <v>153</v>
      </c>
      <c r="D89" s="235" t="s">
        <v>339</v>
      </c>
      <c r="E89" s="118"/>
      <c r="F89" s="118"/>
    </row>
    <row r="90" spans="1:6" x14ac:dyDescent="0.15">
      <c r="A90" s="360"/>
      <c r="B90" s="282" t="s">
        <v>165</v>
      </c>
      <c r="C90" s="255" t="s">
        <v>158</v>
      </c>
      <c r="D90" s="234" t="s">
        <v>340</v>
      </c>
      <c r="E90" s="122"/>
      <c r="F90" s="122"/>
    </row>
    <row r="91" spans="1:6" ht="22.5" x14ac:dyDescent="0.15">
      <c r="A91" s="360"/>
      <c r="B91" s="283"/>
      <c r="C91" s="256" t="s">
        <v>153</v>
      </c>
      <c r="D91" s="230" t="s">
        <v>341</v>
      </c>
      <c r="E91" s="117"/>
      <c r="F91" s="117"/>
    </row>
    <row r="92" spans="1:6" ht="22.5" x14ac:dyDescent="0.15">
      <c r="A92" s="360"/>
      <c r="B92" s="283"/>
      <c r="C92" s="256" t="s">
        <v>153</v>
      </c>
      <c r="D92" s="235" t="s">
        <v>342</v>
      </c>
      <c r="E92" s="118"/>
      <c r="F92" s="118"/>
    </row>
    <row r="93" spans="1:6" x14ac:dyDescent="0.15">
      <c r="A93" s="329"/>
      <c r="B93" s="331"/>
      <c r="C93" s="256" t="s">
        <v>153</v>
      </c>
      <c r="D93" s="235" t="s">
        <v>343</v>
      </c>
      <c r="E93" s="118"/>
      <c r="F93" s="118"/>
    </row>
    <row r="94" spans="1:6" ht="22.5" x14ac:dyDescent="0.15">
      <c r="A94" s="329"/>
      <c r="B94" s="331"/>
      <c r="C94" s="256" t="s">
        <v>153</v>
      </c>
      <c r="D94" s="235" t="s">
        <v>344</v>
      </c>
      <c r="E94" s="118"/>
      <c r="F94" s="118"/>
    </row>
    <row r="95" spans="1:6" ht="22.5" x14ac:dyDescent="0.15">
      <c r="A95" s="329"/>
      <c r="B95" s="282" t="s">
        <v>166</v>
      </c>
      <c r="C95" s="255" t="s">
        <v>153</v>
      </c>
      <c r="D95" s="234" t="s">
        <v>433</v>
      </c>
      <c r="E95" s="122"/>
      <c r="F95" s="122"/>
    </row>
    <row r="96" spans="1:6" ht="22.5" x14ac:dyDescent="0.15">
      <c r="A96" s="329"/>
      <c r="B96" s="283"/>
      <c r="C96" s="256" t="s">
        <v>163</v>
      </c>
      <c r="D96" s="230" t="s">
        <v>434</v>
      </c>
      <c r="E96" s="117"/>
      <c r="F96" s="117"/>
    </row>
    <row r="97" spans="1:6" ht="22.5" x14ac:dyDescent="0.15">
      <c r="A97" s="329"/>
      <c r="B97" s="331"/>
      <c r="C97" s="256" t="s">
        <v>153</v>
      </c>
      <c r="D97" s="235" t="s">
        <v>435</v>
      </c>
      <c r="E97" s="118"/>
      <c r="F97" s="118"/>
    </row>
    <row r="98" spans="1:6" ht="22.5" x14ac:dyDescent="0.15">
      <c r="A98" s="329"/>
      <c r="B98" s="348"/>
      <c r="C98" s="257" t="s">
        <v>153</v>
      </c>
      <c r="D98" s="235" t="s">
        <v>436</v>
      </c>
      <c r="E98" s="118"/>
      <c r="F98" s="118"/>
    </row>
    <row r="99" spans="1:6" x14ac:dyDescent="0.15">
      <c r="A99" s="116" t="s">
        <v>167</v>
      </c>
      <c r="B99" s="116" t="s">
        <v>75</v>
      </c>
      <c r="C99" s="326" t="s">
        <v>5</v>
      </c>
      <c r="D99" s="327"/>
      <c r="E99" s="118"/>
      <c r="F99" s="118"/>
    </row>
    <row r="100" spans="1:6" ht="22.5" x14ac:dyDescent="0.15">
      <c r="A100" s="346" t="s">
        <v>168</v>
      </c>
      <c r="B100" s="347" t="s">
        <v>157</v>
      </c>
      <c r="C100" s="255" t="s">
        <v>169</v>
      </c>
      <c r="D100" s="236" t="s">
        <v>437</v>
      </c>
      <c r="E100" s="120"/>
      <c r="F100" s="120"/>
    </row>
    <row r="101" spans="1:6" x14ac:dyDescent="0.15">
      <c r="A101" s="329"/>
      <c r="B101" s="331"/>
      <c r="C101" s="256" t="s">
        <v>146</v>
      </c>
      <c r="D101" s="237" t="s">
        <v>438</v>
      </c>
      <c r="E101" s="120"/>
      <c r="F101" s="120"/>
    </row>
    <row r="102" spans="1:6" x14ac:dyDescent="0.15">
      <c r="A102" s="329"/>
      <c r="B102" s="331"/>
      <c r="C102" s="256" t="s">
        <v>146</v>
      </c>
      <c r="D102" s="237" t="s">
        <v>439</v>
      </c>
      <c r="E102" s="120"/>
      <c r="F102" s="120"/>
    </row>
    <row r="103" spans="1:6" ht="22.5" x14ac:dyDescent="0.15">
      <c r="A103" s="329"/>
      <c r="B103" s="331"/>
      <c r="C103" s="256" t="s">
        <v>146</v>
      </c>
      <c r="D103" s="237" t="s">
        <v>440</v>
      </c>
      <c r="E103" s="120"/>
      <c r="F103" s="120"/>
    </row>
    <row r="104" spans="1:6" ht="22.5" x14ac:dyDescent="0.15">
      <c r="A104" s="329"/>
      <c r="B104" s="331"/>
      <c r="C104" s="256" t="s">
        <v>146</v>
      </c>
      <c r="D104" s="237" t="s">
        <v>441</v>
      </c>
      <c r="E104" s="120"/>
      <c r="F104" s="120"/>
    </row>
    <row r="105" spans="1:6" ht="22.5" x14ac:dyDescent="0.15">
      <c r="A105" s="329"/>
      <c r="B105" s="342"/>
      <c r="C105" s="257" t="s">
        <v>169</v>
      </c>
      <c r="D105" s="238" t="s">
        <v>442</v>
      </c>
      <c r="E105" s="120"/>
      <c r="F105" s="120"/>
    </row>
    <row r="106" spans="1:6" ht="22.5" x14ac:dyDescent="0.15">
      <c r="A106" s="329"/>
      <c r="B106" s="347" t="s">
        <v>159</v>
      </c>
      <c r="C106" s="256" t="s">
        <v>169</v>
      </c>
      <c r="D106" s="236" t="s">
        <v>443</v>
      </c>
      <c r="E106" s="120"/>
      <c r="F106" s="120"/>
    </row>
    <row r="107" spans="1:6" ht="22.5" x14ac:dyDescent="0.15">
      <c r="A107" s="329"/>
      <c r="B107" s="331"/>
      <c r="C107" s="256" t="s">
        <v>146</v>
      </c>
      <c r="D107" s="237" t="s">
        <v>444</v>
      </c>
      <c r="E107" s="120"/>
      <c r="F107" s="120"/>
    </row>
    <row r="108" spans="1:6" ht="33.75" x14ac:dyDescent="0.15">
      <c r="A108" s="329"/>
      <c r="B108" s="331"/>
      <c r="C108" s="256" t="s">
        <v>146</v>
      </c>
      <c r="D108" s="237" t="s">
        <v>445</v>
      </c>
      <c r="E108" s="120"/>
      <c r="F108" s="120"/>
    </row>
    <row r="109" spans="1:6" x14ac:dyDescent="0.15">
      <c r="A109" s="329"/>
      <c r="B109" s="331"/>
      <c r="C109" s="256" t="s">
        <v>146</v>
      </c>
      <c r="D109" s="237" t="s">
        <v>446</v>
      </c>
      <c r="E109" s="120"/>
      <c r="F109" s="120"/>
    </row>
    <row r="110" spans="1:6" ht="22.5" x14ac:dyDescent="0.15">
      <c r="A110" s="329"/>
      <c r="B110" s="331"/>
      <c r="C110" s="256" t="s">
        <v>146</v>
      </c>
      <c r="D110" s="237" t="s">
        <v>447</v>
      </c>
      <c r="E110" s="120"/>
      <c r="F110" s="120"/>
    </row>
    <row r="111" spans="1:6" ht="22.5" x14ac:dyDescent="0.15">
      <c r="A111" s="329"/>
      <c r="B111" s="331"/>
      <c r="C111" s="257" t="s">
        <v>169</v>
      </c>
      <c r="D111" s="237" t="s">
        <v>448</v>
      </c>
      <c r="E111" s="120"/>
      <c r="F111" s="120"/>
    </row>
    <row r="112" spans="1:6" ht="22.5" x14ac:dyDescent="0.15">
      <c r="A112" s="329"/>
      <c r="B112" s="347" t="s">
        <v>161</v>
      </c>
      <c r="C112" s="256" t="s">
        <v>169</v>
      </c>
      <c r="D112" s="236" t="s">
        <v>449</v>
      </c>
      <c r="E112" s="120"/>
      <c r="F112" s="120"/>
    </row>
    <row r="113" spans="1:6" x14ac:dyDescent="0.15">
      <c r="A113" s="329"/>
      <c r="B113" s="331"/>
      <c r="C113" s="256" t="s">
        <v>146</v>
      </c>
      <c r="D113" s="237" t="s">
        <v>450</v>
      </c>
      <c r="E113" s="120"/>
      <c r="F113" s="120"/>
    </row>
    <row r="114" spans="1:6" ht="22.5" x14ac:dyDescent="0.15">
      <c r="A114" s="329"/>
      <c r="B114" s="331"/>
      <c r="C114" s="256" t="s">
        <v>146</v>
      </c>
      <c r="D114" s="237" t="s">
        <v>451</v>
      </c>
      <c r="E114" s="120"/>
      <c r="F114" s="120"/>
    </row>
    <row r="115" spans="1:6" ht="22.5" x14ac:dyDescent="0.15">
      <c r="A115" s="329"/>
      <c r="B115" s="331"/>
      <c r="C115" s="256" t="s">
        <v>146</v>
      </c>
      <c r="D115" s="237" t="s">
        <v>452</v>
      </c>
      <c r="E115" s="120"/>
      <c r="F115" s="120"/>
    </row>
    <row r="116" spans="1:6" ht="22.5" x14ac:dyDescent="0.15">
      <c r="A116" s="329"/>
      <c r="B116" s="331"/>
      <c r="C116" s="256" t="s">
        <v>146</v>
      </c>
      <c r="D116" s="237" t="s">
        <v>453</v>
      </c>
      <c r="E116" s="120"/>
      <c r="F116" s="120"/>
    </row>
    <row r="117" spans="1:6" x14ac:dyDescent="0.15">
      <c r="A117" s="346" t="s">
        <v>113</v>
      </c>
      <c r="B117" s="347" t="s">
        <v>157</v>
      </c>
      <c r="C117" s="255" t="s">
        <v>153</v>
      </c>
      <c r="D117" s="236" t="s">
        <v>454</v>
      </c>
      <c r="E117" s="120"/>
      <c r="F117" s="120"/>
    </row>
    <row r="118" spans="1:6" ht="22.5" x14ac:dyDescent="0.15">
      <c r="A118" s="329"/>
      <c r="B118" s="331"/>
      <c r="C118" s="256" t="s">
        <v>169</v>
      </c>
      <c r="D118" s="237" t="s">
        <v>455</v>
      </c>
      <c r="E118" s="120"/>
      <c r="F118" s="120"/>
    </row>
    <row r="119" spans="1:6" ht="22.5" x14ac:dyDescent="0.15">
      <c r="A119" s="329"/>
      <c r="B119" s="331"/>
      <c r="C119" s="256" t="s">
        <v>146</v>
      </c>
      <c r="D119" s="237" t="s">
        <v>456</v>
      </c>
      <c r="E119" s="120"/>
      <c r="F119" s="120"/>
    </row>
    <row r="120" spans="1:6" ht="22.5" x14ac:dyDescent="0.15">
      <c r="A120" s="329"/>
      <c r="B120" s="331"/>
      <c r="C120" s="258" t="s">
        <v>158</v>
      </c>
      <c r="D120" s="237" t="s">
        <v>457</v>
      </c>
      <c r="E120" s="120"/>
      <c r="F120" s="120"/>
    </row>
    <row r="121" spans="1:6" ht="22.5" x14ac:dyDescent="0.15">
      <c r="A121" s="329"/>
      <c r="B121" s="331"/>
      <c r="C121" s="258" t="s">
        <v>153</v>
      </c>
      <c r="D121" s="237" t="s">
        <v>458</v>
      </c>
      <c r="E121" s="120"/>
      <c r="F121" s="120"/>
    </row>
    <row r="122" spans="1:6" ht="22.5" x14ac:dyDescent="0.15">
      <c r="A122" s="329"/>
      <c r="B122" s="342"/>
      <c r="C122" s="259" t="s">
        <v>158</v>
      </c>
      <c r="D122" s="238" t="s">
        <v>459</v>
      </c>
      <c r="E122" s="120"/>
      <c r="F122" s="120"/>
    </row>
    <row r="123" spans="1:6" ht="22.5" x14ac:dyDescent="0.15">
      <c r="A123" s="329"/>
      <c r="B123" s="347" t="s">
        <v>159</v>
      </c>
      <c r="C123" s="255" t="s">
        <v>153</v>
      </c>
      <c r="D123" s="236" t="s">
        <v>460</v>
      </c>
      <c r="E123" s="120"/>
      <c r="F123" s="120"/>
    </row>
    <row r="124" spans="1:6" ht="22.5" x14ac:dyDescent="0.15">
      <c r="A124" s="329"/>
      <c r="B124" s="331"/>
      <c r="C124" s="256" t="s">
        <v>153</v>
      </c>
      <c r="D124" s="237" t="s">
        <v>461</v>
      </c>
      <c r="E124" s="120"/>
      <c r="F124" s="120"/>
    </row>
    <row r="125" spans="1:6" ht="22.5" x14ac:dyDescent="0.15">
      <c r="A125" s="329"/>
      <c r="B125" s="331"/>
      <c r="C125" s="256" t="s">
        <v>153</v>
      </c>
      <c r="D125" s="237" t="s">
        <v>462</v>
      </c>
      <c r="E125" s="120"/>
      <c r="F125" s="120"/>
    </row>
    <row r="126" spans="1:6" x14ac:dyDescent="0.15">
      <c r="A126" s="329"/>
      <c r="B126" s="331"/>
      <c r="C126" s="256" t="s">
        <v>153</v>
      </c>
      <c r="D126" s="237" t="s">
        <v>463</v>
      </c>
      <c r="E126" s="120"/>
      <c r="F126" s="120"/>
    </row>
    <row r="127" spans="1:6" ht="27" x14ac:dyDescent="0.15">
      <c r="A127" s="329"/>
      <c r="B127" s="331"/>
      <c r="C127" s="256" t="s">
        <v>169</v>
      </c>
      <c r="D127" s="123" t="s">
        <v>464</v>
      </c>
      <c r="E127" s="120"/>
      <c r="F127" s="120"/>
    </row>
    <row r="128" spans="1:6" ht="22.5" x14ac:dyDescent="0.15">
      <c r="A128" s="329"/>
      <c r="B128" s="347" t="s">
        <v>161</v>
      </c>
      <c r="C128" s="255" t="s">
        <v>153</v>
      </c>
      <c r="D128" s="236" t="s">
        <v>465</v>
      </c>
      <c r="E128" s="120"/>
      <c r="F128" s="120"/>
    </row>
    <row r="129" spans="1:6" ht="22.5" x14ac:dyDescent="0.15">
      <c r="A129" s="329"/>
      <c r="B129" s="331"/>
      <c r="C129" s="256" t="s">
        <v>153</v>
      </c>
      <c r="D129" s="237" t="s">
        <v>466</v>
      </c>
      <c r="E129" s="120"/>
      <c r="F129" s="120"/>
    </row>
    <row r="130" spans="1:6" ht="22.5" x14ac:dyDescent="0.15">
      <c r="A130" s="329"/>
      <c r="B130" s="331"/>
      <c r="C130" s="256" t="s">
        <v>158</v>
      </c>
      <c r="D130" s="237" t="s">
        <v>467</v>
      </c>
      <c r="E130" s="120"/>
      <c r="F130" s="120"/>
    </row>
    <row r="131" spans="1:6" ht="22.5" x14ac:dyDescent="0.15">
      <c r="A131" s="329"/>
      <c r="B131" s="331"/>
      <c r="C131" s="256" t="s">
        <v>153</v>
      </c>
      <c r="D131" s="237" t="s">
        <v>468</v>
      </c>
      <c r="E131" s="120"/>
      <c r="F131" s="120"/>
    </row>
    <row r="132" spans="1:6" ht="22.5" x14ac:dyDescent="0.15">
      <c r="A132" s="329"/>
      <c r="B132" s="348"/>
      <c r="C132" s="257" t="s">
        <v>153</v>
      </c>
      <c r="D132" s="237" t="s">
        <v>469</v>
      </c>
      <c r="E132" s="120"/>
      <c r="F132" s="120"/>
    </row>
    <row r="133" spans="1:6" ht="13.5" customHeight="1" x14ac:dyDescent="0.15">
      <c r="A133" s="116" t="s">
        <v>167</v>
      </c>
      <c r="B133" s="116" t="s">
        <v>75</v>
      </c>
      <c r="C133" s="326" t="s">
        <v>5</v>
      </c>
      <c r="D133" s="327"/>
      <c r="E133" s="117"/>
      <c r="F133" s="117"/>
    </row>
    <row r="134" spans="1:6" x14ac:dyDescent="0.15">
      <c r="A134" s="343" t="s">
        <v>345</v>
      </c>
      <c r="B134" s="343" t="s">
        <v>346</v>
      </c>
      <c r="C134" s="255" t="s">
        <v>328</v>
      </c>
      <c r="D134" s="239" t="s">
        <v>347</v>
      </c>
    </row>
    <row r="135" spans="1:6" x14ac:dyDescent="0.15">
      <c r="A135" s="344"/>
      <c r="B135" s="344"/>
      <c r="C135" s="256" t="s">
        <v>328</v>
      </c>
      <c r="D135" s="240" t="s">
        <v>348</v>
      </c>
    </row>
    <row r="136" spans="1:6" x14ac:dyDescent="0.15">
      <c r="A136" s="344"/>
      <c r="B136" s="345"/>
      <c r="C136" s="256" t="s">
        <v>153</v>
      </c>
      <c r="D136" s="244" t="s">
        <v>349</v>
      </c>
    </row>
    <row r="137" spans="1:6" x14ac:dyDescent="0.15">
      <c r="A137" s="344"/>
      <c r="B137" s="345"/>
      <c r="C137" s="256" t="s">
        <v>153</v>
      </c>
      <c r="D137" s="240" t="s">
        <v>350</v>
      </c>
    </row>
    <row r="138" spans="1:6" x14ac:dyDescent="0.15">
      <c r="A138" s="344"/>
      <c r="B138" s="345"/>
      <c r="C138" s="256" t="s">
        <v>153</v>
      </c>
      <c r="D138" s="240" t="s">
        <v>76</v>
      </c>
    </row>
    <row r="139" spans="1:6" ht="22.5" x14ac:dyDescent="0.15">
      <c r="A139" s="344"/>
      <c r="B139" s="349"/>
      <c r="C139" s="257" t="s">
        <v>153</v>
      </c>
      <c r="D139" s="240" t="s">
        <v>351</v>
      </c>
    </row>
    <row r="140" spans="1:6" x14ac:dyDescent="0.15">
      <c r="A140" s="344"/>
      <c r="B140" s="343" t="s">
        <v>165</v>
      </c>
      <c r="C140" s="255" t="s">
        <v>352</v>
      </c>
      <c r="D140" s="239" t="s">
        <v>353</v>
      </c>
    </row>
    <row r="141" spans="1:6" x14ac:dyDescent="0.15">
      <c r="A141" s="344"/>
      <c r="B141" s="344"/>
      <c r="C141" s="256" t="s">
        <v>153</v>
      </c>
      <c r="D141" s="240" t="s">
        <v>479</v>
      </c>
    </row>
    <row r="142" spans="1:6" x14ac:dyDescent="0.15">
      <c r="A142" s="344"/>
      <c r="B142" s="344"/>
      <c r="C142" s="256" t="s">
        <v>153</v>
      </c>
      <c r="D142" s="240" t="s">
        <v>354</v>
      </c>
    </row>
    <row r="143" spans="1:6" ht="22.5" x14ac:dyDescent="0.15">
      <c r="A143" s="289"/>
      <c r="B143" s="345"/>
      <c r="C143" s="256" t="s">
        <v>153</v>
      </c>
      <c r="D143" s="214" t="s">
        <v>355</v>
      </c>
    </row>
    <row r="144" spans="1:6" ht="22.5" x14ac:dyDescent="0.15">
      <c r="A144" s="289"/>
      <c r="B144" s="345"/>
      <c r="C144" s="256" t="s">
        <v>153</v>
      </c>
      <c r="D144" s="214" t="s">
        <v>356</v>
      </c>
    </row>
    <row r="145" spans="1:4" x14ac:dyDescent="0.15">
      <c r="A145" s="289"/>
      <c r="B145" s="345"/>
      <c r="C145" s="256" t="s">
        <v>153</v>
      </c>
      <c r="D145" s="214" t="s">
        <v>357</v>
      </c>
    </row>
    <row r="146" spans="1:4" ht="22.5" x14ac:dyDescent="0.15">
      <c r="A146" s="289"/>
      <c r="B146" s="345"/>
      <c r="C146" s="256" t="s">
        <v>153</v>
      </c>
      <c r="D146" s="244" t="s">
        <v>358</v>
      </c>
    </row>
    <row r="147" spans="1:4" x14ac:dyDescent="0.15">
      <c r="A147" s="289"/>
      <c r="B147" s="345"/>
      <c r="C147" s="256" t="s">
        <v>153</v>
      </c>
      <c r="D147" s="214" t="s">
        <v>359</v>
      </c>
    </row>
    <row r="148" spans="1:4" ht="22.5" x14ac:dyDescent="0.15">
      <c r="A148" s="289"/>
      <c r="B148" s="343" t="s">
        <v>166</v>
      </c>
      <c r="C148" s="255" t="s">
        <v>153</v>
      </c>
      <c r="D148" s="239" t="s">
        <v>360</v>
      </c>
    </row>
    <row r="149" spans="1:4" ht="22.5" x14ac:dyDescent="0.15">
      <c r="A149" s="289"/>
      <c r="B149" s="344"/>
      <c r="C149" s="256" t="s">
        <v>153</v>
      </c>
      <c r="D149" s="240" t="s">
        <v>361</v>
      </c>
    </row>
    <row r="150" spans="1:4" x14ac:dyDescent="0.15">
      <c r="A150" s="289"/>
      <c r="B150" s="344"/>
      <c r="C150" s="256" t="s">
        <v>153</v>
      </c>
      <c r="D150" s="240" t="s">
        <v>362</v>
      </c>
    </row>
    <row r="151" spans="1:4" ht="22.5" x14ac:dyDescent="0.15">
      <c r="A151" s="289"/>
      <c r="B151" s="345"/>
      <c r="C151" s="256" t="s">
        <v>153</v>
      </c>
      <c r="D151" s="240" t="s">
        <v>363</v>
      </c>
    </row>
    <row r="152" spans="1:4" ht="22.5" x14ac:dyDescent="0.15">
      <c r="A152" s="343" t="s">
        <v>170</v>
      </c>
      <c r="B152" s="343" t="s">
        <v>157</v>
      </c>
      <c r="C152" s="255" t="s">
        <v>153</v>
      </c>
      <c r="D152" s="239" t="s">
        <v>364</v>
      </c>
    </row>
    <row r="153" spans="1:4" ht="22.5" x14ac:dyDescent="0.15">
      <c r="A153" s="344"/>
      <c r="B153" s="344"/>
      <c r="C153" s="256" t="s">
        <v>153</v>
      </c>
      <c r="D153" s="240" t="s">
        <v>365</v>
      </c>
    </row>
    <row r="154" spans="1:4" ht="22.5" x14ac:dyDescent="0.15">
      <c r="A154" s="344"/>
      <c r="B154" s="345"/>
      <c r="C154" s="256" t="s">
        <v>146</v>
      </c>
      <c r="D154" s="240" t="s">
        <v>366</v>
      </c>
    </row>
    <row r="155" spans="1:4" ht="22.5" x14ac:dyDescent="0.15">
      <c r="A155" s="344"/>
      <c r="B155" s="345"/>
      <c r="C155" s="256" t="s">
        <v>146</v>
      </c>
      <c r="D155" s="240" t="s">
        <v>367</v>
      </c>
    </row>
    <row r="156" spans="1:4" ht="22.5" x14ac:dyDescent="0.15">
      <c r="A156" s="344"/>
      <c r="B156" s="345"/>
      <c r="C156" s="256" t="s">
        <v>146</v>
      </c>
      <c r="D156" s="240" t="s">
        <v>368</v>
      </c>
    </row>
    <row r="157" spans="1:4" ht="22.5" x14ac:dyDescent="0.15">
      <c r="A157" s="344"/>
      <c r="B157" s="343" t="s">
        <v>165</v>
      </c>
      <c r="C157" s="255" t="s">
        <v>153</v>
      </c>
      <c r="D157" s="213" t="s">
        <v>369</v>
      </c>
    </row>
    <row r="158" spans="1:4" ht="22.5" x14ac:dyDescent="0.15">
      <c r="A158" s="344"/>
      <c r="B158" s="344"/>
      <c r="C158" s="256" t="s">
        <v>153</v>
      </c>
      <c r="D158" s="214" t="s">
        <v>370</v>
      </c>
    </row>
    <row r="159" spans="1:4" ht="22.5" x14ac:dyDescent="0.15">
      <c r="A159" s="344"/>
      <c r="B159" s="344"/>
      <c r="C159" s="256" t="s">
        <v>153</v>
      </c>
      <c r="D159" s="241" t="s">
        <v>371</v>
      </c>
    </row>
    <row r="160" spans="1:4" x14ac:dyDescent="0.15">
      <c r="A160" s="344"/>
      <c r="B160" s="344"/>
      <c r="C160" s="256" t="s">
        <v>153</v>
      </c>
      <c r="D160" s="241" t="s">
        <v>372</v>
      </c>
    </row>
    <row r="161" spans="1:4" x14ac:dyDescent="0.15">
      <c r="A161" s="331"/>
      <c r="B161" s="344"/>
      <c r="C161" s="256" t="s">
        <v>153</v>
      </c>
      <c r="D161" s="214" t="s">
        <v>373</v>
      </c>
    </row>
    <row r="162" spans="1:4" ht="22.5" x14ac:dyDescent="0.15">
      <c r="A162" s="331"/>
      <c r="B162" s="343" t="s">
        <v>166</v>
      </c>
      <c r="C162" s="255" t="s">
        <v>153</v>
      </c>
      <c r="D162" s="213" t="s">
        <v>374</v>
      </c>
    </row>
    <row r="163" spans="1:4" ht="22.5" x14ac:dyDescent="0.15">
      <c r="A163" s="331"/>
      <c r="B163" s="344"/>
      <c r="C163" s="256" t="s">
        <v>153</v>
      </c>
      <c r="D163" s="214" t="s">
        <v>375</v>
      </c>
    </row>
    <row r="164" spans="1:4" ht="22.5" x14ac:dyDescent="0.15">
      <c r="A164" s="331"/>
      <c r="B164" s="361"/>
      <c r="C164" s="257" t="s">
        <v>158</v>
      </c>
      <c r="D164" s="214" t="s">
        <v>363</v>
      </c>
    </row>
    <row r="165" spans="1:4" x14ac:dyDescent="0.15">
      <c r="A165" s="212" t="s">
        <v>167</v>
      </c>
      <c r="B165" s="212" t="s">
        <v>75</v>
      </c>
      <c r="C165" s="326" t="s">
        <v>5</v>
      </c>
      <c r="D165" s="327"/>
    </row>
    <row r="166" spans="1:4" ht="22.5" x14ac:dyDescent="0.15">
      <c r="A166" s="343" t="s">
        <v>171</v>
      </c>
      <c r="B166" s="343" t="s">
        <v>157</v>
      </c>
      <c r="C166" s="255" t="s">
        <v>153</v>
      </c>
      <c r="D166" s="239" t="s">
        <v>376</v>
      </c>
    </row>
    <row r="167" spans="1:4" x14ac:dyDescent="0.15">
      <c r="A167" s="344"/>
      <c r="B167" s="344"/>
      <c r="C167" s="256" t="s">
        <v>153</v>
      </c>
      <c r="D167" s="240" t="s">
        <v>377</v>
      </c>
    </row>
    <row r="168" spans="1:4" ht="22.5" x14ac:dyDescent="0.15">
      <c r="A168" s="344"/>
      <c r="B168" s="345"/>
      <c r="C168" s="256" t="s">
        <v>158</v>
      </c>
      <c r="D168" s="240" t="s">
        <v>480</v>
      </c>
    </row>
    <row r="169" spans="1:4" ht="22.5" x14ac:dyDescent="0.15">
      <c r="A169" s="344"/>
      <c r="B169" s="345"/>
      <c r="C169" s="256" t="s">
        <v>153</v>
      </c>
      <c r="D169" s="240" t="s">
        <v>378</v>
      </c>
    </row>
    <row r="170" spans="1:4" x14ac:dyDescent="0.15">
      <c r="A170" s="344"/>
      <c r="B170" s="349"/>
      <c r="C170" s="256" t="s">
        <v>153</v>
      </c>
      <c r="D170" s="214" t="s">
        <v>379</v>
      </c>
    </row>
    <row r="171" spans="1:4" x14ac:dyDescent="0.15">
      <c r="A171" s="344"/>
      <c r="B171" s="343" t="s">
        <v>165</v>
      </c>
      <c r="C171" s="255" t="s">
        <v>158</v>
      </c>
      <c r="D171" s="213" t="s">
        <v>380</v>
      </c>
    </row>
    <row r="172" spans="1:4" x14ac:dyDescent="0.15">
      <c r="A172" s="344"/>
      <c r="B172" s="344"/>
      <c r="C172" s="256" t="s">
        <v>153</v>
      </c>
      <c r="D172" s="214" t="s">
        <v>381</v>
      </c>
    </row>
    <row r="173" spans="1:4" x14ac:dyDescent="0.15">
      <c r="A173" s="344"/>
      <c r="B173" s="344"/>
      <c r="C173" s="256" t="s">
        <v>153</v>
      </c>
      <c r="D173" s="241" t="s">
        <v>382</v>
      </c>
    </row>
    <row r="174" spans="1:4" x14ac:dyDescent="0.15">
      <c r="A174" s="344"/>
      <c r="B174" s="344"/>
      <c r="C174" s="256" t="s">
        <v>153</v>
      </c>
      <c r="D174" s="241" t="s">
        <v>383</v>
      </c>
    </row>
    <row r="175" spans="1:4" x14ac:dyDescent="0.15">
      <c r="A175" s="344"/>
      <c r="B175" s="344"/>
      <c r="C175" s="256" t="s">
        <v>153</v>
      </c>
      <c r="D175" s="241" t="s">
        <v>384</v>
      </c>
    </row>
    <row r="176" spans="1:4" ht="22.5" x14ac:dyDescent="0.15">
      <c r="A176" s="331"/>
      <c r="B176" s="344"/>
      <c r="C176" s="256" t="s">
        <v>385</v>
      </c>
      <c r="D176" s="214" t="s">
        <v>386</v>
      </c>
    </row>
    <row r="177" spans="1:4" ht="22.5" x14ac:dyDescent="0.15">
      <c r="A177" s="331"/>
      <c r="B177" s="343" t="s">
        <v>387</v>
      </c>
      <c r="C177" s="255" t="s">
        <v>260</v>
      </c>
      <c r="D177" s="213" t="s">
        <v>388</v>
      </c>
    </row>
    <row r="178" spans="1:4" x14ac:dyDescent="0.15">
      <c r="A178" s="331"/>
      <c r="B178" s="344"/>
      <c r="C178" s="256" t="s">
        <v>260</v>
      </c>
      <c r="D178" s="214" t="s">
        <v>389</v>
      </c>
    </row>
    <row r="179" spans="1:4" ht="22.5" x14ac:dyDescent="0.15">
      <c r="A179" s="331"/>
      <c r="B179" s="344"/>
      <c r="C179" s="256" t="s">
        <v>390</v>
      </c>
      <c r="D179" s="214" t="s">
        <v>391</v>
      </c>
    </row>
    <row r="180" spans="1:4" x14ac:dyDescent="0.15">
      <c r="A180" s="343" t="s">
        <v>117</v>
      </c>
      <c r="B180" s="343" t="s">
        <v>157</v>
      </c>
      <c r="C180" s="255" t="s">
        <v>260</v>
      </c>
      <c r="D180" s="239" t="s">
        <v>392</v>
      </c>
    </row>
    <row r="181" spans="1:4" x14ac:dyDescent="0.15">
      <c r="A181" s="344"/>
      <c r="B181" s="344"/>
      <c r="C181" s="256" t="s">
        <v>390</v>
      </c>
      <c r="D181" s="240" t="s">
        <v>393</v>
      </c>
    </row>
    <row r="182" spans="1:4" x14ac:dyDescent="0.15">
      <c r="A182" s="344"/>
      <c r="B182" s="344"/>
      <c r="C182" s="256" t="s">
        <v>260</v>
      </c>
      <c r="D182" s="240" t="s">
        <v>394</v>
      </c>
    </row>
    <row r="183" spans="1:4" x14ac:dyDescent="0.15">
      <c r="A183" s="344"/>
      <c r="B183" s="344"/>
      <c r="C183" s="256" t="s">
        <v>390</v>
      </c>
      <c r="D183" s="240" t="s">
        <v>395</v>
      </c>
    </row>
    <row r="184" spans="1:4" ht="22.5" x14ac:dyDescent="0.15">
      <c r="A184" s="344"/>
      <c r="B184" s="344"/>
      <c r="C184" s="256" t="s">
        <v>390</v>
      </c>
      <c r="D184" s="240" t="s">
        <v>396</v>
      </c>
    </row>
    <row r="185" spans="1:4" ht="22.5" x14ac:dyDescent="0.15">
      <c r="A185" s="344"/>
      <c r="B185" s="345"/>
      <c r="C185" s="256" t="s">
        <v>397</v>
      </c>
      <c r="D185" s="240" t="s">
        <v>398</v>
      </c>
    </row>
    <row r="186" spans="1:4" ht="22.5" x14ac:dyDescent="0.15">
      <c r="A186" s="344"/>
      <c r="B186" s="345"/>
      <c r="C186" s="256" t="s">
        <v>390</v>
      </c>
      <c r="D186" s="240" t="s">
        <v>399</v>
      </c>
    </row>
    <row r="187" spans="1:4" ht="22.5" x14ac:dyDescent="0.15">
      <c r="A187" s="344"/>
      <c r="B187" s="349"/>
      <c r="C187" s="256" t="s">
        <v>260</v>
      </c>
      <c r="D187" s="214" t="s">
        <v>400</v>
      </c>
    </row>
    <row r="188" spans="1:4" ht="22.5" x14ac:dyDescent="0.15">
      <c r="A188" s="344"/>
      <c r="B188" s="343" t="s">
        <v>401</v>
      </c>
      <c r="C188" s="255" t="s">
        <v>153</v>
      </c>
      <c r="D188" s="213" t="s">
        <v>402</v>
      </c>
    </row>
    <row r="189" spans="1:4" ht="22.5" x14ac:dyDescent="0.15">
      <c r="A189" s="344"/>
      <c r="B189" s="344"/>
      <c r="C189" s="256" t="s">
        <v>403</v>
      </c>
      <c r="D189" s="214" t="s">
        <v>404</v>
      </c>
    </row>
    <row r="190" spans="1:4" ht="22.5" x14ac:dyDescent="0.15">
      <c r="A190" s="344"/>
      <c r="B190" s="344"/>
      <c r="C190" s="256" t="s">
        <v>260</v>
      </c>
      <c r="D190" s="241" t="s">
        <v>405</v>
      </c>
    </row>
    <row r="191" spans="1:4" x14ac:dyDescent="0.15">
      <c r="A191" s="331"/>
      <c r="B191" s="344"/>
      <c r="C191" s="256" t="s">
        <v>390</v>
      </c>
      <c r="D191" s="214" t="s">
        <v>481</v>
      </c>
    </row>
    <row r="192" spans="1:4" x14ac:dyDescent="0.15">
      <c r="A192" s="331"/>
      <c r="B192" s="344"/>
      <c r="C192" s="256" t="s">
        <v>153</v>
      </c>
      <c r="D192" s="241" t="s">
        <v>406</v>
      </c>
    </row>
    <row r="193" spans="1:4" ht="22.5" x14ac:dyDescent="0.15">
      <c r="A193" s="331"/>
      <c r="B193" s="344"/>
      <c r="C193" s="256" t="s">
        <v>153</v>
      </c>
      <c r="D193" s="214" t="s">
        <v>407</v>
      </c>
    </row>
    <row r="194" spans="1:4" x14ac:dyDescent="0.15">
      <c r="A194" s="331"/>
      <c r="B194" s="344"/>
      <c r="C194" s="256" t="s">
        <v>153</v>
      </c>
      <c r="D194" s="214" t="s">
        <v>408</v>
      </c>
    </row>
    <row r="195" spans="1:4" ht="22.5" x14ac:dyDescent="0.15">
      <c r="A195" s="331"/>
      <c r="B195" s="343" t="s">
        <v>409</v>
      </c>
      <c r="C195" s="255" t="s">
        <v>153</v>
      </c>
      <c r="D195" s="213" t="s">
        <v>410</v>
      </c>
    </row>
    <row r="196" spans="1:4" x14ac:dyDescent="0.15">
      <c r="A196" s="331"/>
      <c r="B196" s="344"/>
      <c r="C196" s="256" t="s">
        <v>153</v>
      </c>
      <c r="D196" s="214" t="s">
        <v>411</v>
      </c>
    </row>
    <row r="197" spans="1:4" ht="22.5" x14ac:dyDescent="0.15">
      <c r="A197" s="331"/>
      <c r="B197" s="361"/>
      <c r="C197" s="257" t="s">
        <v>397</v>
      </c>
      <c r="D197" s="214" t="s">
        <v>363</v>
      </c>
    </row>
    <row r="198" spans="1:4" x14ac:dyDescent="0.15">
      <c r="A198" s="212" t="s">
        <v>412</v>
      </c>
      <c r="B198" s="212" t="s">
        <v>75</v>
      </c>
      <c r="C198" s="326" t="s">
        <v>5</v>
      </c>
      <c r="D198" s="327"/>
    </row>
    <row r="199" spans="1:4" x14ac:dyDescent="0.15">
      <c r="A199" s="362" t="s">
        <v>413</v>
      </c>
      <c r="B199" s="343" t="s">
        <v>414</v>
      </c>
      <c r="C199" s="255" t="s">
        <v>158</v>
      </c>
      <c r="D199" s="239" t="s">
        <v>415</v>
      </c>
    </row>
    <row r="200" spans="1:4" ht="22.5" x14ac:dyDescent="0.15">
      <c r="A200" s="344"/>
      <c r="B200" s="344"/>
      <c r="C200" s="256" t="s">
        <v>153</v>
      </c>
      <c r="D200" s="240" t="s">
        <v>416</v>
      </c>
    </row>
    <row r="201" spans="1:4" ht="22.5" x14ac:dyDescent="0.15">
      <c r="A201" s="344"/>
      <c r="B201" s="345"/>
      <c r="C201" s="256" t="s">
        <v>153</v>
      </c>
      <c r="D201" s="240" t="s">
        <v>417</v>
      </c>
    </row>
    <row r="202" spans="1:4" ht="22.5" x14ac:dyDescent="0.15">
      <c r="A202" s="344"/>
      <c r="B202" s="345"/>
      <c r="C202" s="256" t="s">
        <v>146</v>
      </c>
      <c r="D202" s="240" t="s">
        <v>418</v>
      </c>
    </row>
    <row r="203" spans="1:4" ht="22.5" x14ac:dyDescent="0.15">
      <c r="A203" s="344"/>
      <c r="B203" s="345"/>
      <c r="C203" s="256" t="s">
        <v>153</v>
      </c>
      <c r="D203" s="240" t="s">
        <v>419</v>
      </c>
    </row>
    <row r="204" spans="1:4" ht="22.5" x14ac:dyDescent="0.15">
      <c r="A204" s="344"/>
      <c r="B204" s="349"/>
      <c r="C204" s="256" t="s">
        <v>385</v>
      </c>
      <c r="D204" s="214" t="s">
        <v>420</v>
      </c>
    </row>
    <row r="205" spans="1:4" ht="22.5" x14ac:dyDescent="0.15">
      <c r="A205" s="344"/>
      <c r="B205" s="343" t="s">
        <v>421</v>
      </c>
      <c r="C205" s="255" t="s">
        <v>158</v>
      </c>
      <c r="D205" s="213" t="s">
        <v>422</v>
      </c>
    </row>
    <row r="206" spans="1:4" x14ac:dyDescent="0.15">
      <c r="A206" s="344"/>
      <c r="B206" s="344"/>
      <c r="C206" s="256" t="s">
        <v>163</v>
      </c>
      <c r="D206" s="214" t="s">
        <v>423</v>
      </c>
    </row>
    <row r="207" spans="1:4" ht="22.5" x14ac:dyDescent="0.15">
      <c r="A207" s="344"/>
      <c r="B207" s="344"/>
      <c r="C207" s="256" t="s">
        <v>153</v>
      </c>
      <c r="D207" s="241" t="s">
        <v>424</v>
      </c>
    </row>
    <row r="208" spans="1:4" x14ac:dyDescent="0.15">
      <c r="A208" s="331"/>
      <c r="B208" s="344"/>
      <c r="C208" s="256" t="s">
        <v>425</v>
      </c>
      <c r="D208" s="214" t="s">
        <v>426</v>
      </c>
    </row>
    <row r="209" spans="1:4" x14ac:dyDescent="0.15">
      <c r="A209" s="331"/>
      <c r="B209" s="344"/>
      <c r="C209" s="256" t="s">
        <v>260</v>
      </c>
      <c r="D209" s="214" t="s">
        <v>482</v>
      </c>
    </row>
    <row r="210" spans="1:4" ht="22.5" x14ac:dyDescent="0.15">
      <c r="A210" s="331"/>
      <c r="B210" s="344"/>
      <c r="C210" s="256" t="s">
        <v>260</v>
      </c>
      <c r="D210" s="214" t="s">
        <v>427</v>
      </c>
    </row>
    <row r="211" spans="1:4" ht="22.5" x14ac:dyDescent="0.15">
      <c r="A211" s="331"/>
      <c r="B211" s="343" t="s">
        <v>166</v>
      </c>
      <c r="C211" s="255" t="s">
        <v>153</v>
      </c>
      <c r="D211" s="213" t="s">
        <v>428</v>
      </c>
    </row>
    <row r="212" spans="1:4" ht="22.5" x14ac:dyDescent="0.15">
      <c r="A212" s="331"/>
      <c r="B212" s="344"/>
      <c r="C212" s="256" t="s">
        <v>163</v>
      </c>
      <c r="D212" s="214" t="s">
        <v>429</v>
      </c>
    </row>
    <row r="213" spans="1:4" ht="22.5" x14ac:dyDescent="0.15">
      <c r="A213" s="331"/>
      <c r="B213" s="344"/>
      <c r="C213" s="256" t="s">
        <v>153</v>
      </c>
      <c r="D213" s="214" t="s">
        <v>430</v>
      </c>
    </row>
    <row r="214" spans="1:4" x14ac:dyDescent="0.15">
      <c r="A214" s="331"/>
      <c r="B214" s="344"/>
      <c r="C214" s="256" t="s">
        <v>390</v>
      </c>
      <c r="D214" s="214" t="s">
        <v>431</v>
      </c>
    </row>
    <row r="215" spans="1:4" ht="22.5" x14ac:dyDescent="0.15">
      <c r="A215" s="348"/>
      <c r="B215" s="349"/>
      <c r="C215" s="257" t="s">
        <v>153</v>
      </c>
      <c r="D215" s="242" t="s">
        <v>432</v>
      </c>
    </row>
  </sheetData>
  <mergeCells count="67">
    <mergeCell ref="C198:D198"/>
    <mergeCell ref="A199:A215"/>
    <mergeCell ref="B199:B204"/>
    <mergeCell ref="B205:B210"/>
    <mergeCell ref="B211:B215"/>
    <mergeCell ref="B157:B161"/>
    <mergeCell ref="B162:B164"/>
    <mergeCell ref="A180:A197"/>
    <mergeCell ref="B180:B187"/>
    <mergeCell ref="B188:B194"/>
    <mergeCell ref="B195:B197"/>
    <mergeCell ref="C165:D165"/>
    <mergeCell ref="A166:A179"/>
    <mergeCell ref="B166:B170"/>
    <mergeCell ref="B171:B176"/>
    <mergeCell ref="B177:B179"/>
    <mergeCell ref="A83:A98"/>
    <mergeCell ref="B83:B89"/>
    <mergeCell ref="B90:B94"/>
    <mergeCell ref="B95:B98"/>
    <mergeCell ref="B55:B59"/>
    <mergeCell ref="B25:B27"/>
    <mergeCell ref="A18:A27"/>
    <mergeCell ref="B18:B20"/>
    <mergeCell ref="B60:B62"/>
    <mergeCell ref="A52:A62"/>
    <mergeCell ref="B28:B30"/>
    <mergeCell ref="B31:B33"/>
    <mergeCell ref="B52:B54"/>
    <mergeCell ref="A35:D35"/>
    <mergeCell ref="C36:D36"/>
    <mergeCell ref="A37:A51"/>
    <mergeCell ref="B37:B41"/>
    <mergeCell ref="B42:B47"/>
    <mergeCell ref="B48:B51"/>
    <mergeCell ref="B152:B156"/>
    <mergeCell ref="A152:A164"/>
    <mergeCell ref="C133:D133"/>
    <mergeCell ref="C99:D99"/>
    <mergeCell ref="A100:A116"/>
    <mergeCell ref="B100:B105"/>
    <mergeCell ref="B106:B111"/>
    <mergeCell ref="B112:B116"/>
    <mergeCell ref="A117:A132"/>
    <mergeCell ref="B117:B122"/>
    <mergeCell ref="B123:B127"/>
    <mergeCell ref="B128:B132"/>
    <mergeCell ref="A134:A151"/>
    <mergeCell ref="B134:B139"/>
    <mergeCell ref="B140:B147"/>
    <mergeCell ref="B148:B151"/>
    <mergeCell ref="A1:D1"/>
    <mergeCell ref="A3:D3"/>
    <mergeCell ref="C4:D4"/>
    <mergeCell ref="C63:D63"/>
    <mergeCell ref="A64:A82"/>
    <mergeCell ref="B64:B69"/>
    <mergeCell ref="B70:B77"/>
    <mergeCell ref="B78:B82"/>
    <mergeCell ref="A5:A10"/>
    <mergeCell ref="B5:B7"/>
    <mergeCell ref="B8:B10"/>
    <mergeCell ref="A11:A17"/>
    <mergeCell ref="B11:B14"/>
    <mergeCell ref="B15:B17"/>
    <mergeCell ref="B21:B24"/>
    <mergeCell ref="A28:A33"/>
  </mergeCells>
  <phoneticPr fontId="2"/>
  <printOptions horizontalCentered="1"/>
  <pageMargins left="0.59055118110236227" right="0.59055118110236227" top="0.43307086614173229" bottom="0.23622047244094491" header="0.31496062992125984" footer="0.19685039370078741"/>
  <pageSetup paperSize="9" scale="72" fitToHeight="4" orientation="portrait" r:id="rId1"/>
  <headerFooter alignWithMargins="0">
    <oddFooter>&amp;C&amp;P / &amp;N &amp;R&amp;"ＭＳ Ｐゴシック,標準"（&amp;"ARIAL,標準"C&amp;"ＭＳ Ｐゴシック,標準"）厚生労働省</oddFooter>
  </headerFooter>
  <rowBreaks count="4" manualBreakCount="4">
    <brk id="62" max="3" man="1"/>
    <brk id="98" max="3" man="1"/>
    <brk id="132" max="3" man="1"/>
    <brk id="19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0"/>
  <sheetViews>
    <sheetView showGridLines="0" view="pageBreakPreview" topLeftCell="B1" zoomScale="85" zoomScaleNormal="85" zoomScaleSheetLayoutView="85" workbookViewId="0">
      <selection activeCell="H25" sqref="H25"/>
    </sheetView>
  </sheetViews>
  <sheetFormatPr defaultColWidth="2.625" defaultRowHeight="13.5" x14ac:dyDescent="0.15"/>
  <cols>
    <col min="1" max="1" width="0.75" style="124" customWidth="1"/>
    <col min="2" max="2" width="3.25" style="124" customWidth="1"/>
    <col min="3" max="4" width="4.5" style="124" customWidth="1"/>
    <col min="5" max="5" width="13.25" style="124" customWidth="1"/>
    <col min="6" max="8" width="7.25" style="124" customWidth="1"/>
    <col min="9" max="20" width="2.625" style="124" customWidth="1"/>
    <col min="21" max="21" width="2.75" style="124" customWidth="1"/>
    <col min="22" max="256" width="2.625" style="124"/>
    <col min="257" max="257" width="0.75" style="124" customWidth="1"/>
    <col min="258" max="258" width="3.25" style="124" customWidth="1"/>
    <col min="259" max="260" width="4.5" style="124" customWidth="1"/>
    <col min="261" max="261" width="13.25" style="124" customWidth="1"/>
    <col min="262" max="264" width="7.25" style="124" customWidth="1"/>
    <col min="265" max="276" width="2.625" style="124" customWidth="1"/>
    <col min="277" max="277" width="2.75" style="124" customWidth="1"/>
    <col min="278" max="512" width="2.625" style="124"/>
    <col min="513" max="513" width="0.75" style="124" customWidth="1"/>
    <col min="514" max="514" width="3.25" style="124" customWidth="1"/>
    <col min="515" max="516" width="4.5" style="124" customWidth="1"/>
    <col min="517" max="517" width="13.25" style="124" customWidth="1"/>
    <col min="518" max="520" width="7.25" style="124" customWidth="1"/>
    <col min="521" max="532" width="2.625" style="124" customWidth="1"/>
    <col min="533" max="533" width="2.75" style="124" customWidth="1"/>
    <col min="534" max="768" width="2.625" style="124"/>
    <col min="769" max="769" width="0.75" style="124" customWidth="1"/>
    <col min="770" max="770" width="3.25" style="124" customWidth="1"/>
    <col min="771" max="772" width="4.5" style="124" customWidth="1"/>
    <col min="773" max="773" width="13.25" style="124" customWidth="1"/>
    <col min="774" max="776" width="7.25" style="124" customWidth="1"/>
    <col min="777" max="788" width="2.625" style="124" customWidth="1"/>
    <col min="789" max="789" width="2.75" style="124" customWidth="1"/>
    <col min="790" max="1024" width="2.625" style="124"/>
    <col min="1025" max="1025" width="0.75" style="124" customWidth="1"/>
    <col min="1026" max="1026" width="3.25" style="124" customWidth="1"/>
    <col min="1027" max="1028" width="4.5" style="124" customWidth="1"/>
    <col min="1029" max="1029" width="13.25" style="124" customWidth="1"/>
    <col min="1030" max="1032" width="7.25" style="124" customWidth="1"/>
    <col min="1033" max="1044" width="2.625" style="124" customWidth="1"/>
    <col min="1045" max="1045" width="2.75" style="124" customWidth="1"/>
    <col min="1046" max="1280" width="2.625" style="124"/>
    <col min="1281" max="1281" width="0.75" style="124" customWidth="1"/>
    <col min="1282" max="1282" width="3.25" style="124" customWidth="1"/>
    <col min="1283" max="1284" width="4.5" style="124" customWidth="1"/>
    <col min="1285" max="1285" width="13.25" style="124" customWidth="1"/>
    <col min="1286" max="1288" width="7.25" style="124" customWidth="1"/>
    <col min="1289" max="1300" width="2.625" style="124" customWidth="1"/>
    <col min="1301" max="1301" width="2.75" style="124" customWidth="1"/>
    <col min="1302" max="1536" width="2.625" style="124"/>
    <col min="1537" max="1537" width="0.75" style="124" customWidth="1"/>
    <col min="1538" max="1538" width="3.25" style="124" customWidth="1"/>
    <col min="1539" max="1540" width="4.5" style="124" customWidth="1"/>
    <col min="1541" max="1541" width="13.25" style="124" customWidth="1"/>
    <col min="1542" max="1544" width="7.25" style="124" customWidth="1"/>
    <col min="1545" max="1556" width="2.625" style="124" customWidth="1"/>
    <col min="1557" max="1557" width="2.75" style="124" customWidth="1"/>
    <col min="1558" max="1792" width="2.625" style="124"/>
    <col min="1793" max="1793" width="0.75" style="124" customWidth="1"/>
    <col min="1794" max="1794" width="3.25" style="124" customWidth="1"/>
    <col min="1795" max="1796" width="4.5" style="124" customWidth="1"/>
    <col min="1797" max="1797" width="13.25" style="124" customWidth="1"/>
    <col min="1798" max="1800" width="7.25" style="124" customWidth="1"/>
    <col min="1801" max="1812" width="2.625" style="124" customWidth="1"/>
    <col min="1813" max="1813" width="2.75" style="124" customWidth="1"/>
    <col min="1814" max="2048" width="2.625" style="124"/>
    <col min="2049" max="2049" width="0.75" style="124" customWidth="1"/>
    <col min="2050" max="2050" width="3.25" style="124" customWidth="1"/>
    <col min="2051" max="2052" width="4.5" style="124" customWidth="1"/>
    <col min="2053" max="2053" width="13.25" style="124" customWidth="1"/>
    <col min="2054" max="2056" width="7.25" style="124" customWidth="1"/>
    <col min="2057" max="2068" width="2.625" style="124" customWidth="1"/>
    <col min="2069" max="2069" width="2.75" style="124" customWidth="1"/>
    <col min="2070" max="2304" width="2.625" style="124"/>
    <col min="2305" max="2305" width="0.75" style="124" customWidth="1"/>
    <col min="2306" max="2306" width="3.25" style="124" customWidth="1"/>
    <col min="2307" max="2308" width="4.5" style="124" customWidth="1"/>
    <col min="2309" max="2309" width="13.25" style="124" customWidth="1"/>
    <col min="2310" max="2312" width="7.25" style="124" customWidth="1"/>
    <col min="2313" max="2324" width="2.625" style="124" customWidth="1"/>
    <col min="2325" max="2325" width="2.75" style="124" customWidth="1"/>
    <col min="2326" max="2560" width="2.625" style="124"/>
    <col min="2561" max="2561" width="0.75" style="124" customWidth="1"/>
    <col min="2562" max="2562" width="3.25" style="124" customWidth="1"/>
    <col min="2563" max="2564" width="4.5" style="124" customWidth="1"/>
    <col min="2565" max="2565" width="13.25" style="124" customWidth="1"/>
    <col min="2566" max="2568" width="7.25" style="124" customWidth="1"/>
    <col min="2569" max="2580" width="2.625" style="124" customWidth="1"/>
    <col min="2581" max="2581" width="2.75" style="124" customWidth="1"/>
    <col min="2582" max="2816" width="2.625" style="124"/>
    <col min="2817" max="2817" width="0.75" style="124" customWidth="1"/>
    <col min="2818" max="2818" width="3.25" style="124" customWidth="1"/>
    <col min="2819" max="2820" width="4.5" style="124" customWidth="1"/>
    <col min="2821" max="2821" width="13.25" style="124" customWidth="1"/>
    <col min="2822" max="2824" width="7.25" style="124" customWidth="1"/>
    <col min="2825" max="2836" width="2.625" style="124" customWidth="1"/>
    <col min="2837" max="2837" width="2.75" style="124" customWidth="1"/>
    <col min="2838" max="3072" width="2.625" style="124"/>
    <col min="3073" max="3073" width="0.75" style="124" customWidth="1"/>
    <col min="3074" max="3074" width="3.25" style="124" customWidth="1"/>
    <col min="3075" max="3076" width="4.5" style="124" customWidth="1"/>
    <col min="3077" max="3077" width="13.25" style="124" customWidth="1"/>
    <col min="3078" max="3080" width="7.25" style="124" customWidth="1"/>
    <col min="3081" max="3092" width="2.625" style="124" customWidth="1"/>
    <col min="3093" max="3093" width="2.75" style="124" customWidth="1"/>
    <col min="3094" max="3328" width="2.625" style="124"/>
    <col min="3329" max="3329" width="0.75" style="124" customWidth="1"/>
    <col min="3330" max="3330" width="3.25" style="124" customWidth="1"/>
    <col min="3331" max="3332" width="4.5" style="124" customWidth="1"/>
    <col min="3333" max="3333" width="13.25" style="124" customWidth="1"/>
    <col min="3334" max="3336" width="7.25" style="124" customWidth="1"/>
    <col min="3337" max="3348" width="2.625" style="124" customWidth="1"/>
    <col min="3349" max="3349" width="2.75" style="124" customWidth="1"/>
    <col min="3350" max="3584" width="2.625" style="124"/>
    <col min="3585" max="3585" width="0.75" style="124" customWidth="1"/>
    <col min="3586" max="3586" width="3.25" style="124" customWidth="1"/>
    <col min="3587" max="3588" width="4.5" style="124" customWidth="1"/>
    <col min="3589" max="3589" width="13.25" style="124" customWidth="1"/>
    <col min="3590" max="3592" width="7.25" style="124" customWidth="1"/>
    <col min="3593" max="3604" width="2.625" style="124" customWidth="1"/>
    <col min="3605" max="3605" width="2.75" style="124" customWidth="1"/>
    <col min="3606" max="3840" width="2.625" style="124"/>
    <col min="3841" max="3841" width="0.75" style="124" customWidth="1"/>
    <col min="3842" max="3842" width="3.25" style="124" customWidth="1"/>
    <col min="3843" max="3844" width="4.5" style="124" customWidth="1"/>
    <col min="3845" max="3845" width="13.25" style="124" customWidth="1"/>
    <col min="3846" max="3848" width="7.25" style="124" customWidth="1"/>
    <col min="3849" max="3860" width="2.625" style="124" customWidth="1"/>
    <col min="3861" max="3861" width="2.75" style="124" customWidth="1"/>
    <col min="3862" max="4096" width="2.625" style="124"/>
    <col min="4097" max="4097" width="0.75" style="124" customWidth="1"/>
    <col min="4098" max="4098" width="3.25" style="124" customWidth="1"/>
    <col min="4099" max="4100" width="4.5" style="124" customWidth="1"/>
    <col min="4101" max="4101" width="13.25" style="124" customWidth="1"/>
    <col min="4102" max="4104" width="7.25" style="124" customWidth="1"/>
    <col min="4105" max="4116" width="2.625" style="124" customWidth="1"/>
    <col min="4117" max="4117" width="2.75" style="124" customWidth="1"/>
    <col min="4118" max="4352" width="2.625" style="124"/>
    <col min="4353" max="4353" width="0.75" style="124" customWidth="1"/>
    <col min="4354" max="4354" width="3.25" style="124" customWidth="1"/>
    <col min="4355" max="4356" width="4.5" style="124" customWidth="1"/>
    <col min="4357" max="4357" width="13.25" style="124" customWidth="1"/>
    <col min="4358" max="4360" width="7.25" style="124" customWidth="1"/>
    <col min="4361" max="4372" width="2.625" style="124" customWidth="1"/>
    <col min="4373" max="4373" width="2.75" style="124" customWidth="1"/>
    <col min="4374" max="4608" width="2.625" style="124"/>
    <col min="4609" max="4609" width="0.75" style="124" customWidth="1"/>
    <col min="4610" max="4610" width="3.25" style="124" customWidth="1"/>
    <col min="4611" max="4612" width="4.5" style="124" customWidth="1"/>
    <col min="4613" max="4613" width="13.25" style="124" customWidth="1"/>
    <col min="4614" max="4616" width="7.25" style="124" customWidth="1"/>
    <col min="4617" max="4628" width="2.625" style="124" customWidth="1"/>
    <col min="4629" max="4629" width="2.75" style="124" customWidth="1"/>
    <col min="4630" max="4864" width="2.625" style="124"/>
    <col min="4865" max="4865" width="0.75" style="124" customWidth="1"/>
    <col min="4866" max="4866" width="3.25" style="124" customWidth="1"/>
    <col min="4867" max="4868" width="4.5" style="124" customWidth="1"/>
    <col min="4869" max="4869" width="13.25" style="124" customWidth="1"/>
    <col min="4870" max="4872" width="7.25" style="124" customWidth="1"/>
    <col min="4873" max="4884" width="2.625" style="124" customWidth="1"/>
    <col min="4885" max="4885" width="2.75" style="124" customWidth="1"/>
    <col min="4886" max="5120" width="2.625" style="124"/>
    <col min="5121" max="5121" width="0.75" style="124" customWidth="1"/>
    <col min="5122" max="5122" width="3.25" style="124" customWidth="1"/>
    <col min="5123" max="5124" width="4.5" style="124" customWidth="1"/>
    <col min="5125" max="5125" width="13.25" style="124" customWidth="1"/>
    <col min="5126" max="5128" width="7.25" style="124" customWidth="1"/>
    <col min="5129" max="5140" width="2.625" style="124" customWidth="1"/>
    <col min="5141" max="5141" width="2.75" style="124" customWidth="1"/>
    <col min="5142" max="5376" width="2.625" style="124"/>
    <col min="5377" max="5377" width="0.75" style="124" customWidth="1"/>
    <col min="5378" max="5378" width="3.25" style="124" customWidth="1"/>
    <col min="5379" max="5380" width="4.5" style="124" customWidth="1"/>
    <col min="5381" max="5381" width="13.25" style="124" customWidth="1"/>
    <col min="5382" max="5384" width="7.25" style="124" customWidth="1"/>
    <col min="5385" max="5396" width="2.625" style="124" customWidth="1"/>
    <col min="5397" max="5397" width="2.75" style="124" customWidth="1"/>
    <col min="5398" max="5632" width="2.625" style="124"/>
    <col min="5633" max="5633" width="0.75" style="124" customWidth="1"/>
    <col min="5634" max="5634" width="3.25" style="124" customWidth="1"/>
    <col min="5635" max="5636" width="4.5" style="124" customWidth="1"/>
    <col min="5637" max="5637" width="13.25" style="124" customWidth="1"/>
    <col min="5638" max="5640" width="7.25" style="124" customWidth="1"/>
    <col min="5641" max="5652" width="2.625" style="124" customWidth="1"/>
    <col min="5653" max="5653" width="2.75" style="124" customWidth="1"/>
    <col min="5654" max="5888" width="2.625" style="124"/>
    <col min="5889" max="5889" width="0.75" style="124" customWidth="1"/>
    <col min="5890" max="5890" width="3.25" style="124" customWidth="1"/>
    <col min="5891" max="5892" width="4.5" style="124" customWidth="1"/>
    <col min="5893" max="5893" width="13.25" style="124" customWidth="1"/>
    <col min="5894" max="5896" width="7.25" style="124" customWidth="1"/>
    <col min="5897" max="5908" width="2.625" style="124" customWidth="1"/>
    <col min="5909" max="5909" width="2.75" style="124" customWidth="1"/>
    <col min="5910" max="6144" width="2.625" style="124"/>
    <col min="6145" max="6145" width="0.75" style="124" customWidth="1"/>
    <col min="6146" max="6146" width="3.25" style="124" customWidth="1"/>
    <col min="6147" max="6148" width="4.5" style="124" customWidth="1"/>
    <col min="6149" max="6149" width="13.25" style="124" customWidth="1"/>
    <col min="6150" max="6152" width="7.25" style="124" customWidth="1"/>
    <col min="6153" max="6164" width="2.625" style="124" customWidth="1"/>
    <col min="6165" max="6165" width="2.75" style="124" customWidth="1"/>
    <col min="6166" max="6400" width="2.625" style="124"/>
    <col min="6401" max="6401" width="0.75" style="124" customWidth="1"/>
    <col min="6402" max="6402" width="3.25" style="124" customWidth="1"/>
    <col min="6403" max="6404" width="4.5" style="124" customWidth="1"/>
    <col min="6405" max="6405" width="13.25" style="124" customWidth="1"/>
    <col min="6406" max="6408" width="7.25" style="124" customWidth="1"/>
    <col min="6409" max="6420" width="2.625" style="124" customWidth="1"/>
    <col min="6421" max="6421" width="2.75" style="124" customWidth="1"/>
    <col min="6422" max="6656" width="2.625" style="124"/>
    <col min="6657" max="6657" width="0.75" style="124" customWidth="1"/>
    <col min="6658" max="6658" width="3.25" style="124" customWidth="1"/>
    <col min="6659" max="6660" width="4.5" style="124" customWidth="1"/>
    <col min="6661" max="6661" width="13.25" style="124" customWidth="1"/>
    <col min="6662" max="6664" width="7.25" style="124" customWidth="1"/>
    <col min="6665" max="6676" width="2.625" style="124" customWidth="1"/>
    <col min="6677" max="6677" width="2.75" style="124" customWidth="1"/>
    <col min="6678" max="6912" width="2.625" style="124"/>
    <col min="6913" max="6913" width="0.75" style="124" customWidth="1"/>
    <col min="6914" max="6914" width="3.25" style="124" customWidth="1"/>
    <col min="6915" max="6916" width="4.5" style="124" customWidth="1"/>
    <col min="6917" max="6917" width="13.25" style="124" customWidth="1"/>
    <col min="6918" max="6920" width="7.25" style="124" customWidth="1"/>
    <col min="6921" max="6932" width="2.625" style="124" customWidth="1"/>
    <col min="6933" max="6933" width="2.75" style="124" customWidth="1"/>
    <col min="6934" max="7168" width="2.625" style="124"/>
    <col min="7169" max="7169" width="0.75" style="124" customWidth="1"/>
    <col min="7170" max="7170" width="3.25" style="124" customWidth="1"/>
    <col min="7171" max="7172" width="4.5" style="124" customWidth="1"/>
    <col min="7173" max="7173" width="13.25" style="124" customWidth="1"/>
    <col min="7174" max="7176" width="7.25" style="124" customWidth="1"/>
    <col min="7177" max="7188" width="2.625" style="124" customWidth="1"/>
    <col min="7189" max="7189" width="2.75" style="124" customWidth="1"/>
    <col min="7190" max="7424" width="2.625" style="124"/>
    <col min="7425" max="7425" width="0.75" style="124" customWidth="1"/>
    <col min="7426" max="7426" width="3.25" style="124" customWidth="1"/>
    <col min="7427" max="7428" width="4.5" style="124" customWidth="1"/>
    <col min="7429" max="7429" width="13.25" style="124" customWidth="1"/>
    <col min="7430" max="7432" width="7.25" style="124" customWidth="1"/>
    <col min="7433" max="7444" width="2.625" style="124" customWidth="1"/>
    <col min="7445" max="7445" width="2.75" style="124" customWidth="1"/>
    <col min="7446" max="7680" width="2.625" style="124"/>
    <col min="7681" max="7681" width="0.75" style="124" customWidth="1"/>
    <col min="7682" max="7682" width="3.25" style="124" customWidth="1"/>
    <col min="7683" max="7684" width="4.5" style="124" customWidth="1"/>
    <col min="7685" max="7685" width="13.25" style="124" customWidth="1"/>
    <col min="7686" max="7688" width="7.25" style="124" customWidth="1"/>
    <col min="7689" max="7700" width="2.625" style="124" customWidth="1"/>
    <col min="7701" max="7701" width="2.75" style="124" customWidth="1"/>
    <col min="7702" max="7936" width="2.625" style="124"/>
    <col min="7937" max="7937" width="0.75" style="124" customWidth="1"/>
    <col min="7938" max="7938" width="3.25" style="124" customWidth="1"/>
    <col min="7939" max="7940" width="4.5" style="124" customWidth="1"/>
    <col min="7941" max="7941" width="13.25" style="124" customWidth="1"/>
    <col min="7942" max="7944" width="7.25" style="124" customWidth="1"/>
    <col min="7945" max="7956" width="2.625" style="124" customWidth="1"/>
    <col min="7957" max="7957" width="2.75" style="124" customWidth="1"/>
    <col min="7958" max="8192" width="2.625" style="124"/>
    <col min="8193" max="8193" width="0.75" style="124" customWidth="1"/>
    <col min="8194" max="8194" width="3.25" style="124" customWidth="1"/>
    <col min="8195" max="8196" width="4.5" style="124" customWidth="1"/>
    <col min="8197" max="8197" width="13.25" style="124" customWidth="1"/>
    <col min="8198" max="8200" width="7.25" style="124" customWidth="1"/>
    <col min="8201" max="8212" width="2.625" style="124" customWidth="1"/>
    <col min="8213" max="8213" width="2.75" style="124" customWidth="1"/>
    <col min="8214" max="8448" width="2.625" style="124"/>
    <col min="8449" max="8449" width="0.75" style="124" customWidth="1"/>
    <col min="8450" max="8450" width="3.25" style="124" customWidth="1"/>
    <col min="8451" max="8452" width="4.5" style="124" customWidth="1"/>
    <col min="8453" max="8453" width="13.25" style="124" customWidth="1"/>
    <col min="8454" max="8456" width="7.25" style="124" customWidth="1"/>
    <col min="8457" max="8468" width="2.625" style="124" customWidth="1"/>
    <col min="8469" max="8469" width="2.75" style="124" customWidth="1"/>
    <col min="8470" max="8704" width="2.625" style="124"/>
    <col min="8705" max="8705" width="0.75" style="124" customWidth="1"/>
    <col min="8706" max="8706" width="3.25" style="124" customWidth="1"/>
    <col min="8707" max="8708" width="4.5" style="124" customWidth="1"/>
    <col min="8709" max="8709" width="13.25" style="124" customWidth="1"/>
    <col min="8710" max="8712" width="7.25" style="124" customWidth="1"/>
    <col min="8713" max="8724" width="2.625" style="124" customWidth="1"/>
    <col min="8725" max="8725" width="2.75" style="124" customWidth="1"/>
    <col min="8726" max="8960" width="2.625" style="124"/>
    <col min="8961" max="8961" width="0.75" style="124" customWidth="1"/>
    <col min="8962" max="8962" width="3.25" style="124" customWidth="1"/>
    <col min="8963" max="8964" width="4.5" style="124" customWidth="1"/>
    <col min="8965" max="8965" width="13.25" style="124" customWidth="1"/>
    <col min="8966" max="8968" width="7.25" style="124" customWidth="1"/>
    <col min="8969" max="8980" width="2.625" style="124" customWidth="1"/>
    <col min="8981" max="8981" width="2.75" style="124" customWidth="1"/>
    <col min="8982" max="9216" width="2.625" style="124"/>
    <col min="9217" max="9217" width="0.75" style="124" customWidth="1"/>
    <col min="9218" max="9218" width="3.25" style="124" customWidth="1"/>
    <col min="9219" max="9220" width="4.5" style="124" customWidth="1"/>
    <col min="9221" max="9221" width="13.25" style="124" customWidth="1"/>
    <col min="9222" max="9224" width="7.25" style="124" customWidth="1"/>
    <col min="9225" max="9236" width="2.625" style="124" customWidth="1"/>
    <col min="9237" max="9237" width="2.75" style="124" customWidth="1"/>
    <col min="9238" max="9472" width="2.625" style="124"/>
    <col min="9473" max="9473" width="0.75" style="124" customWidth="1"/>
    <col min="9474" max="9474" width="3.25" style="124" customWidth="1"/>
    <col min="9475" max="9476" width="4.5" style="124" customWidth="1"/>
    <col min="9477" max="9477" width="13.25" style="124" customWidth="1"/>
    <col min="9478" max="9480" width="7.25" style="124" customWidth="1"/>
    <col min="9481" max="9492" width="2.625" style="124" customWidth="1"/>
    <col min="9493" max="9493" width="2.75" style="124" customWidth="1"/>
    <col min="9494" max="9728" width="2.625" style="124"/>
    <col min="9729" max="9729" width="0.75" style="124" customWidth="1"/>
    <col min="9730" max="9730" width="3.25" style="124" customWidth="1"/>
    <col min="9731" max="9732" width="4.5" style="124" customWidth="1"/>
    <col min="9733" max="9733" width="13.25" style="124" customWidth="1"/>
    <col min="9734" max="9736" width="7.25" style="124" customWidth="1"/>
    <col min="9737" max="9748" width="2.625" style="124" customWidth="1"/>
    <col min="9749" max="9749" width="2.75" style="124" customWidth="1"/>
    <col min="9750" max="9984" width="2.625" style="124"/>
    <col min="9985" max="9985" width="0.75" style="124" customWidth="1"/>
    <col min="9986" max="9986" width="3.25" style="124" customWidth="1"/>
    <col min="9987" max="9988" width="4.5" style="124" customWidth="1"/>
    <col min="9989" max="9989" width="13.25" style="124" customWidth="1"/>
    <col min="9990" max="9992" width="7.25" style="124" customWidth="1"/>
    <col min="9993" max="10004" width="2.625" style="124" customWidth="1"/>
    <col min="10005" max="10005" width="2.75" style="124" customWidth="1"/>
    <col min="10006" max="10240" width="2.625" style="124"/>
    <col min="10241" max="10241" width="0.75" style="124" customWidth="1"/>
    <col min="10242" max="10242" width="3.25" style="124" customWidth="1"/>
    <col min="10243" max="10244" width="4.5" style="124" customWidth="1"/>
    <col min="10245" max="10245" width="13.25" style="124" customWidth="1"/>
    <col min="10246" max="10248" width="7.25" style="124" customWidth="1"/>
    <col min="10249" max="10260" width="2.625" style="124" customWidth="1"/>
    <col min="10261" max="10261" width="2.75" style="124" customWidth="1"/>
    <col min="10262" max="10496" width="2.625" style="124"/>
    <col min="10497" max="10497" width="0.75" style="124" customWidth="1"/>
    <col min="10498" max="10498" width="3.25" style="124" customWidth="1"/>
    <col min="10499" max="10500" width="4.5" style="124" customWidth="1"/>
    <col min="10501" max="10501" width="13.25" style="124" customWidth="1"/>
    <col min="10502" max="10504" width="7.25" style="124" customWidth="1"/>
    <col min="10505" max="10516" width="2.625" style="124" customWidth="1"/>
    <col min="10517" max="10517" width="2.75" style="124" customWidth="1"/>
    <col min="10518" max="10752" width="2.625" style="124"/>
    <col min="10753" max="10753" width="0.75" style="124" customWidth="1"/>
    <col min="10754" max="10754" width="3.25" style="124" customWidth="1"/>
    <col min="10755" max="10756" width="4.5" style="124" customWidth="1"/>
    <col min="10757" max="10757" width="13.25" style="124" customWidth="1"/>
    <col min="10758" max="10760" width="7.25" style="124" customWidth="1"/>
    <col min="10761" max="10772" width="2.625" style="124" customWidth="1"/>
    <col min="10773" max="10773" width="2.75" style="124" customWidth="1"/>
    <col min="10774" max="11008" width="2.625" style="124"/>
    <col min="11009" max="11009" width="0.75" style="124" customWidth="1"/>
    <col min="11010" max="11010" width="3.25" style="124" customWidth="1"/>
    <col min="11011" max="11012" width="4.5" style="124" customWidth="1"/>
    <col min="11013" max="11013" width="13.25" style="124" customWidth="1"/>
    <col min="11014" max="11016" width="7.25" style="124" customWidth="1"/>
    <col min="11017" max="11028" width="2.625" style="124" customWidth="1"/>
    <col min="11029" max="11029" width="2.75" style="124" customWidth="1"/>
    <col min="11030" max="11264" width="2.625" style="124"/>
    <col min="11265" max="11265" width="0.75" style="124" customWidth="1"/>
    <col min="11266" max="11266" width="3.25" style="124" customWidth="1"/>
    <col min="11267" max="11268" width="4.5" style="124" customWidth="1"/>
    <col min="11269" max="11269" width="13.25" style="124" customWidth="1"/>
    <col min="11270" max="11272" width="7.25" style="124" customWidth="1"/>
    <col min="11273" max="11284" width="2.625" style="124" customWidth="1"/>
    <col min="11285" max="11285" width="2.75" style="124" customWidth="1"/>
    <col min="11286" max="11520" width="2.625" style="124"/>
    <col min="11521" max="11521" width="0.75" style="124" customWidth="1"/>
    <col min="11522" max="11522" width="3.25" style="124" customWidth="1"/>
    <col min="11523" max="11524" width="4.5" style="124" customWidth="1"/>
    <col min="11525" max="11525" width="13.25" style="124" customWidth="1"/>
    <col min="11526" max="11528" width="7.25" style="124" customWidth="1"/>
    <col min="11529" max="11540" width="2.625" style="124" customWidth="1"/>
    <col min="11541" max="11541" width="2.75" style="124" customWidth="1"/>
    <col min="11542" max="11776" width="2.625" style="124"/>
    <col min="11777" max="11777" width="0.75" style="124" customWidth="1"/>
    <col min="11778" max="11778" width="3.25" style="124" customWidth="1"/>
    <col min="11779" max="11780" width="4.5" style="124" customWidth="1"/>
    <col min="11781" max="11781" width="13.25" style="124" customWidth="1"/>
    <col min="11782" max="11784" width="7.25" style="124" customWidth="1"/>
    <col min="11785" max="11796" width="2.625" style="124" customWidth="1"/>
    <col min="11797" max="11797" width="2.75" style="124" customWidth="1"/>
    <col min="11798" max="12032" width="2.625" style="124"/>
    <col min="12033" max="12033" width="0.75" style="124" customWidth="1"/>
    <col min="12034" max="12034" width="3.25" style="124" customWidth="1"/>
    <col min="12035" max="12036" width="4.5" style="124" customWidth="1"/>
    <col min="12037" max="12037" width="13.25" style="124" customWidth="1"/>
    <col min="12038" max="12040" width="7.25" style="124" customWidth="1"/>
    <col min="12041" max="12052" width="2.625" style="124" customWidth="1"/>
    <col min="12053" max="12053" width="2.75" style="124" customWidth="1"/>
    <col min="12054" max="12288" width="2.625" style="124"/>
    <col min="12289" max="12289" width="0.75" style="124" customWidth="1"/>
    <col min="12290" max="12290" width="3.25" style="124" customWidth="1"/>
    <col min="12291" max="12292" width="4.5" style="124" customWidth="1"/>
    <col min="12293" max="12293" width="13.25" style="124" customWidth="1"/>
    <col min="12294" max="12296" width="7.25" style="124" customWidth="1"/>
    <col min="12297" max="12308" width="2.625" style="124" customWidth="1"/>
    <col min="12309" max="12309" width="2.75" style="124" customWidth="1"/>
    <col min="12310" max="12544" width="2.625" style="124"/>
    <col min="12545" max="12545" width="0.75" style="124" customWidth="1"/>
    <col min="12546" max="12546" width="3.25" style="124" customWidth="1"/>
    <col min="12547" max="12548" width="4.5" style="124" customWidth="1"/>
    <col min="12549" max="12549" width="13.25" style="124" customWidth="1"/>
    <col min="12550" max="12552" width="7.25" style="124" customWidth="1"/>
    <col min="12553" max="12564" width="2.625" style="124" customWidth="1"/>
    <col min="12565" max="12565" width="2.75" style="124" customWidth="1"/>
    <col min="12566" max="12800" width="2.625" style="124"/>
    <col min="12801" max="12801" width="0.75" style="124" customWidth="1"/>
    <col min="12802" max="12802" width="3.25" style="124" customWidth="1"/>
    <col min="12803" max="12804" width="4.5" style="124" customWidth="1"/>
    <col min="12805" max="12805" width="13.25" style="124" customWidth="1"/>
    <col min="12806" max="12808" width="7.25" style="124" customWidth="1"/>
    <col min="12809" max="12820" width="2.625" style="124" customWidth="1"/>
    <col min="12821" max="12821" width="2.75" style="124" customWidth="1"/>
    <col min="12822" max="13056" width="2.625" style="124"/>
    <col min="13057" max="13057" width="0.75" style="124" customWidth="1"/>
    <col min="13058" max="13058" width="3.25" style="124" customWidth="1"/>
    <col min="13059" max="13060" width="4.5" style="124" customWidth="1"/>
    <col min="13061" max="13061" width="13.25" style="124" customWidth="1"/>
    <col min="13062" max="13064" width="7.25" style="124" customWidth="1"/>
    <col min="13065" max="13076" width="2.625" style="124" customWidth="1"/>
    <col min="13077" max="13077" width="2.75" style="124" customWidth="1"/>
    <col min="13078" max="13312" width="2.625" style="124"/>
    <col min="13313" max="13313" width="0.75" style="124" customWidth="1"/>
    <col min="13314" max="13314" width="3.25" style="124" customWidth="1"/>
    <col min="13315" max="13316" width="4.5" style="124" customWidth="1"/>
    <col min="13317" max="13317" width="13.25" style="124" customWidth="1"/>
    <col min="13318" max="13320" width="7.25" style="124" customWidth="1"/>
    <col min="13321" max="13332" width="2.625" style="124" customWidth="1"/>
    <col min="13333" max="13333" width="2.75" style="124" customWidth="1"/>
    <col min="13334" max="13568" width="2.625" style="124"/>
    <col min="13569" max="13569" width="0.75" style="124" customWidth="1"/>
    <col min="13570" max="13570" width="3.25" style="124" customWidth="1"/>
    <col min="13571" max="13572" width="4.5" style="124" customWidth="1"/>
    <col min="13573" max="13573" width="13.25" style="124" customWidth="1"/>
    <col min="13574" max="13576" width="7.25" style="124" customWidth="1"/>
    <col min="13577" max="13588" width="2.625" style="124" customWidth="1"/>
    <col min="13589" max="13589" width="2.75" style="124" customWidth="1"/>
    <col min="13590" max="13824" width="2.625" style="124"/>
    <col min="13825" max="13825" width="0.75" style="124" customWidth="1"/>
    <col min="13826" max="13826" width="3.25" style="124" customWidth="1"/>
    <col min="13827" max="13828" width="4.5" style="124" customWidth="1"/>
    <col min="13829" max="13829" width="13.25" style="124" customWidth="1"/>
    <col min="13830" max="13832" width="7.25" style="124" customWidth="1"/>
    <col min="13833" max="13844" width="2.625" style="124" customWidth="1"/>
    <col min="13845" max="13845" width="2.75" style="124" customWidth="1"/>
    <col min="13846" max="14080" width="2.625" style="124"/>
    <col min="14081" max="14081" width="0.75" style="124" customWidth="1"/>
    <col min="14082" max="14082" width="3.25" style="124" customWidth="1"/>
    <col min="14083" max="14084" width="4.5" style="124" customWidth="1"/>
    <col min="14085" max="14085" width="13.25" style="124" customWidth="1"/>
    <col min="14086" max="14088" width="7.25" style="124" customWidth="1"/>
    <col min="14089" max="14100" width="2.625" style="124" customWidth="1"/>
    <col min="14101" max="14101" width="2.75" style="124" customWidth="1"/>
    <col min="14102" max="14336" width="2.625" style="124"/>
    <col min="14337" max="14337" width="0.75" style="124" customWidth="1"/>
    <col min="14338" max="14338" width="3.25" style="124" customWidth="1"/>
    <col min="14339" max="14340" width="4.5" style="124" customWidth="1"/>
    <col min="14341" max="14341" width="13.25" style="124" customWidth="1"/>
    <col min="14342" max="14344" width="7.25" style="124" customWidth="1"/>
    <col min="14345" max="14356" width="2.625" style="124" customWidth="1"/>
    <col min="14357" max="14357" width="2.75" style="124" customWidth="1"/>
    <col min="14358" max="14592" width="2.625" style="124"/>
    <col min="14593" max="14593" width="0.75" style="124" customWidth="1"/>
    <col min="14594" max="14594" width="3.25" style="124" customWidth="1"/>
    <col min="14595" max="14596" width="4.5" style="124" customWidth="1"/>
    <col min="14597" max="14597" width="13.25" style="124" customWidth="1"/>
    <col min="14598" max="14600" width="7.25" style="124" customWidth="1"/>
    <col min="14601" max="14612" width="2.625" style="124" customWidth="1"/>
    <col min="14613" max="14613" width="2.75" style="124" customWidth="1"/>
    <col min="14614" max="14848" width="2.625" style="124"/>
    <col min="14849" max="14849" width="0.75" style="124" customWidth="1"/>
    <col min="14850" max="14850" width="3.25" style="124" customWidth="1"/>
    <col min="14851" max="14852" width="4.5" style="124" customWidth="1"/>
    <col min="14853" max="14853" width="13.25" style="124" customWidth="1"/>
    <col min="14854" max="14856" width="7.25" style="124" customWidth="1"/>
    <col min="14857" max="14868" width="2.625" style="124" customWidth="1"/>
    <col min="14869" max="14869" width="2.75" style="124" customWidth="1"/>
    <col min="14870" max="15104" width="2.625" style="124"/>
    <col min="15105" max="15105" width="0.75" style="124" customWidth="1"/>
    <col min="15106" max="15106" width="3.25" style="124" customWidth="1"/>
    <col min="15107" max="15108" width="4.5" style="124" customWidth="1"/>
    <col min="15109" max="15109" width="13.25" style="124" customWidth="1"/>
    <col min="15110" max="15112" width="7.25" style="124" customWidth="1"/>
    <col min="15113" max="15124" width="2.625" style="124" customWidth="1"/>
    <col min="15125" max="15125" width="2.75" style="124" customWidth="1"/>
    <col min="15126" max="15360" width="2.625" style="124"/>
    <col min="15361" max="15361" width="0.75" style="124" customWidth="1"/>
    <col min="15362" max="15362" width="3.25" style="124" customWidth="1"/>
    <col min="15363" max="15364" width="4.5" style="124" customWidth="1"/>
    <col min="15365" max="15365" width="13.25" style="124" customWidth="1"/>
    <col min="15366" max="15368" width="7.25" style="124" customWidth="1"/>
    <col min="15369" max="15380" width="2.625" style="124" customWidth="1"/>
    <col min="15381" max="15381" width="2.75" style="124" customWidth="1"/>
    <col min="15382" max="15616" width="2.625" style="124"/>
    <col min="15617" max="15617" width="0.75" style="124" customWidth="1"/>
    <col min="15618" max="15618" width="3.25" style="124" customWidth="1"/>
    <col min="15619" max="15620" width="4.5" style="124" customWidth="1"/>
    <col min="15621" max="15621" width="13.25" style="124" customWidth="1"/>
    <col min="15622" max="15624" width="7.25" style="124" customWidth="1"/>
    <col min="15625" max="15636" width="2.625" style="124" customWidth="1"/>
    <col min="15637" max="15637" width="2.75" style="124" customWidth="1"/>
    <col min="15638" max="15872" width="2.625" style="124"/>
    <col min="15873" max="15873" width="0.75" style="124" customWidth="1"/>
    <col min="15874" max="15874" width="3.25" style="124" customWidth="1"/>
    <col min="15875" max="15876" width="4.5" style="124" customWidth="1"/>
    <col min="15877" max="15877" width="13.25" style="124" customWidth="1"/>
    <col min="15878" max="15880" width="7.25" style="124" customWidth="1"/>
    <col min="15881" max="15892" width="2.625" style="124" customWidth="1"/>
    <col min="15893" max="15893" width="2.75" style="124" customWidth="1"/>
    <col min="15894" max="16128" width="2.625" style="124"/>
    <col min="16129" max="16129" width="0.75" style="124" customWidth="1"/>
    <col min="16130" max="16130" width="3.25" style="124" customWidth="1"/>
    <col min="16131" max="16132" width="4.5" style="124" customWidth="1"/>
    <col min="16133" max="16133" width="13.25" style="124" customWidth="1"/>
    <col min="16134" max="16136" width="7.25" style="124" customWidth="1"/>
    <col min="16137" max="16148" width="2.625" style="124" customWidth="1"/>
    <col min="16149" max="16149" width="2.75" style="124" customWidth="1"/>
    <col min="16150" max="16384" width="2.625" style="124"/>
  </cols>
  <sheetData>
    <row r="1" spans="1:42" ht="3.75" customHeight="1" x14ac:dyDescent="0.15"/>
    <row r="2" spans="1:42" ht="15" customHeight="1" x14ac:dyDescent="0.2">
      <c r="B2" s="363" t="s">
        <v>172</v>
      </c>
      <c r="C2" s="364"/>
      <c r="D2" s="364"/>
      <c r="E2" s="364"/>
      <c r="F2" s="364"/>
      <c r="G2" s="364"/>
      <c r="H2" s="125"/>
      <c r="I2" s="126"/>
      <c r="J2" s="127" t="s">
        <v>173</v>
      </c>
      <c r="K2" s="128"/>
      <c r="L2" s="128"/>
      <c r="M2" s="128"/>
      <c r="N2" s="129"/>
      <c r="O2" s="130"/>
      <c r="P2" s="131"/>
      <c r="Q2" s="131"/>
      <c r="R2" s="131"/>
      <c r="S2" s="131"/>
      <c r="T2" s="131"/>
      <c r="U2" s="131"/>
      <c r="V2" s="131"/>
      <c r="W2" s="131"/>
      <c r="X2" s="131"/>
      <c r="Y2" s="131"/>
      <c r="Z2" s="131"/>
      <c r="AA2" s="131"/>
      <c r="AB2" s="127" t="s">
        <v>174</v>
      </c>
      <c r="AC2" s="132"/>
      <c r="AD2" s="128"/>
      <c r="AE2" s="133"/>
      <c r="AF2" s="129"/>
      <c r="AG2" s="134"/>
      <c r="AH2" s="131"/>
      <c r="AI2" s="131"/>
      <c r="AJ2" s="131"/>
      <c r="AK2" s="131"/>
      <c r="AL2" s="131"/>
      <c r="AM2" s="131"/>
      <c r="AN2" s="131"/>
      <c r="AO2" s="135" t="s">
        <v>175</v>
      </c>
    </row>
    <row r="3" spans="1:42" ht="15" customHeight="1" x14ac:dyDescent="0.2">
      <c r="A3" s="136"/>
      <c r="B3" s="364"/>
      <c r="C3" s="364"/>
      <c r="D3" s="364"/>
      <c r="E3" s="364"/>
      <c r="F3" s="364"/>
      <c r="G3" s="364"/>
      <c r="H3" s="125"/>
      <c r="I3" s="126"/>
      <c r="J3" s="127" t="s">
        <v>81</v>
      </c>
      <c r="K3" s="128"/>
      <c r="L3" s="128"/>
      <c r="M3" s="133"/>
      <c r="N3" s="129"/>
      <c r="O3" s="137"/>
      <c r="P3" s="131"/>
      <c r="Q3" s="131"/>
      <c r="R3" s="131"/>
      <c r="S3" s="138"/>
      <c r="T3" s="127" t="s">
        <v>176</v>
      </c>
      <c r="U3" s="133"/>
      <c r="V3" s="129"/>
      <c r="W3" s="134"/>
      <c r="X3" s="137"/>
      <c r="Y3" s="130"/>
      <c r="Z3" s="130"/>
      <c r="AA3" s="138"/>
      <c r="AB3" s="127" t="s">
        <v>177</v>
      </c>
      <c r="AC3" s="128"/>
      <c r="AD3" s="128"/>
      <c r="AE3" s="128"/>
      <c r="AF3" s="139"/>
      <c r="AG3" s="134"/>
      <c r="AH3" s="131"/>
      <c r="AI3" s="131"/>
      <c r="AJ3" s="131"/>
      <c r="AK3" s="131"/>
      <c r="AL3" s="131"/>
      <c r="AM3" s="131"/>
      <c r="AN3" s="131"/>
      <c r="AO3" s="135" t="s">
        <v>175</v>
      </c>
    </row>
    <row r="4" spans="1:42" ht="15" customHeight="1" x14ac:dyDescent="0.2">
      <c r="B4" s="364"/>
      <c r="C4" s="364"/>
      <c r="D4" s="364"/>
      <c r="E4" s="364"/>
      <c r="F4" s="364"/>
      <c r="G4" s="364"/>
      <c r="H4" s="125"/>
      <c r="J4" s="127" t="s">
        <v>178</v>
      </c>
      <c r="K4" s="128"/>
      <c r="L4" s="128"/>
      <c r="M4" s="128"/>
      <c r="N4" s="139"/>
      <c r="O4" s="130"/>
      <c r="P4" s="130"/>
      <c r="Q4" s="130"/>
      <c r="R4" s="130" t="s">
        <v>179</v>
      </c>
      <c r="S4" s="130"/>
      <c r="T4" s="130"/>
      <c r="U4" s="130" t="s">
        <v>180</v>
      </c>
      <c r="V4" s="131"/>
      <c r="W4" s="131"/>
      <c r="X4" s="130" t="s">
        <v>181</v>
      </c>
      <c r="Y4" s="130"/>
      <c r="Z4" s="131"/>
      <c r="AA4" s="131"/>
      <c r="AB4" s="130" t="s">
        <v>182</v>
      </c>
      <c r="AC4" s="131"/>
      <c r="AD4" s="131"/>
      <c r="AE4" s="130"/>
      <c r="AF4" s="130"/>
      <c r="AG4" s="130" t="s">
        <v>179</v>
      </c>
      <c r="AH4" s="130"/>
      <c r="AI4" s="130" t="s">
        <v>180</v>
      </c>
      <c r="AJ4" s="131"/>
      <c r="AK4" s="131"/>
      <c r="AL4" s="131"/>
      <c r="AM4" s="130" t="s">
        <v>181</v>
      </c>
      <c r="AN4" s="130"/>
      <c r="AO4" s="140"/>
    </row>
    <row r="5" spans="1:42" ht="8.25" customHeight="1" x14ac:dyDescent="0.2">
      <c r="A5" s="141"/>
    </row>
    <row r="6" spans="1:42" ht="15" customHeight="1" x14ac:dyDescent="0.2">
      <c r="B6" s="365" t="s">
        <v>183</v>
      </c>
      <c r="C6" s="366"/>
      <c r="D6" s="366"/>
      <c r="E6" s="366"/>
      <c r="F6" s="366"/>
      <c r="G6" s="366"/>
      <c r="H6" s="366"/>
      <c r="L6" s="142" t="s">
        <v>184</v>
      </c>
      <c r="M6" s="142"/>
      <c r="N6" s="142"/>
      <c r="O6" s="142"/>
      <c r="P6" s="142"/>
      <c r="Q6" s="142"/>
      <c r="R6" s="142"/>
      <c r="S6" s="142"/>
      <c r="T6" s="143"/>
      <c r="U6" s="143"/>
      <c r="V6" s="143"/>
      <c r="W6" s="143"/>
      <c r="X6" s="143"/>
      <c r="Y6" s="143"/>
      <c r="Z6" s="143"/>
      <c r="AA6" s="143"/>
      <c r="AB6" s="143"/>
      <c r="AC6" s="143"/>
      <c r="AD6" s="144"/>
      <c r="AE6" s="144"/>
      <c r="AF6" s="142"/>
      <c r="AG6" s="142"/>
      <c r="AH6" s="142"/>
      <c r="AI6" s="142"/>
      <c r="AJ6" s="142"/>
      <c r="AK6" s="142"/>
      <c r="AL6" s="142"/>
      <c r="AM6" s="142"/>
      <c r="AN6" s="142"/>
      <c r="AO6" s="142"/>
    </row>
    <row r="7" spans="1:42" ht="15" customHeight="1" x14ac:dyDescent="0.2">
      <c r="A7" s="141"/>
      <c r="B7" s="365"/>
      <c r="C7" s="366"/>
      <c r="D7" s="366"/>
      <c r="E7" s="366"/>
      <c r="F7" s="366"/>
      <c r="G7" s="366"/>
      <c r="H7" s="366"/>
      <c r="I7" s="141"/>
      <c r="L7" s="367"/>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9"/>
    </row>
    <row r="8" spans="1:42" ht="54" customHeight="1" x14ac:dyDescent="0.15">
      <c r="B8" s="145"/>
      <c r="C8" s="146"/>
      <c r="D8" s="146"/>
      <c r="E8" s="146"/>
      <c r="F8" s="146"/>
      <c r="G8" s="146"/>
      <c r="H8" s="147"/>
      <c r="L8" s="370"/>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2"/>
    </row>
    <row r="9" spans="1:42" ht="15" customHeight="1" x14ac:dyDescent="0.2">
      <c r="A9" s="141"/>
      <c r="B9" s="148"/>
      <c r="D9" s="141"/>
      <c r="E9" s="141"/>
      <c r="F9" s="141"/>
      <c r="G9" s="141"/>
      <c r="H9" s="149"/>
      <c r="L9" s="370"/>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2"/>
    </row>
    <row r="10" spans="1:42" ht="15" customHeight="1" x14ac:dyDescent="0.2">
      <c r="A10" s="141"/>
      <c r="B10" s="148"/>
      <c r="D10" s="141"/>
      <c r="E10" s="141"/>
      <c r="F10" s="141"/>
      <c r="G10" s="141"/>
      <c r="H10" s="149"/>
      <c r="I10" s="141"/>
      <c r="L10" s="370"/>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2"/>
    </row>
    <row r="11" spans="1:42" ht="15" customHeight="1" x14ac:dyDescent="0.2">
      <c r="A11" s="141"/>
      <c r="B11" s="148"/>
      <c r="D11" s="141"/>
      <c r="E11" s="141"/>
      <c r="F11" s="141"/>
      <c r="G11" s="141"/>
      <c r="H11" s="149"/>
      <c r="I11" s="141"/>
      <c r="L11" s="373"/>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5"/>
    </row>
    <row r="12" spans="1:42" ht="15" customHeight="1" x14ac:dyDescent="0.2">
      <c r="A12" s="141"/>
      <c r="B12" s="148"/>
      <c r="D12" s="141"/>
      <c r="E12" s="141"/>
      <c r="F12" s="141"/>
      <c r="G12" s="141"/>
      <c r="H12" s="149"/>
      <c r="I12" s="141"/>
    </row>
    <row r="13" spans="1:42" ht="15" customHeight="1" x14ac:dyDescent="0.2">
      <c r="A13" s="141"/>
      <c r="B13" s="148"/>
      <c r="D13" s="141"/>
      <c r="E13" s="141"/>
      <c r="F13" s="141"/>
      <c r="G13" s="141"/>
      <c r="H13" s="149"/>
      <c r="I13" s="141"/>
      <c r="L13" s="142" t="s">
        <v>185</v>
      </c>
      <c r="M13" s="143"/>
      <c r="N13" s="143"/>
      <c r="O13" s="143"/>
      <c r="P13" s="143"/>
      <c r="Q13" s="143"/>
      <c r="R13" s="143"/>
      <c r="S13" s="143"/>
      <c r="T13" s="143"/>
      <c r="U13" s="143"/>
      <c r="V13" s="143"/>
      <c r="W13" s="143"/>
      <c r="X13" s="143"/>
      <c r="Y13" s="143"/>
      <c r="AA13" s="143"/>
      <c r="AB13" s="143"/>
      <c r="AC13" s="143"/>
      <c r="AD13" s="144"/>
      <c r="AE13" s="144"/>
      <c r="AF13" s="142"/>
      <c r="AG13" s="142"/>
      <c r="AH13" s="142"/>
      <c r="AI13" s="126" t="s">
        <v>186</v>
      </c>
      <c r="AK13" s="142"/>
      <c r="AL13" s="142"/>
      <c r="AM13" s="142"/>
      <c r="AN13" s="142"/>
      <c r="AO13" s="142"/>
    </row>
    <row r="14" spans="1:42" ht="15" customHeight="1" x14ac:dyDescent="0.2">
      <c r="A14" s="141"/>
      <c r="B14" s="148"/>
      <c r="D14" s="141"/>
      <c r="E14" s="141"/>
      <c r="F14" s="141"/>
      <c r="G14" s="141"/>
      <c r="H14" s="149"/>
      <c r="I14" s="141"/>
      <c r="L14" s="150" t="s">
        <v>88</v>
      </c>
      <c r="M14" s="151"/>
      <c r="N14" s="151"/>
      <c r="O14" s="151"/>
      <c r="P14" s="151"/>
      <c r="Q14" s="152"/>
      <c r="R14" s="152"/>
      <c r="S14" s="152"/>
      <c r="T14" s="152"/>
      <c r="U14" s="153"/>
      <c r="V14" s="376" t="s">
        <v>89</v>
      </c>
      <c r="W14" s="377"/>
      <c r="X14" s="377"/>
      <c r="Y14" s="377"/>
      <c r="Z14" s="377"/>
      <c r="AA14" s="377"/>
      <c r="AB14" s="377"/>
      <c r="AC14" s="377"/>
      <c r="AD14" s="377"/>
      <c r="AE14" s="377"/>
      <c r="AF14" s="377"/>
      <c r="AG14" s="377"/>
      <c r="AH14" s="377"/>
      <c r="AI14" s="378"/>
      <c r="AJ14" s="154" t="s">
        <v>187</v>
      </c>
      <c r="AK14" s="151"/>
      <c r="AL14" s="155"/>
      <c r="AM14" s="150" t="s">
        <v>188</v>
      </c>
      <c r="AN14" s="151"/>
      <c r="AO14" s="155"/>
      <c r="AP14" s="126"/>
    </row>
    <row r="15" spans="1:42" ht="15" customHeight="1" x14ac:dyDescent="0.2">
      <c r="A15" s="141"/>
      <c r="B15" s="148"/>
      <c r="D15" s="141"/>
      <c r="E15" s="141"/>
      <c r="F15" s="141"/>
      <c r="G15" s="141"/>
      <c r="H15" s="149"/>
      <c r="I15" s="141"/>
      <c r="L15" s="156"/>
      <c r="M15" s="157"/>
      <c r="N15" s="157"/>
      <c r="O15" s="157"/>
      <c r="P15" s="157"/>
      <c r="Q15" s="157"/>
      <c r="R15" s="157"/>
      <c r="S15" s="157"/>
      <c r="T15" s="157"/>
      <c r="U15" s="158"/>
      <c r="V15" s="150"/>
      <c r="W15" s="151"/>
      <c r="X15" s="151"/>
      <c r="Y15" s="151"/>
      <c r="Z15" s="151"/>
      <c r="AA15" s="151"/>
      <c r="AB15" s="151"/>
      <c r="AC15" s="151"/>
      <c r="AD15" s="151"/>
      <c r="AE15" s="151"/>
      <c r="AF15" s="151"/>
      <c r="AG15" s="151"/>
      <c r="AH15" s="151"/>
      <c r="AI15" s="155"/>
      <c r="AJ15" s="379"/>
      <c r="AK15" s="380"/>
      <c r="AL15" s="381"/>
      <c r="AM15" s="379"/>
      <c r="AN15" s="380"/>
      <c r="AO15" s="381"/>
    </row>
    <row r="16" spans="1:42" ht="15" customHeight="1" x14ac:dyDescent="0.2">
      <c r="A16" s="141"/>
      <c r="B16" s="148"/>
      <c r="D16" s="141"/>
      <c r="E16" s="141"/>
      <c r="F16" s="141"/>
      <c r="G16" s="141"/>
      <c r="H16" s="149"/>
      <c r="I16" s="141"/>
      <c r="L16" s="156"/>
      <c r="M16" s="157"/>
      <c r="N16" s="157"/>
      <c r="O16" s="157"/>
      <c r="P16" s="157"/>
      <c r="Q16" s="157"/>
      <c r="R16" s="157"/>
      <c r="S16" s="157"/>
      <c r="T16" s="157"/>
      <c r="U16" s="158"/>
      <c r="V16" s="150"/>
      <c r="W16" s="151"/>
      <c r="X16" s="151"/>
      <c r="Y16" s="151"/>
      <c r="Z16" s="151"/>
      <c r="AA16" s="151"/>
      <c r="AB16" s="151"/>
      <c r="AC16" s="151"/>
      <c r="AD16" s="151"/>
      <c r="AE16" s="151"/>
      <c r="AF16" s="151"/>
      <c r="AG16" s="151"/>
      <c r="AH16" s="151"/>
      <c r="AI16" s="155"/>
      <c r="AJ16" s="379"/>
      <c r="AK16" s="380"/>
      <c r="AL16" s="381"/>
      <c r="AM16" s="379"/>
      <c r="AN16" s="380"/>
      <c r="AO16" s="381"/>
    </row>
    <row r="17" spans="1:46" ht="15" customHeight="1" x14ac:dyDescent="0.2">
      <c r="A17" s="141"/>
      <c r="B17" s="148"/>
      <c r="D17" s="141"/>
      <c r="E17" s="141"/>
      <c r="F17" s="141"/>
      <c r="G17" s="141"/>
      <c r="H17" s="149"/>
      <c r="I17" s="141"/>
      <c r="L17" s="156"/>
      <c r="M17" s="157"/>
      <c r="N17" s="157"/>
      <c r="O17" s="157"/>
      <c r="P17" s="157"/>
      <c r="Q17" s="157"/>
      <c r="R17" s="157"/>
      <c r="S17" s="157"/>
      <c r="T17" s="157"/>
      <c r="U17" s="158"/>
      <c r="V17" s="150"/>
      <c r="W17" s="151"/>
      <c r="X17" s="151"/>
      <c r="Y17" s="151"/>
      <c r="Z17" s="151"/>
      <c r="AA17" s="151"/>
      <c r="AB17" s="151"/>
      <c r="AC17" s="151"/>
      <c r="AD17" s="151"/>
      <c r="AE17" s="151"/>
      <c r="AF17" s="151"/>
      <c r="AG17" s="151"/>
      <c r="AH17" s="151"/>
      <c r="AI17" s="155"/>
      <c r="AJ17" s="379"/>
      <c r="AK17" s="380"/>
      <c r="AL17" s="381"/>
      <c r="AM17" s="379"/>
      <c r="AN17" s="380"/>
      <c r="AO17" s="381"/>
    </row>
    <row r="18" spans="1:46" ht="15" customHeight="1" x14ac:dyDescent="0.2">
      <c r="A18" s="141"/>
      <c r="B18" s="159"/>
      <c r="C18" s="141"/>
      <c r="D18" s="141"/>
      <c r="E18" s="141"/>
      <c r="F18" s="141"/>
      <c r="G18" s="141"/>
      <c r="H18" s="149"/>
      <c r="I18" s="141"/>
      <c r="L18" s="156"/>
      <c r="M18" s="157"/>
      <c r="N18" s="157"/>
      <c r="O18" s="157"/>
      <c r="P18" s="157"/>
      <c r="Q18" s="157"/>
      <c r="R18" s="157"/>
      <c r="S18" s="157"/>
      <c r="T18" s="157"/>
      <c r="U18" s="158"/>
      <c r="V18" s="150"/>
      <c r="W18" s="151"/>
      <c r="X18" s="151"/>
      <c r="Y18" s="151"/>
      <c r="Z18" s="151"/>
      <c r="AA18" s="151"/>
      <c r="AB18" s="151"/>
      <c r="AC18" s="151"/>
      <c r="AD18" s="151"/>
      <c r="AE18" s="151"/>
      <c r="AF18" s="151"/>
      <c r="AG18" s="151"/>
      <c r="AH18" s="151"/>
      <c r="AI18" s="155"/>
      <c r="AJ18" s="379"/>
      <c r="AK18" s="380"/>
      <c r="AL18" s="381"/>
      <c r="AM18" s="379"/>
      <c r="AN18" s="380"/>
      <c r="AO18" s="381"/>
    </row>
    <row r="19" spans="1:46" ht="15" customHeight="1" x14ac:dyDescent="0.2">
      <c r="A19" s="141"/>
      <c r="B19" s="159"/>
      <c r="C19" s="141"/>
      <c r="D19" s="141"/>
      <c r="E19" s="141"/>
      <c r="F19" s="141"/>
      <c r="G19" s="141"/>
      <c r="H19" s="149"/>
      <c r="I19" s="141"/>
      <c r="L19" s="156"/>
      <c r="M19" s="157"/>
      <c r="N19" s="157"/>
      <c r="O19" s="157"/>
      <c r="P19" s="157"/>
      <c r="Q19" s="157"/>
      <c r="R19" s="157"/>
      <c r="S19" s="157"/>
      <c r="T19" s="157"/>
      <c r="U19" s="158"/>
      <c r="V19" s="150"/>
      <c r="W19" s="151"/>
      <c r="X19" s="151"/>
      <c r="Y19" s="151"/>
      <c r="Z19" s="151"/>
      <c r="AA19" s="151"/>
      <c r="AB19" s="151"/>
      <c r="AC19" s="151"/>
      <c r="AD19" s="151"/>
      <c r="AE19" s="151"/>
      <c r="AF19" s="151"/>
      <c r="AG19" s="151"/>
      <c r="AH19" s="151"/>
      <c r="AI19" s="155"/>
      <c r="AJ19" s="379"/>
      <c r="AK19" s="380"/>
      <c r="AL19" s="381"/>
      <c r="AM19" s="379"/>
      <c r="AN19" s="380"/>
      <c r="AO19" s="381"/>
    </row>
    <row r="20" spans="1:46" ht="15" customHeight="1" x14ac:dyDescent="0.2">
      <c r="A20" s="141"/>
      <c r="B20" s="160"/>
      <c r="C20" s="161"/>
      <c r="D20" s="162"/>
      <c r="E20" s="162"/>
      <c r="F20" s="162"/>
      <c r="G20" s="162"/>
      <c r="H20" s="163"/>
      <c r="I20" s="141"/>
      <c r="L20" s="156"/>
      <c r="M20" s="157"/>
      <c r="N20" s="157"/>
      <c r="O20" s="157"/>
      <c r="P20" s="157"/>
      <c r="Q20" s="157"/>
      <c r="R20" s="157"/>
      <c r="S20" s="157"/>
      <c r="T20" s="157"/>
      <c r="U20" s="158"/>
      <c r="V20" s="150"/>
      <c r="W20" s="151"/>
      <c r="X20" s="151"/>
      <c r="Y20" s="151"/>
      <c r="Z20" s="151"/>
      <c r="AA20" s="151"/>
      <c r="AB20" s="151"/>
      <c r="AC20" s="151"/>
      <c r="AD20" s="151"/>
      <c r="AE20" s="151"/>
      <c r="AF20" s="151"/>
      <c r="AG20" s="151"/>
      <c r="AH20" s="151"/>
      <c r="AI20" s="155"/>
      <c r="AJ20" s="379"/>
      <c r="AK20" s="380"/>
      <c r="AL20" s="381"/>
      <c r="AM20" s="379"/>
      <c r="AN20" s="380"/>
      <c r="AO20" s="381"/>
      <c r="AT20" s="164"/>
    </row>
    <row r="21" spans="1:46" ht="15" customHeight="1" x14ac:dyDescent="0.2">
      <c r="A21" s="141"/>
      <c r="D21" s="141"/>
      <c r="E21" s="141"/>
      <c r="F21" s="141"/>
      <c r="G21" s="141"/>
      <c r="H21" s="141"/>
      <c r="I21" s="141"/>
      <c r="L21" s="156"/>
      <c r="M21" s="157"/>
      <c r="N21" s="157"/>
      <c r="O21" s="157"/>
      <c r="P21" s="157"/>
      <c r="Q21" s="157"/>
      <c r="R21" s="157"/>
      <c r="S21" s="157"/>
      <c r="T21" s="157"/>
      <c r="U21" s="158"/>
      <c r="V21" s="150"/>
      <c r="W21" s="151"/>
      <c r="X21" s="151"/>
      <c r="Y21" s="151"/>
      <c r="Z21" s="151"/>
      <c r="AA21" s="151"/>
      <c r="AB21" s="151"/>
      <c r="AC21" s="151"/>
      <c r="AD21" s="151"/>
      <c r="AE21" s="151"/>
      <c r="AF21" s="151"/>
      <c r="AG21" s="151"/>
      <c r="AH21" s="151"/>
      <c r="AI21" s="155"/>
      <c r="AJ21" s="379"/>
      <c r="AK21" s="380"/>
      <c r="AL21" s="381"/>
      <c r="AM21" s="379"/>
      <c r="AN21" s="380"/>
      <c r="AO21" s="381"/>
      <c r="AT21" s="164"/>
    </row>
    <row r="22" spans="1:46" ht="15" customHeight="1" x14ac:dyDescent="0.2">
      <c r="A22" s="141"/>
      <c r="B22" s="165" t="s">
        <v>189</v>
      </c>
      <c r="C22" s="166"/>
      <c r="D22" s="167"/>
      <c r="E22" s="167"/>
      <c r="F22" s="167"/>
      <c r="G22" s="167"/>
      <c r="H22" s="168"/>
      <c r="I22" s="141"/>
      <c r="L22" s="142" t="s">
        <v>190</v>
      </c>
      <c r="AT22" s="164"/>
    </row>
    <row r="23" spans="1:46" ht="14.25" customHeight="1" x14ac:dyDescent="0.2">
      <c r="A23" s="141"/>
      <c r="B23" s="382" t="s">
        <v>191</v>
      </c>
      <c r="C23" s="383"/>
      <c r="D23" s="383"/>
      <c r="E23" s="383"/>
      <c r="F23" s="169"/>
      <c r="G23" s="169" t="s">
        <v>192</v>
      </c>
      <c r="H23" s="170" t="s">
        <v>193</v>
      </c>
      <c r="I23" s="141"/>
      <c r="L23" s="150" t="s">
        <v>194</v>
      </c>
      <c r="M23" s="171"/>
      <c r="N23" s="171"/>
      <c r="O23" s="171"/>
      <c r="P23" s="171"/>
      <c r="Q23" s="171"/>
      <c r="R23" s="171"/>
      <c r="S23" s="151"/>
      <c r="T23" s="152"/>
      <c r="U23" s="151"/>
      <c r="V23" s="152"/>
      <c r="W23" s="151"/>
      <c r="X23" s="152"/>
      <c r="Y23" s="151"/>
      <c r="Z23" s="153"/>
      <c r="AA23" s="150" t="s">
        <v>195</v>
      </c>
      <c r="AB23" s="171"/>
      <c r="AC23" s="151"/>
      <c r="AD23" s="151"/>
      <c r="AE23" s="151"/>
      <c r="AF23" s="152"/>
      <c r="AG23" s="152"/>
      <c r="AH23" s="152"/>
      <c r="AI23" s="151"/>
      <c r="AJ23" s="151"/>
      <c r="AK23" s="151"/>
      <c r="AL23" s="151"/>
      <c r="AM23" s="151"/>
      <c r="AN23" s="151"/>
      <c r="AO23" s="155"/>
      <c r="AT23" s="164"/>
    </row>
    <row r="24" spans="1:46" ht="14.25" customHeight="1" x14ac:dyDescent="0.2">
      <c r="A24" s="141"/>
      <c r="B24" s="384"/>
      <c r="C24" s="385"/>
      <c r="D24" s="385"/>
      <c r="E24" s="385"/>
      <c r="F24" s="172"/>
      <c r="G24" s="172" t="s">
        <v>196</v>
      </c>
      <c r="H24" s="173" t="s">
        <v>197</v>
      </c>
      <c r="I24" s="141"/>
      <c r="L24" s="386"/>
      <c r="M24" s="387"/>
      <c r="N24" s="387"/>
      <c r="O24" s="387"/>
      <c r="P24" s="387"/>
      <c r="Q24" s="387"/>
      <c r="R24" s="387"/>
      <c r="S24" s="387"/>
      <c r="T24" s="387"/>
      <c r="U24" s="387"/>
      <c r="V24" s="387"/>
      <c r="W24" s="387"/>
      <c r="X24" s="387"/>
      <c r="Y24" s="387"/>
      <c r="Z24" s="388"/>
      <c r="AA24" s="386"/>
      <c r="AB24" s="387"/>
      <c r="AC24" s="387"/>
      <c r="AD24" s="387"/>
      <c r="AE24" s="387"/>
      <c r="AF24" s="387"/>
      <c r="AG24" s="387"/>
      <c r="AH24" s="387"/>
      <c r="AI24" s="387"/>
      <c r="AJ24" s="387"/>
      <c r="AK24" s="387"/>
      <c r="AL24" s="387"/>
      <c r="AM24" s="387"/>
      <c r="AN24" s="387"/>
      <c r="AO24" s="388"/>
      <c r="AT24" s="164"/>
    </row>
    <row r="25" spans="1:46" ht="15" customHeight="1" x14ac:dyDescent="0.2">
      <c r="A25" s="141"/>
      <c r="B25" s="178" t="str">
        <f>職業能力評価シート!B7</f>
        <v>企業倫理とコンプライアンス</v>
      </c>
      <c r="C25" s="179"/>
      <c r="D25" s="180"/>
      <c r="E25" s="180"/>
      <c r="F25" s="181"/>
      <c r="G25" s="181">
        <f>AVERAGE(職業能力評価シート!J7:J8)</f>
        <v>0</v>
      </c>
      <c r="H25" s="181">
        <f>AVERAGE(職業能力評価シート!K7:K8)</f>
        <v>0</v>
      </c>
      <c r="I25" s="141"/>
      <c r="L25" s="389"/>
      <c r="M25" s="390"/>
      <c r="N25" s="390"/>
      <c r="O25" s="390"/>
      <c r="P25" s="390"/>
      <c r="Q25" s="390"/>
      <c r="R25" s="390"/>
      <c r="S25" s="390"/>
      <c r="T25" s="390"/>
      <c r="U25" s="390"/>
      <c r="V25" s="390"/>
      <c r="W25" s="390"/>
      <c r="X25" s="390"/>
      <c r="Y25" s="390"/>
      <c r="Z25" s="391"/>
      <c r="AA25" s="389"/>
      <c r="AB25" s="390"/>
      <c r="AC25" s="390"/>
      <c r="AD25" s="390"/>
      <c r="AE25" s="390"/>
      <c r="AF25" s="390"/>
      <c r="AG25" s="390"/>
      <c r="AH25" s="390"/>
      <c r="AI25" s="390"/>
      <c r="AJ25" s="390"/>
      <c r="AK25" s="390"/>
      <c r="AL25" s="390"/>
      <c r="AM25" s="390"/>
      <c r="AN25" s="390"/>
      <c r="AO25" s="391"/>
      <c r="AT25" s="164"/>
    </row>
    <row r="26" spans="1:46" ht="15" customHeight="1" x14ac:dyDescent="0.2">
      <c r="A26" s="141"/>
      <c r="B26" s="174" t="str">
        <f>職業能力評価シート!B9</f>
        <v>関係者との連携による業務の遂行</v>
      </c>
      <c r="C26" s="175"/>
      <c r="D26" s="176"/>
      <c r="E26" s="176"/>
      <c r="F26" s="177"/>
      <c r="G26" s="177">
        <f>AVERAGE(職業能力評価シート!J9:J10)</f>
        <v>0</v>
      </c>
      <c r="H26" s="177">
        <f>AVERAGE(職業能力評価シート!K9:K10)</f>
        <v>0</v>
      </c>
      <c r="I26" s="141"/>
      <c r="L26" s="389"/>
      <c r="M26" s="390"/>
      <c r="N26" s="390"/>
      <c r="O26" s="390"/>
      <c r="P26" s="390"/>
      <c r="Q26" s="390"/>
      <c r="R26" s="390"/>
      <c r="S26" s="390"/>
      <c r="T26" s="390"/>
      <c r="U26" s="390"/>
      <c r="V26" s="390"/>
      <c r="W26" s="390"/>
      <c r="X26" s="390"/>
      <c r="Y26" s="390"/>
      <c r="Z26" s="391"/>
      <c r="AA26" s="389"/>
      <c r="AB26" s="390"/>
      <c r="AC26" s="390"/>
      <c r="AD26" s="390"/>
      <c r="AE26" s="390"/>
      <c r="AF26" s="390"/>
      <c r="AG26" s="390"/>
      <c r="AH26" s="390"/>
      <c r="AI26" s="390"/>
      <c r="AJ26" s="390"/>
      <c r="AK26" s="390"/>
      <c r="AL26" s="390"/>
      <c r="AM26" s="390"/>
      <c r="AN26" s="390"/>
      <c r="AO26" s="391"/>
      <c r="AT26" s="164"/>
    </row>
    <row r="27" spans="1:46" ht="15" customHeight="1" x14ac:dyDescent="0.2">
      <c r="A27" s="141"/>
      <c r="B27" s="178" t="str">
        <f>職業能力評価シート!B11</f>
        <v>課題の設定と成果の追求</v>
      </c>
      <c r="C27" s="179"/>
      <c r="D27" s="180"/>
      <c r="E27" s="180"/>
      <c r="F27" s="181"/>
      <c r="G27" s="181">
        <f>AVERAGE(職業能力評価シート!J11:J13)</f>
        <v>0</v>
      </c>
      <c r="H27" s="181">
        <f>AVERAGE(職業能力評価シート!K11:K13)</f>
        <v>0</v>
      </c>
      <c r="I27" s="141"/>
      <c r="L27" s="389"/>
      <c r="M27" s="390"/>
      <c r="N27" s="390"/>
      <c r="O27" s="390"/>
      <c r="P27" s="390"/>
      <c r="Q27" s="390"/>
      <c r="R27" s="390"/>
      <c r="S27" s="390"/>
      <c r="T27" s="390"/>
      <c r="U27" s="390"/>
      <c r="V27" s="390"/>
      <c r="W27" s="390"/>
      <c r="X27" s="390"/>
      <c r="Y27" s="390"/>
      <c r="Z27" s="391"/>
      <c r="AA27" s="389"/>
      <c r="AB27" s="390"/>
      <c r="AC27" s="390"/>
      <c r="AD27" s="390"/>
      <c r="AE27" s="390"/>
      <c r="AF27" s="390"/>
      <c r="AG27" s="390"/>
      <c r="AH27" s="390"/>
      <c r="AI27" s="390"/>
      <c r="AJ27" s="390"/>
      <c r="AK27" s="390"/>
      <c r="AL27" s="390"/>
      <c r="AM27" s="390"/>
      <c r="AN27" s="390"/>
      <c r="AO27" s="391"/>
    </row>
    <row r="28" spans="1:46" ht="15" customHeight="1" x14ac:dyDescent="0.2">
      <c r="A28" s="141"/>
      <c r="B28" s="174" t="str">
        <f>職業能力評価シート!B14</f>
        <v>業務効率化の推進</v>
      </c>
      <c r="C28" s="175"/>
      <c r="D28" s="176"/>
      <c r="E28" s="176"/>
      <c r="F28" s="177"/>
      <c r="G28" s="177">
        <f>AVERAGE(職業能力評価シート!J14:J15)</f>
        <v>0</v>
      </c>
      <c r="H28" s="177">
        <f>AVERAGE(職業能力評価シート!K14:K15)</f>
        <v>0</v>
      </c>
      <c r="I28" s="141"/>
      <c r="L28" s="392"/>
      <c r="M28" s="393"/>
      <c r="N28" s="393"/>
      <c r="O28" s="393"/>
      <c r="P28" s="393"/>
      <c r="Q28" s="393"/>
      <c r="R28" s="393"/>
      <c r="S28" s="393"/>
      <c r="T28" s="393"/>
      <c r="U28" s="393"/>
      <c r="V28" s="393"/>
      <c r="W28" s="393"/>
      <c r="X28" s="393"/>
      <c r="Y28" s="393"/>
      <c r="Z28" s="394"/>
      <c r="AA28" s="392"/>
      <c r="AB28" s="393"/>
      <c r="AC28" s="393"/>
      <c r="AD28" s="393"/>
      <c r="AE28" s="393"/>
      <c r="AF28" s="393"/>
      <c r="AG28" s="393"/>
      <c r="AH28" s="393"/>
      <c r="AI28" s="393"/>
      <c r="AJ28" s="393"/>
      <c r="AK28" s="393"/>
      <c r="AL28" s="393"/>
      <c r="AM28" s="393"/>
      <c r="AN28" s="393"/>
      <c r="AO28" s="394"/>
    </row>
    <row r="29" spans="1:46" ht="15" customHeight="1" x14ac:dyDescent="0.2">
      <c r="A29" s="141"/>
      <c r="B29" s="182" t="str">
        <f>職業能力評価シート!B19</f>
        <v xml:space="preserve">作業管理 </v>
      </c>
      <c r="C29" s="183"/>
      <c r="D29" s="184"/>
      <c r="E29" s="184"/>
      <c r="F29" s="185"/>
      <c r="G29" s="185">
        <f>AVERAGE(職業能力評価シート!J19:J21)</f>
        <v>0</v>
      </c>
      <c r="H29" s="185">
        <f>AVERAGE(職業能力評価シート!K19:K21)</f>
        <v>0</v>
      </c>
      <c r="I29" s="141"/>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row>
    <row r="30" spans="1:46" ht="15" customHeight="1" x14ac:dyDescent="0.2">
      <c r="A30" s="141"/>
      <c r="B30" s="187" t="str">
        <f>職業能力評価シート!B22</f>
        <v xml:space="preserve">工程管理Ｂ（オペレーション） </v>
      </c>
      <c r="C30" s="188"/>
      <c r="D30" s="189"/>
      <c r="E30" s="189"/>
      <c r="F30" s="190"/>
      <c r="G30" s="190">
        <f>AVERAGE(職業能力評価シート!J22:J24)</f>
        <v>0</v>
      </c>
      <c r="H30" s="190">
        <f>AVERAGE(職業能力評価シート!K22:K24)</f>
        <v>0</v>
      </c>
      <c r="I30" s="141"/>
    </row>
    <row r="31" spans="1:46" ht="15" customHeight="1" x14ac:dyDescent="0.2">
      <c r="A31" s="141"/>
      <c r="B31" s="182" t="str">
        <f>職業能力評価シート!B25</f>
        <v xml:space="preserve">運搬・物流管理 </v>
      </c>
      <c r="C31" s="183"/>
      <c r="D31" s="184"/>
      <c r="E31" s="184"/>
      <c r="F31" s="185"/>
      <c r="G31" s="191">
        <f>AVERAGE(職業能力評価シート!J25:J27)</f>
        <v>0</v>
      </c>
      <c r="H31" s="191">
        <f>AVERAGE(職業能力評価シート!K25:K27)</f>
        <v>0</v>
      </c>
      <c r="I31" s="141"/>
      <c r="L31" s="142" t="s">
        <v>198</v>
      </c>
      <c r="M31" s="143"/>
      <c r="N31" s="143"/>
      <c r="O31" s="143"/>
      <c r="P31" s="143"/>
      <c r="Q31" s="143"/>
      <c r="R31" s="143"/>
      <c r="S31" s="143"/>
      <c r="T31" s="143"/>
      <c r="U31" s="143"/>
      <c r="V31" s="143"/>
      <c r="W31" s="143"/>
      <c r="X31" s="143"/>
      <c r="Y31" s="143"/>
      <c r="Z31" s="143"/>
      <c r="AA31" s="142"/>
      <c r="AB31" s="143"/>
      <c r="AC31" s="143"/>
      <c r="AD31" s="143"/>
      <c r="AE31" s="143"/>
      <c r="AF31" s="143"/>
      <c r="AG31" s="143"/>
      <c r="AH31" s="143"/>
      <c r="AI31" s="143"/>
      <c r="AJ31" s="143"/>
      <c r="AK31" s="143"/>
      <c r="AL31" s="143"/>
      <c r="AM31" s="143"/>
      <c r="AN31" s="143"/>
      <c r="AO31" s="143"/>
    </row>
    <row r="32" spans="1:46" ht="15" customHeight="1" x14ac:dyDescent="0.2">
      <c r="A32" s="141"/>
      <c r="B32" s="187" t="str">
        <f>職業能力評価シート!B28</f>
        <v xml:space="preserve">資材管理 </v>
      </c>
      <c r="C32" s="188"/>
      <c r="D32" s="189"/>
      <c r="E32" s="189"/>
      <c r="F32" s="190"/>
      <c r="G32" s="192">
        <f>AVERAGE(職業能力評価シート!J28:J30)</f>
        <v>0</v>
      </c>
      <c r="H32" s="192">
        <f>AVERAGE(職業能力評価シート!K28:K30)</f>
        <v>0</v>
      </c>
      <c r="I32" s="141"/>
      <c r="L32" s="193" t="s">
        <v>199</v>
      </c>
      <c r="M32" s="194"/>
      <c r="N32" s="194"/>
      <c r="O32" s="194"/>
      <c r="P32" s="194"/>
      <c r="Q32" s="194"/>
      <c r="R32" s="194"/>
      <c r="S32" s="194"/>
      <c r="T32" s="194"/>
      <c r="U32" s="194"/>
      <c r="V32" s="194"/>
      <c r="W32" s="194"/>
      <c r="X32" s="194"/>
      <c r="Y32" s="194"/>
      <c r="Z32" s="195"/>
      <c r="AA32" s="150" t="s">
        <v>200</v>
      </c>
      <c r="AB32" s="194"/>
      <c r="AC32" s="194"/>
      <c r="AD32" s="194"/>
      <c r="AE32" s="194"/>
      <c r="AF32" s="194"/>
      <c r="AG32" s="194"/>
      <c r="AH32" s="194"/>
      <c r="AI32" s="194"/>
      <c r="AJ32" s="194"/>
      <c r="AK32" s="194"/>
      <c r="AL32" s="194"/>
      <c r="AM32" s="194"/>
      <c r="AN32" s="194"/>
      <c r="AO32" s="195"/>
    </row>
    <row r="33" spans="1:41" ht="15" customHeight="1" x14ac:dyDescent="0.2">
      <c r="A33" s="141"/>
      <c r="B33" s="182" t="str">
        <f>職業能力評価シート!B31</f>
        <v>在庫管理</v>
      </c>
      <c r="C33" s="183"/>
      <c r="D33" s="184"/>
      <c r="E33" s="184"/>
      <c r="F33" s="185"/>
      <c r="G33" s="191">
        <f>AVERAGE(職業能力評価シート!J31:J33)</f>
        <v>0</v>
      </c>
      <c r="H33" s="191">
        <f>AVERAGE(職業能力評価シート!K31:K33)</f>
        <v>0</v>
      </c>
      <c r="I33" s="141"/>
      <c r="L33" s="386"/>
      <c r="M33" s="395"/>
      <c r="N33" s="395"/>
      <c r="O33" s="395"/>
      <c r="P33" s="395"/>
      <c r="Q33" s="395"/>
      <c r="R33" s="395"/>
      <c r="S33" s="395"/>
      <c r="T33" s="395"/>
      <c r="U33" s="395"/>
      <c r="V33" s="395"/>
      <c r="W33" s="395"/>
      <c r="X33" s="395"/>
      <c r="Y33" s="395"/>
      <c r="Z33" s="396"/>
      <c r="AA33" s="386"/>
      <c r="AB33" s="395"/>
      <c r="AC33" s="395"/>
      <c r="AD33" s="395"/>
      <c r="AE33" s="395"/>
      <c r="AF33" s="395"/>
      <c r="AG33" s="395"/>
      <c r="AH33" s="395"/>
      <c r="AI33" s="395"/>
      <c r="AJ33" s="395"/>
      <c r="AK33" s="395"/>
      <c r="AL33" s="395"/>
      <c r="AM33" s="395"/>
      <c r="AN33" s="395"/>
      <c r="AO33" s="396"/>
    </row>
    <row r="34" spans="1:41" ht="15" customHeight="1" x14ac:dyDescent="0.2">
      <c r="A34" s="141"/>
      <c r="B34" s="182" t="str">
        <f>職業能力評価シート!B34</f>
        <v>設備管理</v>
      </c>
      <c r="C34" s="183"/>
      <c r="D34" s="184"/>
      <c r="E34" s="184"/>
      <c r="F34" s="185"/>
      <c r="G34" s="191">
        <f>AVERAGE(職業能力評価シート!J34:J36)</f>
        <v>0</v>
      </c>
      <c r="H34" s="191">
        <f>AVERAGE(職業能力評価シート!K34:K36)</f>
        <v>0</v>
      </c>
      <c r="I34" s="141"/>
      <c r="L34" s="397"/>
      <c r="M34" s="398"/>
      <c r="N34" s="398"/>
      <c r="O34" s="398"/>
      <c r="P34" s="398"/>
      <c r="Q34" s="398"/>
      <c r="R34" s="398"/>
      <c r="S34" s="398"/>
      <c r="T34" s="398"/>
      <c r="U34" s="398"/>
      <c r="V34" s="398"/>
      <c r="W34" s="398"/>
      <c r="X34" s="398"/>
      <c r="Y34" s="398"/>
      <c r="Z34" s="399"/>
      <c r="AA34" s="397"/>
      <c r="AB34" s="398"/>
      <c r="AC34" s="398"/>
      <c r="AD34" s="398"/>
      <c r="AE34" s="398"/>
      <c r="AF34" s="398"/>
      <c r="AG34" s="398"/>
      <c r="AH34" s="398"/>
      <c r="AI34" s="398"/>
      <c r="AJ34" s="398"/>
      <c r="AK34" s="398"/>
      <c r="AL34" s="398"/>
      <c r="AM34" s="398"/>
      <c r="AN34" s="398"/>
      <c r="AO34" s="399"/>
    </row>
    <row r="35" spans="1:41" ht="15" customHeight="1" x14ac:dyDescent="0.2">
      <c r="A35" s="141"/>
      <c r="B35" s="187" t="str">
        <f>職業能力評価シート!B37</f>
        <v xml:space="preserve">品質管理 </v>
      </c>
      <c r="C35" s="188"/>
      <c r="D35" s="189"/>
      <c r="E35" s="189"/>
      <c r="F35" s="190"/>
      <c r="G35" s="192">
        <f>AVERAGE(職業能力評価シート!J37:J39)</f>
        <v>0</v>
      </c>
      <c r="H35" s="192">
        <f>AVERAGE(職業能力評価シート!K37:K39)</f>
        <v>0</v>
      </c>
      <c r="I35" s="141"/>
      <c r="L35" s="397"/>
      <c r="M35" s="400"/>
      <c r="N35" s="400"/>
      <c r="O35" s="400"/>
      <c r="P35" s="400"/>
      <c r="Q35" s="400"/>
      <c r="R35" s="400"/>
      <c r="S35" s="400"/>
      <c r="T35" s="400"/>
      <c r="U35" s="400"/>
      <c r="V35" s="400"/>
      <c r="W35" s="400"/>
      <c r="X35" s="400"/>
      <c r="Y35" s="400"/>
      <c r="Z35" s="399"/>
      <c r="AA35" s="397"/>
      <c r="AB35" s="400"/>
      <c r="AC35" s="400"/>
      <c r="AD35" s="400"/>
      <c r="AE35" s="400"/>
      <c r="AF35" s="400"/>
      <c r="AG35" s="400"/>
      <c r="AH35" s="400"/>
      <c r="AI35" s="400"/>
      <c r="AJ35" s="400"/>
      <c r="AK35" s="400"/>
      <c r="AL35" s="400"/>
      <c r="AM35" s="400"/>
      <c r="AN35" s="400"/>
      <c r="AO35" s="399"/>
    </row>
    <row r="36" spans="1:41" ht="15" customHeight="1" x14ac:dyDescent="0.2">
      <c r="A36" s="141"/>
      <c r="B36" s="182" t="str">
        <f>職業能力評価シート!B40</f>
        <v>原価管理</v>
      </c>
      <c r="C36" s="183"/>
      <c r="D36" s="184"/>
      <c r="E36" s="184"/>
      <c r="F36" s="185"/>
      <c r="G36" s="191">
        <f>AVERAGE(職業能力評価シート!J40:J42)</f>
        <v>0</v>
      </c>
      <c r="H36" s="191">
        <f>AVERAGE(職業能力評価シート!K40:K42)</f>
        <v>0</v>
      </c>
      <c r="I36" s="141"/>
      <c r="L36" s="397"/>
      <c r="M36" s="400"/>
      <c r="N36" s="400"/>
      <c r="O36" s="400"/>
      <c r="P36" s="400"/>
      <c r="Q36" s="400"/>
      <c r="R36" s="400"/>
      <c r="S36" s="400"/>
      <c r="T36" s="400"/>
      <c r="U36" s="400"/>
      <c r="V36" s="400"/>
      <c r="W36" s="400"/>
      <c r="X36" s="400"/>
      <c r="Y36" s="400"/>
      <c r="Z36" s="399"/>
      <c r="AA36" s="397"/>
      <c r="AB36" s="400"/>
      <c r="AC36" s="400"/>
      <c r="AD36" s="400"/>
      <c r="AE36" s="400"/>
      <c r="AF36" s="400"/>
      <c r="AG36" s="400"/>
      <c r="AH36" s="400"/>
      <c r="AI36" s="400"/>
      <c r="AJ36" s="400"/>
      <c r="AK36" s="400"/>
      <c r="AL36" s="400"/>
      <c r="AM36" s="400"/>
      <c r="AN36" s="400"/>
      <c r="AO36" s="399"/>
    </row>
    <row r="37" spans="1:41" ht="15" customHeight="1" x14ac:dyDescent="0.2">
      <c r="A37" s="141"/>
      <c r="B37" s="187" t="str">
        <f>職業能力評価シート!B43</f>
        <v xml:space="preserve">納期管理 </v>
      </c>
      <c r="C37" s="188"/>
      <c r="D37" s="189"/>
      <c r="E37" s="189"/>
      <c r="F37" s="190"/>
      <c r="G37" s="192">
        <f>AVERAGE(職業能力評価シート!J43:J45)</f>
        <v>0</v>
      </c>
      <c r="H37" s="192">
        <f>AVERAGE(職業能力評価シート!K43:K45)</f>
        <v>0</v>
      </c>
      <c r="I37" s="141"/>
      <c r="L37" s="397"/>
      <c r="M37" s="400"/>
      <c r="N37" s="400"/>
      <c r="O37" s="400"/>
      <c r="P37" s="400"/>
      <c r="Q37" s="400"/>
      <c r="R37" s="400"/>
      <c r="S37" s="400"/>
      <c r="T37" s="400"/>
      <c r="U37" s="400"/>
      <c r="V37" s="400"/>
      <c r="W37" s="400"/>
      <c r="X37" s="400"/>
      <c r="Y37" s="400"/>
      <c r="Z37" s="399"/>
      <c r="AA37" s="397"/>
      <c r="AB37" s="400"/>
      <c r="AC37" s="400"/>
      <c r="AD37" s="400"/>
      <c r="AE37" s="400"/>
      <c r="AF37" s="400"/>
      <c r="AG37" s="400"/>
      <c r="AH37" s="400"/>
      <c r="AI37" s="400"/>
      <c r="AJ37" s="400"/>
      <c r="AK37" s="400"/>
      <c r="AL37" s="400"/>
      <c r="AM37" s="400"/>
      <c r="AN37" s="400"/>
      <c r="AO37" s="399"/>
    </row>
    <row r="38" spans="1:41" ht="15" customHeight="1" x14ac:dyDescent="0.2">
      <c r="A38" s="141"/>
      <c r="B38" s="182" t="str">
        <f>職業能力評価シート!B46</f>
        <v>安全衛生管理</v>
      </c>
      <c r="C38" s="183"/>
      <c r="D38" s="184"/>
      <c r="E38" s="184"/>
      <c r="F38" s="185"/>
      <c r="G38" s="191">
        <f>AVERAGE(職業能力評価シート!J46:J48)</f>
        <v>0</v>
      </c>
      <c r="H38" s="191">
        <f>AVERAGE(職業能力評価シート!K46:K48)</f>
        <v>0</v>
      </c>
      <c r="I38" s="141"/>
      <c r="L38" s="397"/>
      <c r="M38" s="400"/>
      <c r="N38" s="400"/>
      <c r="O38" s="400"/>
      <c r="P38" s="400"/>
      <c r="Q38" s="400"/>
      <c r="R38" s="400"/>
      <c r="S38" s="400"/>
      <c r="T38" s="400"/>
      <c r="U38" s="400"/>
      <c r="V38" s="400"/>
      <c r="W38" s="400"/>
      <c r="X38" s="400"/>
      <c r="Y38" s="400"/>
      <c r="Z38" s="399"/>
      <c r="AA38" s="397"/>
      <c r="AB38" s="400"/>
      <c r="AC38" s="400"/>
      <c r="AD38" s="400"/>
      <c r="AE38" s="400"/>
      <c r="AF38" s="400"/>
      <c r="AG38" s="400"/>
      <c r="AH38" s="400"/>
      <c r="AI38" s="400"/>
      <c r="AJ38" s="400"/>
      <c r="AK38" s="400"/>
      <c r="AL38" s="400"/>
      <c r="AM38" s="400"/>
      <c r="AN38" s="400"/>
      <c r="AO38" s="399"/>
    </row>
    <row r="39" spans="1:41" ht="15" customHeight="1" x14ac:dyDescent="0.2">
      <c r="A39" s="141"/>
      <c r="B39" s="196" t="str">
        <f>職業能力評価シート!B49</f>
        <v>環境管理</v>
      </c>
      <c r="C39" s="197"/>
      <c r="D39" s="198"/>
      <c r="E39" s="198"/>
      <c r="F39" s="199"/>
      <c r="G39" s="200">
        <f>AVERAGE(職業能力評価シート!J49:J51)</f>
        <v>0</v>
      </c>
      <c r="H39" s="200">
        <f>AVERAGE(職業能力評価シート!K49:K51)</f>
        <v>0</v>
      </c>
      <c r="I39" s="141"/>
      <c r="L39" s="401"/>
      <c r="M39" s="402"/>
      <c r="N39" s="402"/>
      <c r="O39" s="402"/>
      <c r="P39" s="402"/>
      <c r="Q39" s="402"/>
      <c r="R39" s="402"/>
      <c r="S39" s="402"/>
      <c r="T39" s="402"/>
      <c r="U39" s="402"/>
      <c r="V39" s="402"/>
      <c r="W39" s="402"/>
      <c r="X39" s="402"/>
      <c r="Y39" s="402"/>
      <c r="Z39" s="403"/>
      <c r="AA39" s="401"/>
      <c r="AB39" s="402"/>
      <c r="AC39" s="402"/>
      <c r="AD39" s="402"/>
      <c r="AE39" s="402"/>
      <c r="AF39" s="402"/>
      <c r="AG39" s="402"/>
      <c r="AH39" s="402"/>
      <c r="AI39" s="402"/>
      <c r="AJ39" s="402"/>
      <c r="AK39" s="402"/>
      <c r="AL39" s="402"/>
      <c r="AM39" s="402"/>
      <c r="AN39" s="402"/>
      <c r="AO39" s="403"/>
    </row>
    <row r="40" spans="1:41" ht="14.25" x14ac:dyDescent="0.2">
      <c r="B40" s="126"/>
      <c r="C40" s="126"/>
      <c r="D40" s="141"/>
      <c r="E40" s="141"/>
      <c r="F40" s="201"/>
      <c r="G40" s="201"/>
      <c r="H40" s="201"/>
    </row>
  </sheetData>
  <mergeCells count="23">
    <mergeCell ref="B23:E24"/>
    <mergeCell ref="L24:Z28"/>
    <mergeCell ref="AA24:AO28"/>
    <mergeCell ref="L33:Z39"/>
    <mergeCell ref="AA33:AO39"/>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2024-08-20T02:48:57Z</dcterms:created>
  <dcterms:modified xsi:type="dcterms:W3CDTF">2024-08-20T02:48:59Z</dcterms:modified>
</cp:coreProperties>
</file>