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3FAC776B-B66B-4857-A57A-FFE01524DA41}" xr6:coauthVersionLast="47" xr6:coauthVersionMax="47" xr10:uidLastSave="{00000000-0000-0000-0000-000000000000}"/>
  <bookViews>
    <workbookView xWindow="-120" yWindow="-120" windowWidth="29040" windowHeight="15840" tabRatio="672"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基準一覧!$A$1:$D$76</definedName>
    <definedName name="_xlnm.Print_Area" localSheetId="1">職業能力評価シート!$A$1:$H$31</definedName>
    <definedName name="_xlnm.Print_Area" localSheetId="2">必要な知識!$A$1:$C$104</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7" i="26" l="1"/>
  <c r="J17" i="26"/>
  <c r="K16" i="26"/>
  <c r="H29" i="29" s="1"/>
  <c r="J16" i="26"/>
  <c r="G29" i="29" s="1"/>
  <c r="K15" i="26"/>
  <c r="J15" i="26"/>
  <c r="K14" i="26"/>
  <c r="H28" i="29" s="1"/>
  <c r="J14" i="26"/>
  <c r="G28" i="29" s="1"/>
  <c r="K13" i="26"/>
  <c r="J13" i="26"/>
  <c r="K12" i="26"/>
  <c r="J12" i="26"/>
  <c r="K11" i="26"/>
  <c r="J11" i="26"/>
  <c r="K10" i="26"/>
  <c r="J10" i="26"/>
  <c r="K9" i="26"/>
  <c r="H26" i="29" s="1"/>
  <c r="J9" i="26"/>
  <c r="K8" i="26"/>
  <c r="J8" i="26"/>
  <c r="K7" i="26"/>
  <c r="H25" i="29" s="1"/>
  <c r="J7" i="26"/>
  <c r="G25" i="29" s="1"/>
  <c r="K26" i="26"/>
  <c r="H31" i="29" s="1"/>
  <c r="J26" i="26"/>
  <c r="G31" i="29" s="1"/>
  <c r="K25" i="26"/>
  <c r="J25" i="26"/>
  <c r="K24" i="26"/>
  <c r="J24" i="26"/>
  <c r="K23" i="26"/>
  <c r="J23" i="26"/>
  <c r="K22" i="26"/>
  <c r="J22" i="26"/>
  <c r="K21" i="26"/>
  <c r="J21" i="26"/>
  <c r="G30" i="26"/>
  <c r="G29" i="26"/>
  <c r="G28" i="26"/>
  <c r="G31" i="26" s="1"/>
  <c r="H28" i="26" s="1"/>
  <c r="H31" i="26" s="1"/>
  <c r="F30" i="26"/>
  <c r="F29" i="26"/>
  <c r="F31" i="26" s="1"/>
  <c r="F28" i="26"/>
  <c r="G27" i="29" l="1"/>
  <c r="H27" i="29"/>
  <c r="G30" i="29"/>
  <c r="G26" i="29"/>
  <c r="H30" i="29"/>
  <c r="H30" i="26"/>
  <c r="H29" i="26"/>
</calcChain>
</file>

<file path=xl/sharedStrings.xml><?xml version="1.0" encoding="utf-8"?>
<sst xmlns="http://schemas.openxmlformats.org/spreadsheetml/2006/main" count="403" uniqueCount="301">
  <si>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</si>
  <si>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</si>
  <si>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</si>
  <si>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</si>
  <si>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</si>
  <si>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</si>
  <si>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</si>
  <si>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</si>
  <si>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レベル1の目安</t>
    <rPh sb="5" eb="7">
      <t>メヤス</t>
    </rPh>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</si>
  <si>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</si>
  <si>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</si>
  <si>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</si>
  <si>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</si>
  <si>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</si>
  <si>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</si>
  <si>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</si>
  <si>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</si>
  <si>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</si>
  <si>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</si>
  <si>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</si>
  <si>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</si>
  <si>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</si>
  <si>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</si>
  <si>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</si>
  <si>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</si>
  <si>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</si>
  <si>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</si>
  <si>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</si>
  <si>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</si>
  <si>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</si>
  <si>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</si>
  <si>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</si>
  <si>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</si>
  <si>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</si>
  <si>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</si>
  <si>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</si>
  <si>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</si>
  <si>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</si>
  <si>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</si>
  <si>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</si>
  <si>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</si>
  <si>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</si>
  <si>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</si>
  <si>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</si>
  <si>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</si>
  <si>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</si>
  <si>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</si>
  <si>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</si>
  <si>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</si>
  <si>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</si>
  <si>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</si>
  <si>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</si>
  <si>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</si>
  <si>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</si>
  <si>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</si>
  <si>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</si>
  <si>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</si>
  <si>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関係者との連携による業務の遂行</t>
    <rPh sb="0" eb="3">
      <t>カンケイシャ</t>
    </rPh>
    <rPh sb="5" eb="7">
      <t>レンケイ</t>
    </rPh>
    <rPh sb="10" eb="12">
      <t>ギョウム</t>
    </rPh>
    <rPh sb="13" eb="15">
      <t>スイコウ</t>
    </rPh>
    <phoneticPr fontId="6"/>
  </si>
  <si>
    <t>業務効率化の推進</t>
    <rPh sb="0" eb="2">
      <t>ギョウム</t>
    </rPh>
    <rPh sb="2" eb="5">
      <t>コウリツカ</t>
    </rPh>
    <rPh sb="6" eb="8">
      <t>スイシン</t>
    </rPh>
    <phoneticPr fontId="6"/>
  </si>
  <si>
    <t>業務効率化の推進</t>
    <phoneticPr fontId="6"/>
  </si>
  <si>
    <t>貿易</t>
    <rPh sb="0" eb="2">
      <t>ボウエキ</t>
    </rPh>
    <phoneticPr fontId="6"/>
  </si>
  <si>
    <t>レベル２</t>
    <phoneticPr fontId="6"/>
  </si>
  <si>
    <t>輸出実務</t>
    <rPh sb="0" eb="2">
      <t>ユシュツ</t>
    </rPh>
    <rPh sb="2" eb="4">
      <t>ジツム</t>
    </rPh>
    <phoneticPr fontId="6"/>
  </si>
  <si>
    <t>輸出実務</t>
    <phoneticPr fontId="6"/>
  </si>
  <si>
    <t>輸入実務</t>
    <phoneticPr fontId="6"/>
  </si>
  <si>
    <t>①輸出実務に関する企画と立案</t>
    <phoneticPr fontId="6"/>
  </si>
  <si>
    <t>②輸出実務の推進</t>
    <phoneticPr fontId="6"/>
  </si>
  <si>
    <t>③輸出実務の検証と評価</t>
    <phoneticPr fontId="6"/>
  </si>
  <si>
    <t>①輸入実務に関する企画と立案</t>
    <phoneticPr fontId="6"/>
  </si>
  <si>
    <t>②輸入実務の推進</t>
    <phoneticPr fontId="6"/>
  </si>
  <si>
    <t>③輸入実務の検証と評価</t>
    <phoneticPr fontId="6"/>
  </si>
  <si>
    <t>1. 市場開拓、輸出商品開発と輸出販売の方法</t>
  </si>
  <si>
    <t>　●直接・間接貿易　</t>
  </si>
  <si>
    <t>　●販売代理店、駐在員事務所、現地法人等</t>
  </si>
  <si>
    <t>　●インコタームズ（貿易条件）等</t>
  </si>
  <si>
    <t>2. 輸出・販売と法的規制</t>
  </si>
  <si>
    <t>　●我が国の輸出管理　</t>
  </si>
  <si>
    <t>　●輸入国の輸入管理、非関税措置一般、公正取引規制等</t>
  </si>
  <si>
    <t>3. 輸出と品質条件、規格、検査等</t>
  </si>
  <si>
    <t>4. 輸出と価格見積・採算</t>
  </si>
  <si>
    <t>5. 輸出と外国為替・決済</t>
  </si>
  <si>
    <t>6. 輸出と保険</t>
  </si>
  <si>
    <t>7. 輸出と国際輸送（海上・航空輸送）</t>
  </si>
  <si>
    <t>8. 輸出クレームの実際と処理</t>
  </si>
  <si>
    <t>9. 輸出・販売関係各種契約書</t>
  </si>
  <si>
    <t>10. 輸出と製造物責任、REACH（リーチ）規則等</t>
  </si>
  <si>
    <t>11. 安全保障貿易管理とコンプライアンス</t>
  </si>
  <si>
    <t>　●外為法（輸出貿易管理令、キャッチオール規制、等）</t>
  </si>
  <si>
    <t>12. グローバル化に対応した外国企業との十分な英語コミュニケーション能力</t>
  </si>
  <si>
    <t>13. 貿易と経済協力　　国際機関と貿易協定</t>
  </si>
  <si>
    <t>　●世銀（IBRD）等国際機関</t>
  </si>
  <si>
    <t>1. 輸入商品開発と輸入販売の方法</t>
  </si>
  <si>
    <t>3. 輸入販売と法的規制　</t>
  </si>
  <si>
    <t>4. 輸入販売と品質条件、規格、検査等</t>
  </si>
  <si>
    <t>5. 輸入と価格見積・採算</t>
  </si>
  <si>
    <t>6. 輸入と外国為替、決済</t>
  </si>
  <si>
    <t>7. 輸入と保険</t>
  </si>
  <si>
    <t>8. 輸入と国際輸送（海上・航空輸送等）</t>
  </si>
  <si>
    <t>9. 輸入クレームの実際と処理</t>
  </si>
  <si>
    <t>10. 輸入・販売関係各種契約書</t>
  </si>
  <si>
    <t>11.輸入（委託生産を含む）の実務</t>
  </si>
  <si>
    <t>　●輸入先（委託先）の選定</t>
  </si>
  <si>
    <t>　●輸入契約（委託生産契約）</t>
  </si>
  <si>
    <t>　●品質企画と品質条件</t>
  </si>
  <si>
    <t>　●原材料の調達、供給</t>
  </si>
  <si>
    <t>　●生産指導と検品</t>
  </si>
  <si>
    <t>　●納期管理、品質管理等</t>
  </si>
  <si>
    <t>12. 輸入と製造物責任、REACH（リーチ）規則等</t>
  </si>
  <si>
    <t>13. 安全保障貿易管理とコンプライアンス</t>
  </si>
  <si>
    <t>　●外為法（輸入貿易管理令等）</t>
  </si>
  <si>
    <t>14. 貿易と経済協力　　国際機関と貿易協定</t>
  </si>
  <si>
    <t>15.「英文見積書・契約書・船積書類・信用状などを正確に読解し又作成する力、及び日常業務遂行の英語通信（correspondence）力」</t>
  </si>
  <si>
    <t>輸出実務</t>
    <phoneticPr fontId="6"/>
  </si>
  <si>
    <t>②輸出実務の推進</t>
    <phoneticPr fontId="6"/>
  </si>
  <si>
    <t>③輸出実務の検証と評価</t>
    <phoneticPr fontId="6"/>
  </si>
  <si>
    <t>会社や部門の方針を踏まえて、国際マーケティング、即ち輸出先での販売ルートや販売方法等に関する具体的な計画の起案を行っている。</t>
  </si>
  <si>
    <t>輸出をめぐるクレームやトラブル回避のためのマニュアル案や指針案を的確に作成している。</t>
  </si>
  <si>
    <t>為替リスク、国際輸送事故、代金回収リスクなど輸出のリスク管理に向けた対策を戦略的に検討している。</t>
  </si>
  <si>
    <t>輸出実務の業務計画や作業方針の作成に当たり、優先順位を柔軟に判断している。</t>
  </si>
  <si>
    <t>突発的な事態、クレーム、トラブルに際しても、自らの知識や上司の支援等を得て輸出実務を円滑に処理している。</t>
  </si>
  <si>
    <t>輸出クレームの重要度を判断し、的確な一次対応措置をとっている。</t>
  </si>
  <si>
    <t>グローバル化に伴い、企業内貿易や三国間貿易などの事務手続を確実に行っている。</t>
  </si>
  <si>
    <t>輸出・販売関係の各種契約手続等をルールに則り適正に実施している。</t>
  </si>
  <si>
    <t>各種貿易協定（WTO、EPA、TPP、USMCAなど）を踏まえた事業展開を進めている。</t>
  </si>
  <si>
    <t>外為法、特に輸出貿易管理令等、輸出に関わるコンプライアンスを着実に実施している。
AEO制度活用による事務効率改善等も。</t>
  </si>
  <si>
    <t>部下や後輩からの輸出実務に関する質問に対し、的を射た回答や助言を行っている。</t>
  </si>
  <si>
    <t>輸出実務に関する社内及び関係機関への報告は遅滞なく作成し、提出している。</t>
  </si>
  <si>
    <t>期初の方針や目標に照らして輸出実務の達成状況を自己評価し、次期に向けた改善点を抽出している。</t>
  </si>
  <si>
    <t>現在の輸出実務の問題点や今後改善すべき点などを整理し、社内関係者や関係部門等に対して積極的に提言している。</t>
  </si>
  <si>
    <t>①輸入実務に関する企画と立案</t>
    <phoneticPr fontId="6"/>
  </si>
  <si>
    <t>②輸入実務の推進</t>
    <phoneticPr fontId="6"/>
  </si>
  <si>
    <t>会社や部門の方針を踏まえて、委託生産・開発輸入に関する具体的な計画の企画立案を行っている。</t>
  </si>
  <si>
    <t>上位方針に沿って、輸入取引をめぐるクレームやトラブル回避のためのマニュアル案や指針案を作成している。</t>
  </si>
  <si>
    <t>為替リスク、国際輸送中の事故など輸入のリスクマネジメント対策を戦略的に検討している。</t>
  </si>
  <si>
    <t>輸入実務の業務計画や作業方針の作成に当たり、優先順位を柔軟に判断している。</t>
  </si>
  <si>
    <t>突発的な事態、クレーム、トラブルに際しても、自らの知識や上司の支援等を得て輸入実務を処理し、対応している。</t>
  </si>
  <si>
    <t>輸入クレームの重要度を判断し、的確な一次対応措置をとっている。</t>
  </si>
  <si>
    <t>グローバル化に伴い、企業内貿易（調達）や委託生産、M&amp;A企業からの輸入等の事務手続を確実に行っている。</t>
  </si>
  <si>
    <t>外為法、特に輸入貿易管理令等、輸入に関わるコンプライアンスを着実に実施している。
AEO制度活用による事務効率改善の検討等も。</t>
  </si>
  <si>
    <t>輸入実務に関する社内及び関係機関への報告は遅滞なく作成し、提出している。</t>
  </si>
  <si>
    <t>期初の方針や目標に照らして輸入実務の達成状況を自己評価し、次期に向けた改善点を抽出している。</t>
  </si>
  <si>
    <t>現在の輸入実務の問題点や今後改善すべき点などを整理し、社内関係者や関係部門等に対して積極的に提言している。</t>
  </si>
  <si>
    <t>職業能力評価シート（貿易　レベル2）　　</t>
    <rPh sb="10" eb="12">
      <t>ボウエキ</t>
    </rPh>
    <phoneticPr fontId="6"/>
  </si>
  <si>
    <t>Ⅲ. 必要な知識　（共通能力ユニット　レベル2）</t>
    <rPh sb="3" eb="5">
      <t>ヒツヨウ</t>
    </rPh>
    <rPh sb="6" eb="8">
      <t>チシキ</t>
    </rPh>
    <rPh sb="10" eb="12">
      <t>キョウツウ</t>
    </rPh>
    <rPh sb="12" eb="14">
      <t>ノウリョク</t>
    </rPh>
    <phoneticPr fontId="6"/>
  </si>
  <si>
    <t>【サブツール】能力細目・職務遂行のための基準一覧（貿易　レベル2）</t>
    <rPh sb="7" eb="9">
      <t>ノウリョク</t>
    </rPh>
    <rPh sb="9" eb="11">
      <t>サイモク</t>
    </rPh>
    <rPh sb="12" eb="14">
      <t>ショクム</t>
    </rPh>
    <rPh sb="14" eb="16">
      <t>スイコウ</t>
    </rPh>
    <rPh sb="20" eb="22">
      <t>キジュン</t>
    </rPh>
    <rPh sb="22" eb="24">
      <t>イチラン</t>
    </rPh>
    <rPh sb="25" eb="27">
      <t>ボウエキ</t>
    </rPh>
    <phoneticPr fontId="6"/>
  </si>
  <si>
    <t>Ⅱ.職務遂行のための基準　選択能力ユニット(貿易）</t>
    <rPh sb="2" eb="12">
      <t>ｑ</t>
    </rPh>
    <rPh sb="13" eb="15">
      <t>センタク</t>
    </rPh>
    <rPh sb="15" eb="17">
      <t>ノウリョク</t>
    </rPh>
    <rPh sb="22" eb="24">
      <t>ボウエキ</t>
    </rPh>
    <phoneticPr fontId="6"/>
  </si>
  <si>
    <t>多様性の尊重と異文化コミュニケーション</t>
    <rPh sb="0" eb="3">
      <t>タヨウセイ</t>
    </rPh>
    <rPh sb="4" eb="6">
      <t>ソンチョウ</t>
    </rPh>
    <rPh sb="7" eb="10">
      <t>イブンカ</t>
    </rPh>
    <phoneticPr fontId="6"/>
  </si>
  <si>
    <t>多様性の尊重と異文化コミュニケーション</t>
    <rPh sb="0" eb="3">
      <t>タヨウセイ</t>
    </rPh>
    <rPh sb="4" eb="6">
      <t>ソンチョウ</t>
    </rPh>
    <rPh sb="7" eb="10">
      <t>イブンカ</t>
    </rPh>
    <phoneticPr fontId="53"/>
  </si>
  <si>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</si>
  <si>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</si>
  <si>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相手の価値観を尊重しながらバイアスのない中立的な判断を行っている。</t>
    <rPh sb="0" eb="2">
      <t>アイテ</t>
    </rPh>
    <rPh sb="3" eb="6">
      <t>カチカン</t>
    </rPh>
    <rPh sb="7" eb="9">
      <t>ソンチョウ</t>
    </rPh>
    <rPh sb="20" eb="23">
      <t>チュウリツテキ</t>
    </rPh>
    <rPh sb="24" eb="26">
      <t>ハンダン</t>
    </rPh>
    <rPh sb="27" eb="28">
      <t>オコナ</t>
    </rPh>
    <phoneticPr fontId="6"/>
  </si>
  <si>
    <t>異文化理解に関し、後輩や部下に対して基本的な姿勢や考え方を助言・指導している。</t>
  </si>
  <si>
    <t>海外取引先からの英語による問い合わせに対して英語による回答を行い、意思を正しく伝えている。</t>
  </si>
  <si>
    <t>担当業務の遂行に必要な外国人取引先等との交渉を行い、誤解なく意思疎通を図っている。</t>
  </si>
  <si>
    <t>自ら専門的英文書類を作成するとともに、部下や後輩の作成した英文書類をチェックしてフォーマットや語法、内容等の面から的確に助言・指導を行っている。</t>
    <rPh sb="0" eb="1">
      <t>ミズカ</t>
    </rPh>
    <rPh sb="2" eb="5">
      <t>センモンテキ</t>
    </rPh>
    <rPh sb="5" eb="7">
      <t>エイブン</t>
    </rPh>
    <rPh sb="7" eb="9">
      <t>ショルイ</t>
    </rPh>
    <rPh sb="10" eb="12">
      <t>サクセイ</t>
    </rPh>
    <rPh sb="19" eb="21">
      <t>ブカ</t>
    </rPh>
    <rPh sb="22" eb="24">
      <t>コウハイ</t>
    </rPh>
    <rPh sb="25" eb="27">
      <t>サクセイ</t>
    </rPh>
    <rPh sb="29" eb="31">
      <t>エイブン</t>
    </rPh>
    <rPh sb="31" eb="33">
      <t>ショルイ</t>
    </rPh>
    <rPh sb="47" eb="49">
      <t>ゴホウ</t>
    </rPh>
    <rPh sb="50" eb="52">
      <t>ナイヨウ</t>
    </rPh>
    <rPh sb="52" eb="53">
      <t>トウ</t>
    </rPh>
    <rPh sb="54" eb="55">
      <t>メン</t>
    </rPh>
    <rPh sb="57" eb="59">
      <t>テキカク</t>
    </rPh>
    <rPh sb="60" eb="62">
      <t>ジョゲン</t>
    </rPh>
    <rPh sb="63" eb="65">
      <t>シドウ</t>
    </rPh>
    <rPh sb="66" eb="67">
      <t>オコナ</t>
    </rPh>
    <phoneticPr fontId="6"/>
  </si>
  <si>
    <t>チーム内に外国出身者がいる場合には、積極的なコミュニケーションに努めるなど、チームワーク向上に向けて中心となって取り組んでいる。</t>
  </si>
  <si>
    <t>英語を母国語としない国でのリスク管理、生活・情報ネットワーク構築について、必要な範囲で現地語を用いて適切な対応を行っている。</t>
    <rPh sb="37" eb="39">
      <t>ヒツヨウ</t>
    </rPh>
    <rPh sb="40" eb="42">
      <t>ハンイ</t>
    </rPh>
    <rPh sb="43" eb="45">
      <t>ゲンチ</t>
    </rPh>
    <rPh sb="47" eb="48">
      <t>モチ</t>
    </rPh>
    <phoneticPr fontId="6"/>
  </si>
  <si>
    <t>通訳やコンサルタントなどの外部専門家を効果的に活用している。</t>
  </si>
  <si>
    <t>Ⅳ.必要な知識（選択能力ユニット 貿易　レベル2）</t>
    <rPh sb="8" eb="10">
      <t>センタク</t>
    </rPh>
    <rPh sb="17" eb="19">
      <t>ボウエキ</t>
    </rPh>
    <phoneticPr fontId="6"/>
  </si>
  <si>
    <t>輸入実務</t>
    <phoneticPr fontId="6"/>
  </si>
  <si>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</si>
  <si>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</si>
  <si>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</si>
  <si>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</si>
  <si>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</si>
  <si>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課題の設定と成果の追求</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</si>
  <si>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</si>
  <si>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</si>
  <si>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</si>
  <si>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</si>
  <si>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</si>
  <si>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</si>
  <si>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</si>
  <si>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</si>
  <si>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</si>
  <si>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2"/>
  </si>
  <si>
    <t>2. 国際的経営センス（グローバル・マインド・セット）</t>
    <rPh sb="3" eb="6">
      <t>コクサイテキ</t>
    </rPh>
    <rPh sb="6" eb="8">
      <t>ケイエイ</t>
    </rPh>
    <phoneticPr fontId="2"/>
  </si>
  <si>
    <t>　●各国民族文化・価値観の尊重</t>
  </si>
  <si>
    <t>　●法規・慣習の尊重</t>
  </si>
  <si>
    <t>　●交際マナー、行動マナー</t>
    <rPh sb="2" eb="4">
      <t>コウサイ</t>
    </rPh>
    <rPh sb="8" eb="10">
      <t>コウドウ</t>
    </rPh>
    <phoneticPr fontId="2"/>
  </si>
  <si>
    <t>　●日本紹介、自己紹介</t>
    <rPh sb="2" eb="4">
      <t>ニホン</t>
    </rPh>
    <rPh sb="4" eb="6">
      <t>ショウカイ</t>
    </rPh>
    <rPh sb="7" eb="9">
      <t>ジコ</t>
    </rPh>
    <rPh sb="9" eb="11">
      <t>ショウカイ</t>
    </rPh>
    <phoneticPr fontId="2"/>
  </si>
  <si>
    <t>　●国際交渉の知識（①国際交渉とは ②日本的発想法・表現と論理的思考 ③プレゼンテーションの技術</t>
    <rPh sb="2" eb="4">
      <t>コクサイ</t>
    </rPh>
    <rPh sb="4" eb="6">
      <t>コウショウ</t>
    </rPh>
    <rPh sb="7" eb="9">
      <t>チシキ</t>
    </rPh>
    <phoneticPr fontId="2"/>
  </si>
  <si>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</si>
  <si>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</si>
  <si>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</si>
  <si>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</si>
  <si>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</si>
  <si>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phoneticPr fontId="6"/>
  </si>
  <si>
    <t>8. その他の外国語スキル（中国語など必要に応じて）</t>
  </si>
  <si>
    <t>貿易における知識と技能を有し、サポートなしで日常業務を遂行できる能力水準</t>
    <rPh sb="0" eb="2">
      <t>ボウエキ</t>
    </rPh>
    <phoneticPr fontId="6"/>
  </si>
  <si>
    <t>　●市場調査・信用調査、マーケティング知識</t>
  </si>
  <si>
    <t>14.「英文見積書・契約書・船積書類・信用状などを正確に読解し又作成する力、及び日常業務遂行の英語通信（correspondence）力」</t>
    <phoneticPr fontId="6"/>
  </si>
  <si>
    <t>15．相手国（貿易相手国）との商慣習</t>
    <rPh sb="3" eb="6">
      <t>アイテコク</t>
    </rPh>
    <rPh sb="7" eb="9">
      <t>ボウエキ</t>
    </rPh>
    <rPh sb="9" eb="12">
      <t>アイテコク</t>
    </rPh>
    <rPh sb="15" eb="18">
      <t>ショウカンシュウ</t>
    </rPh>
    <phoneticPr fontId="3"/>
  </si>
  <si>
    <t>16．相手国（貿易相手国）との商慣習</t>
  </si>
  <si>
    <t>輸出実務</t>
  </si>
  <si>
    <t>輸入実務</t>
  </si>
  <si>
    <t>企業倫理とコンプライアンス</t>
    <phoneticPr fontId="6"/>
  </si>
  <si>
    <t>①法規範、社内規範、倫理規範の遵守</t>
    <phoneticPr fontId="6"/>
  </si>
  <si>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6"/>
  </si>
  <si>
    <t>②倫理的問題の解決</t>
    <phoneticPr fontId="6"/>
  </si>
  <si>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6"/>
  </si>
  <si>
    <t>関係者との連携による業務の遂行</t>
    <phoneticPr fontId="6"/>
  </si>
  <si>
    <t>①チームワークの発揮</t>
    <phoneticPr fontId="6"/>
  </si>
  <si>
    <t>効率的に業務を進めるために必要な環境を構築し、周囲と役立つ情報を共有している</t>
    <rPh sb="0" eb="4">
      <t>コウリt</t>
    </rPh>
    <rPh sb="4" eb="7">
      <t>ギョ</t>
    </rPh>
    <rPh sb="7" eb="13">
      <t>ススm</t>
    </rPh>
    <rPh sb="13" eb="16">
      <t>ヒツヨ</t>
    </rPh>
    <rPh sb="16" eb="19">
      <t>カンキョ</t>
    </rPh>
    <rPh sb="19" eb="22">
      <t>コウチk</t>
    </rPh>
    <rPh sb="23" eb="26">
      <t>シュ</t>
    </rPh>
    <rPh sb="26" eb="29">
      <t>ヤクダt</t>
    </rPh>
    <rPh sb="29" eb="32">
      <t>ジョウh</t>
    </rPh>
    <rPh sb="32" eb="34">
      <t>キョウユ</t>
    </rPh>
    <phoneticPr fontId="6"/>
  </si>
  <si>
    <t>②周囲との関係構築</t>
    <phoneticPr fontId="6"/>
  </si>
  <si>
    <t>①課題・目標の明確化</t>
    <phoneticPr fontId="6"/>
  </si>
  <si>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6"/>
  </si>
  <si>
    <t>②進捗管理の推進</t>
    <phoneticPr fontId="6"/>
  </si>
  <si>
    <t>仕事の優先順位を的確に判断し、自分の仕事の進捗管理を確実に実施するとともに、下位者に対して日程管理に関する助言・指導を行っている</t>
    <phoneticPr fontId="6"/>
  </si>
  <si>
    <t>③成果へのコミットメント</t>
    <phoneticPr fontId="6"/>
  </si>
  <si>
    <t>困難な状況下でも、安易に妥協することなく高い成果・目標達成のためにあらゆる手段を尽くしている</t>
    <phoneticPr fontId="6"/>
  </si>
  <si>
    <t>①改善すべき業務の分析</t>
    <phoneticPr fontId="6"/>
  </si>
  <si>
    <t>②業務効率化の推進</t>
    <phoneticPr fontId="6"/>
  </si>
  <si>
    <t>①多様性の尊重</t>
    <rPh sb="1" eb="4">
      <t>タヨウセイ</t>
    </rPh>
    <rPh sb="5" eb="7">
      <t>ソンチョウ</t>
    </rPh>
    <phoneticPr fontId="1"/>
  </si>
  <si>
    <t>②異文化コミュニケーション</t>
    <phoneticPr fontId="6"/>
  </si>
  <si>
    <t>1. 社内の倫理規定・行動規範</t>
    <rPh sb="3" eb="5">
      <t>シャナイ</t>
    </rPh>
    <rPh sb="6" eb="8">
      <t>リンリ</t>
    </rPh>
    <rPh sb="8" eb="10">
      <t>キテイ</t>
    </rPh>
    <rPh sb="11" eb="13">
      <t>コウドウ</t>
    </rPh>
    <rPh sb="13" eb="15">
      <t>キハン</t>
    </rPh>
    <phoneticPr fontId="4"/>
  </si>
  <si>
    <t>　●経営理念・経営方針</t>
    <rPh sb="2" eb="4">
      <t>ケイエイ</t>
    </rPh>
    <rPh sb="4" eb="6">
      <t>リネン</t>
    </rPh>
    <rPh sb="7" eb="9">
      <t>ケイエイ</t>
    </rPh>
    <rPh sb="9" eb="11">
      <t>ホウシン</t>
    </rPh>
    <phoneticPr fontId="4"/>
  </si>
  <si>
    <t>　●社是・社訓</t>
    <rPh sb="2" eb="4">
      <t>シャゼ</t>
    </rPh>
    <rPh sb="5" eb="7">
      <t>シャクン</t>
    </rPh>
    <phoneticPr fontId="4"/>
  </si>
  <si>
    <t>　●倫理規程</t>
    <rPh sb="2" eb="4">
      <t>リンリ</t>
    </rPh>
    <rPh sb="4" eb="6">
      <t>キテイ</t>
    </rPh>
    <phoneticPr fontId="4"/>
  </si>
  <si>
    <t>2. 会社の就業規則及び関連諸規程</t>
    <rPh sb="3" eb="5">
      <t>カイシャ</t>
    </rPh>
    <phoneticPr fontId="4"/>
  </si>
  <si>
    <t>3. 問題となりやすい主な事項とその防止策</t>
    <rPh sb="3" eb="5">
      <t>モンダイ</t>
    </rPh>
    <rPh sb="11" eb="12">
      <t>オモ</t>
    </rPh>
    <rPh sb="13" eb="15">
      <t>ジコウ</t>
    </rPh>
    <rPh sb="18" eb="20">
      <t>ボウシ</t>
    </rPh>
    <rPh sb="20" eb="21">
      <t>サク</t>
    </rPh>
    <phoneticPr fontId="4"/>
  </si>
  <si>
    <t>　●個人情報保護</t>
    <rPh sb="2" eb="4">
      <t>コジン</t>
    </rPh>
    <rPh sb="4" eb="6">
      <t>ジョウホウ</t>
    </rPh>
    <rPh sb="6" eb="8">
      <t>ホゴ</t>
    </rPh>
    <phoneticPr fontId="4"/>
  </si>
  <si>
    <t>　●インサイダー取引</t>
    <rPh sb="8" eb="10">
      <t>トリヒキ</t>
    </rPh>
    <phoneticPr fontId="4"/>
  </si>
  <si>
    <t>　●談合、カルテル等の不正競争</t>
    <rPh sb="2" eb="4">
      <t>ダンゴウ</t>
    </rPh>
    <rPh sb="9" eb="10">
      <t>トウ</t>
    </rPh>
    <rPh sb="11" eb="13">
      <t>フセイ</t>
    </rPh>
    <rPh sb="13" eb="15">
      <t>キョウソウ</t>
    </rPh>
    <phoneticPr fontId="4"/>
  </si>
  <si>
    <t xml:space="preserve">  ●ソフトウェア等の違法コピー（知的財産権の保護）</t>
    <rPh sb="9" eb="10">
      <t>トウ</t>
    </rPh>
    <rPh sb="11" eb="13">
      <t>イホウ</t>
    </rPh>
    <rPh sb="17" eb="19">
      <t>チテキ</t>
    </rPh>
    <rPh sb="19" eb="22">
      <t>ザイサンケン</t>
    </rPh>
    <rPh sb="23" eb="25">
      <t>ホゴ</t>
    </rPh>
    <phoneticPr fontId="4"/>
  </si>
  <si>
    <t xml:space="preserve">  ●人権、セクハラ、パワハラ</t>
    <rPh sb="3" eb="5">
      <t>ジンケン</t>
    </rPh>
    <phoneticPr fontId="4"/>
  </si>
  <si>
    <t xml:space="preserve">  ●環境、リサイクル　等</t>
    <rPh sb="3" eb="5">
      <t>カンキョウ</t>
    </rPh>
    <rPh sb="12" eb="13">
      <t>トウ</t>
    </rPh>
    <phoneticPr fontId="4"/>
  </si>
  <si>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</si>
  <si>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</si>
  <si>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</si>
  <si>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</si>
  <si>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</si>
  <si>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rPh sb="27" eb="29">
      <t>ジレイ</t>
    </rPh>
    <phoneticPr fontId="6"/>
  </si>
  <si>
    <t>5．監査役・監査委員会・コンプライアンス委員会</t>
    <rPh sb="2" eb="5">
      <t>カンサヤク</t>
    </rPh>
    <rPh sb="6" eb="8">
      <t>カンサ</t>
    </rPh>
    <rPh sb="8" eb="11">
      <t>イインカイ</t>
    </rPh>
    <phoneticPr fontId="4"/>
  </si>
  <si>
    <t>6. 担当する業務と業界に関する法規制</t>
    <phoneticPr fontId="6"/>
  </si>
  <si>
    <t>①諸規程、諸ルールの遵守</t>
    <phoneticPr fontId="53"/>
  </si>
  <si>
    <t>法令及び組織内の諸規程や倫理規範の詳細を把握し、日常の業務遂行において実践している。</t>
    <phoneticPr fontId="6"/>
  </si>
  <si>
    <t>日頃から会社の経営理念、社是・社訓、倫理憲章、行動規範等に則って行動している。</t>
    <phoneticPr fontId="22"/>
  </si>
  <si>
    <t>下位者に対し、会社の規範等や倫理事項等を指導している。</t>
    <rPh sb="0" eb="3">
      <t>カイシャ</t>
    </rPh>
    <rPh sb="4" eb="5">
      <t>タイ</t>
    </rPh>
    <rPh sb="7" eb="9">
      <t>カイシャ</t>
    </rPh>
    <rPh sb="10" eb="13">
      <t>キハンナド</t>
    </rPh>
    <rPh sb="14" eb="16">
      <t>リンリ</t>
    </rPh>
    <rPh sb="16" eb="19">
      <t>ジコウナド</t>
    </rPh>
    <rPh sb="20" eb="22">
      <t>シドウ</t>
    </rPh>
    <phoneticPr fontId="22"/>
  </si>
  <si>
    <t>自らがコンプライアンスを遵守することに加え、所属部署内でのコンプライアンス違反のリスクに対処できている。</t>
    <rPh sb="0" eb="1">
      <t>ミズカ</t>
    </rPh>
    <rPh sb="12" eb="14">
      <t>ジュンシュ</t>
    </rPh>
    <rPh sb="19" eb="20">
      <t>クワ</t>
    </rPh>
    <rPh sb="22" eb="24">
      <t>ショゾク</t>
    </rPh>
    <rPh sb="24" eb="26">
      <t>ブショ</t>
    </rPh>
    <rPh sb="26" eb="27">
      <t>ナイ</t>
    </rPh>
    <rPh sb="37" eb="39">
      <t>イハン</t>
    </rPh>
    <rPh sb="44" eb="46">
      <t>タイショ</t>
    </rPh>
    <phoneticPr fontId="22"/>
  </si>
  <si>
    <t>職務遂行において倫理上のジレンマに直面した際には、法令や規範等を遵守して適切な判断を行っている。</t>
    <phoneticPr fontId="6"/>
  </si>
  <si>
    <t>職務において自己の能力、権限を超える場合には、独断で判断を行うことなく上位者に相談し助力を求めている。</t>
    <rPh sb="35" eb="37">
      <t>ジョウイ</t>
    </rPh>
    <phoneticPr fontId="22"/>
  </si>
  <si>
    <t>下位者からの倫理的な相談に快く乗りながら、適切な助言を与えるとともに、解決に向けて一緒になって取り組んでいる。</t>
    <rPh sb="0" eb="3">
      <t>カイシャ</t>
    </rPh>
    <phoneticPr fontId="22"/>
  </si>
  <si>
    <t>職場の中核として周囲とのコミュニケーションに努め、協力的な職場環境の創出・維持に取り組んでいる。</t>
    <rPh sb="3" eb="5">
      <t>チュウカク</t>
    </rPh>
    <phoneticPr fontId="22"/>
  </si>
  <si>
    <t>できるだけ早い段階でキーパーソンに働きかけて同意を得ておくなど、業務を取り進めやすい環境を構築している。</t>
  </si>
  <si>
    <t>効率的に仕事を進めるうえで役立つ情報を体系化し、周囲と共有している。</t>
  </si>
  <si>
    <t>下位者に対して仕事のノウハウを提供したり指導助言を行っている。</t>
    <rPh sb="0" eb="3">
      <t>カイシャ</t>
    </rPh>
    <phoneticPr fontId="22"/>
  </si>
  <si>
    <t>②周囲との関係構築</t>
    <phoneticPr fontId="1"/>
  </si>
  <si>
    <t>利害が相反する相手先とも本音ベースでやり取りができるような信頼関係を構築している。</t>
    <rPh sb="0" eb="2">
      <t>リガイ</t>
    </rPh>
    <rPh sb="3" eb="5">
      <t>アイハン</t>
    </rPh>
    <rPh sb="7" eb="10">
      <t>アイテサキ</t>
    </rPh>
    <rPh sb="12" eb="14">
      <t>ホンネ</t>
    </rPh>
    <rPh sb="20" eb="21">
      <t>ト</t>
    </rPh>
    <rPh sb="29" eb="31">
      <t>シンライ</t>
    </rPh>
    <rPh sb="31" eb="33">
      <t>カンケイ</t>
    </rPh>
    <rPh sb="34" eb="36">
      <t>コウチク</t>
    </rPh>
    <phoneticPr fontId="22"/>
  </si>
  <si>
    <t>社内関係者と日頃からコミュニケーションをとり、必要な情報を素早く入手できるような人間関係を構築している。</t>
  </si>
  <si>
    <t>社外の勉強会や他部門との交流イベントなど、日頃から人的ネットワークの拡大に資する機会には進んで参加している。</t>
  </si>
  <si>
    <t>課題の設定と成果の追求</t>
    <phoneticPr fontId="6"/>
  </si>
  <si>
    <t>①課題・目標の明確化</t>
    <phoneticPr fontId="6"/>
  </si>
  <si>
    <t>様々なメディアを通して社会経済情勢や流行・トレンドを把握し、自らの仕事と関連付けながら業務課題や目標を整理している。</t>
    <rPh sb="0" eb="2">
      <t>サマザマ</t>
    </rPh>
    <rPh sb="8" eb="9">
      <t>トオ</t>
    </rPh>
    <phoneticPr fontId="6"/>
  </si>
  <si>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2"/>
  </si>
  <si>
    <t>同じ失敗を繰り返さないよう、前回の反省点を的確に踏まえて課題設定を行っている。</t>
    <rPh sb="0" eb="1">
      <t>オナ</t>
    </rPh>
    <rPh sb="2" eb="4">
      <t>シッパイ</t>
    </rPh>
    <rPh sb="5" eb="6">
      <t>ク</t>
    </rPh>
    <rPh sb="7" eb="8">
      <t>カエ</t>
    </rPh>
    <phoneticPr fontId="22"/>
  </si>
  <si>
    <t>②進捗管理の推進</t>
    <phoneticPr fontId="6"/>
  </si>
  <si>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</si>
  <si>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2"/>
  </si>
  <si>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</si>
  <si>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2"/>
  </si>
  <si>
    <t>③成果へのコミットメント</t>
    <phoneticPr fontId="6"/>
  </si>
  <si>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</si>
  <si>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</si>
  <si>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</si>
  <si>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①改善すべき業務の分析</t>
    <phoneticPr fontId="6"/>
  </si>
  <si>
    <t>従来の仕事の進め方に固執することなく、より効率的でスピーディな方法を追求している。</t>
    <rPh sb="0" eb="2">
      <t>ジュウライ</t>
    </rPh>
    <rPh sb="3" eb="5">
      <t>シゴト</t>
    </rPh>
    <rPh sb="6" eb="7">
      <t>スス</t>
    </rPh>
    <rPh sb="8" eb="9">
      <t>カタ</t>
    </rPh>
    <rPh sb="10" eb="12">
      <t>コシュウ</t>
    </rPh>
    <rPh sb="21" eb="24">
      <t>コウリツテキ</t>
    </rPh>
    <rPh sb="31" eb="33">
      <t>ホウホウ</t>
    </rPh>
    <rPh sb="34" eb="36">
      <t>ツイキュウ</t>
    </rPh>
    <phoneticPr fontId="6"/>
  </si>
  <si>
    <t>常に問題意識をもって仕事に取り組み、マニュアル等に更に改善余地がないか分析している。</t>
  </si>
  <si>
    <t>各種の問題解決手法やISO、他社の好事例など、業務改善や効率化のための手法や事例に関する知識の習得に取り組んでいる。</t>
    <rPh sb="0" eb="2">
      <t>カクシュ</t>
    </rPh>
    <rPh sb="3" eb="5">
      <t>モンダイ</t>
    </rPh>
    <rPh sb="5" eb="7">
      <t>カイケツ</t>
    </rPh>
    <rPh sb="7" eb="9">
      <t>シュホウ</t>
    </rPh>
    <rPh sb="14" eb="16">
      <t>タシャ</t>
    </rPh>
    <rPh sb="17" eb="18">
      <t>コウ</t>
    </rPh>
    <rPh sb="18" eb="20">
      <t>ジレイ</t>
    </rPh>
    <rPh sb="23" eb="25">
      <t>ギョウム</t>
    </rPh>
    <rPh sb="25" eb="27">
      <t>カイゼン</t>
    </rPh>
    <rPh sb="28" eb="31">
      <t>コウリツカ</t>
    </rPh>
    <rPh sb="35" eb="37">
      <t>シュホウ</t>
    </rPh>
    <rPh sb="38" eb="40">
      <t>ジレイ</t>
    </rPh>
    <rPh sb="41" eb="42">
      <t>カン</t>
    </rPh>
    <rPh sb="44" eb="46">
      <t>チシキ</t>
    </rPh>
    <rPh sb="47" eb="49">
      <t>シュウトク</t>
    </rPh>
    <rPh sb="50" eb="51">
      <t>ト</t>
    </rPh>
    <rPh sb="52" eb="53">
      <t>ク</t>
    </rPh>
    <phoneticPr fontId="6"/>
  </si>
  <si>
    <t>②業務効率化の推進</t>
    <phoneticPr fontId="6"/>
  </si>
  <si>
    <t>些細なことであっても業務効率化やコストダウンにつながる方法を考え、そのメリット、デメリットを考慮した具体的な改善提案を行っている。</t>
  </si>
  <si>
    <t>組織内の業務全般に関し、トラブルやロスを防ぐための提案や取り組みを行っている。</t>
  </si>
  <si>
    <t>職場改善活動など、業務効率化におけるリーダー的な役割を果たしている。</t>
  </si>
  <si>
    <t>多様性の尊重と異文化コミュニケーション</t>
    <phoneticPr fontId="6"/>
  </si>
  <si>
    <t>①多様性の尊重</t>
    <phoneticPr fontId="6"/>
  </si>
  <si>
    <t>②異文化コミュニケーション</t>
    <phoneticPr fontId="6"/>
  </si>
  <si>
    <t>企業倫理とコンプライアンス</t>
    <phoneticPr fontId="6"/>
  </si>
  <si>
    <t>企業倫理とコンプライアンス</t>
    <phoneticPr fontId="6"/>
  </si>
  <si>
    <t>関係者との連携による業務の遂行</t>
    <phoneticPr fontId="6"/>
  </si>
  <si>
    <t>関係者との連携による業務の遂行</t>
    <phoneticPr fontId="6"/>
  </si>
  <si>
    <t>課題の設定と成果の追求</t>
    <phoneticPr fontId="6"/>
  </si>
  <si>
    <t>課題の設定と成果の追求</t>
    <phoneticPr fontId="6"/>
  </si>
  <si>
    <t>業務効率化の推進</t>
    <phoneticPr fontId="6"/>
  </si>
  <si>
    <t>業務効率化の推進</t>
    <phoneticPr fontId="6"/>
  </si>
  <si>
    <t>多様性の尊重と異文化コミュニケーション</t>
    <phoneticPr fontId="6"/>
  </si>
  <si>
    <t>2. 市場調査、マーケティング知識</t>
    <rPh sb="15" eb="17">
      <t>チシキ</t>
    </rPh>
    <phoneticPr fontId="6"/>
  </si>
  <si>
    <t>従来の仕事の進め方に固執することなく、より効率的でスピーディな方法を追求している</t>
    <rPh sb="0" eb="2">
      <t>ジュウライ</t>
    </rPh>
    <rPh sb="3" eb="5">
      <t>シゴト</t>
    </rPh>
    <rPh sb="6" eb="7">
      <t>スス</t>
    </rPh>
    <rPh sb="8" eb="9">
      <t>カタ</t>
    </rPh>
    <rPh sb="10" eb="12">
      <t>コシツ</t>
    </rPh>
    <rPh sb="21" eb="24">
      <t>コウリツテキ</t>
    </rPh>
    <rPh sb="31" eb="33">
      <t>ホウホウ</t>
    </rPh>
    <rPh sb="34" eb="36">
      <t>ツイキュウ</t>
    </rPh>
    <phoneticPr fontId="6"/>
  </si>
  <si>
    <t>些細なことであっても業務効率化やコストダウンにつながる方法を考え、そのメリット、デメリットを考慮した具体的な改善提案を行っている</t>
    <rPh sb="0" eb="2">
      <t>ササイ</t>
    </rPh>
    <rPh sb="10" eb="12">
      <t>ギョウム</t>
    </rPh>
    <rPh sb="12" eb="15">
      <t>コウリツカ</t>
    </rPh>
    <rPh sb="27" eb="29">
      <t>ホウホウ</t>
    </rPh>
    <rPh sb="30" eb="31">
      <t>カンガ</t>
    </rPh>
    <rPh sb="46" eb="48">
      <t>コウリョ</t>
    </rPh>
    <rPh sb="50" eb="53">
      <t>グタイテキ</t>
    </rPh>
    <rPh sb="54" eb="56">
      <t>カイゼン</t>
    </rPh>
    <rPh sb="56" eb="58">
      <t>テイアン</t>
    </rPh>
    <rPh sb="59" eb="60">
      <t>オコナ</t>
    </rPh>
    <phoneticPr fontId="6"/>
  </si>
  <si>
    <t>異文化や取引先の商慣行の理解について、後輩や部下に対して基本的な姿勢や考え方を助言・指導している</t>
    <rPh sb="0" eb="3">
      <t>イブンカ</t>
    </rPh>
    <rPh sb="4" eb="6">
      <t>トリヒキ</t>
    </rPh>
    <rPh sb="6" eb="7">
      <t>サキ</t>
    </rPh>
    <rPh sb="8" eb="11">
      <t>ショウカンコウ</t>
    </rPh>
    <rPh sb="12" eb="14">
      <t>リカイ</t>
    </rPh>
    <rPh sb="19" eb="21">
      <t>コウハイ</t>
    </rPh>
    <rPh sb="22" eb="24">
      <t>ブカ</t>
    </rPh>
    <rPh sb="25" eb="26">
      <t>タイ</t>
    </rPh>
    <rPh sb="28" eb="31">
      <t>キホンテキ</t>
    </rPh>
    <rPh sb="32" eb="34">
      <t>シセイ</t>
    </rPh>
    <rPh sb="35" eb="36">
      <t>カンガ</t>
    </rPh>
    <rPh sb="37" eb="38">
      <t>カタ</t>
    </rPh>
    <rPh sb="39" eb="41">
      <t>ジョゲン</t>
    </rPh>
    <rPh sb="42" eb="44">
      <t>シドウ</t>
    </rPh>
    <phoneticPr fontId="6"/>
  </si>
  <si>
    <t>外国との取引において、部下に対し、会話やビジネス文書の指導を行い、必要に応じて外部専門家を効果的に活用している</t>
    <rPh sb="0" eb="2">
      <t>ガイコク</t>
    </rPh>
    <rPh sb="4" eb="6">
      <t>トリヒキ</t>
    </rPh>
    <rPh sb="11" eb="13">
      <t>ブカ</t>
    </rPh>
    <rPh sb="14" eb="15">
      <t>タイ</t>
    </rPh>
    <rPh sb="17" eb="19">
      <t>カイワ</t>
    </rPh>
    <rPh sb="18" eb="19">
      <t>ブカイ</t>
    </rPh>
    <rPh sb="24" eb="26">
      <t>ブンショ</t>
    </rPh>
    <rPh sb="27" eb="29">
      <t>シドウ</t>
    </rPh>
    <rPh sb="30" eb="31">
      <t>オコナ</t>
    </rPh>
    <rPh sb="33" eb="35">
      <t>ヒツヨウ</t>
    </rPh>
    <rPh sb="36" eb="37">
      <t>オウ</t>
    </rPh>
    <rPh sb="39" eb="41">
      <t>ガイブ</t>
    </rPh>
    <rPh sb="41" eb="44">
      <t>センモンカ</t>
    </rPh>
    <phoneticPr fontId="6"/>
  </si>
  <si>
    <t>輸出実務の業務計画や作業方針の作成に当たり、優先順位を柔軟に判断し、具体的な計画の起案を行っている</t>
    <phoneticPr fontId="6"/>
  </si>
  <si>
    <t>輸出取引に関する基本知識を理解し、相手と英語で交渉・折衝を行い、問題解決を導き出す能力を有している</t>
    <rPh sb="44" eb="45">
      <t>ユウ</t>
    </rPh>
    <phoneticPr fontId="6"/>
  </si>
  <si>
    <t>現在の輸出実務の問題点や今後改善すべき点などを整理し、社内関係者や関係部門等に対して積極的に提言している</t>
    <phoneticPr fontId="6"/>
  </si>
  <si>
    <t>輸入実務の業務計画や作業方針の作成に当たり、優先順位を柔軟に判断し、具体的な計画の起案を行っている</t>
    <rPh sb="0" eb="2">
      <t>ユニュウ</t>
    </rPh>
    <phoneticPr fontId="6"/>
  </si>
  <si>
    <t>輸入取引に関する基本知識を理解し、相手と英語で交渉・折衝を行い、問題解決を導き出す能力を有している</t>
    <rPh sb="0" eb="2">
      <t>ユニュウ</t>
    </rPh>
    <rPh sb="44" eb="45">
      <t>ユウ</t>
    </rPh>
    <phoneticPr fontId="6"/>
  </si>
  <si>
    <t>現在の輸入実務の問題点や今後改善すべき点などを整理し、社内関係者や関係部門等に対して積極的に提言している</t>
    <rPh sb="3" eb="5">
      <t>ユニュウ</t>
    </rPh>
    <phoneticPr fontId="6"/>
  </si>
  <si>
    <t>ICT時代に対応し、デジタルテクノロジーを活用した事務効率化を図っている。（e-commerce、国際物流管理等）</t>
    <phoneticPr fontId="6"/>
  </si>
  <si>
    <t>社内関係者と日頃から友好的な人間関係を構築している。また社外のイベント等に積極的に参加し、人的ネットワークの拡大に努めている</t>
    <rPh sb="0" eb="2">
      <t>シャナ</t>
    </rPh>
    <rPh sb="2" eb="6">
      <t>カンケイsy</t>
    </rPh>
    <rPh sb="6" eb="10">
      <t>ヒg</t>
    </rPh>
    <rPh sb="10" eb="14">
      <t>ユウコ</t>
    </rPh>
    <rPh sb="14" eb="19">
      <t>ニンゲン</t>
    </rPh>
    <rPh sb="28" eb="31">
      <t>シャg</t>
    </rPh>
    <rPh sb="35" eb="37">
      <t>ト</t>
    </rPh>
    <rPh sb="37" eb="41">
      <t>セッキョk</t>
    </rPh>
    <rPh sb="41" eb="44">
      <t>サンk</t>
    </rPh>
    <rPh sb="45" eb="54">
      <t>ジン</t>
    </rPh>
    <rPh sb="54" eb="57">
      <t>カクダ</t>
    </rPh>
    <rPh sb="57" eb="62">
      <t>ツトm</t>
    </rPh>
    <phoneticPr fontId="6"/>
  </si>
  <si>
    <t>　●我が国の各種貿易協定（WTO、EPA、TPP等）</t>
    <phoneticPr fontId="6"/>
  </si>
  <si>
    <t>　●我が国の各種貿易協定（WTO、EPA、TPP等）</t>
    <rPh sb="6" eb="8">
      <t>カクシュ</t>
    </rPh>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</si>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</sst>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style="thin">
        <color indexed="64"/>
      </top>
      <bottom style="thin">
        <color auto="1"/>
      </bottom>
      <diagonal/>
    </border>
    <border>
      <left style="thin">
        <color auto="1"/>
      </left>
      <right style="thin">
        <color auto="1"/>
      </right>
      <top style="thin">
        <color auto="1"/>
      </top>
      <bottom style="hair">
        <color auto="1"/>
      </bottom>
      <diagonal/>
    </border>
    <border>
      <left style="thin">
        <color indexed="64"/>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double">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289">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4"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8" fillId="0" borderId="0" xfId="0" applyFont="1" applyAlignment="1">
      <alignment vertical="center" wrapText="1"/>
    </xf>
    <xf numFmtId="0" fontId="39" fillId="24" borderId="14" xfId="0" applyFont="1" applyFill="1" applyBorder="1" applyAlignment="1">
      <alignment horizontal="center" vertical="center"/>
    </xf>
    <xf numFmtId="0" fontId="39"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40" fillId="26" borderId="25" xfId="0" applyFont="1" applyFill="1" applyBorder="1" applyAlignment="1">
      <alignment vertical="center"/>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6"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5" fillId="25" borderId="39" xfId="46" applyFont="1" applyFill="1" applyBorder="1" applyAlignment="1">
      <alignment horizontal="center" vertical="center" wrapText="1"/>
    </xf>
    <xf numFmtId="0" fontId="34" fillId="0" borderId="37" xfId="46" applyFont="1" applyBorder="1"/>
    <xf numFmtId="0" fontId="35" fillId="25" borderId="40" xfId="46" applyFont="1" applyFill="1" applyBorder="1" applyAlignment="1">
      <alignment horizontal="center" vertical="center" wrapText="1"/>
    </xf>
    <xf numFmtId="0" fontId="8" fillId="0" borderId="22" xfId="46" applyFont="1" applyBorder="1"/>
    <xf numFmtId="0" fontId="34" fillId="0" borderId="22" xfId="46" applyFont="1" applyBorder="1"/>
    <xf numFmtId="177" fontId="48" fillId="0" borderId="22" xfId="46" applyNumberFormat="1" applyFont="1" applyBorder="1" applyAlignment="1">
      <alignment horizontal="center"/>
    </xf>
    <xf numFmtId="0" fontId="8" fillId="30" borderId="22" xfId="46" applyFont="1" applyFill="1" applyBorder="1"/>
    <xf numFmtId="0" fontId="34" fillId="30" borderId="22" xfId="46" applyFont="1" applyFill="1" applyBorder="1"/>
    <xf numFmtId="177" fontId="48" fillId="30" borderId="22" xfId="46" applyNumberFormat="1" applyFont="1" applyFill="1" applyBorder="1" applyAlignment="1">
      <alignment horizontal="center"/>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horizontal="left" vertical="top" wrapText="1"/>
    </xf>
    <xf numFmtId="0" fontId="27" fillId="0" borderId="11" xfId="0" applyFont="1" applyBorder="1" applyAlignment="1">
      <alignment vertical="top" wrapText="1"/>
    </xf>
    <xf numFmtId="0" fontId="40" fillId="26" borderId="41"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6" fillId="25" borderId="11" xfId="0" applyFont="1" applyFill="1" applyBorder="1" applyAlignment="1">
      <alignment horizontal="center" vertical="center"/>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0" borderId="0" xfId="0" applyFont="1" applyAlignment="1">
      <alignment vertical="center" wrapText="1"/>
    </xf>
    <xf numFmtId="0" fontId="27" fillId="26" borderId="17" xfId="0" applyFont="1" applyFill="1" applyBorder="1" applyAlignment="1">
      <alignment vertical="center"/>
    </xf>
    <xf numFmtId="0" fontId="27" fillId="26" borderId="41"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25" xfId="0"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7" fillId="26" borderId="18" xfId="0" applyFont="1" applyFill="1" applyBorder="1" applyAlignment="1">
      <alignment vertical="center" wrapText="1"/>
    </xf>
    <xf numFmtId="177" fontId="59" fillId="0" borderId="22" xfId="46" applyNumberFormat="1" applyFont="1" applyBorder="1" applyAlignment="1">
      <alignment horizontal="center"/>
    </xf>
    <xf numFmtId="0" fontId="27" fillId="0" borderId="0" xfId="0" applyFont="1" applyAlignment="1">
      <alignment horizontal="left" vertical="center" wrapText="1"/>
    </xf>
    <xf numFmtId="0" fontId="27" fillId="0" borderId="42" xfId="0" applyFont="1" applyBorder="1" applyAlignment="1">
      <alignment horizontal="left" vertical="top" wrapText="1"/>
    </xf>
    <xf numFmtId="0" fontId="40" fillId="26" borderId="43" xfId="0" applyFont="1" applyFill="1" applyBorder="1" applyAlignment="1">
      <alignment vertical="center"/>
    </xf>
    <xf numFmtId="0" fontId="27" fillId="26" borderId="19" xfId="0" applyFont="1" applyFill="1" applyBorder="1" applyAlignment="1">
      <alignment vertical="center" wrapText="1"/>
    </xf>
    <xf numFmtId="0" fontId="27" fillId="26" borderId="41" xfId="0" applyFont="1" applyFill="1" applyBorder="1" applyAlignment="1">
      <alignment horizontal="left" vertical="center" wrapText="1"/>
    </xf>
    <xf numFmtId="0" fontId="27" fillId="26" borderId="41"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25" xfId="0" applyFont="1" applyFill="1" applyBorder="1" applyAlignment="1">
      <alignment horizontal="left" vertical="center"/>
    </xf>
    <xf numFmtId="0" fontId="27" fillId="26" borderId="18" xfId="0" applyFont="1" applyFill="1" applyBorder="1" applyAlignment="1">
      <alignment horizontal="left" vertical="center" wrapText="1"/>
    </xf>
    <xf numFmtId="0" fontId="27" fillId="26" borderId="19" xfId="0" applyFont="1" applyFill="1" applyBorder="1" applyAlignment="1">
      <alignment horizontal="left" vertical="center"/>
    </xf>
    <xf numFmtId="0" fontId="27" fillId="0" borderId="43" xfId="0" applyFont="1" applyBorder="1" applyAlignment="1">
      <alignment vertical="center"/>
    </xf>
    <xf numFmtId="0" fontId="27" fillId="26" borderId="25" xfId="0" applyFont="1" applyFill="1" applyBorder="1" applyAlignment="1">
      <alignment vertical="center" wrapText="1"/>
    </xf>
    <xf numFmtId="0" fontId="27" fillId="26" borderId="17" xfId="0" applyFont="1" applyFill="1" applyBorder="1" applyAlignment="1">
      <alignment horizontal="left" vertical="center"/>
    </xf>
    <xf numFmtId="49" fontId="0" fillId="0" borderId="11" xfId="0" applyNumberFormat="1" applyBorder="1" applyAlignment="1">
      <alignment vertical="center" wrapText="1"/>
    </xf>
    <xf numFmtId="0" fontId="9" fillId="0" borderId="0" xfId="43" applyFont="1">
      <alignment vertical="center"/>
    </xf>
    <xf numFmtId="0" fontId="47" fillId="31" borderId="45" xfId="46" applyFont="1" applyFill="1" applyBorder="1"/>
    <xf numFmtId="0" fontId="49" fillId="31" borderId="46" xfId="46" applyFont="1" applyFill="1" applyBorder="1"/>
    <xf numFmtId="0" fontId="50" fillId="31" borderId="46" xfId="46" applyFont="1" applyFill="1" applyBorder="1"/>
    <xf numFmtId="0" fontId="50" fillId="31" borderId="47" xfId="46" applyFont="1" applyFill="1" applyBorder="1"/>
    <xf numFmtId="0" fontId="35" fillId="25" borderId="49" xfId="46" applyFont="1" applyFill="1" applyBorder="1" applyAlignment="1">
      <alignment horizontal="center" vertical="center" wrapText="1"/>
    </xf>
    <xf numFmtId="0" fontId="35" fillId="25" borderId="51" xfId="46" applyFont="1" applyFill="1" applyBorder="1" applyAlignment="1">
      <alignment horizontal="center" vertical="center" wrapText="1"/>
    </xf>
    <xf numFmtId="0" fontId="8" fillId="0" borderId="52" xfId="46" applyFont="1" applyBorder="1"/>
    <xf numFmtId="177" fontId="48" fillId="0" borderId="53" xfId="46" applyNumberFormat="1" applyFont="1" applyBorder="1" applyAlignment="1">
      <alignment horizontal="center"/>
    </xf>
    <xf numFmtId="0" fontId="8" fillId="30" borderId="52" xfId="46" applyFont="1" applyFill="1" applyBorder="1"/>
    <xf numFmtId="177" fontId="48" fillId="30" borderId="53" xfId="46" applyNumberFormat="1" applyFont="1" applyFill="1" applyBorder="1" applyAlignment="1">
      <alignment horizontal="center"/>
    </xf>
    <xf numFmtId="0" fontId="8" fillId="32" borderId="52" xfId="46" applyFont="1" applyFill="1" applyBorder="1"/>
    <xf numFmtId="177" fontId="59" fillId="0" borderId="53" xfId="46" applyNumberFormat="1" applyFont="1" applyBorder="1" applyAlignment="1">
      <alignment horizontal="center"/>
    </xf>
    <xf numFmtId="0" fontId="8" fillId="28" borderId="52" xfId="46" applyFont="1" applyFill="1" applyBorder="1"/>
    <xf numFmtId="0" fontId="8" fillId="30" borderId="54" xfId="46" applyFont="1" applyFill="1" applyBorder="1"/>
    <xf numFmtId="0" fontId="8" fillId="30" borderId="55" xfId="46" applyFont="1" applyFill="1" applyBorder="1"/>
    <xf numFmtId="0" fontId="34" fillId="30" borderId="55" xfId="46" applyFont="1" applyFill="1" applyBorder="1"/>
    <xf numFmtId="177" fontId="48" fillId="30" borderId="55" xfId="46" applyNumberFormat="1" applyFont="1" applyFill="1" applyBorder="1" applyAlignment="1">
      <alignment horizontal="center"/>
    </xf>
    <xf numFmtId="177" fontId="48" fillId="30" borderId="56" xfId="46" applyNumberFormat="1" applyFont="1" applyFill="1" applyBorder="1" applyAlignment="1">
      <alignment horizontal="center"/>
    </xf>
    <xf numFmtId="0" fontId="35" fillId="0" borderId="0" xfId="0" applyFont="1" applyAlignment="1">
      <alignment vertical="center"/>
    </xf>
    <xf numFmtId="0" fontId="56"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0" fontId="62" fillId="0" borderId="0" xfId="0" applyFont="1" applyAlignment="1">
      <alignment vertical="center"/>
    </xf>
    <xf numFmtId="0" fontId="63" fillId="0" borderId="0" xfId="0" applyFont="1" applyAlignment="1">
      <alignment vertical="center"/>
    </xf>
    <xf numFmtId="0" fontId="60" fillId="0" borderId="0" xfId="0" applyFont="1" applyAlignment="1">
      <alignment horizontal="left" vertical="center"/>
    </xf>
    <xf numFmtId="0" fontId="7" fillId="0" borderId="0" xfId="0" applyFont="1" applyAlignment="1">
      <alignment vertical="center"/>
    </xf>
    <xf numFmtId="0" fontId="64" fillId="0" borderId="11" xfId="0" applyFont="1" applyBorder="1" applyAlignment="1">
      <alignment horizontal="left" vertical="center" wrapText="1"/>
    </xf>
    <xf numFmtId="0" fontId="60" fillId="0" borderId="11" xfId="0" applyFont="1" applyBorder="1" applyAlignment="1">
      <alignment horizontal="center" vertical="center" wrapText="1"/>
    </xf>
    <xf numFmtId="0" fontId="7" fillId="0" borderId="11" xfId="0" applyFont="1" applyBorder="1" applyAlignment="1">
      <alignmen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60" fillId="0" borderId="11" xfId="0" applyFont="1" applyBorder="1" applyAlignment="1">
      <alignment vertical="center"/>
    </xf>
    <xf numFmtId="0" fontId="64" fillId="0" borderId="11" xfId="0" applyFont="1" applyBorder="1" applyAlignment="1">
      <alignment vertical="center" wrapText="1"/>
    </xf>
    <xf numFmtId="0" fontId="60" fillId="0" borderId="11" xfId="0" applyFont="1" applyBorder="1" applyAlignment="1">
      <alignment horizontal="center" vertical="center"/>
    </xf>
    <xf numFmtId="49" fontId="7" fillId="0" borderId="11" xfId="0" applyNumberFormat="1" applyFont="1" applyBorder="1" applyAlignment="1">
      <alignment vertical="center" wrapText="1"/>
    </xf>
    <xf numFmtId="0" fontId="65" fillId="0" borderId="11" xfId="0" applyFont="1" applyBorder="1" applyAlignment="1">
      <alignment vertical="center"/>
    </xf>
    <xf numFmtId="0" fontId="60" fillId="0" borderId="11" xfId="0" applyFont="1" applyBorder="1" applyAlignment="1">
      <alignment vertical="center" wrapText="1"/>
    </xf>
    <xf numFmtId="49" fontId="7" fillId="0" borderId="11" xfId="0" applyNumberFormat="1" applyFont="1" applyBorder="1" applyAlignment="1">
      <alignment horizontal="center" vertical="center"/>
    </xf>
    <xf numFmtId="0" fontId="65" fillId="0" borderId="11" xfId="0" applyFont="1" applyBorder="1" applyAlignment="1">
      <alignment vertical="center" wrapText="1"/>
    </xf>
    <xf numFmtId="0" fontId="66" fillId="0" borderId="0" xfId="43" applyFont="1" applyAlignment="1">
      <alignment horizontal="left" vertical="center"/>
    </xf>
    <xf numFmtId="0" fontId="67"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Alignment="1">
      <alignment vertical="center"/>
    </xf>
    <xf numFmtId="0" fontId="60" fillId="0" borderId="16" xfId="0" applyFont="1" applyBorder="1" applyAlignment="1">
      <alignment vertical="center"/>
    </xf>
    <xf numFmtId="0" fontId="68" fillId="0" borderId="11" xfId="0" applyFont="1" applyBorder="1" applyAlignment="1">
      <alignment vertical="center" wrapText="1"/>
    </xf>
    <xf numFmtId="0" fontId="60" fillId="28" borderId="11" xfId="0" applyFont="1" applyFill="1" applyBorder="1" applyAlignment="1">
      <alignment horizontal="center" vertical="center" wrapText="1"/>
    </xf>
    <xf numFmtId="0" fontId="69" fillId="0" borderId="0" xfId="43" applyFont="1" applyAlignment="1">
      <alignment vertical="center" textRotation="255"/>
    </xf>
    <xf numFmtId="0" fontId="60" fillId="0" borderId="0" xfId="0" applyFont="1" applyAlignment="1">
      <alignment horizontal="center"/>
    </xf>
    <xf numFmtId="0" fontId="60" fillId="0" borderId="0" xfId="0" applyFont="1"/>
    <xf numFmtId="0" fontId="65" fillId="0" borderId="0" xfId="43" applyFont="1" applyAlignment="1">
      <alignment vertical="center" wrapText="1"/>
    </xf>
    <xf numFmtId="0" fontId="7" fillId="0" borderId="0" xfId="0" applyFont="1" applyAlignment="1">
      <alignment horizontal="right" vertical="center" wrapText="1"/>
    </xf>
    <xf numFmtId="0" fontId="70" fillId="0" borderId="12" xfId="0" applyFont="1" applyBorder="1"/>
    <xf numFmtId="9" fontId="7" fillId="0" borderId="11" xfId="0" applyNumberFormat="1" applyFont="1" applyBorder="1" applyAlignment="1">
      <alignment horizontal="right" vertical="center"/>
    </xf>
    <xf numFmtId="0" fontId="60" fillId="0" borderId="15" xfId="0" applyFont="1" applyBorder="1" applyAlignment="1">
      <alignment vertical="center"/>
    </xf>
    <xf numFmtId="9" fontId="60" fillId="0" borderId="57" xfId="0" applyNumberFormat="1" applyFont="1" applyBorder="1" applyAlignment="1">
      <alignment horizontal="right"/>
    </xf>
    <xf numFmtId="0" fontId="32" fillId="24" borderId="13" xfId="0" applyFont="1" applyFill="1" applyBorder="1" applyAlignment="1">
      <alignment horizontal="center" vertical="center" wrapText="1"/>
    </xf>
    <xf numFmtId="0" fontId="8" fillId="0" borderId="16" xfId="43" applyFont="1" applyBorder="1" applyAlignment="1">
      <alignment vertical="center" wrapText="1"/>
    </xf>
    <xf numFmtId="0" fontId="27" fillId="0" borderId="0" xfId="43" applyFont="1" applyBorder="1" applyAlignment="1">
      <alignment horizontal="center" vertical="center" wrapText="1"/>
    </xf>
    <xf numFmtId="0" fontId="27" fillId="0" borderId="0" xfId="0" applyFont="1" applyBorder="1" applyAlignment="1">
      <alignment horizontal="left" vertical="center" wrapText="1"/>
    </xf>
    <xf numFmtId="0" fontId="27" fillId="0" borderId="0" xfId="0" applyFont="1" applyBorder="1" applyAlignment="1">
      <alignment horizontal="center" vertical="center"/>
    </xf>
    <xf numFmtId="0" fontId="27" fillId="0" borderId="0" xfId="0" applyFont="1" applyBorder="1" applyAlignment="1">
      <alignment vertical="center" wrapTex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21" xfId="42" applyFont="1" applyBorder="1" applyAlignment="1">
      <alignment horizontal="left" vertical="center" wrapText="1"/>
    </xf>
    <xf numFmtId="0" fontId="33" fillId="0" borderId="22" xfId="42" applyFont="1" applyBorder="1" applyAlignment="1">
      <alignment horizontal="left" vertical="center"/>
    </xf>
    <xf numFmtId="0" fontId="33" fillId="0" borderId="23" xfId="42" applyFont="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37" fillId="0" borderId="22" xfId="41" applyNumberFormat="1" applyFont="1" applyBorder="1" applyAlignment="1">
      <alignment horizontal="center" vertical="center" shrinkToFit="1"/>
    </xf>
    <xf numFmtId="176" fontId="37" fillId="0" borderId="23" xfId="41" applyNumberFormat="1" applyFont="1" applyBorder="1" applyAlignment="1">
      <alignment horizontal="center" vertical="center" shrinkToFit="1"/>
    </xf>
    <xf numFmtId="0" fontId="7"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7" fillId="28" borderId="11" xfId="0" applyFont="1" applyFill="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27" fillId="0" borderId="14"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12" xfId="0" applyFont="1" applyBorder="1" applyAlignment="1">
      <alignment horizontal="center" vertical="center" wrapText="1"/>
    </xf>
    <xf numFmtId="0" fontId="27" fillId="28" borderId="14" xfId="0" applyFont="1" applyFill="1" applyBorder="1" applyAlignment="1">
      <alignment horizontal="center" vertical="center"/>
    </xf>
    <xf numFmtId="0" fontId="27" fillId="28" borderId="24" xfId="0" applyFont="1" applyFill="1" applyBorder="1" applyAlignment="1">
      <alignment horizontal="center" vertical="center"/>
    </xf>
    <xf numFmtId="0" fontId="0" fillId="0" borderId="24" xfId="0" applyBorder="1" applyAlignment="1">
      <alignment horizontal="center" vertical="center"/>
    </xf>
    <xf numFmtId="0" fontId="0" fillId="0" borderId="44" xfId="0" applyBorder="1" applyAlignment="1">
      <alignment horizontal="center" vertical="center"/>
    </xf>
    <xf numFmtId="0" fontId="0" fillId="0" borderId="12" xfId="0" applyBorder="1" applyAlignment="1">
      <alignment horizontal="center" vertical="center"/>
    </xf>
    <xf numFmtId="0" fontId="27" fillId="0" borderId="14" xfId="0" applyFont="1" applyBorder="1" applyAlignment="1">
      <alignment horizontal="center" vertical="center"/>
    </xf>
    <xf numFmtId="0" fontId="27" fillId="0" borderId="24" xfId="0" applyFont="1" applyBorder="1" applyAlignment="1">
      <alignment horizontal="center" vertical="center"/>
    </xf>
    <xf numFmtId="0" fontId="27" fillId="0" borderId="44" xfId="0" applyFont="1" applyBorder="1" applyAlignment="1">
      <alignment horizontal="center" vertical="center"/>
    </xf>
    <xf numFmtId="0" fontId="27" fillId="0" borderId="12" xfId="0" applyFont="1" applyBorder="1" applyAlignment="1">
      <alignment horizontal="center" vertical="center"/>
    </xf>
    <xf numFmtId="0" fontId="54" fillId="0" borderId="14" xfId="0" applyFont="1" applyBorder="1" applyAlignment="1">
      <alignment horizontal="center" vertical="center" wrapText="1"/>
    </xf>
    <xf numFmtId="0" fontId="54" fillId="0" borderId="44" xfId="0" applyFont="1" applyBorder="1" applyAlignment="1">
      <alignment horizontal="center" vertical="center" wrapText="1"/>
    </xf>
    <xf numFmtId="0" fontId="54" fillId="0" borderId="12" xfId="0" applyFont="1" applyBorder="1" applyAlignment="1">
      <alignment horizontal="center" vertical="center" wrapText="1"/>
    </xf>
    <xf numFmtId="0" fontId="27" fillId="0" borderId="14" xfId="43" applyFont="1" applyBorder="1" applyAlignment="1">
      <alignment horizontal="center" vertical="center" wrapText="1"/>
    </xf>
    <xf numFmtId="0" fontId="27" fillId="0" borderId="44" xfId="43" applyFont="1" applyBorder="1" applyAlignment="1">
      <alignment horizontal="center" vertical="center" wrapText="1"/>
    </xf>
    <xf numFmtId="0" fontId="27" fillId="0" borderId="14" xfId="0" applyFont="1" applyBorder="1" applyAlignment="1">
      <alignment horizontal="left" vertical="center" wrapText="1"/>
    </xf>
    <xf numFmtId="0" fontId="27" fillId="0" borderId="44" xfId="0" applyFont="1" applyBorder="1" applyAlignment="1">
      <alignment horizontal="left" vertical="center" wrapText="1"/>
    </xf>
    <xf numFmtId="0" fontId="27" fillId="0" borderId="58" xfId="43" applyFont="1" applyBorder="1" applyAlignment="1">
      <alignment horizontal="center" vertical="center" wrapText="1"/>
    </xf>
    <xf numFmtId="0" fontId="27" fillId="0" borderId="58" xfId="0" applyFont="1" applyBorder="1" applyAlignment="1">
      <alignment horizontal="left" vertical="center" wrapText="1"/>
    </xf>
    <xf numFmtId="0" fontId="27" fillId="0" borderId="11" xfId="43" applyFont="1" applyBorder="1" applyAlignment="1">
      <alignment horizontal="center" vertical="center" wrapText="1"/>
    </xf>
    <xf numFmtId="176" fontId="55" fillId="0" borderId="11" xfId="0" applyNumberFormat="1" applyFont="1" applyBorder="1" applyAlignment="1">
      <alignment horizontal="left" vertical="center" wrapText="1"/>
    </xf>
    <xf numFmtId="0" fontId="27" fillId="0" borderId="42" xfId="43" applyFont="1" applyBorder="1" applyAlignment="1">
      <alignment horizontal="center" vertical="center" wrapText="1"/>
    </xf>
    <xf numFmtId="176" fontId="55" fillId="0" borderId="14" xfId="0" applyNumberFormat="1" applyFont="1" applyBorder="1" applyAlignment="1">
      <alignment horizontal="left" vertical="center" wrapText="1"/>
    </xf>
    <xf numFmtId="176" fontId="55" fillId="0" borderId="24" xfId="0" applyNumberFormat="1" applyFont="1" applyBorder="1" applyAlignment="1">
      <alignment horizontal="left" vertical="center" wrapText="1"/>
    </xf>
    <xf numFmtId="176" fontId="55" fillId="0" borderId="12" xfId="0" applyNumberFormat="1" applyFont="1" applyBorder="1" applyAlignment="1">
      <alignment horizontal="left" vertical="center" wrapText="1"/>
    </xf>
    <xf numFmtId="176" fontId="55" fillId="0" borderId="42" xfId="0" applyNumberFormat="1" applyFont="1" applyBorder="1" applyAlignment="1">
      <alignment horizontal="left" vertical="center" wrapText="1"/>
    </xf>
    <xf numFmtId="0" fontId="43"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27" fillId="0" borderId="11" xfId="0" applyFont="1" applyBorder="1" applyAlignment="1">
      <alignment horizontal="left" vertical="center" wrapText="1"/>
    </xf>
    <xf numFmtId="0" fontId="27" fillId="0" borderId="12" xfId="43" applyFont="1" applyBorder="1" applyAlignment="1">
      <alignment horizontal="center" vertical="center" wrapText="1"/>
    </xf>
    <xf numFmtId="0" fontId="54" fillId="0" borderId="14" xfId="0" applyFont="1" applyBorder="1" applyAlignment="1">
      <alignment horizontal="left" vertical="center" wrapText="1"/>
    </xf>
    <xf numFmtId="0" fontId="55" fillId="0" borderId="44" xfId="0" applyFont="1" applyBorder="1" applyAlignment="1">
      <alignment horizontal="left" vertical="center" wrapText="1"/>
    </xf>
    <xf numFmtId="0" fontId="55" fillId="0" borderId="12" xfId="0" applyFont="1" applyBorder="1" applyAlignment="1">
      <alignment horizontal="left" vertical="center" wrapText="1"/>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35" fillId="25" borderId="48" xfId="46" applyFont="1" applyFill="1" applyBorder="1" applyAlignment="1">
      <alignment horizontal="left" vertical="center"/>
    </xf>
    <xf numFmtId="0" fontId="35" fillId="25" borderId="39" xfId="46" applyFont="1" applyFill="1" applyBorder="1" applyAlignment="1">
      <alignment horizontal="left" vertical="center"/>
    </xf>
    <xf numFmtId="0" fontId="35" fillId="25" borderId="50" xfId="46" applyFont="1" applyFill="1" applyBorder="1" applyAlignment="1">
      <alignment horizontal="left" vertical="center"/>
    </xf>
    <xf numFmtId="0" fontId="35" fillId="25" borderId="40" xfId="46" applyFont="1" applyFill="1" applyBorder="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輸出実務</c:v>
                </c:pt>
                <c:pt idx="6">
                  <c:v>輸入実務</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輸出実務</c:v>
                </c:pt>
                <c:pt idx="6">
                  <c:v>輸入実務</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45270728"/>
        <c:axId val="25223772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輸出実務</c:v>
                      </c:pt>
                      <c:pt idx="6">
                        <c:v>輸入実務</c:v>
                      </c:pt>
                    </c:strCache>
                  </c:strRef>
                </c:cat>
                <c:val>
                  <c:numRef>
                    <c:extLst>
                      <c:ext uri="{02D57815-91ED-43cb-92C2-25804820EDAC}">
                        <c15:fullRef>
                          <c15:sqref>OJTｺﾐｭﾆｹｰｼｮﾝｼｰﾄ!$C$25:$C$37</c15:sqref>
                        </c15:fullRef>
                        <c15:formulaRef>
                          <c15:sqref>OJTｺﾐｭﾆｹｰｼｮﾝｼｰﾄ!$C$25:$C$31</c15:sqref>
                        </c15:formulaRef>
                      </c:ext>
                    </c:extLst>
                    <c:numCache>
                      <c:formatCode>General</c:formatCode>
                      <c:ptCount val="7"/>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輸出実務</c:v>
                      </c:pt>
                      <c:pt idx="6">
                        <c:v>輸入実務</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輸出実務</c:v>
                      </c:pt>
                      <c:pt idx="6">
                        <c:v>輸入実務</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輸出実務</c:v>
                      </c:pt>
                      <c:pt idx="6">
                        <c:v>輸入実務</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OJTｺﾐｭﾆｹｰｼｮﾝｼｰﾄ!$F$25:$F$31</c15:sqref>
                        </c15:formulaRef>
                      </c:ext>
                    </c:extLst>
                    <c:numCache>
                      <c:formatCode>0.0_ </c:formatCode>
                      <c:ptCount val="7"/>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45270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52237728"/>
        <c:crosses val="autoZero"/>
        <c:auto val="1"/>
        <c:lblAlgn val="ctr"/>
        <c:lblOffset val="100"/>
        <c:noMultiLvlLbl val="0"/>
      </c:catAx>
      <c:valAx>
        <c:axId val="25223772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5270728"/>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22787</xdr:colOff>
      <xdr:row>7</xdr:row>
      <xdr:rowOff>79747</xdr:rowOff>
    </xdr:from>
    <xdr:to>
      <xdr:col>7</xdr:col>
      <xdr:colOff>515845</xdr:colOff>
      <xdr:row>18</xdr:row>
      <xdr:rowOff>143995</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9" t="s">
        <v>4</v>
      </c>
      <c r="I2" s="189"/>
      <c r="J2" s="189"/>
      <c r="K2" s="2" t="s">
        <v>5</v>
      </c>
    </row>
    <row r="3" spans="2:17" ht="22.5" customHeight="1" x14ac:dyDescent="0.2">
      <c r="H3" s="190"/>
      <c r="I3" s="190"/>
      <c r="J3" s="190"/>
      <c r="K3" s="3"/>
    </row>
    <row r="5" spans="2:17" ht="12" customHeight="1" x14ac:dyDescent="0.2">
      <c r="H5" s="189" t="s">
        <v>6</v>
      </c>
      <c r="I5" s="189"/>
      <c r="J5" s="189"/>
      <c r="K5" s="2" t="s">
        <v>5</v>
      </c>
    </row>
    <row r="6" spans="2:17" ht="22.5" customHeight="1" x14ac:dyDescent="0.2">
      <c r="H6" s="190"/>
      <c r="I6" s="190"/>
      <c r="J6" s="190"/>
      <c r="K6" s="3"/>
    </row>
    <row r="7" spans="2:17" ht="10.5" customHeight="1" x14ac:dyDescent="0.2"/>
    <row r="8" spans="2:17" s="4" customFormat="1" ht="13.5" x14ac:dyDescent="0.2"/>
    <row r="9" spans="2:17" s="4" customFormat="1" ht="13.5" x14ac:dyDescent="0.2">
      <c r="B9" s="188" t="s">
        <v>23</v>
      </c>
      <c r="C9" s="188"/>
      <c r="D9" s="188"/>
      <c r="E9" s="188"/>
      <c r="F9" s="188"/>
      <c r="G9" s="188"/>
      <c r="H9" s="188"/>
      <c r="I9" s="188"/>
      <c r="J9" s="188"/>
      <c r="K9" s="188"/>
    </row>
    <row r="10" spans="2:17" s="4" customFormat="1" ht="13.5" x14ac:dyDescent="0.2">
      <c r="B10" s="188"/>
      <c r="C10" s="188"/>
      <c r="D10" s="188"/>
      <c r="E10" s="188"/>
      <c r="F10" s="188"/>
      <c r="G10" s="188"/>
      <c r="H10" s="188"/>
      <c r="I10" s="188"/>
      <c r="J10" s="188"/>
      <c r="K10" s="188"/>
    </row>
    <row r="11" spans="2:17" s="4" customFormat="1" ht="13.5" x14ac:dyDescent="0.2">
      <c r="B11" s="188"/>
      <c r="C11" s="188"/>
      <c r="D11" s="188"/>
      <c r="E11" s="188"/>
      <c r="F11" s="188"/>
      <c r="G11" s="188"/>
      <c r="H11" s="188"/>
      <c r="I11" s="188"/>
      <c r="J11" s="188"/>
      <c r="K11" s="188"/>
    </row>
    <row r="13" spans="2:17" ht="32.25" customHeight="1" x14ac:dyDescent="0.2">
      <c r="B13" s="196" t="s">
        <v>16</v>
      </c>
      <c r="C13" s="197"/>
      <c r="D13" s="197"/>
      <c r="E13" s="200" t="s">
        <v>60</v>
      </c>
      <c r="F13" s="201"/>
      <c r="G13" s="201"/>
      <c r="H13" s="201"/>
      <c r="I13" s="201"/>
      <c r="J13" s="201"/>
      <c r="K13" s="202"/>
    </row>
    <row r="14" spans="2:17" ht="32.25" customHeight="1" x14ac:dyDescent="0.2">
      <c r="B14" s="196" t="s">
        <v>7</v>
      </c>
      <c r="C14" s="197"/>
      <c r="D14" s="197"/>
      <c r="E14" s="198" t="s">
        <v>61</v>
      </c>
      <c r="F14" s="199"/>
      <c r="G14" s="199"/>
      <c r="H14" s="199"/>
      <c r="I14" s="199"/>
      <c r="J14" s="199"/>
      <c r="K14" s="199"/>
    </row>
    <row r="15" spans="2:17" s="4" customFormat="1" ht="84" customHeight="1" x14ac:dyDescent="0.2">
      <c r="B15" s="191" t="s">
        <v>8</v>
      </c>
      <c r="C15" s="192"/>
      <c r="D15" s="192"/>
      <c r="E15" s="193" t="s">
        <v>189</v>
      </c>
      <c r="F15" s="194"/>
      <c r="G15" s="194"/>
      <c r="H15" s="194"/>
      <c r="I15" s="194"/>
      <c r="J15" s="194"/>
      <c r="K15" s="195"/>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6"/>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tabSelected="1" view="pageBreakPreview" topLeftCell="A14" zoomScaleSheetLayoutView="100" workbookViewId="0">
      <selection activeCell="L14" sqref="L1:L1048576"/>
    </sheetView>
  </sheetViews>
  <sheetFormatPr defaultColWidth="9.140625" defaultRowHeight="14.25" x14ac:dyDescent="0.2"/>
  <cols>
    <col min="1" max="1" width="1.28515625" style="145" customWidth="1"/>
    <col min="2" max="2" width="15" style="145" customWidth="1"/>
    <col min="3" max="3" width="19.140625" style="148" customWidth="1"/>
    <col min="4" max="4" width="4" style="147" bestFit="1" customWidth="1"/>
    <col min="5" max="5" width="60.28515625" style="145" customWidth="1"/>
    <col min="6" max="7" width="10.85546875" style="145" customWidth="1"/>
    <col min="8" max="8" width="29.42578125" style="145" customWidth="1"/>
    <col min="9" max="9" width="9.140625" style="145"/>
    <col min="10" max="10" width="9.140625" style="145" hidden="1" customWidth="1"/>
    <col min="11" max="11" width="7.28515625" style="145" hidden="1" customWidth="1"/>
    <col min="12" max="16384" width="9.140625" style="145"/>
  </cols>
  <sheetData>
    <row r="1" spans="1:11" ht="29.25" customHeight="1" x14ac:dyDescent="0.2">
      <c r="A1" s="143"/>
      <c r="B1" s="13" t="s">
        <v>142</v>
      </c>
      <c r="C1" s="144"/>
      <c r="D1" s="143"/>
      <c r="E1" s="143"/>
      <c r="F1" s="206" t="s">
        <v>300</v>
      </c>
      <c r="G1" s="206"/>
      <c r="H1" s="206"/>
    </row>
    <row r="2" spans="1:11" ht="29.25" customHeight="1" x14ac:dyDescent="0.2">
      <c r="B2" s="146"/>
      <c r="C2" s="144"/>
      <c r="F2" s="206"/>
      <c r="G2" s="206"/>
      <c r="H2" s="206"/>
    </row>
    <row r="3" spans="1:11" ht="29.25" customHeight="1" x14ac:dyDescent="0.2">
      <c r="B3" s="146"/>
      <c r="E3" s="149"/>
      <c r="F3" s="206"/>
      <c r="G3" s="206"/>
      <c r="H3" s="206"/>
    </row>
    <row r="4" spans="1:11" x14ac:dyDescent="0.2">
      <c r="B4" s="143"/>
      <c r="F4" s="206"/>
      <c r="G4" s="206"/>
      <c r="H4" s="206"/>
    </row>
    <row r="5" spans="1:11" ht="18" customHeight="1" x14ac:dyDescent="0.15">
      <c r="B5" s="9" t="s">
        <v>19</v>
      </c>
      <c r="E5" s="150"/>
      <c r="J5" s="151" t="s">
        <v>28</v>
      </c>
    </row>
    <row r="6" spans="1:11" ht="13.5" customHeight="1" x14ac:dyDescent="0.2">
      <c r="B6" s="7" t="s">
        <v>0</v>
      </c>
      <c r="C6" s="95" t="s">
        <v>1</v>
      </c>
      <c r="D6" s="207" t="s">
        <v>2</v>
      </c>
      <c r="E6" s="207"/>
      <c r="F6" s="97" t="s">
        <v>17</v>
      </c>
      <c r="G6" s="97" t="s">
        <v>3</v>
      </c>
      <c r="H6" s="8" t="s">
        <v>18</v>
      </c>
      <c r="J6" s="151" t="s">
        <v>17</v>
      </c>
      <c r="K6" s="151" t="s">
        <v>3</v>
      </c>
    </row>
    <row r="7" spans="1:11" ht="50.1" customHeight="1" x14ac:dyDescent="0.2">
      <c r="B7" s="203" t="s">
        <v>276</v>
      </c>
      <c r="C7" s="152" t="s">
        <v>197</v>
      </c>
      <c r="D7" s="153"/>
      <c r="E7" s="154" t="s">
        <v>198</v>
      </c>
      <c r="F7" s="155"/>
      <c r="G7" s="156"/>
      <c r="H7" s="157"/>
      <c r="J7" s="145">
        <f>IF(F7="○",2,IF(F7="△",1,0))</f>
        <v>0</v>
      </c>
      <c r="K7" s="145">
        <f>IF(G7="○",2,IF(G7="△",1,0))</f>
        <v>0</v>
      </c>
    </row>
    <row r="8" spans="1:11" ht="50.1" customHeight="1" x14ac:dyDescent="0.2">
      <c r="B8" s="203"/>
      <c r="C8" s="152" t="s">
        <v>199</v>
      </c>
      <c r="D8" s="153"/>
      <c r="E8" s="154" t="s">
        <v>200</v>
      </c>
      <c r="F8" s="155"/>
      <c r="G8" s="156"/>
      <c r="H8" s="157"/>
      <c r="J8" s="145">
        <f>IF(F8="○",2,IF(F8="△",1,0))</f>
        <v>0</v>
      </c>
      <c r="K8" s="145">
        <f>IF(G8="○",2,IF(G8="△",1,0))</f>
        <v>0</v>
      </c>
    </row>
    <row r="9" spans="1:11" ht="50.1" customHeight="1" x14ac:dyDescent="0.2">
      <c r="B9" s="203" t="s">
        <v>278</v>
      </c>
      <c r="C9" s="158" t="s">
        <v>202</v>
      </c>
      <c r="D9" s="153"/>
      <c r="E9" s="154" t="s">
        <v>203</v>
      </c>
      <c r="F9" s="155"/>
      <c r="G9" s="156"/>
      <c r="H9" s="159"/>
      <c r="J9" s="145">
        <f t="shared" ref="J9:K17" si="0">IF(F9="○",2,IF(F9="△",1,0))</f>
        <v>0</v>
      </c>
      <c r="K9" s="145">
        <f t="shared" si="0"/>
        <v>0</v>
      </c>
    </row>
    <row r="10" spans="1:11" ht="50.1" customHeight="1" x14ac:dyDescent="0.2">
      <c r="B10" s="204"/>
      <c r="C10" s="158" t="s">
        <v>204</v>
      </c>
      <c r="D10" s="153"/>
      <c r="E10" s="154" t="s">
        <v>297</v>
      </c>
      <c r="F10" s="155"/>
      <c r="G10" s="156"/>
      <c r="H10" s="159"/>
      <c r="J10" s="145">
        <f t="shared" si="0"/>
        <v>0</v>
      </c>
      <c r="K10" s="145">
        <f t="shared" si="0"/>
        <v>0</v>
      </c>
    </row>
    <row r="11" spans="1:11" ht="50.1" customHeight="1" x14ac:dyDescent="0.2">
      <c r="B11" s="203" t="s">
        <v>280</v>
      </c>
      <c r="C11" s="158" t="s">
        <v>205</v>
      </c>
      <c r="D11" s="153"/>
      <c r="E11" s="154" t="s">
        <v>206</v>
      </c>
      <c r="F11" s="155"/>
      <c r="G11" s="156"/>
      <c r="H11" s="159"/>
      <c r="J11" s="145">
        <f t="shared" si="0"/>
        <v>0</v>
      </c>
      <c r="K11" s="145">
        <f t="shared" si="0"/>
        <v>0</v>
      </c>
    </row>
    <row r="12" spans="1:11" ht="50.1" customHeight="1" x14ac:dyDescent="0.2">
      <c r="B12" s="203"/>
      <c r="C12" s="158" t="s">
        <v>207</v>
      </c>
      <c r="D12" s="153"/>
      <c r="E12" s="154" t="s">
        <v>208</v>
      </c>
      <c r="F12" s="155"/>
      <c r="G12" s="156"/>
      <c r="H12" s="159"/>
      <c r="J12" s="145">
        <f t="shared" si="0"/>
        <v>0</v>
      </c>
      <c r="K12" s="145">
        <f t="shared" si="0"/>
        <v>0</v>
      </c>
    </row>
    <row r="13" spans="1:11" ht="50.1" customHeight="1" x14ac:dyDescent="0.2">
      <c r="B13" s="204"/>
      <c r="C13" s="158" t="s">
        <v>209</v>
      </c>
      <c r="D13" s="153"/>
      <c r="E13" s="154" t="s">
        <v>210</v>
      </c>
      <c r="F13" s="155"/>
      <c r="G13" s="156"/>
      <c r="H13" s="159"/>
      <c r="J13" s="145">
        <f t="shared" si="0"/>
        <v>0</v>
      </c>
      <c r="K13" s="145">
        <f t="shared" si="0"/>
        <v>0</v>
      </c>
    </row>
    <row r="14" spans="1:11" ht="50.1" customHeight="1" x14ac:dyDescent="0.2">
      <c r="B14" s="203" t="s">
        <v>282</v>
      </c>
      <c r="C14" s="158" t="s">
        <v>211</v>
      </c>
      <c r="D14" s="153"/>
      <c r="E14" s="160" t="s">
        <v>286</v>
      </c>
      <c r="F14" s="155"/>
      <c r="G14" s="156"/>
      <c r="H14" s="159"/>
      <c r="J14" s="145">
        <f t="shared" si="0"/>
        <v>0</v>
      </c>
      <c r="K14" s="145">
        <f t="shared" si="0"/>
        <v>0</v>
      </c>
    </row>
    <row r="15" spans="1:11" ht="50.1" customHeight="1" x14ac:dyDescent="0.2">
      <c r="B15" s="204"/>
      <c r="C15" s="158" t="s">
        <v>212</v>
      </c>
      <c r="D15" s="153"/>
      <c r="E15" s="160" t="s">
        <v>287</v>
      </c>
      <c r="F15" s="155"/>
      <c r="G15" s="156"/>
      <c r="H15" s="159"/>
      <c r="J15" s="145">
        <f t="shared" si="0"/>
        <v>0</v>
      </c>
      <c r="K15" s="145">
        <f t="shared" si="0"/>
        <v>0</v>
      </c>
    </row>
    <row r="16" spans="1:11" ht="50.1" customHeight="1" x14ac:dyDescent="0.2">
      <c r="B16" s="203" t="s">
        <v>146</v>
      </c>
      <c r="C16" s="161" t="s">
        <v>213</v>
      </c>
      <c r="D16" s="162"/>
      <c r="E16" s="160" t="s">
        <v>288</v>
      </c>
      <c r="F16" s="163"/>
      <c r="G16" s="156"/>
      <c r="H16" s="159"/>
      <c r="J16" s="145">
        <f t="shared" si="0"/>
        <v>0</v>
      </c>
      <c r="K16" s="145">
        <f t="shared" si="0"/>
        <v>0</v>
      </c>
    </row>
    <row r="17" spans="2:11" ht="50.1" customHeight="1" x14ac:dyDescent="0.2">
      <c r="B17" s="204"/>
      <c r="C17" s="164" t="s">
        <v>214</v>
      </c>
      <c r="D17" s="162"/>
      <c r="E17" s="160" t="s">
        <v>289</v>
      </c>
      <c r="F17" s="163"/>
      <c r="G17" s="156"/>
      <c r="H17" s="159"/>
      <c r="J17" s="145">
        <f t="shared" si="0"/>
        <v>0</v>
      </c>
      <c r="K17" s="145">
        <f t="shared" si="0"/>
        <v>0</v>
      </c>
    </row>
    <row r="18" spans="2:11" ht="6" customHeight="1" x14ac:dyDescent="0.2">
      <c r="B18" s="165"/>
      <c r="C18" s="166"/>
      <c r="D18" s="167"/>
      <c r="E18" s="168"/>
      <c r="F18" s="169"/>
      <c r="G18" s="169"/>
    </row>
    <row r="19" spans="2:11" x14ac:dyDescent="0.15">
      <c r="B19" s="10" t="s">
        <v>145</v>
      </c>
      <c r="H19" s="170"/>
    </row>
    <row r="20" spans="2:11" x14ac:dyDescent="0.2">
      <c r="B20" s="7" t="s">
        <v>0</v>
      </c>
      <c r="C20" s="95" t="s">
        <v>1</v>
      </c>
      <c r="D20" s="208" t="s">
        <v>2</v>
      </c>
      <c r="E20" s="209"/>
      <c r="F20" s="8" t="s">
        <v>17</v>
      </c>
      <c r="G20" s="12" t="s">
        <v>3</v>
      </c>
      <c r="H20" s="8" t="s">
        <v>18</v>
      </c>
    </row>
    <row r="21" spans="2:11" ht="54.95" customHeight="1" x14ac:dyDescent="0.2">
      <c r="B21" s="205" t="s">
        <v>63</v>
      </c>
      <c r="C21" s="171" t="s">
        <v>65</v>
      </c>
      <c r="D21" s="172"/>
      <c r="E21" s="154" t="s">
        <v>290</v>
      </c>
      <c r="F21" s="155"/>
      <c r="G21" s="156"/>
      <c r="H21" s="157"/>
      <c r="J21" s="145">
        <f t="shared" ref="J21:J26" si="1">IF(F21="○",2,IF(F21="△",1,0))</f>
        <v>0</v>
      </c>
      <c r="K21" s="145">
        <f t="shared" ref="K21:K26" si="2">IF(G21="○",2,IF(G21="△",1,0))</f>
        <v>0</v>
      </c>
    </row>
    <row r="22" spans="2:11" ht="54.95" customHeight="1" x14ac:dyDescent="0.2">
      <c r="B22" s="205"/>
      <c r="C22" s="171" t="s">
        <v>66</v>
      </c>
      <c r="D22" s="172"/>
      <c r="E22" s="154" t="s">
        <v>291</v>
      </c>
      <c r="F22" s="155"/>
      <c r="G22" s="156"/>
      <c r="H22" s="157"/>
      <c r="J22" s="145">
        <f t="shared" si="1"/>
        <v>0</v>
      </c>
      <c r="K22" s="145">
        <f t="shared" si="2"/>
        <v>0</v>
      </c>
    </row>
    <row r="23" spans="2:11" ht="54.95" customHeight="1" x14ac:dyDescent="0.2">
      <c r="B23" s="205"/>
      <c r="C23" s="171" t="s">
        <v>67</v>
      </c>
      <c r="D23" s="172"/>
      <c r="E23" s="154" t="s">
        <v>292</v>
      </c>
      <c r="F23" s="155"/>
      <c r="G23" s="156"/>
      <c r="H23" s="157"/>
      <c r="J23" s="145">
        <f t="shared" si="1"/>
        <v>0</v>
      </c>
      <c r="K23" s="145">
        <f t="shared" si="2"/>
        <v>0</v>
      </c>
    </row>
    <row r="24" spans="2:11" ht="54.95" customHeight="1" x14ac:dyDescent="0.2">
      <c r="B24" s="205" t="s">
        <v>64</v>
      </c>
      <c r="C24" s="171" t="s">
        <v>68</v>
      </c>
      <c r="D24" s="172"/>
      <c r="E24" s="154" t="s">
        <v>293</v>
      </c>
      <c r="F24" s="155"/>
      <c r="G24" s="156"/>
      <c r="H24" s="157"/>
      <c r="J24" s="145">
        <f t="shared" si="1"/>
        <v>0</v>
      </c>
      <c r="K24" s="145">
        <f t="shared" si="2"/>
        <v>0</v>
      </c>
    </row>
    <row r="25" spans="2:11" ht="54.95" customHeight="1" x14ac:dyDescent="0.2">
      <c r="B25" s="205"/>
      <c r="C25" s="171" t="s">
        <v>69</v>
      </c>
      <c r="D25" s="172"/>
      <c r="E25" s="154" t="s">
        <v>294</v>
      </c>
      <c r="F25" s="155"/>
      <c r="G25" s="156"/>
      <c r="H25" s="157"/>
      <c r="J25" s="145">
        <f t="shared" si="1"/>
        <v>0</v>
      </c>
      <c r="K25" s="145">
        <f t="shared" si="2"/>
        <v>0</v>
      </c>
    </row>
    <row r="26" spans="2:11" ht="54.95" customHeight="1" x14ac:dyDescent="0.2">
      <c r="B26" s="205"/>
      <c r="C26" s="171" t="s">
        <v>70</v>
      </c>
      <c r="D26" s="172"/>
      <c r="E26" s="154" t="s">
        <v>295</v>
      </c>
      <c r="F26" s="155"/>
      <c r="G26" s="156"/>
      <c r="H26" s="157"/>
      <c r="J26" s="145">
        <f t="shared" si="1"/>
        <v>0</v>
      </c>
      <c r="K26" s="145">
        <f t="shared" si="2"/>
        <v>0</v>
      </c>
    </row>
    <row r="27" spans="2:11" s="175" customFormat="1" ht="33.6" customHeight="1" x14ac:dyDescent="0.2">
      <c r="B27" s="173"/>
      <c r="C27" s="148"/>
      <c r="D27" s="174"/>
      <c r="F27" s="6" t="s">
        <v>9</v>
      </c>
      <c r="G27" s="182" t="s">
        <v>10</v>
      </c>
      <c r="H27" s="6" t="s">
        <v>11</v>
      </c>
    </row>
    <row r="28" spans="2:11" s="175" customFormat="1" ht="30" customHeight="1" x14ac:dyDescent="0.2">
      <c r="B28" s="173"/>
      <c r="C28" s="176"/>
      <c r="D28" s="174"/>
      <c r="E28" s="177" t="s">
        <v>12</v>
      </c>
      <c r="F28" s="178">
        <f>COUNTIF($F$18:$F$26,"○")</f>
        <v>0</v>
      </c>
      <c r="G28" s="178">
        <f>COUNTIF($G$18:$G$26,"○")</f>
        <v>0</v>
      </c>
      <c r="H28" s="179" t="e">
        <f>G28/$G$31</f>
        <v>#DIV/0!</v>
      </c>
    </row>
    <row r="29" spans="2:11" s="175" customFormat="1" ht="30" customHeight="1" x14ac:dyDescent="0.2">
      <c r="B29" s="173"/>
      <c r="C29" s="176"/>
      <c r="D29" s="174"/>
      <c r="E29" s="177" t="s">
        <v>13</v>
      </c>
      <c r="F29" s="178">
        <f>COUNTIF($F$18:$F$26,"△")</f>
        <v>0</v>
      </c>
      <c r="G29" s="178">
        <f>COUNTIF($G$18:$G$26,"△")</f>
        <v>0</v>
      </c>
      <c r="H29" s="179" t="e">
        <f t="shared" ref="H29:H30" si="3">G29/$G$31</f>
        <v>#DIV/0!</v>
      </c>
    </row>
    <row r="30" spans="2:11" s="175" customFormat="1" ht="30" customHeight="1" thickBot="1" x14ac:dyDescent="0.25">
      <c r="B30" s="173"/>
      <c r="C30" s="176"/>
      <c r="D30" s="174"/>
      <c r="E30" s="177" t="s">
        <v>14</v>
      </c>
      <c r="F30" s="178">
        <f>COUNTIF($F$18:$F$26,"×")</f>
        <v>0</v>
      </c>
      <c r="G30" s="178">
        <f>COUNTIF($G$18:$G$26,"×")</f>
        <v>0</v>
      </c>
      <c r="H30" s="179" t="e">
        <f t="shared" si="3"/>
        <v>#DIV/0!</v>
      </c>
    </row>
    <row r="31" spans="2:11" s="175" customFormat="1" ht="30" customHeight="1" thickTop="1" thickBot="1" x14ac:dyDescent="0.25">
      <c r="B31" s="173"/>
      <c r="C31" s="176"/>
      <c r="D31" s="174"/>
      <c r="E31" s="177" t="s">
        <v>15</v>
      </c>
      <c r="F31" s="180">
        <f>SUM(F28:F30)</f>
        <v>0</v>
      </c>
      <c r="G31" s="180">
        <f>SUM(G28:G30)</f>
        <v>0</v>
      </c>
      <c r="H31" s="181" t="e">
        <f>SUM(H28:H30)</f>
        <v>#DIV/0!</v>
      </c>
    </row>
    <row r="32" spans="2:11" ht="32.25" customHeight="1" thickTop="1" x14ac:dyDescent="0.2">
      <c r="B32" s="173"/>
      <c r="C32" s="176"/>
    </row>
  </sheetData>
  <mergeCells count="10">
    <mergeCell ref="B16:B17"/>
    <mergeCell ref="B21:B23"/>
    <mergeCell ref="B24:B26"/>
    <mergeCell ref="F1:H4"/>
    <mergeCell ref="D6:E6"/>
    <mergeCell ref="D20:E20"/>
    <mergeCell ref="B7:B8"/>
    <mergeCell ref="B9:B10"/>
    <mergeCell ref="B11:B13"/>
    <mergeCell ref="B14:B15"/>
  </mergeCells>
  <phoneticPr fontId="6"/>
  <dataValidations count="1">
    <dataValidation type="list" allowBlank="1" showInputMessage="1" showErrorMessage="1" sqref="F21:G26 F7:G17"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6"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3"/>
  <sheetViews>
    <sheetView view="pageBreakPreview" zoomScaleSheetLayoutView="100" workbookViewId="0">
      <pane xSplit="1" ySplit="2" topLeftCell="B3" activePane="bottomRight" state="frozen"/>
      <selection activeCell="A2" sqref="A2"/>
      <selection pane="topRight" activeCell="A2" sqref="A2"/>
      <selection pane="bottomLeft" activeCell="A2" sqref="A2"/>
      <selection pane="bottomRight" activeCell="B75" sqref="B75"/>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143</v>
      </c>
    </row>
    <row r="2" spans="1:6" ht="26.25" customHeight="1" x14ac:dyDescent="0.2">
      <c r="A2" s="14" t="s">
        <v>0</v>
      </c>
      <c r="B2" s="23" t="s">
        <v>20</v>
      </c>
      <c r="C2" s="24" t="s">
        <v>21</v>
      </c>
    </row>
    <row r="3" spans="1:6" ht="26.25" customHeight="1" x14ac:dyDescent="0.2">
      <c r="A3" s="210" t="s">
        <v>196</v>
      </c>
      <c r="B3" s="122" t="s">
        <v>215</v>
      </c>
      <c r="C3" s="17"/>
      <c r="E3" s="100"/>
      <c r="F3" s="20"/>
    </row>
    <row r="4" spans="1:6" ht="26.25" customHeight="1" x14ac:dyDescent="0.2">
      <c r="A4" s="211"/>
      <c r="B4" s="115" t="s">
        <v>216</v>
      </c>
      <c r="C4" s="92"/>
      <c r="E4" s="100"/>
      <c r="F4" s="20"/>
    </row>
    <row r="5" spans="1:6" ht="26.25" customHeight="1" x14ac:dyDescent="0.2">
      <c r="A5" s="211"/>
      <c r="B5" s="115" t="s">
        <v>217</v>
      </c>
      <c r="C5" s="92"/>
      <c r="E5" s="100"/>
      <c r="F5" s="20"/>
    </row>
    <row r="6" spans="1:6" ht="26.25" customHeight="1" x14ac:dyDescent="0.2">
      <c r="A6" s="211"/>
      <c r="B6" s="115" t="s">
        <v>218</v>
      </c>
      <c r="C6" s="92"/>
      <c r="E6" s="100"/>
      <c r="F6" s="20"/>
    </row>
    <row r="7" spans="1:6" ht="26.25" customHeight="1" x14ac:dyDescent="0.2">
      <c r="A7" s="211"/>
      <c r="B7" s="115" t="s">
        <v>219</v>
      </c>
      <c r="C7" s="92"/>
      <c r="E7" s="100"/>
      <c r="F7" s="20"/>
    </row>
    <row r="8" spans="1:6" ht="26.25" customHeight="1" x14ac:dyDescent="0.2">
      <c r="A8" s="211"/>
      <c r="B8" s="115" t="s">
        <v>220</v>
      </c>
      <c r="C8" s="92"/>
      <c r="E8" s="100"/>
      <c r="F8" s="20"/>
    </row>
    <row r="9" spans="1:6" ht="26.25" customHeight="1" x14ac:dyDescent="0.2">
      <c r="A9" s="211"/>
      <c r="B9" s="115" t="s">
        <v>221</v>
      </c>
      <c r="C9" s="92"/>
      <c r="E9" s="100"/>
      <c r="F9" s="20"/>
    </row>
    <row r="10" spans="1:6" ht="26.25" customHeight="1" x14ac:dyDescent="0.2">
      <c r="A10" s="211"/>
      <c r="B10" s="115" t="s">
        <v>222</v>
      </c>
      <c r="C10" s="92"/>
      <c r="E10" s="100"/>
      <c r="F10" s="20"/>
    </row>
    <row r="11" spans="1:6" ht="26.25" customHeight="1" x14ac:dyDescent="0.2">
      <c r="A11" s="211"/>
      <c r="B11" s="115" t="s">
        <v>223</v>
      </c>
      <c r="C11" s="92"/>
      <c r="E11" s="100"/>
      <c r="F11" s="20"/>
    </row>
    <row r="12" spans="1:6" ht="26.25" customHeight="1" x14ac:dyDescent="0.2">
      <c r="A12" s="211"/>
      <c r="B12" s="115" t="s">
        <v>224</v>
      </c>
      <c r="C12" s="92"/>
      <c r="E12" s="100"/>
      <c r="F12" s="20"/>
    </row>
    <row r="13" spans="1:6" ht="26.25" customHeight="1" x14ac:dyDescent="0.2">
      <c r="A13" s="211"/>
      <c r="B13" s="115" t="s">
        <v>225</v>
      </c>
      <c r="C13" s="92"/>
      <c r="E13" s="100"/>
      <c r="F13" s="20"/>
    </row>
    <row r="14" spans="1:6" ht="26.25" customHeight="1" x14ac:dyDescent="0.2">
      <c r="A14" s="211"/>
      <c r="B14" s="115" t="s">
        <v>226</v>
      </c>
      <c r="C14" s="92"/>
      <c r="E14" s="100"/>
      <c r="F14" s="20"/>
    </row>
    <row r="15" spans="1:6" ht="26.25" customHeight="1" x14ac:dyDescent="0.2">
      <c r="A15" s="211"/>
      <c r="B15" s="115" t="s">
        <v>227</v>
      </c>
      <c r="C15" s="92"/>
      <c r="E15" s="100"/>
      <c r="F15" s="20"/>
    </row>
    <row r="16" spans="1:6" ht="26.25" customHeight="1" x14ac:dyDescent="0.2">
      <c r="A16" s="211"/>
      <c r="B16" s="114" t="s">
        <v>228</v>
      </c>
      <c r="C16" s="92"/>
      <c r="E16" s="100"/>
      <c r="F16" s="20"/>
    </row>
    <row r="17" spans="1:6" ht="26.25" customHeight="1" x14ac:dyDescent="0.2">
      <c r="A17" s="211"/>
      <c r="B17" s="115" t="s">
        <v>229</v>
      </c>
      <c r="C17" s="92"/>
      <c r="E17" s="100"/>
      <c r="F17" s="20"/>
    </row>
    <row r="18" spans="1:6" ht="26.25" customHeight="1" x14ac:dyDescent="0.2">
      <c r="A18" s="211"/>
      <c r="B18" s="116" t="s">
        <v>230</v>
      </c>
      <c r="C18" s="18"/>
      <c r="E18" s="100"/>
      <c r="F18" s="20"/>
    </row>
    <row r="19" spans="1:6" ht="26.25" customHeight="1" x14ac:dyDescent="0.2">
      <c r="A19" s="211"/>
      <c r="B19" s="117" t="s">
        <v>231</v>
      </c>
      <c r="C19" s="29"/>
      <c r="E19" s="100"/>
      <c r="F19" s="20"/>
    </row>
    <row r="20" spans="1:6" ht="26.25" customHeight="1" x14ac:dyDescent="0.2">
      <c r="A20" s="211"/>
      <c r="B20" s="117" t="s">
        <v>232</v>
      </c>
      <c r="C20" s="29"/>
      <c r="E20" s="110"/>
      <c r="F20" s="20"/>
    </row>
    <row r="21" spans="1:6" ht="30.95" customHeight="1" x14ac:dyDescent="0.2">
      <c r="A21" s="211"/>
      <c r="B21" s="118" t="s">
        <v>233</v>
      </c>
      <c r="C21" s="18"/>
      <c r="E21" s="110"/>
      <c r="F21" s="20"/>
    </row>
    <row r="22" spans="1:6" ht="26.25" customHeight="1" x14ac:dyDescent="0.2">
      <c r="A22" s="212"/>
      <c r="B22" s="119" t="s">
        <v>234</v>
      </c>
      <c r="C22" s="19"/>
      <c r="E22" s="110"/>
      <c r="F22" s="20"/>
    </row>
    <row r="23" spans="1:6" ht="26.25" customHeight="1" x14ac:dyDescent="0.2">
      <c r="A23" s="210" t="s">
        <v>57</v>
      </c>
      <c r="B23" s="102" t="s">
        <v>160</v>
      </c>
      <c r="C23" s="92"/>
      <c r="E23" s="110"/>
      <c r="F23" s="20"/>
    </row>
    <row r="24" spans="1:6" ht="26.25" customHeight="1" x14ac:dyDescent="0.2">
      <c r="A24" s="211"/>
      <c r="B24" s="103" t="s">
        <v>161</v>
      </c>
      <c r="C24" s="18"/>
      <c r="E24" s="110"/>
      <c r="F24" s="20"/>
    </row>
    <row r="25" spans="1:6" ht="26.25" customHeight="1" x14ac:dyDescent="0.2">
      <c r="A25" s="211"/>
      <c r="B25" s="104" t="s">
        <v>162</v>
      </c>
      <c r="C25" s="18"/>
      <c r="E25" s="100"/>
      <c r="F25" s="21"/>
    </row>
    <row r="26" spans="1:6" ht="26.25" customHeight="1" x14ac:dyDescent="0.2">
      <c r="A26" s="211"/>
      <c r="B26" s="103" t="s">
        <v>163</v>
      </c>
      <c r="C26" s="92"/>
      <c r="E26" s="100"/>
      <c r="F26" s="21"/>
    </row>
    <row r="27" spans="1:6" ht="26.25" customHeight="1" x14ac:dyDescent="0.2">
      <c r="A27" s="212"/>
      <c r="B27" s="102" t="s">
        <v>164</v>
      </c>
      <c r="C27" s="92"/>
      <c r="E27" s="100"/>
      <c r="F27" s="21"/>
    </row>
    <row r="28" spans="1:6" ht="26.25" customHeight="1" x14ac:dyDescent="0.2">
      <c r="A28" s="210" t="s">
        <v>165</v>
      </c>
      <c r="B28" s="120" t="s">
        <v>166</v>
      </c>
      <c r="C28" s="112"/>
      <c r="E28" s="100"/>
      <c r="F28" s="21"/>
    </row>
    <row r="29" spans="1:6" ht="26.25" customHeight="1" x14ac:dyDescent="0.2">
      <c r="A29" s="211"/>
      <c r="B29" s="106" t="s">
        <v>167</v>
      </c>
      <c r="C29" s="18"/>
      <c r="E29" s="100"/>
      <c r="F29" s="21"/>
    </row>
    <row r="30" spans="1:6" ht="26.25" customHeight="1" x14ac:dyDescent="0.2">
      <c r="A30" s="211"/>
      <c r="B30" s="105" t="s">
        <v>168</v>
      </c>
      <c r="C30" s="18"/>
      <c r="E30" s="100"/>
      <c r="F30" s="21"/>
    </row>
    <row r="31" spans="1:6" ht="26.25" customHeight="1" x14ac:dyDescent="0.2">
      <c r="A31" s="212"/>
      <c r="B31" s="107" t="s">
        <v>169</v>
      </c>
      <c r="C31" s="18"/>
      <c r="E31" s="100"/>
      <c r="F31" s="21"/>
    </row>
    <row r="32" spans="1:6" ht="26.25" customHeight="1" x14ac:dyDescent="0.2">
      <c r="A32" s="210" t="s">
        <v>59</v>
      </c>
      <c r="B32" s="120" t="s">
        <v>170</v>
      </c>
      <c r="C32" s="112"/>
      <c r="E32" s="110"/>
      <c r="F32" s="21"/>
    </row>
    <row r="33" spans="1:6" ht="26.25" customHeight="1" x14ac:dyDescent="0.2">
      <c r="A33" s="211"/>
      <c r="B33" s="106" t="s">
        <v>171</v>
      </c>
      <c r="C33" s="18"/>
      <c r="E33" s="110"/>
      <c r="F33" s="21"/>
    </row>
    <row r="34" spans="1:6" ht="26.25" customHeight="1" x14ac:dyDescent="0.2">
      <c r="A34" s="211"/>
      <c r="B34" s="106" t="s">
        <v>172</v>
      </c>
      <c r="C34" s="18"/>
      <c r="E34" s="110"/>
      <c r="F34" s="21"/>
    </row>
    <row r="35" spans="1:6" ht="26.25" customHeight="1" x14ac:dyDescent="0.2">
      <c r="A35" s="211"/>
      <c r="B35" s="106" t="s">
        <v>173</v>
      </c>
      <c r="C35" s="18"/>
      <c r="E35" s="110"/>
      <c r="F35" s="21"/>
    </row>
    <row r="36" spans="1:6" ht="26.25" customHeight="1" x14ac:dyDescent="0.2">
      <c r="A36" s="212"/>
      <c r="B36" s="107" t="s">
        <v>174</v>
      </c>
      <c r="C36" s="19"/>
      <c r="E36" s="110"/>
      <c r="F36" s="21"/>
    </row>
    <row r="37" spans="1:6" ht="26.25" customHeight="1" x14ac:dyDescent="0.2">
      <c r="A37" s="222" t="s">
        <v>147</v>
      </c>
      <c r="B37" s="120" t="s">
        <v>175</v>
      </c>
      <c r="C37" s="112"/>
      <c r="E37" s="110"/>
      <c r="F37" s="21"/>
    </row>
    <row r="38" spans="1:6" ht="26.25" customHeight="1" x14ac:dyDescent="0.2">
      <c r="A38" s="223"/>
      <c r="B38" s="106" t="s">
        <v>176</v>
      </c>
      <c r="C38" s="18"/>
      <c r="E38" s="110"/>
      <c r="F38" s="21"/>
    </row>
    <row r="39" spans="1:6" ht="26.25" customHeight="1" x14ac:dyDescent="0.2">
      <c r="A39" s="223"/>
      <c r="B39" s="106" t="s">
        <v>177</v>
      </c>
      <c r="C39" s="18"/>
      <c r="E39" s="110"/>
      <c r="F39" s="21"/>
    </row>
    <row r="40" spans="1:6" ht="26.25" customHeight="1" x14ac:dyDescent="0.2">
      <c r="A40" s="223"/>
      <c r="B40" s="106" t="s">
        <v>178</v>
      </c>
      <c r="C40" s="18"/>
      <c r="E40" s="110"/>
      <c r="F40" s="21"/>
    </row>
    <row r="41" spans="1:6" ht="26.25" customHeight="1" x14ac:dyDescent="0.2">
      <c r="A41" s="223"/>
      <c r="B41" s="106" t="s">
        <v>179</v>
      </c>
      <c r="C41" s="18"/>
      <c r="E41" s="110"/>
      <c r="F41" s="21"/>
    </row>
    <row r="42" spans="1:6" ht="26.25" customHeight="1" x14ac:dyDescent="0.2">
      <c r="A42" s="223"/>
      <c r="B42" s="106" t="s">
        <v>180</v>
      </c>
      <c r="C42" s="18"/>
      <c r="E42" s="110"/>
      <c r="F42" s="21"/>
    </row>
    <row r="43" spans="1:6" ht="26.25" customHeight="1" x14ac:dyDescent="0.2">
      <c r="A43" s="223"/>
      <c r="B43" s="106" t="s">
        <v>181</v>
      </c>
      <c r="C43" s="18"/>
      <c r="E43" s="110"/>
      <c r="F43" s="21"/>
    </row>
    <row r="44" spans="1:6" ht="26.25" customHeight="1" x14ac:dyDescent="0.2">
      <c r="A44" s="223"/>
      <c r="B44" s="106" t="s">
        <v>182</v>
      </c>
      <c r="C44" s="18"/>
      <c r="E44" s="110"/>
      <c r="F44" s="21"/>
    </row>
    <row r="45" spans="1:6" ht="26.25" customHeight="1" x14ac:dyDescent="0.2">
      <c r="A45" s="223"/>
      <c r="B45" s="106" t="s">
        <v>183</v>
      </c>
      <c r="C45" s="18"/>
      <c r="E45" s="110"/>
      <c r="F45" s="21"/>
    </row>
    <row r="46" spans="1:6" ht="26.25" customHeight="1" x14ac:dyDescent="0.2">
      <c r="A46" s="223"/>
      <c r="B46" s="106" t="s">
        <v>184</v>
      </c>
      <c r="C46" s="18"/>
      <c r="E46" s="110"/>
      <c r="F46" s="21"/>
    </row>
    <row r="47" spans="1:6" ht="26.25" customHeight="1" x14ac:dyDescent="0.2">
      <c r="A47" s="223"/>
      <c r="B47" s="106" t="s">
        <v>185</v>
      </c>
      <c r="C47" s="18"/>
      <c r="E47" s="110"/>
      <c r="F47" s="21"/>
    </row>
    <row r="48" spans="1:6" ht="26.25" customHeight="1" x14ac:dyDescent="0.2">
      <c r="A48" s="223"/>
      <c r="B48" s="106" t="s">
        <v>186</v>
      </c>
      <c r="C48" s="18"/>
      <c r="E48" s="110"/>
      <c r="F48" s="21"/>
    </row>
    <row r="49" spans="1:7" ht="26.25" customHeight="1" x14ac:dyDescent="0.2">
      <c r="A49" s="223"/>
      <c r="B49" s="106" t="s">
        <v>187</v>
      </c>
      <c r="C49" s="18"/>
      <c r="E49" s="110"/>
      <c r="F49" s="21"/>
    </row>
    <row r="50" spans="1:7" ht="26.25" customHeight="1" x14ac:dyDescent="0.2">
      <c r="A50" s="224"/>
      <c r="B50" s="107" t="s">
        <v>188</v>
      </c>
      <c r="C50" s="19"/>
      <c r="E50" s="110"/>
      <c r="F50" s="21"/>
    </row>
    <row r="51" spans="1:7" ht="26.25" customHeight="1" x14ac:dyDescent="0.2">
      <c r="C51" s="25"/>
      <c r="F51" s="100"/>
      <c r="G51" s="21"/>
    </row>
    <row r="52" spans="1:7" ht="26.25" customHeight="1" x14ac:dyDescent="0.2">
      <c r="A52" s="27" t="s">
        <v>158</v>
      </c>
      <c r="F52" s="100"/>
      <c r="G52" s="21"/>
    </row>
    <row r="53" spans="1:7" ht="26.25" customHeight="1" x14ac:dyDescent="0.2">
      <c r="A53" s="28" t="s">
        <v>0</v>
      </c>
      <c r="B53" s="15" t="s">
        <v>20</v>
      </c>
      <c r="C53" s="16" t="s">
        <v>21</v>
      </c>
      <c r="F53" s="100"/>
      <c r="G53" s="21"/>
    </row>
    <row r="54" spans="1:7" ht="26.25" customHeight="1" x14ac:dyDescent="0.2">
      <c r="A54" s="213" t="s">
        <v>62</v>
      </c>
      <c r="B54" s="101" t="s">
        <v>71</v>
      </c>
      <c r="C54" s="17"/>
      <c r="F54" s="100"/>
      <c r="G54" s="21"/>
    </row>
    <row r="55" spans="1:7" ht="26.25" customHeight="1" x14ac:dyDescent="0.2">
      <c r="A55" s="214"/>
      <c r="B55" s="103" t="s">
        <v>72</v>
      </c>
      <c r="C55" s="18"/>
      <c r="F55" s="100"/>
      <c r="G55" s="22"/>
    </row>
    <row r="56" spans="1:7" ht="26.25" customHeight="1" x14ac:dyDescent="0.2">
      <c r="A56" s="214"/>
      <c r="B56" s="103" t="s">
        <v>190</v>
      </c>
      <c r="C56" s="18"/>
      <c r="F56" s="110"/>
      <c r="G56" s="22"/>
    </row>
    <row r="57" spans="1:7" ht="26.25" customHeight="1" x14ac:dyDescent="0.2">
      <c r="A57" s="214"/>
      <c r="B57" s="103" t="s">
        <v>73</v>
      </c>
      <c r="C57" s="18"/>
      <c r="F57" s="110"/>
      <c r="G57" s="22"/>
    </row>
    <row r="58" spans="1:7" ht="26.25" customHeight="1" x14ac:dyDescent="0.2">
      <c r="A58" s="214"/>
      <c r="B58" s="103" t="s">
        <v>74</v>
      </c>
      <c r="C58" s="18"/>
      <c r="F58" s="110"/>
      <c r="G58" s="11"/>
    </row>
    <row r="59" spans="1:7" ht="26.25" customHeight="1" x14ac:dyDescent="0.2">
      <c r="A59" s="214"/>
      <c r="B59" s="103" t="s">
        <v>75</v>
      </c>
      <c r="C59" s="18"/>
      <c r="F59" s="110"/>
      <c r="G59" s="21"/>
    </row>
    <row r="60" spans="1:7" ht="26.25" customHeight="1" x14ac:dyDescent="0.2">
      <c r="A60" s="214"/>
      <c r="B60" s="108" t="s">
        <v>76</v>
      </c>
      <c r="C60" s="18"/>
      <c r="F60" s="110"/>
      <c r="G60" s="22"/>
    </row>
    <row r="61" spans="1:7" ht="26.25" customHeight="1" x14ac:dyDescent="0.2">
      <c r="A61" s="214"/>
      <c r="B61" s="108" t="s">
        <v>77</v>
      </c>
      <c r="C61" s="18"/>
      <c r="F61" s="110"/>
      <c r="G61" s="22"/>
    </row>
    <row r="62" spans="1:7" ht="26.25" customHeight="1" x14ac:dyDescent="0.2">
      <c r="A62" s="214"/>
      <c r="B62" s="103" t="s">
        <v>78</v>
      </c>
      <c r="C62" s="18"/>
      <c r="F62" s="110"/>
      <c r="G62" s="11"/>
    </row>
    <row r="63" spans="1:7" ht="26.25" customHeight="1" x14ac:dyDescent="0.2">
      <c r="A63" s="214"/>
      <c r="B63" s="103" t="s">
        <v>79</v>
      </c>
      <c r="C63" s="18"/>
      <c r="F63" s="110"/>
      <c r="G63" s="11"/>
    </row>
    <row r="64" spans="1:7" ht="26.25" customHeight="1" x14ac:dyDescent="0.2">
      <c r="A64" s="214"/>
      <c r="B64" s="103" t="s">
        <v>80</v>
      </c>
      <c r="C64" s="18"/>
      <c r="F64" s="110"/>
      <c r="G64" s="11"/>
    </row>
    <row r="65" spans="1:7" ht="26.25" customHeight="1" x14ac:dyDescent="0.2">
      <c r="A65" s="214"/>
      <c r="B65" s="103" t="s">
        <v>81</v>
      </c>
      <c r="C65" s="18"/>
      <c r="F65" s="110"/>
      <c r="G65" s="22"/>
    </row>
    <row r="66" spans="1:7" ht="26.25" customHeight="1" x14ac:dyDescent="0.2">
      <c r="A66" s="215"/>
      <c r="B66" s="103" t="s">
        <v>82</v>
      </c>
      <c r="C66" s="18"/>
      <c r="F66" s="110"/>
      <c r="G66" s="11"/>
    </row>
    <row r="67" spans="1:7" ht="26.25" customHeight="1" x14ac:dyDescent="0.2">
      <c r="A67" s="215"/>
      <c r="B67" s="103" t="s">
        <v>83</v>
      </c>
      <c r="C67" s="18"/>
      <c r="F67" s="110"/>
      <c r="G67" s="11"/>
    </row>
    <row r="68" spans="1:7" ht="26.25" customHeight="1" x14ac:dyDescent="0.2">
      <c r="A68" s="215"/>
      <c r="B68" s="103" t="s">
        <v>84</v>
      </c>
      <c r="C68" s="18"/>
      <c r="F68" s="110"/>
      <c r="G68" s="11"/>
    </row>
    <row r="69" spans="1:7" ht="26.25" customHeight="1" x14ac:dyDescent="0.2">
      <c r="A69" s="215"/>
      <c r="B69" s="103" t="s">
        <v>85</v>
      </c>
      <c r="C69" s="18"/>
      <c r="F69" s="110"/>
      <c r="G69" s="11"/>
    </row>
    <row r="70" spans="1:7" ht="26.25" customHeight="1" x14ac:dyDescent="0.2">
      <c r="A70" s="215"/>
      <c r="B70" s="103" t="s">
        <v>86</v>
      </c>
      <c r="C70" s="18"/>
      <c r="F70" s="110"/>
      <c r="G70" s="11"/>
    </row>
    <row r="71" spans="1:7" ht="26.25" customHeight="1" x14ac:dyDescent="0.2">
      <c r="A71" s="215"/>
      <c r="B71" s="103" t="s">
        <v>87</v>
      </c>
      <c r="C71" s="18"/>
      <c r="F71" s="110"/>
      <c r="G71" s="11"/>
    </row>
    <row r="72" spans="1:7" ht="26.25" customHeight="1" x14ac:dyDescent="0.2">
      <c r="A72" s="215"/>
      <c r="B72" s="103" t="s">
        <v>88</v>
      </c>
      <c r="C72" s="18"/>
      <c r="F72" s="110"/>
      <c r="G72" s="11"/>
    </row>
    <row r="73" spans="1:7" ht="26.25" customHeight="1" x14ac:dyDescent="0.2">
      <c r="A73" s="215"/>
      <c r="B73" s="103" t="s">
        <v>89</v>
      </c>
      <c r="C73" s="18"/>
      <c r="F73" s="110"/>
      <c r="G73" s="11"/>
    </row>
    <row r="74" spans="1:7" ht="26.25" customHeight="1" x14ac:dyDescent="0.2">
      <c r="A74" s="215"/>
      <c r="B74" s="103" t="s">
        <v>90</v>
      </c>
      <c r="C74" s="18"/>
      <c r="F74" s="110"/>
      <c r="G74" s="11"/>
    </row>
    <row r="75" spans="1:7" ht="26.25" customHeight="1" x14ac:dyDescent="0.2">
      <c r="A75" s="215"/>
      <c r="B75" s="106" t="s">
        <v>299</v>
      </c>
      <c r="C75" s="18"/>
      <c r="F75" s="110"/>
      <c r="G75" s="11"/>
    </row>
    <row r="76" spans="1:7" ht="26.25" customHeight="1" x14ac:dyDescent="0.2">
      <c r="A76" s="216"/>
      <c r="B76" s="121" t="s">
        <v>191</v>
      </c>
      <c r="C76" s="18"/>
      <c r="F76" s="110"/>
      <c r="G76" s="11"/>
    </row>
    <row r="77" spans="1:7" ht="26.25" customHeight="1" x14ac:dyDescent="0.2">
      <c r="A77" s="217"/>
      <c r="B77" s="113" t="s">
        <v>192</v>
      </c>
      <c r="C77" s="18"/>
      <c r="F77" s="110"/>
      <c r="G77" s="11"/>
    </row>
    <row r="78" spans="1:7" ht="26.25" customHeight="1" x14ac:dyDescent="0.2">
      <c r="A78" s="218" t="s">
        <v>159</v>
      </c>
      <c r="B78" s="101" t="s">
        <v>91</v>
      </c>
      <c r="C78" s="112"/>
      <c r="F78" s="110"/>
      <c r="G78" s="21"/>
    </row>
    <row r="79" spans="1:7" ht="26.25" customHeight="1" x14ac:dyDescent="0.2">
      <c r="A79" s="219"/>
      <c r="B79" s="103" t="s">
        <v>285</v>
      </c>
      <c r="C79" s="18"/>
      <c r="F79" s="110"/>
      <c r="G79" s="21"/>
    </row>
    <row r="80" spans="1:7" ht="26.25" customHeight="1" x14ac:dyDescent="0.2">
      <c r="A80" s="219"/>
      <c r="B80" s="103" t="s">
        <v>92</v>
      </c>
      <c r="C80" s="18"/>
      <c r="F80" s="110"/>
      <c r="G80" s="21"/>
    </row>
    <row r="81" spans="1:7" ht="26.25" customHeight="1" x14ac:dyDescent="0.2">
      <c r="A81" s="219"/>
      <c r="B81" s="103" t="s">
        <v>93</v>
      </c>
      <c r="C81" s="18"/>
      <c r="F81" s="110"/>
      <c r="G81" s="21"/>
    </row>
    <row r="82" spans="1:7" ht="26.25" customHeight="1" x14ac:dyDescent="0.2">
      <c r="A82" s="219"/>
      <c r="B82" s="103" t="s">
        <v>94</v>
      </c>
      <c r="C82" s="18"/>
      <c r="F82" s="110"/>
      <c r="G82" s="21"/>
    </row>
    <row r="83" spans="1:7" ht="26.25" customHeight="1" x14ac:dyDescent="0.2">
      <c r="A83" s="219"/>
      <c r="B83" s="103" t="s">
        <v>95</v>
      </c>
      <c r="C83" s="18"/>
      <c r="F83" s="110"/>
      <c r="G83" s="21"/>
    </row>
    <row r="84" spans="1:7" ht="26.25" customHeight="1" x14ac:dyDescent="0.2">
      <c r="A84" s="219"/>
      <c r="B84" s="103" t="s">
        <v>96</v>
      </c>
      <c r="C84" s="18"/>
      <c r="F84" s="110"/>
      <c r="G84" s="21"/>
    </row>
    <row r="85" spans="1:7" ht="26.25" customHeight="1" x14ac:dyDescent="0.2">
      <c r="A85" s="219"/>
      <c r="B85" s="108" t="s">
        <v>97</v>
      </c>
      <c r="C85" s="18"/>
      <c r="F85" s="110"/>
      <c r="G85" s="22"/>
    </row>
    <row r="86" spans="1:7" ht="26.25" customHeight="1" x14ac:dyDescent="0.2">
      <c r="A86" s="219"/>
      <c r="B86" s="108" t="s">
        <v>98</v>
      </c>
      <c r="C86" s="18"/>
      <c r="F86" s="110"/>
      <c r="G86" s="22"/>
    </row>
    <row r="87" spans="1:7" ht="26.25" customHeight="1" x14ac:dyDescent="0.2">
      <c r="A87" s="219"/>
      <c r="B87" s="103" t="s">
        <v>99</v>
      </c>
      <c r="C87" s="18"/>
      <c r="F87" s="110"/>
      <c r="G87" s="11"/>
    </row>
    <row r="88" spans="1:7" ht="26.25" customHeight="1" x14ac:dyDescent="0.2">
      <c r="A88" s="219"/>
      <c r="B88" s="103" t="s">
        <v>100</v>
      </c>
      <c r="C88" s="18"/>
      <c r="F88" s="110"/>
      <c r="G88" s="11"/>
    </row>
    <row r="89" spans="1:7" ht="26.25" customHeight="1" x14ac:dyDescent="0.2">
      <c r="A89" s="219"/>
      <c r="B89" s="103" t="s">
        <v>101</v>
      </c>
      <c r="C89" s="18"/>
      <c r="F89" s="110"/>
      <c r="G89" s="11"/>
    </row>
    <row r="90" spans="1:7" ht="26.25" customHeight="1" x14ac:dyDescent="0.2">
      <c r="A90" s="219"/>
      <c r="B90" s="103" t="s">
        <v>102</v>
      </c>
      <c r="C90" s="18"/>
      <c r="F90" s="110"/>
      <c r="G90" s="22"/>
    </row>
    <row r="91" spans="1:7" ht="26.25" customHeight="1" x14ac:dyDescent="0.2">
      <c r="A91" s="219"/>
      <c r="B91" s="103" t="s">
        <v>103</v>
      </c>
      <c r="C91" s="18"/>
      <c r="F91" s="110"/>
      <c r="G91" s="11"/>
    </row>
    <row r="92" spans="1:7" ht="26.25" customHeight="1" x14ac:dyDescent="0.2">
      <c r="A92" s="219"/>
      <c r="B92" s="103" t="s">
        <v>104</v>
      </c>
      <c r="C92" s="18"/>
      <c r="F92" s="110"/>
      <c r="G92" s="11"/>
    </row>
    <row r="93" spans="1:7" ht="26.25" customHeight="1" x14ac:dyDescent="0.2">
      <c r="A93" s="219"/>
      <c r="B93" s="103" t="s">
        <v>105</v>
      </c>
      <c r="C93" s="18"/>
      <c r="F93" s="110"/>
      <c r="G93" s="11"/>
    </row>
    <row r="94" spans="1:7" ht="26.25" customHeight="1" x14ac:dyDescent="0.2">
      <c r="A94" s="219"/>
      <c r="B94" s="103" t="s">
        <v>106</v>
      </c>
      <c r="C94" s="18"/>
      <c r="F94" s="110"/>
      <c r="G94" s="11"/>
    </row>
    <row r="95" spans="1:7" ht="26.25" customHeight="1" x14ac:dyDescent="0.2">
      <c r="A95" s="219"/>
      <c r="B95" s="103" t="s">
        <v>107</v>
      </c>
      <c r="C95" s="18"/>
      <c r="F95" s="110"/>
      <c r="G95" s="11"/>
    </row>
    <row r="96" spans="1:7" ht="26.25" customHeight="1" x14ac:dyDescent="0.2">
      <c r="A96" s="219"/>
      <c r="B96" s="103" t="s">
        <v>108</v>
      </c>
      <c r="C96" s="18"/>
      <c r="F96" s="110"/>
      <c r="G96" s="11"/>
    </row>
    <row r="97" spans="1:7" ht="26.25" customHeight="1" x14ac:dyDescent="0.2">
      <c r="A97" s="219"/>
      <c r="B97" s="103" t="s">
        <v>109</v>
      </c>
      <c r="C97" s="18"/>
      <c r="F97" s="110"/>
      <c r="G97" s="11"/>
    </row>
    <row r="98" spans="1:7" ht="26.25" customHeight="1" x14ac:dyDescent="0.2">
      <c r="A98" s="219"/>
      <c r="B98" s="103" t="s">
        <v>110</v>
      </c>
      <c r="C98" s="18"/>
      <c r="F98" s="110"/>
      <c r="G98" s="11"/>
    </row>
    <row r="99" spans="1:7" ht="26.25" customHeight="1" x14ac:dyDescent="0.2">
      <c r="A99" s="219"/>
      <c r="B99" s="103" t="s">
        <v>90</v>
      </c>
      <c r="C99" s="18"/>
      <c r="F99" s="110"/>
      <c r="G99" s="11"/>
    </row>
    <row r="100" spans="1:7" ht="26.25" customHeight="1" x14ac:dyDescent="0.2">
      <c r="A100" s="219"/>
      <c r="B100" s="106" t="s">
        <v>298</v>
      </c>
      <c r="C100" s="18"/>
      <c r="F100" s="110"/>
      <c r="G100" s="11"/>
    </row>
    <row r="101" spans="1:7" ht="26.25" customHeight="1" x14ac:dyDescent="0.2">
      <c r="A101" s="220"/>
      <c r="B101" s="121" t="s">
        <v>111</v>
      </c>
      <c r="C101" s="18"/>
      <c r="F101" s="110"/>
      <c r="G101" s="11"/>
    </row>
    <row r="102" spans="1:7" ht="26.25" customHeight="1" x14ac:dyDescent="0.2">
      <c r="A102" s="221"/>
      <c r="B102" s="113" t="s">
        <v>193</v>
      </c>
      <c r="C102" s="18"/>
      <c r="F102" s="110"/>
      <c r="G102" s="11"/>
    </row>
    <row r="103" spans="1:7" x14ac:dyDescent="0.2">
      <c r="C103" s="93" t="s">
        <v>22</v>
      </c>
    </row>
  </sheetData>
  <mergeCells count="7">
    <mergeCell ref="A3:A22"/>
    <mergeCell ref="A54:A77"/>
    <mergeCell ref="A78:A102"/>
    <mergeCell ref="A23:A27"/>
    <mergeCell ref="A28:A31"/>
    <mergeCell ref="A32:A36"/>
    <mergeCell ref="A37:A50"/>
  </mergeCells>
  <phoneticPr fontId="6"/>
  <printOptions horizontalCentered="1"/>
  <pageMargins left="0.59055118110236227" right="0.59055118110236227" top="0.43307086614173229" bottom="0.23622047244094491" header="0.31496062992125984" footer="0.19685039370078741"/>
  <pageSetup paperSize="9" scale="58" firstPageNumber="4" orientation="portrait" verticalDpi="300" r:id="rId1"/>
  <headerFooter alignWithMargins="0">
    <oddFooter>&amp;C&amp;P / &amp;N &amp;R&amp;"ＭＳ Ｐゴシック,標準"（&amp;"ARIAL,標準"C&amp;"ＭＳ Ｐゴシック,標準"）厚生労働省</oddFooter>
  </headerFooter>
  <rowBreaks count="1" manualBreakCount="1">
    <brk id="50"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6"/>
  <sheetViews>
    <sheetView view="pageBreakPreview" topLeftCell="A28" zoomScaleSheetLayoutView="100" workbookViewId="0">
      <selection activeCell="K53" sqref="K53"/>
    </sheetView>
  </sheetViews>
  <sheetFormatPr defaultColWidth="10.28515625" defaultRowHeight="13.5" x14ac:dyDescent="0.2"/>
  <cols>
    <col min="1" max="1" width="8.7109375" style="32" customWidth="1"/>
    <col min="2" max="2" width="15.85546875" style="31" customWidth="1"/>
    <col min="3" max="3" width="2.28515625" style="31" customWidth="1"/>
    <col min="4" max="4" width="83.28515625" style="30"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7" ht="17.25" x14ac:dyDescent="0.2">
      <c r="A1" s="238" t="s">
        <v>144</v>
      </c>
      <c r="B1" s="238"/>
      <c r="C1" s="238"/>
      <c r="D1" s="238"/>
    </row>
    <row r="3" spans="1:7" s="35" customFormat="1" ht="12" customHeight="1" x14ac:dyDescent="0.2">
      <c r="A3" s="239" t="s">
        <v>26</v>
      </c>
      <c r="B3" s="240"/>
      <c r="C3" s="240"/>
      <c r="D3" s="241"/>
    </row>
    <row r="4" spans="1:7" s="33" customFormat="1" ht="12" x14ac:dyDescent="0.2">
      <c r="A4" s="34" t="s">
        <v>0</v>
      </c>
      <c r="B4" s="36" t="s">
        <v>1</v>
      </c>
      <c r="C4" s="242" t="s">
        <v>2</v>
      </c>
      <c r="D4" s="243"/>
    </row>
    <row r="5" spans="1:7" s="33" customFormat="1" ht="12" x14ac:dyDescent="0.2">
      <c r="A5" s="225" t="s">
        <v>196</v>
      </c>
      <c r="B5" s="246" t="s">
        <v>235</v>
      </c>
      <c r="C5" s="98" t="s">
        <v>25</v>
      </c>
      <c r="D5" s="94" t="s">
        <v>236</v>
      </c>
    </row>
    <row r="6" spans="1:7" s="33" customFormat="1" ht="12" x14ac:dyDescent="0.2">
      <c r="A6" s="226"/>
      <c r="B6" s="247"/>
      <c r="C6" s="98" t="s">
        <v>25</v>
      </c>
      <c r="D6" s="94" t="s">
        <v>237</v>
      </c>
    </row>
    <row r="7" spans="1:7" s="33" customFormat="1" ht="12" x14ac:dyDescent="0.2">
      <c r="A7" s="226"/>
      <c r="B7" s="247"/>
      <c r="C7" s="98" t="s">
        <v>25</v>
      </c>
      <c r="D7" s="94" t="s">
        <v>238</v>
      </c>
    </row>
    <row r="8" spans="1:7" s="33" customFormat="1" ht="24" customHeight="1" x14ac:dyDescent="0.2">
      <c r="A8" s="226"/>
      <c r="B8" s="248"/>
      <c r="C8" s="98" t="s">
        <v>25</v>
      </c>
      <c r="D8" s="94" t="s">
        <v>239</v>
      </c>
    </row>
    <row r="9" spans="1:7" s="33" customFormat="1" ht="24" customHeight="1" x14ac:dyDescent="0.2">
      <c r="A9" s="226"/>
      <c r="B9" s="246" t="s">
        <v>199</v>
      </c>
      <c r="C9" s="98" t="s">
        <v>25</v>
      </c>
      <c r="D9" s="94" t="s">
        <v>240</v>
      </c>
    </row>
    <row r="10" spans="1:7" s="33" customFormat="1" ht="24" customHeight="1" x14ac:dyDescent="0.2">
      <c r="A10" s="226"/>
      <c r="B10" s="247"/>
      <c r="C10" s="98" t="s">
        <v>25</v>
      </c>
      <c r="D10" s="94" t="s">
        <v>241</v>
      </c>
    </row>
    <row r="11" spans="1:7" s="33" customFormat="1" ht="22.5" x14ac:dyDescent="0.2">
      <c r="A11" s="245"/>
      <c r="B11" s="248"/>
      <c r="C11" s="98" t="s">
        <v>25</v>
      </c>
      <c r="D11" s="94" t="s">
        <v>242</v>
      </c>
    </row>
    <row r="12" spans="1:7" s="33" customFormat="1" ht="24.75" customHeight="1" x14ac:dyDescent="0.2">
      <c r="A12" s="225" t="s">
        <v>201</v>
      </c>
      <c r="B12" s="246" t="s">
        <v>202</v>
      </c>
      <c r="C12" s="98" t="s">
        <v>25</v>
      </c>
      <c r="D12" s="96" t="s">
        <v>243</v>
      </c>
    </row>
    <row r="13" spans="1:7" s="33" customFormat="1" ht="24" x14ac:dyDescent="0.2">
      <c r="A13" s="226"/>
      <c r="B13" s="247"/>
      <c r="C13" s="98" t="s">
        <v>25</v>
      </c>
      <c r="D13" s="123" t="s">
        <v>244</v>
      </c>
    </row>
    <row r="14" spans="1:7" s="33" customFormat="1" ht="12" x14ac:dyDescent="0.2">
      <c r="A14" s="226"/>
      <c r="B14" s="247"/>
      <c r="C14" s="98" t="s">
        <v>25</v>
      </c>
      <c r="D14" s="96" t="s">
        <v>245</v>
      </c>
      <c r="G14" s="11"/>
    </row>
    <row r="15" spans="1:7" s="33" customFormat="1" ht="12" x14ac:dyDescent="0.2">
      <c r="A15" s="226"/>
      <c r="B15" s="248"/>
      <c r="C15" s="98" t="s">
        <v>25</v>
      </c>
      <c r="D15" s="96" t="s">
        <v>246</v>
      </c>
      <c r="G15" s="124"/>
    </row>
    <row r="16" spans="1:7" s="33" customFormat="1" ht="12" x14ac:dyDescent="0.2">
      <c r="A16" s="226"/>
      <c r="B16" s="246" t="s">
        <v>247</v>
      </c>
      <c r="C16" s="98" t="s">
        <v>25</v>
      </c>
      <c r="D16" s="96" t="s">
        <v>248</v>
      </c>
      <c r="G16" s="124"/>
    </row>
    <row r="17" spans="1:10" s="33" customFormat="1" ht="26.25" customHeight="1" x14ac:dyDescent="0.2">
      <c r="A17" s="226"/>
      <c r="B17" s="247"/>
      <c r="C17" s="99" t="s">
        <v>25</v>
      </c>
      <c r="D17" s="91" t="s">
        <v>249</v>
      </c>
      <c r="G17" s="124"/>
    </row>
    <row r="18" spans="1:10" s="33" customFormat="1" ht="22.5" x14ac:dyDescent="0.2">
      <c r="A18" s="245"/>
      <c r="B18" s="248"/>
      <c r="C18" s="99" t="s">
        <v>25</v>
      </c>
      <c r="D18" s="91" t="s">
        <v>250</v>
      </c>
      <c r="G18" s="124"/>
    </row>
    <row r="19" spans="1:10" s="33" customFormat="1" ht="22.5" x14ac:dyDescent="0.2">
      <c r="A19" s="231" t="s">
        <v>251</v>
      </c>
      <c r="B19" s="244" t="s">
        <v>252</v>
      </c>
      <c r="C19" s="98" t="s">
        <v>25</v>
      </c>
      <c r="D19" s="91" t="s">
        <v>253</v>
      </c>
      <c r="E19" s="11"/>
      <c r="F19" s="11"/>
      <c r="G19" s="124"/>
      <c r="H19" s="124"/>
      <c r="I19" s="124"/>
      <c r="J19" s="124"/>
    </row>
    <row r="20" spans="1:10" s="33" customFormat="1" ht="12" x14ac:dyDescent="0.2">
      <c r="A20" s="231"/>
      <c r="B20" s="244"/>
      <c r="C20" s="98" t="s">
        <v>25</v>
      </c>
      <c r="D20" s="91" t="s">
        <v>254</v>
      </c>
      <c r="E20" s="11"/>
      <c r="F20" s="11"/>
      <c r="G20" s="124"/>
      <c r="H20" s="124"/>
      <c r="I20" s="124"/>
      <c r="J20" s="124"/>
    </row>
    <row r="21" spans="1:10" s="33" customFormat="1" ht="12" x14ac:dyDescent="0.2">
      <c r="A21" s="231"/>
      <c r="B21" s="244"/>
      <c r="C21" s="98" t="s">
        <v>25</v>
      </c>
      <c r="D21" s="91" t="s">
        <v>255</v>
      </c>
      <c r="E21" s="11"/>
      <c r="F21" s="11"/>
      <c r="G21" s="124"/>
      <c r="H21" s="124"/>
      <c r="I21" s="124"/>
      <c r="J21" s="124"/>
    </row>
    <row r="22" spans="1:10" s="33" customFormat="1" ht="24.75" customHeight="1" x14ac:dyDescent="0.2">
      <c r="A22" s="231"/>
      <c r="B22" s="244" t="s">
        <v>256</v>
      </c>
      <c r="C22" s="98" t="s">
        <v>25</v>
      </c>
      <c r="D22" s="91" t="s">
        <v>257</v>
      </c>
      <c r="E22" s="11"/>
      <c r="F22" s="11"/>
      <c r="H22" s="124"/>
      <c r="I22" s="124"/>
      <c r="J22" s="124"/>
    </row>
    <row r="23" spans="1:10" s="33" customFormat="1" ht="12" x14ac:dyDescent="0.2">
      <c r="A23" s="231"/>
      <c r="B23" s="244"/>
      <c r="C23" s="98" t="s">
        <v>25</v>
      </c>
      <c r="D23" s="91" t="s">
        <v>258</v>
      </c>
      <c r="E23" s="11"/>
      <c r="F23" s="11"/>
      <c r="H23" s="124"/>
      <c r="I23" s="124"/>
      <c r="J23" s="124"/>
    </row>
    <row r="24" spans="1:10" s="33" customFormat="1" ht="12" x14ac:dyDescent="0.2">
      <c r="A24" s="231"/>
      <c r="B24" s="244"/>
      <c r="C24" s="98" t="s">
        <v>25</v>
      </c>
      <c r="D24" s="91" t="s">
        <v>259</v>
      </c>
      <c r="E24" s="11"/>
      <c r="F24" s="11"/>
      <c r="H24" s="124"/>
      <c r="I24" s="124"/>
      <c r="J24" s="124"/>
    </row>
    <row r="25" spans="1:10" s="33" customFormat="1" ht="12" x14ac:dyDescent="0.2">
      <c r="A25" s="231"/>
      <c r="B25" s="244"/>
      <c r="C25" s="98" t="s">
        <v>25</v>
      </c>
      <c r="D25" s="91" t="s">
        <v>260</v>
      </c>
      <c r="E25" s="11"/>
      <c r="F25" s="11"/>
      <c r="H25" s="124"/>
      <c r="I25" s="124"/>
      <c r="J25" s="124"/>
    </row>
    <row r="26" spans="1:10" s="33" customFormat="1" ht="12" x14ac:dyDescent="0.2">
      <c r="A26" s="231"/>
      <c r="B26" s="244" t="s">
        <v>261</v>
      </c>
      <c r="C26" s="98" t="s">
        <v>25</v>
      </c>
      <c r="D26" s="91" t="s">
        <v>262</v>
      </c>
      <c r="E26" s="11"/>
      <c r="F26" s="11"/>
      <c r="H26" s="124"/>
      <c r="I26" s="124"/>
      <c r="J26" s="124"/>
    </row>
    <row r="27" spans="1:10" s="33" customFormat="1" ht="12" x14ac:dyDescent="0.2">
      <c r="A27" s="231"/>
      <c r="B27" s="244"/>
      <c r="C27" s="98" t="s">
        <v>25</v>
      </c>
      <c r="D27" s="91" t="s">
        <v>263</v>
      </c>
      <c r="E27" s="11"/>
      <c r="F27" s="11"/>
      <c r="H27" s="124"/>
      <c r="I27" s="124"/>
      <c r="J27" s="124"/>
    </row>
    <row r="28" spans="1:10" s="33" customFormat="1" ht="22.5" x14ac:dyDescent="0.2">
      <c r="A28" s="231"/>
      <c r="B28" s="244"/>
      <c r="C28" s="98" t="s">
        <v>25</v>
      </c>
      <c r="D28" s="91" t="s">
        <v>264</v>
      </c>
      <c r="E28" s="11"/>
      <c r="F28" s="11"/>
      <c r="H28" s="124"/>
      <c r="I28" s="124"/>
      <c r="J28" s="124"/>
    </row>
    <row r="29" spans="1:10" s="33" customFormat="1" ht="12" x14ac:dyDescent="0.2">
      <c r="A29" s="225" t="s">
        <v>58</v>
      </c>
      <c r="B29" s="227" t="s">
        <v>265</v>
      </c>
      <c r="C29" s="98" t="s">
        <v>25</v>
      </c>
      <c r="D29" s="94" t="s">
        <v>266</v>
      </c>
      <c r="E29" s="11"/>
      <c r="F29" s="11"/>
      <c r="H29" s="124"/>
      <c r="I29" s="124"/>
      <c r="J29" s="124"/>
    </row>
    <row r="30" spans="1:10" s="33" customFormat="1" ht="12" x14ac:dyDescent="0.2">
      <c r="A30" s="226"/>
      <c r="B30" s="228"/>
      <c r="C30" s="98" t="s">
        <v>25</v>
      </c>
      <c r="D30" s="94" t="s">
        <v>267</v>
      </c>
      <c r="E30" s="11"/>
      <c r="F30" s="11"/>
      <c r="H30" s="124"/>
      <c r="I30" s="124"/>
      <c r="J30" s="124"/>
    </row>
    <row r="31" spans="1:10" s="33" customFormat="1" ht="22.5" x14ac:dyDescent="0.2">
      <c r="A31" s="226"/>
      <c r="B31" s="228"/>
      <c r="C31" s="98" t="s">
        <v>25</v>
      </c>
      <c r="D31" s="94" t="s">
        <v>268</v>
      </c>
      <c r="E31" s="11"/>
      <c r="F31" s="11"/>
      <c r="H31" s="124"/>
      <c r="I31" s="124"/>
      <c r="J31" s="124"/>
    </row>
    <row r="32" spans="1:10" s="33" customFormat="1" ht="22.5" x14ac:dyDescent="0.2">
      <c r="A32" s="226"/>
      <c r="B32" s="227" t="s">
        <v>269</v>
      </c>
      <c r="C32" s="98" t="s">
        <v>25</v>
      </c>
      <c r="D32" s="94" t="s">
        <v>270</v>
      </c>
      <c r="E32" s="11"/>
      <c r="F32" s="11"/>
      <c r="H32" s="124"/>
      <c r="I32" s="124"/>
      <c r="J32" s="124"/>
    </row>
    <row r="33" spans="1:10" s="33" customFormat="1" ht="12" x14ac:dyDescent="0.2">
      <c r="A33" s="226"/>
      <c r="B33" s="228"/>
      <c r="C33" s="98" t="s">
        <v>25</v>
      </c>
      <c r="D33" s="94" t="s">
        <v>271</v>
      </c>
      <c r="E33" s="11"/>
      <c r="F33" s="11"/>
      <c r="H33" s="124"/>
      <c r="I33" s="124"/>
      <c r="J33" s="124"/>
    </row>
    <row r="34" spans="1:10" s="33" customFormat="1" ht="12" x14ac:dyDescent="0.2">
      <c r="A34" s="226"/>
      <c r="B34" s="228"/>
      <c r="C34" s="98" t="s">
        <v>25</v>
      </c>
      <c r="D34" s="94" t="s">
        <v>272</v>
      </c>
      <c r="E34" s="11"/>
      <c r="F34" s="11"/>
      <c r="H34" s="124"/>
      <c r="I34" s="124"/>
      <c r="J34" s="124"/>
    </row>
    <row r="35" spans="1:10" s="33" customFormat="1" ht="22.5" x14ac:dyDescent="0.2">
      <c r="A35" s="225" t="s">
        <v>273</v>
      </c>
      <c r="B35" s="227" t="s">
        <v>274</v>
      </c>
      <c r="C35" s="98" t="s">
        <v>25</v>
      </c>
      <c r="D35" s="94" t="s">
        <v>148</v>
      </c>
      <c r="E35" s="11"/>
      <c r="F35" s="11"/>
      <c r="G35" s="11"/>
      <c r="I35" s="11"/>
      <c r="J35" s="11"/>
    </row>
    <row r="36" spans="1:10" s="33" customFormat="1" ht="12" x14ac:dyDescent="0.2">
      <c r="A36" s="226"/>
      <c r="B36" s="228"/>
      <c r="C36" s="98" t="s">
        <v>25</v>
      </c>
      <c r="D36" s="94" t="s">
        <v>149</v>
      </c>
      <c r="E36" s="11"/>
      <c r="F36" s="11"/>
      <c r="G36" s="11"/>
      <c r="I36" s="11"/>
      <c r="J36" s="11"/>
    </row>
    <row r="37" spans="1:10" s="33" customFormat="1" ht="12" x14ac:dyDescent="0.2">
      <c r="A37" s="226"/>
      <c r="B37" s="228"/>
      <c r="C37" s="98" t="s">
        <v>25</v>
      </c>
      <c r="D37" s="94" t="s">
        <v>150</v>
      </c>
      <c r="E37" s="11"/>
      <c r="F37" s="11"/>
      <c r="G37" s="11"/>
      <c r="I37" s="11"/>
      <c r="J37" s="11"/>
    </row>
    <row r="38" spans="1:10" s="33" customFormat="1" ht="12" x14ac:dyDescent="0.2">
      <c r="A38" s="226"/>
      <c r="B38" s="228"/>
      <c r="C38" s="98" t="s">
        <v>25</v>
      </c>
      <c r="D38" s="94" t="s">
        <v>151</v>
      </c>
      <c r="E38" s="11"/>
      <c r="F38" s="11"/>
      <c r="G38" s="11"/>
      <c r="I38" s="11"/>
      <c r="J38" s="11"/>
    </row>
    <row r="39" spans="1:10" s="33" customFormat="1" ht="12" x14ac:dyDescent="0.2">
      <c r="A39" s="226"/>
      <c r="B39" s="227" t="s">
        <v>275</v>
      </c>
      <c r="C39" s="98" t="s">
        <v>25</v>
      </c>
      <c r="D39" s="94" t="s">
        <v>152</v>
      </c>
      <c r="E39" s="11"/>
      <c r="F39" s="11"/>
      <c r="G39" s="11"/>
      <c r="I39" s="11"/>
      <c r="J39" s="11"/>
    </row>
    <row r="40" spans="1:10" s="33" customFormat="1" ht="12" x14ac:dyDescent="0.2">
      <c r="A40" s="226"/>
      <c r="B40" s="228"/>
      <c r="C40" s="98" t="s">
        <v>25</v>
      </c>
      <c r="D40" s="94" t="s">
        <v>153</v>
      </c>
      <c r="E40" s="11"/>
      <c r="F40" s="11"/>
      <c r="G40" s="11"/>
      <c r="I40" s="11"/>
      <c r="J40" s="11"/>
    </row>
    <row r="41" spans="1:10" s="33" customFormat="1" ht="22.5" x14ac:dyDescent="0.2">
      <c r="A41" s="226"/>
      <c r="B41" s="228"/>
      <c r="C41" s="98" t="s">
        <v>25</v>
      </c>
      <c r="D41" s="94" t="s">
        <v>154</v>
      </c>
      <c r="E41" s="11"/>
      <c r="F41" s="11"/>
      <c r="G41" s="11"/>
      <c r="I41" s="11"/>
      <c r="J41" s="11"/>
    </row>
    <row r="42" spans="1:10" s="33" customFormat="1" ht="22.5" x14ac:dyDescent="0.2">
      <c r="A42" s="226"/>
      <c r="B42" s="228"/>
      <c r="C42" s="98" t="s">
        <v>25</v>
      </c>
      <c r="D42" s="94" t="s">
        <v>155</v>
      </c>
      <c r="E42" s="11"/>
      <c r="F42" s="11"/>
      <c r="G42" s="11"/>
      <c r="I42" s="11"/>
      <c r="J42" s="11"/>
    </row>
    <row r="43" spans="1:10" s="33" customFormat="1" ht="22.5" x14ac:dyDescent="0.2">
      <c r="A43" s="226"/>
      <c r="B43" s="228"/>
      <c r="C43" s="98" t="s">
        <v>25</v>
      </c>
      <c r="D43" s="94" t="s">
        <v>156</v>
      </c>
      <c r="E43" s="11"/>
      <c r="F43" s="11"/>
      <c r="G43" s="11"/>
      <c r="I43" s="11"/>
      <c r="J43" s="11"/>
    </row>
    <row r="44" spans="1:10" s="33" customFormat="1" ht="12" x14ac:dyDescent="0.2">
      <c r="A44" s="229"/>
      <c r="B44" s="230"/>
      <c r="C44" s="98" t="s">
        <v>25</v>
      </c>
      <c r="D44" s="94" t="s">
        <v>157</v>
      </c>
      <c r="E44" s="11"/>
      <c r="F44" s="11"/>
      <c r="G44" s="11"/>
      <c r="I44" s="11"/>
      <c r="J44" s="11"/>
    </row>
    <row r="45" spans="1:10" s="33" customFormat="1" ht="12" x14ac:dyDescent="0.2">
      <c r="A45" s="184"/>
      <c r="B45" s="185"/>
      <c r="C45" s="186"/>
      <c r="D45" s="187"/>
      <c r="E45" s="11"/>
      <c r="F45" s="11"/>
      <c r="G45" s="11"/>
      <c r="I45" s="11"/>
      <c r="J45" s="11"/>
    </row>
    <row r="46" spans="1:10" s="33" customFormat="1" ht="12" x14ac:dyDescent="0.2">
      <c r="A46" s="183"/>
      <c r="B46" s="183"/>
      <c r="C46" s="183"/>
      <c r="D46" s="183"/>
    </row>
    <row r="47" spans="1:10" s="33" customFormat="1" ht="12" x14ac:dyDescent="0.2">
      <c r="A47" s="239" t="s">
        <v>24</v>
      </c>
      <c r="B47" s="240"/>
      <c r="C47" s="240"/>
      <c r="D47" s="241"/>
    </row>
    <row r="48" spans="1:10" s="33" customFormat="1" ht="12" x14ac:dyDescent="0.2">
      <c r="A48" s="34" t="s">
        <v>0</v>
      </c>
      <c r="B48" s="36" t="s">
        <v>1</v>
      </c>
      <c r="C48" s="242" t="s">
        <v>2</v>
      </c>
      <c r="D48" s="243"/>
    </row>
    <row r="49" spans="1:4" s="33" customFormat="1" ht="22.5" x14ac:dyDescent="0.2">
      <c r="A49" s="231" t="s">
        <v>112</v>
      </c>
      <c r="B49" s="234" t="s">
        <v>65</v>
      </c>
      <c r="C49" s="98" t="s">
        <v>25</v>
      </c>
      <c r="D49" s="90" t="s">
        <v>115</v>
      </c>
    </row>
    <row r="50" spans="1:4" s="33" customFormat="1" ht="12" x14ac:dyDescent="0.2">
      <c r="A50" s="231"/>
      <c r="B50" s="235"/>
      <c r="C50" s="98" t="s">
        <v>27</v>
      </c>
      <c r="D50" s="90" t="s">
        <v>116</v>
      </c>
    </row>
    <row r="51" spans="1:4" s="33" customFormat="1" ht="12" x14ac:dyDescent="0.2">
      <c r="A51" s="231"/>
      <c r="B51" s="235"/>
      <c r="C51" s="98" t="s">
        <v>27</v>
      </c>
      <c r="D51" s="90" t="s">
        <v>117</v>
      </c>
    </row>
    <row r="52" spans="1:4" s="33" customFormat="1" ht="12" x14ac:dyDescent="0.2">
      <c r="A52" s="231"/>
      <c r="B52" s="236"/>
      <c r="C52" s="98" t="s">
        <v>27</v>
      </c>
      <c r="D52" s="90" t="s">
        <v>118</v>
      </c>
    </row>
    <row r="53" spans="1:4" s="33" customFormat="1" ht="24" customHeight="1" x14ac:dyDescent="0.2">
      <c r="A53" s="231"/>
      <c r="B53" s="234" t="s">
        <v>113</v>
      </c>
      <c r="C53" s="98" t="s">
        <v>25</v>
      </c>
      <c r="D53" s="90" t="s">
        <v>119</v>
      </c>
    </row>
    <row r="54" spans="1:4" s="33" customFormat="1" ht="12" x14ac:dyDescent="0.2">
      <c r="A54" s="233"/>
      <c r="B54" s="235"/>
      <c r="C54" s="98" t="s">
        <v>25</v>
      </c>
      <c r="D54" s="111" t="s">
        <v>120</v>
      </c>
    </row>
    <row r="55" spans="1:4" s="33" customFormat="1" ht="12" x14ac:dyDescent="0.2">
      <c r="A55" s="233"/>
      <c r="B55" s="235"/>
      <c r="C55" s="98" t="s">
        <v>25</v>
      </c>
      <c r="D55" s="111" t="s">
        <v>121</v>
      </c>
    </row>
    <row r="56" spans="1:4" s="33" customFormat="1" ht="12" x14ac:dyDescent="0.2">
      <c r="A56" s="231"/>
      <c r="B56" s="235"/>
      <c r="C56" s="98" t="s">
        <v>25</v>
      </c>
      <c r="D56" s="91" t="s">
        <v>122</v>
      </c>
    </row>
    <row r="57" spans="1:4" s="33" customFormat="1" ht="12" x14ac:dyDescent="0.2">
      <c r="A57" s="231"/>
      <c r="B57" s="235"/>
      <c r="C57" s="98" t="s">
        <v>25</v>
      </c>
      <c r="D57" s="90" t="s">
        <v>296</v>
      </c>
    </row>
    <row r="58" spans="1:4" s="33" customFormat="1" ht="12" x14ac:dyDescent="0.2">
      <c r="A58" s="231"/>
      <c r="B58" s="235"/>
      <c r="C58" s="98" t="s">
        <v>25</v>
      </c>
      <c r="D58" s="90" t="s">
        <v>123</v>
      </c>
    </row>
    <row r="59" spans="1:4" s="33" customFormat="1" ht="22.5" x14ac:dyDescent="0.2">
      <c r="A59" s="231"/>
      <c r="B59" s="235"/>
      <c r="C59" s="98" t="s">
        <v>25</v>
      </c>
      <c r="D59" s="90" t="s">
        <v>124</v>
      </c>
    </row>
    <row r="60" spans="1:4" s="33" customFormat="1" ht="12" x14ac:dyDescent="0.2">
      <c r="A60" s="231"/>
      <c r="B60" s="236"/>
      <c r="C60" s="98" t="s">
        <v>25</v>
      </c>
      <c r="D60" s="90" t="s">
        <v>125</v>
      </c>
    </row>
    <row r="61" spans="1:4" s="33" customFormat="1" ht="12" x14ac:dyDescent="0.2">
      <c r="A61" s="231"/>
      <c r="B61" s="237" t="s">
        <v>114</v>
      </c>
      <c r="C61" s="98" t="s">
        <v>25</v>
      </c>
      <c r="D61" s="90" t="s">
        <v>126</v>
      </c>
    </row>
    <row r="62" spans="1:4" s="33" customFormat="1" ht="12" x14ac:dyDescent="0.2">
      <c r="A62" s="231"/>
      <c r="B62" s="237"/>
      <c r="C62" s="98" t="s">
        <v>25</v>
      </c>
      <c r="D62" s="90" t="s">
        <v>127</v>
      </c>
    </row>
    <row r="63" spans="1:4" s="33" customFormat="1" ht="22.5" x14ac:dyDescent="0.2">
      <c r="A63" s="231"/>
      <c r="B63" s="237"/>
      <c r="C63" s="98" t="s">
        <v>25</v>
      </c>
      <c r="D63" s="90" t="s">
        <v>128</v>
      </c>
    </row>
    <row r="64" spans="1:4" s="33" customFormat="1" ht="12" x14ac:dyDescent="0.2">
      <c r="A64" s="231" t="s">
        <v>64</v>
      </c>
      <c r="B64" s="232" t="s">
        <v>129</v>
      </c>
      <c r="C64" s="98" t="s">
        <v>25</v>
      </c>
      <c r="D64" s="90" t="s">
        <v>131</v>
      </c>
    </row>
    <row r="65" spans="1:4" s="33" customFormat="1" ht="22.5" customHeight="1" x14ac:dyDescent="0.2">
      <c r="A65" s="231"/>
      <c r="B65" s="232"/>
      <c r="C65" s="98" t="s">
        <v>27</v>
      </c>
      <c r="D65" s="90" t="s">
        <v>132</v>
      </c>
    </row>
    <row r="66" spans="1:4" s="33" customFormat="1" ht="12" x14ac:dyDescent="0.2">
      <c r="A66" s="231"/>
      <c r="B66" s="232"/>
      <c r="C66" s="98" t="s">
        <v>27</v>
      </c>
      <c r="D66" s="90" t="s">
        <v>133</v>
      </c>
    </row>
    <row r="67" spans="1:4" s="33" customFormat="1" ht="12" x14ac:dyDescent="0.2">
      <c r="A67" s="231"/>
      <c r="B67" s="232"/>
      <c r="C67" s="98" t="s">
        <v>27</v>
      </c>
      <c r="D67" s="90" t="s">
        <v>134</v>
      </c>
    </row>
    <row r="68" spans="1:4" s="33" customFormat="1" ht="22.5" x14ac:dyDescent="0.2">
      <c r="A68" s="231"/>
      <c r="B68" s="232" t="s">
        <v>130</v>
      </c>
      <c r="C68" s="98" t="s">
        <v>25</v>
      </c>
      <c r="D68" s="90" t="s">
        <v>135</v>
      </c>
    </row>
    <row r="69" spans="1:4" s="33" customFormat="1" ht="12" x14ac:dyDescent="0.2">
      <c r="A69" s="231"/>
      <c r="B69" s="232"/>
      <c r="C69" s="98" t="s">
        <v>25</v>
      </c>
      <c r="D69" s="90" t="s">
        <v>136</v>
      </c>
    </row>
    <row r="70" spans="1:4" s="33" customFormat="1" ht="23.25" customHeight="1" x14ac:dyDescent="0.2">
      <c r="A70" s="231"/>
      <c r="B70" s="232"/>
      <c r="C70" s="98" t="s">
        <v>25</v>
      </c>
      <c r="D70" s="91" t="s">
        <v>137</v>
      </c>
    </row>
    <row r="71" spans="1:4" s="33" customFormat="1" ht="23.25" customHeight="1" x14ac:dyDescent="0.2">
      <c r="A71" s="231"/>
      <c r="B71" s="232"/>
      <c r="C71" s="98" t="s">
        <v>25</v>
      </c>
      <c r="D71" s="90" t="s">
        <v>296</v>
      </c>
    </row>
    <row r="72" spans="1:4" s="33" customFormat="1" ht="12" x14ac:dyDescent="0.2">
      <c r="A72" s="231"/>
      <c r="B72" s="232"/>
      <c r="C72" s="98" t="s">
        <v>25</v>
      </c>
      <c r="D72" s="90" t="s">
        <v>123</v>
      </c>
    </row>
    <row r="73" spans="1:4" s="33" customFormat="1" ht="22.5" x14ac:dyDescent="0.2">
      <c r="A73" s="231"/>
      <c r="B73" s="232"/>
      <c r="C73" s="98" t="s">
        <v>25</v>
      </c>
      <c r="D73" s="90" t="s">
        <v>138</v>
      </c>
    </row>
    <row r="74" spans="1:4" s="33" customFormat="1" ht="12" x14ac:dyDescent="0.2">
      <c r="A74" s="231"/>
      <c r="B74" s="232" t="s">
        <v>70</v>
      </c>
      <c r="C74" s="98" t="s">
        <v>25</v>
      </c>
      <c r="D74" s="90" t="s">
        <v>139</v>
      </c>
    </row>
    <row r="75" spans="1:4" s="33" customFormat="1" ht="26.25" customHeight="1" x14ac:dyDescent="0.2">
      <c r="A75" s="231"/>
      <c r="B75" s="232"/>
      <c r="C75" s="98" t="s">
        <v>25</v>
      </c>
      <c r="D75" s="90" t="s">
        <v>140</v>
      </c>
    </row>
    <row r="76" spans="1:4" s="33" customFormat="1" ht="22.5" x14ac:dyDescent="0.2">
      <c r="A76" s="231"/>
      <c r="B76" s="232"/>
      <c r="C76" s="98" t="s">
        <v>25</v>
      </c>
      <c r="D76" s="90" t="s">
        <v>141</v>
      </c>
    </row>
  </sheetData>
  <mergeCells count="29">
    <mergeCell ref="A1:D1"/>
    <mergeCell ref="A3:D3"/>
    <mergeCell ref="C4:D4"/>
    <mergeCell ref="A47:D47"/>
    <mergeCell ref="C48:D48"/>
    <mergeCell ref="B26:B28"/>
    <mergeCell ref="B29:B31"/>
    <mergeCell ref="B22:B25"/>
    <mergeCell ref="A5:A11"/>
    <mergeCell ref="B5:B8"/>
    <mergeCell ref="B9:B11"/>
    <mergeCell ref="A12:A18"/>
    <mergeCell ref="B12:B15"/>
    <mergeCell ref="B16:B18"/>
    <mergeCell ref="A19:A28"/>
    <mergeCell ref="B19:B21"/>
    <mergeCell ref="A64:A76"/>
    <mergeCell ref="B64:B67"/>
    <mergeCell ref="B68:B73"/>
    <mergeCell ref="B74:B76"/>
    <mergeCell ref="A49:A63"/>
    <mergeCell ref="B49:B52"/>
    <mergeCell ref="B53:B60"/>
    <mergeCell ref="B61:B63"/>
    <mergeCell ref="A29:A34"/>
    <mergeCell ref="B32:B34"/>
    <mergeCell ref="A35:A44"/>
    <mergeCell ref="B35:B38"/>
    <mergeCell ref="B39:B44"/>
  </mergeCells>
  <phoneticPr fontId="6"/>
  <printOptions horizontalCentered="1"/>
  <pageMargins left="0.59055118110236227" right="0.59055118110236227" top="0.43307086614173229" bottom="0.23622047244094491" header="0.31496062992125984" footer="0.19685039370078741"/>
  <pageSetup paperSize="9" scale="92" fitToHeight="0" orientation="portrait" r:id="rId1"/>
  <headerFooter alignWithMargins="0">
    <oddFooter>&amp;C&amp;P / &amp;N &amp;R&amp;"ＭＳ Ｐゴシック,標準"（&amp;"ARIAL,標準"C&amp;"ＭＳ Ｐゴシック,標準"）厚生労働省</oddFooter>
  </headerFooter>
  <rowBreaks count="1" manualBreakCount="1">
    <brk id="45"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35" sqref="G35"/>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49" t="s">
        <v>29</v>
      </c>
      <c r="C2" s="250"/>
      <c r="D2" s="250"/>
      <c r="E2" s="250"/>
      <c r="F2" s="250"/>
      <c r="G2" s="250"/>
      <c r="H2" s="38"/>
      <c r="I2" s="39"/>
      <c r="J2" s="40" t="s">
        <v>30</v>
      </c>
      <c r="K2" s="41"/>
      <c r="L2" s="41"/>
      <c r="M2" s="41"/>
      <c r="N2" s="42"/>
      <c r="O2" s="43"/>
      <c r="P2" s="44"/>
      <c r="Q2" s="44"/>
      <c r="R2" s="44"/>
      <c r="S2" s="44"/>
      <c r="T2" s="44"/>
      <c r="U2" s="44"/>
      <c r="V2" s="44"/>
      <c r="W2" s="44"/>
      <c r="X2" s="44"/>
      <c r="Y2" s="44"/>
      <c r="Z2" s="44"/>
      <c r="AA2" s="44"/>
      <c r="AB2" s="40" t="s">
        <v>31</v>
      </c>
      <c r="AC2" s="45"/>
      <c r="AD2" s="41"/>
      <c r="AE2" s="46"/>
      <c r="AF2" s="42"/>
      <c r="AG2" s="47"/>
      <c r="AH2" s="44"/>
      <c r="AI2" s="44"/>
      <c r="AJ2" s="44"/>
      <c r="AK2" s="44"/>
      <c r="AL2" s="44"/>
      <c r="AM2" s="44"/>
      <c r="AN2" s="44"/>
      <c r="AO2" s="48" t="s">
        <v>32</v>
      </c>
    </row>
    <row r="3" spans="1:42" ht="15" customHeight="1" x14ac:dyDescent="0.2">
      <c r="A3" s="49"/>
      <c r="B3" s="250"/>
      <c r="C3" s="250"/>
      <c r="D3" s="250"/>
      <c r="E3" s="250"/>
      <c r="F3" s="250"/>
      <c r="G3" s="250"/>
      <c r="H3" s="38"/>
      <c r="I3" s="39"/>
      <c r="J3" s="40" t="s">
        <v>16</v>
      </c>
      <c r="K3" s="41"/>
      <c r="L3" s="41"/>
      <c r="M3" s="46"/>
      <c r="N3" s="42"/>
      <c r="O3" s="50"/>
      <c r="P3" s="44"/>
      <c r="Q3" s="44"/>
      <c r="R3" s="44"/>
      <c r="S3" s="51"/>
      <c r="T3" s="40" t="s">
        <v>33</v>
      </c>
      <c r="U3" s="46"/>
      <c r="V3" s="42"/>
      <c r="W3" s="47"/>
      <c r="X3" s="50"/>
      <c r="Y3" s="43"/>
      <c r="Z3" s="43"/>
      <c r="AA3" s="51"/>
      <c r="AB3" s="40" t="s">
        <v>34</v>
      </c>
      <c r="AC3" s="41"/>
      <c r="AD3" s="41"/>
      <c r="AE3" s="41"/>
      <c r="AF3" s="52"/>
      <c r="AG3" s="47"/>
      <c r="AH3" s="44"/>
      <c r="AI3" s="44"/>
      <c r="AJ3" s="44"/>
      <c r="AK3" s="44"/>
      <c r="AL3" s="44"/>
      <c r="AM3" s="44"/>
      <c r="AN3" s="44"/>
      <c r="AO3" s="48" t="s">
        <v>32</v>
      </c>
    </row>
    <row r="4" spans="1:42" ht="15" customHeight="1" x14ac:dyDescent="0.2">
      <c r="B4" s="250"/>
      <c r="C4" s="250"/>
      <c r="D4" s="250"/>
      <c r="E4" s="250"/>
      <c r="F4" s="250"/>
      <c r="G4" s="250"/>
      <c r="H4" s="38"/>
      <c r="J4" s="40" t="s">
        <v>35</v>
      </c>
      <c r="K4" s="41"/>
      <c r="L4" s="41"/>
      <c r="M4" s="41"/>
      <c r="N4" s="52"/>
      <c r="O4" s="43"/>
      <c r="P4" s="43"/>
      <c r="Q4" s="43"/>
      <c r="R4" s="43" t="s">
        <v>36</v>
      </c>
      <c r="S4" s="43"/>
      <c r="T4" s="43"/>
      <c r="U4" s="43" t="s">
        <v>37</v>
      </c>
      <c r="V4" s="44"/>
      <c r="W4" s="44"/>
      <c r="X4" s="43" t="s">
        <v>38</v>
      </c>
      <c r="Y4" s="43"/>
      <c r="Z4" s="44"/>
      <c r="AA4" s="44"/>
      <c r="AB4" s="43" t="s">
        <v>39</v>
      </c>
      <c r="AC4" s="44"/>
      <c r="AD4" s="44"/>
      <c r="AE4" s="43"/>
      <c r="AF4" s="43"/>
      <c r="AG4" s="43" t="s">
        <v>36</v>
      </c>
      <c r="AH4" s="43"/>
      <c r="AI4" s="43" t="s">
        <v>37</v>
      </c>
      <c r="AJ4" s="44"/>
      <c r="AK4" s="44"/>
      <c r="AL4" s="44"/>
      <c r="AM4" s="43" t="s">
        <v>38</v>
      </c>
      <c r="AN4" s="43"/>
      <c r="AO4" s="53"/>
    </row>
    <row r="5" spans="1:42" ht="8.25" customHeight="1" x14ac:dyDescent="0.2">
      <c r="A5" s="54"/>
    </row>
    <row r="6" spans="1:42" ht="15" customHeight="1" x14ac:dyDescent="0.2">
      <c r="B6" s="251" t="s">
        <v>40</v>
      </c>
      <c r="C6" s="252"/>
      <c r="D6" s="252"/>
      <c r="E6" s="252"/>
      <c r="F6" s="252"/>
      <c r="G6" s="252"/>
      <c r="H6" s="252"/>
      <c r="L6" s="55" t="s">
        <v>41</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51"/>
      <c r="C7" s="252"/>
      <c r="D7" s="252"/>
      <c r="E7" s="252"/>
      <c r="F7" s="252"/>
      <c r="G7" s="252"/>
      <c r="H7" s="252"/>
      <c r="I7" s="54"/>
      <c r="L7" s="253"/>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5"/>
    </row>
    <row r="8" spans="1:42" ht="54" customHeight="1" x14ac:dyDescent="0.15">
      <c r="B8" s="58"/>
      <c r="C8" s="59"/>
      <c r="D8" s="59"/>
      <c r="E8" s="59"/>
      <c r="F8" s="59"/>
      <c r="G8" s="59"/>
      <c r="H8" s="60"/>
      <c r="L8" s="256"/>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2" ht="15" customHeight="1" x14ac:dyDescent="0.2">
      <c r="A9" s="54"/>
      <c r="B9" s="61"/>
      <c r="D9" s="54"/>
      <c r="E9" s="54"/>
      <c r="F9" s="54"/>
      <c r="G9" s="54"/>
      <c r="H9" s="62"/>
      <c r="L9" s="256"/>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8"/>
    </row>
    <row r="10" spans="1:42" ht="15" customHeight="1" x14ac:dyDescent="0.2">
      <c r="A10" s="54"/>
      <c r="B10" s="61"/>
      <c r="D10" s="54"/>
      <c r="E10" s="54"/>
      <c r="F10" s="54"/>
      <c r="G10" s="54"/>
      <c r="H10" s="62"/>
      <c r="I10" s="54"/>
      <c r="L10" s="256"/>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8"/>
    </row>
    <row r="11" spans="1:42" ht="15" customHeight="1" x14ac:dyDescent="0.2">
      <c r="A11" s="54"/>
      <c r="B11" s="61"/>
      <c r="D11" s="54"/>
      <c r="E11" s="54"/>
      <c r="F11" s="54"/>
      <c r="G11" s="54"/>
      <c r="H11" s="62"/>
      <c r="I11" s="54"/>
      <c r="L11" s="259"/>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1"/>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42</v>
      </c>
      <c r="M13" s="56"/>
      <c r="N13" s="56"/>
      <c r="O13" s="56"/>
      <c r="P13" s="56"/>
      <c r="Q13" s="56"/>
      <c r="R13" s="56"/>
      <c r="S13" s="56"/>
      <c r="T13" s="56"/>
      <c r="U13" s="56"/>
      <c r="V13" s="56"/>
      <c r="W13" s="56"/>
      <c r="X13" s="56"/>
      <c r="Y13" s="56"/>
      <c r="AA13" s="56"/>
      <c r="AB13" s="56"/>
      <c r="AC13" s="56"/>
      <c r="AD13" s="57"/>
      <c r="AE13" s="57"/>
      <c r="AF13" s="55"/>
      <c r="AG13" s="55"/>
      <c r="AH13" s="55"/>
      <c r="AI13" s="39" t="s">
        <v>43</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62" t="s">
        <v>1</v>
      </c>
      <c r="W14" s="263"/>
      <c r="X14" s="263"/>
      <c r="Y14" s="263"/>
      <c r="Z14" s="263"/>
      <c r="AA14" s="263"/>
      <c r="AB14" s="263"/>
      <c r="AC14" s="263"/>
      <c r="AD14" s="263"/>
      <c r="AE14" s="263"/>
      <c r="AF14" s="263"/>
      <c r="AG14" s="263"/>
      <c r="AH14" s="263"/>
      <c r="AI14" s="264"/>
      <c r="AJ14" s="67" t="s">
        <v>44</v>
      </c>
      <c r="AK14" s="64"/>
      <c r="AL14" s="68"/>
      <c r="AM14" s="63" t="s">
        <v>45</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65"/>
      <c r="AK15" s="266"/>
      <c r="AL15" s="267"/>
      <c r="AM15" s="265"/>
      <c r="AN15" s="266"/>
      <c r="AO15" s="267"/>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65"/>
      <c r="AK16" s="266"/>
      <c r="AL16" s="267"/>
      <c r="AM16" s="265"/>
      <c r="AN16" s="266"/>
      <c r="AO16" s="267"/>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65"/>
      <c r="AK17" s="266"/>
      <c r="AL17" s="267"/>
      <c r="AM17" s="265"/>
      <c r="AN17" s="266"/>
      <c r="AO17" s="267"/>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65"/>
      <c r="AK18" s="266"/>
      <c r="AL18" s="267"/>
      <c r="AM18" s="265"/>
      <c r="AN18" s="266"/>
      <c r="AO18" s="267"/>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65"/>
      <c r="AK19" s="266"/>
      <c r="AL19" s="267"/>
      <c r="AM19" s="265"/>
      <c r="AN19" s="266"/>
      <c r="AO19" s="267"/>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65"/>
      <c r="AK20" s="266"/>
      <c r="AL20" s="267"/>
      <c r="AM20" s="265"/>
      <c r="AN20" s="266"/>
      <c r="AO20" s="267"/>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65"/>
      <c r="AK21" s="266"/>
      <c r="AL21" s="267"/>
      <c r="AM21" s="265"/>
      <c r="AN21" s="266"/>
      <c r="AO21" s="267"/>
      <c r="AT21" s="77"/>
    </row>
    <row r="22" spans="1:46" ht="15" customHeight="1" x14ac:dyDescent="0.2">
      <c r="A22" s="54"/>
      <c r="B22" s="125" t="s">
        <v>46</v>
      </c>
      <c r="C22" s="126"/>
      <c r="D22" s="127"/>
      <c r="E22" s="127"/>
      <c r="F22" s="127"/>
      <c r="G22" s="127"/>
      <c r="H22" s="128"/>
      <c r="I22" s="54"/>
      <c r="L22" s="55" t="s">
        <v>47</v>
      </c>
      <c r="AT22" s="77"/>
    </row>
    <row r="23" spans="1:46" ht="14.25" customHeight="1" x14ac:dyDescent="0.2">
      <c r="A23" s="54"/>
      <c r="B23" s="268" t="s">
        <v>48</v>
      </c>
      <c r="C23" s="269"/>
      <c r="D23" s="269"/>
      <c r="E23" s="269"/>
      <c r="F23" s="78"/>
      <c r="G23" s="78" t="s">
        <v>49</v>
      </c>
      <c r="H23" s="129" t="s">
        <v>50</v>
      </c>
      <c r="I23" s="54"/>
      <c r="L23" s="63" t="s">
        <v>51</v>
      </c>
      <c r="M23" s="79"/>
      <c r="N23" s="79"/>
      <c r="O23" s="79"/>
      <c r="P23" s="79"/>
      <c r="Q23" s="79"/>
      <c r="R23" s="79"/>
      <c r="S23" s="64"/>
      <c r="T23" s="65"/>
      <c r="U23" s="64"/>
      <c r="V23" s="65"/>
      <c r="W23" s="64"/>
      <c r="X23" s="65"/>
      <c r="Y23" s="64"/>
      <c r="Z23" s="66"/>
      <c r="AA23" s="63" t="s">
        <v>52</v>
      </c>
      <c r="AB23" s="79"/>
      <c r="AC23" s="64"/>
      <c r="AD23" s="64"/>
      <c r="AE23" s="64"/>
      <c r="AF23" s="65"/>
      <c r="AG23" s="65"/>
      <c r="AH23" s="65"/>
      <c r="AI23" s="64"/>
      <c r="AJ23" s="64"/>
      <c r="AK23" s="64"/>
      <c r="AL23" s="64"/>
      <c r="AM23" s="64"/>
      <c r="AN23" s="64"/>
      <c r="AO23" s="68"/>
      <c r="AT23" s="77"/>
    </row>
    <row r="24" spans="1:46" ht="14.25" customHeight="1" x14ac:dyDescent="0.2">
      <c r="A24" s="54"/>
      <c r="B24" s="270"/>
      <c r="C24" s="271"/>
      <c r="D24" s="271"/>
      <c r="E24" s="271"/>
      <c r="F24" s="80"/>
      <c r="G24" s="80" t="s">
        <v>53</v>
      </c>
      <c r="H24" s="130" t="s">
        <v>53</v>
      </c>
      <c r="I24" s="54"/>
      <c r="L24" s="272"/>
      <c r="M24" s="273"/>
      <c r="N24" s="273"/>
      <c r="O24" s="273"/>
      <c r="P24" s="273"/>
      <c r="Q24" s="273"/>
      <c r="R24" s="273"/>
      <c r="S24" s="273"/>
      <c r="T24" s="273"/>
      <c r="U24" s="273"/>
      <c r="V24" s="273"/>
      <c r="W24" s="273"/>
      <c r="X24" s="273"/>
      <c r="Y24" s="273"/>
      <c r="Z24" s="274"/>
      <c r="AA24" s="272"/>
      <c r="AB24" s="273"/>
      <c r="AC24" s="273"/>
      <c r="AD24" s="273"/>
      <c r="AE24" s="273"/>
      <c r="AF24" s="273"/>
      <c r="AG24" s="273"/>
      <c r="AH24" s="273"/>
      <c r="AI24" s="273"/>
      <c r="AJ24" s="273"/>
      <c r="AK24" s="273"/>
      <c r="AL24" s="273"/>
      <c r="AM24" s="273"/>
      <c r="AN24" s="273"/>
      <c r="AO24" s="274"/>
      <c r="AT24" s="77"/>
    </row>
    <row r="25" spans="1:46" ht="15" customHeight="1" x14ac:dyDescent="0.2">
      <c r="A25" s="54"/>
      <c r="B25" s="131" t="s">
        <v>277</v>
      </c>
      <c r="C25" s="81"/>
      <c r="D25" s="82"/>
      <c r="E25" s="82"/>
      <c r="F25" s="83"/>
      <c r="G25" s="83">
        <f>AVERAGE(職業能力評価シート!J7:J8)</f>
        <v>0</v>
      </c>
      <c r="H25" s="132">
        <f>AVERAGE(職業能力評価シート!K7:K8)</f>
        <v>0</v>
      </c>
      <c r="I25" s="54"/>
      <c r="L25" s="275"/>
      <c r="M25" s="276"/>
      <c r="N25" s="276"/>
      <c r="O25" s="276"/>
      <c r="P25" s="276"/>
      <c r="Q25" s="276"/>
      <c r="R25" s="276"/>
      <c r="S25" s="276"/>
      <c r="T25" s="276"/>
      <c r="U25" s="276"/>
      <c r="V25" s="276"/>
      <c r="W25" s="276"/>
      <c r="X25" s="276"/>
      <c r="Y25" s="276"/>
      <c r="Z25" s="277"/>
      <c r="AA25" s="275"/>
      <c r="AB25" s="276"/>
      <c r="AC25" s="276"/>
      <c r="AD25" s="276"/>
      <c r="AE25" s="276"/>
      <c r="AF25" s="276"/>
      <c r="AG25" s="276"/>
      <c r="AH25" s="276"/>
      <c r="AI25" s="276"/>
      <c r="AJ25" s="276"/>
      <c r="AK25" s="276"/>
      <c r="AL25" s="276"/>
      <c r="AM25" s="276"/>
      <c r="AN25" s="276"/>
      <c r="AO25" s="277"/>
      <c r="AT25" s="77"/>
    </row>
    <row r="26" spans="1:46" ht="15" customHeight="1" x14ac:dyDescent="0.2">
      <c r="A26" s="54"/>
      <c r="B26" s="133" t="s">
        <v>279</v>
      </c>
      <c r="C26" s="84"/>
      <c r="D26" s="85"/>
      <c r="E26" s="85"/>
      <c r="F26" s="86"/>
      <c r="G26" s="86">
        <f>AVERAGE(職業能力評価シート!J9:J10)</f>
        <v>0</v>
      </c>
      <c r="H26" s="134">
        <f>AVERAGE(職業能力評価シート!K9:K10)</f>
        <v>0</v>
      </c>
      <c r="I26" s="54"/>
      <c r="L26" s="275"/>
      <c r="M26" s="276"/>
      <c r="N26" s="276"/>
      <c r="O26" s="276"/>
      <c r="P26" s="276"/>
      <c r="Q26" s="276"/>
      <c r="R26" s="276"/>
      <c r="S26" s="276"/>
      <c r="T26" s="276"/>
      <c r="U26" s="276"/>
      <c r="V26" s="276"/>
      <c r="W26" s="276"/>
      <c r="X26" s="276"/>
      <c r="Y26" s="276"/>
      <c r="Z26" s="277"/>
      <c r="AA26" s="275"/>
      <c r="AB26" s="276"/>
      <c r="AC26" s="276"/>
      <c r="AD26" s="276"/>
      <c r="AE26" s="276"/>
      <c r="AF26" s="276"/>
      <c r="AG26" s="276"/>
      <c r="AH26" s="276"/>
      <c r="AI26" s="276"/>
      <c r="AJ26" s="276"/>
      <c r="AK26" s="276"/>
      <c r="AL26" s="276"/>
      <c r="AM26" s="276"/>
      <c r="AN26" s="276"/>
      <c r="AO26" s="277"/>
      <c r="AT26" s="77"/>
    </row>
    <row r="27" spans="1:46" ht="15" customHeight="1" x14ac:dyDescent="0.2">
      <c r="A27" s="54"/>
      <c r="B27" s="131" t="s">
        <v>281</v>
      </c>
      <c r="C27" s="81"/>
      <c r="D27" s="82"/>
      <c r="E27" s="82"/>
      <c r="F27" s="83"/>
      <c r="G27" s="83">
        <f>AVERAGE(職業能力評価シート!J11:J13)</f>
        <v>0</v>
      </c>
      <c r="H27" s="132">
        <f>AVERAGE(職業能力評価シート!K11:K13)</f>
        <v>0</v>
      </c>
      <c r="I27" s="54"/>
      <c r="L27" s="275"/>
      <c r="M27" s="276"/>
      <c r="N27" s="276"/>
      <c r="O27" s="276"/>
      <c r="P27" s="276"/>
      <c r="Q27" s="276"/>
      <c r="R27" s="276"/>
      <c r="S27" s="276"/>
      <c r="T27" s="276"/>
      <c r="U27" s="276"/>
      <c r="V27" s="276"/>
      <c r="W27" s="276"/>
      <c r="X27" s="276"/>
      <c r="Y27" s="276"/>
      <c r="Z27" s="277"/>
      <c r="AA27" s="275"/>
      <c r="AB27" s="276"/>
      <c r="AC27" s="276"/>
      <c r="AD27" s="276"/>
      <c r="AE27" s="276"/>
      <c r="AF27" s="276"/>
      <c r="AG27" s="276"/>
      <c r="AH27" s="276"/>
      <c r="AI27" s="276"/>
      <c r="AJ27" s="276"/>
      <c r="AK27" s="276"/>
      <c r="AL27" s="276"/>
      <c r="AM27" s="276"/>
      <c r="AN27" s="276"/>
      <c r="AO27" s="277"/>
      <c r="AT27" s="77"/>
    </row>
    <row r="28" spans="1:46" ht="15" customHeight="1" x14ac:dyDescent="0.2">
      <c r="A28" s="54"/>
      <c r="B28" s="133" t="s">
        <v>283</v>
      </c>
      <c r="C28" s="84"/>
      <c r="D28" s="85"/>
      <c r="E28" s="85"/>
      <c r="F28" s="86"/>
      <c r="G28" s="86">
        <f>AVERAGE(職業能力評価シート!J14:J15)</f>
        <v>0</v>
      </c>
      <c r="H28" s="134">
        <f>AVERAGE(職業能力評価シート!K14:K15)</f>
        <v>0</v>
      </c>
      <c r="I28" s="54"/>
      <c r="L28" s="275"/>
      <c r="M28" s="276"/>
      <c r="N28" s="276"/>
      <c r="O28" s="276"/>
      <c r="P28" s="276"/>
      <c r="Q28" s="276"/>
      <c r="R28" s="276"/>
      <c r="S28" s="276"/>
      <c r="T28" s="276"/>
      <c r="U28" s="276"/>
      <c r="V28" s="276"/>
      <c r="W28" s="276"/>
      <c r="X28" s="276"/>
      <c r="Y28" s="276"/>
      <c r="Z28" s="277"/>
      <c r="AA28" s="275"/>
      <c r="AB28" s="276"/>
      <c r="AC28" s="276"/>
      <c r="AD28" s="276"/>
      <c r="AE28" s="276"/>
      <c r="AF28" s="276"/>
      <c r="AG28" s="276"/>
      <c r="AH28" s="276"/>
      <c r="AI28" s="276"/>
      <c r="AJ28" s="276"/>
      <c r="AK28" s="276"/>
      <c r="AL28" s="276"/>
      <c r="AM28" s="276"/>
      <c r="AN28" s="276"/>
      <c r="AO28" s="277"/>
    </row>
    <row r="29" spans="1:46" ht="15" customHeight="1" x14ac:dyDescent="0.2">
      <c r="A29" s="54"/>
      <c r="B29" s="131" t="s">
        <v>284</v>
      </c>
      <c r="C29" s="81"/>
      <c r="D29" s="82"/>
      <c r="E29" s="82"/>
      <c r="F29" s="83"/>
      <c r="G29" s="83">
        <f>AVERAGE(職業能力評価シート!J16:J17)</f>
        <v>0</v>
      </c>
      <c r="H29" s="132">
        <f>AVERAGE(職業能力評価シート!K16:K17)</f>
        <v>0</v>
      </c>
      <c r="I29" s="54"/>
      <c r="L29" s="278"/>
      <c r="M29" s="279"/>
      <c r="N29" s="279"/>
      <c r="O29" s="279"/>
      <c r="P29" s="279"/>
      <c r="Q29" s="279"/>
      <c r="R29" s="279"/>
      <c r="S29" s="279"/>
      <c r="T29" s="279"/>
      <c r="U29" s="279"/>
      <c r="V29" s="279"/>
      <c r="W29" s="279"/>
      <c r="X29" s="279"/>
      <c r="Y29" s="279"/>
      <c r="Z29" s="280"/>
      <c r="AA29" s="278"/>
      <c r="AB29" s="279"/>
      <c r="AC29" s="279"/>
      <c r="AD29" s="279"/>
      <c r="AE29" s="279"/>
      <c r="AF29" s="279"/>
      <c r="AG29" s="279"/>
      <c r="AH29" s="279"/>
      <c r="AI29" s="279"/>
      <c r="AJ29" s="279"/>
      <c r="AK29" s="279"/>
      <c r="AL29" s="279"/>
      <c r="AM29" s="279"/>
      <c r="AN29" s="279"/>
      <c r="AO29" s="280"/>
    </row>
    <row r="30" spans="1:46" ht="15" customHeight="1" x14ac:dyDescent="0.2">
      <c r="A30" s="54"/>
      <c r="B30" s="135" t="s">
        <v>194</v>
      </c>
      <c r="C30" s="84"/>
      <c r="D30" s="85"/>
      <c r="E30" s="85"/>
      <c r="F30" s="86"/>
      <c r="G30" s="86">
        <f>AVERAGE(職業能力評価シート!J21:J22)</f>
        <v>0</v>
      </c>
      <c r="H30" s="134">
        <f>AVERAGE(職業能力評価シート!K21:K22)</f>
        <v>0</v>
      </c>
      <c r="I30" s="54"/>
    </row>
    <row r="31" spans="1:46" ht="15" customHeight="1" x14ac:dyDescent="0.2">
      <c r="A31" s="54"/>
      <c r="B31" s="131" t="s">
        <v>195</v>
      </c>
      <c r="C31" s="81"/>
      <c r="D31" s="82"/>
      <c r="E31" s="82"/>
      <c r="F31" s="83"/>
      <c r="G31" s="109">
        <f>AVERAGE(職業能力評価シート!J26:J29)</f>
        <v>0</v>
      </c>
      <c r="H31" s="136">
        <f>AVERAGE(職業能力評価シート!K26:K29)</f>
        <v>0</v>
      </c>
      <c r="I31" s="54"/>
      <c r="L31" s="55" t="s">
        <v>54</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5"/>
      <c r="C32" s="84"/>
      <c r="D32" s="85"/>
      <c r="E32" s="85"/>
      <c r="F32" s="86"/>
      <c r="G32" s="86"/>
      <c r="H32" s="134"/>
      <c r="I32" s="54"/>
      <c r="L32" s="87" t="s">
        <v>55</v>
      </c>
      <c r="M32" s="88"/>
      <c r="N32" s="88"/>
      <c r="O32" s="88"/>
      <c r="P32" s="88"/>
      <c r="Q32" s="88"/>
      <c r="R32" s="88"/>
      <c r="S32" s="88"/>
      <c r="T32" s="88"/>
      <c r="U32" s="88"/>
      <c r="V32" s="88"/>
      <c r="W32" s="88"/>
      <c r="X32" s="88"/>
      <c r="Y32" s="88"/>
      <c r="Z32" s="89"/>
      <c r="AA32" s="63" t="s">
        <v>56</v>
      </c>
      <c r="AB32" s="88"/>
      <c r="AC32" s="88"/>
      <c r="AD32" s="88"/>
      <c r="AE32" s="88"/>
      <c r="AF32" s="88"/>
      <c r="AG32" s="88"/>
      <c r="AH32" s="88"/>
      <c r="AI32" s="88"/>
      <c r="AJ32" s="88"/>
      <c r="AK32" s="88"/>
      <c r="AL32" s="88"/>
      <c r="AM32" s="88"/>
      <c r="AN32" s="88"/>
      <c r="AO32" s="89"/>
    </row>
    <row r="33" spans="1:41" ht="15" customHeight="1" x14ac:dyDescent="0.2">
      <c r="A33" s="54"/>
      <c r="B33" s="131"/>
      <c r="C33" s="81"/>
      <c r="D33" s="82"/>
      <c r="E33" s="82"/>
      <c r="F33" s="83"/>
      <c r="G33" s="83"/>
      <c r="H33" s="132"/>
      <c r="I33" s="54"/>
      <c r="L33" s="272"/>
      <c r="M33" s="281"/>
      <c r="N33" s="281"/>
      <c r="O33" s="281"/>
      <c r="P33" s="281"/>
      <c r="Q33" s="281"/>
      <c r="R33" s="281"/>
      <c r="S33" s="281"/>
      <c r="T33" s="281"/>
      <c r="U33" s="281"/>
      <c r="V33" s="281"/>
      <c r="W33" s="281"/>
      <c r="X33" s="281"/>
      <c r="Y33" s="281"/>
      <c r="Z33" s="282"/>
      <c r="AA33" s="272"/>
      <c r="AB33" s="281"/>
      <c r="AC33" s="281"/>
      <c r="AD33" s="281"/>
      <c r="AE33" s="281"/>
      <c r="AF33" s="281"/>
      <c r="AG33" s="281"/>
      <c r="AH33" s="281"/>
      <c r="AI33" s="281"/>
      <c r="AJ33" s="281"/>
      <c r="AK33" s="281"/>
      <c r="AL33" s="281"/>
      <c r="AM33" s="281"/>
      <c r="AN33" s="281"/>
      <c r="AO33" s="282"/>
    </row>
    <row r="34" spans="1:41" ht="15" customHeight="1" x14ac:dyDescent="0.2">
      <c r="A34" s="54"/>
      <c r="B34" s="135"/>
      <c r="C34" s="84"/>
      <c r="D34" s="85"/>
      <c r="E34" s="85"/>
      <c r="F34" s="86"/>
      <c r="G34" s="86"/>
      <c r="H34" s="134"/>
      <c r="I34" s="54"/>
      <c r="L34" s="283"/>
      <c r="M34" s="284"/>
      <c r="N34" s="284"/>
      <c r="O34" s="284"/>
      <c r="P34" s="284"/>
      <c r="Q34" s="284"/>
      <c r="R34" s="284"/>
      <c r="S34" s="284"/>
      <c r="T34" s="284"/>
      <c r="U34" s="284"/>
      <c r="V34" s="284"/>
      <c r="W34" s="284"/>
      <c r="X34" s="284"/>
      <c r="Y34" s="284"/>
      <c r="Z34" s="285"/>
      <c r="AA34" s="283"/>
      <c r="AB34" s="284"/>
      <c r="AC34" s="284"/>
      <c r="AD34" s="284"/>
      <c r="AE34" s="284"/>
      <c r="AF34" s="284"/>
      <c r="AG34" s="284"/>
      <c r="AH34" s="284"/>
      <c r="AI34" s="284"/>
      <c r="AJ34" s="284"/>
      <c r="AK34" s="284"/>
      <c r="AL34" s="284"/>
      <c r="AM34" s="284"/>
      <c r="AN34" s="284"/>
      <c r="AO34" s="285"/>
    </row>
    <row r="35" spans="1:41" ht="15" customHeight="1" x14ac:dyDescent="0.2">
      <c r="A35" s="54"/>
      <c r="B35" s="131"/>
      <c r="C35" s="81"/>
      <c r="D35" s="82"/>
      <c r="E35" s="82"/>
      <c r="F35" s="83"/>
      <c r="G35" s="83"/>
      <c r="H35" s="132"/>
      <c r="I35" s="54"/>
      <c r="L35" s="283"/>
      <c r="M35" s="284"/>
      <c r="N35" s="284"/>
      <c r="O35" s="284"/>
      <c r="P35" s="284"/>
      <c r="Q35" s="284"/>
      <c r="R35" s="284"/>
      <c r="S35" s="284"/>
      <c r="T35" s="284"/>
      <c r="U35" s="284"/>
      <c r="V35" s="284"/>
      <c r="W35" s="284"/>
      <c r="X35" s="284"/>
      <c r="Y35" s="284"/>
      <c r="Z35" s="285"/>
      <c r="AA35" s="283"/>
      <c r="AB35" s="284"/>
      <c r="AC35" s="284"/>
      <c r="AD35" s="284"/>
      <c r="AE35" s="284"/>
      <c r="AF35" s="284"/>
      <c r="AG35" s="284"/>
      <c r="AH35" s="284"/>
      <c r="AI35" s="284"/>
      <c r="AJ35" s="284"/>
      <c r="AK35" s="284"/>
      <c r="AL35" s="284"/>
      <c r="AM35" s="284"/>
      <c r="AN35" s="284"/>
      <c r="AO35" s="285"/>
    </row>
    <row r="36" spans="1:41" ht="15" customHeight="1" x14ac:dyDescent="0.2">
      <c r="A36" s="54"/>
      <c r="B36" s="135"/>
      <c r="C36" s="84"/>
      <c r="D36" s="85"/>
      <c r="E36" s="85"/>
      <c r="F36" s="86"/>
      <c r="G36" s="86"/>
      <c r="H36" s="134"/>
      <c r="I36" s="54"/>
      <c r="L36" s="283"/>
      <c r="M36" s="284"/>
      <c r="N36" s="284"/>
      <c r="O36" s="284"/>
      <c r="P36" s="284"/>
      <c r="Q36" s="284"/>
      <c r="R36" s="284"/>
      <c r="S36" s="284"/>
      <c r="T36" s="284"/>
      <c r="U36" s="284"/>
      <c r="V36" s="284"/>
      <c r="W36" s="284"/>
      <c r="X36" s="284"/>
      <c r="Y36" s="284"/>
      <c r="Z36" s="285"/>
      <c r="AA36" s="283"/>
      <c r="AB36" s="284"/>
      <c r="AC36" s="284"/>
      <c r="AD36" s="284"/>
      <c r="AE36" s="284"/>
      <c r="AF36" s="284"/>
      <c r="AG36" s="284"/>
      <c r="AH36" s="284"/>
      <c r="AI36" s="284"/>
      <c r="AJ36" s="284"/>
      <c r="AK36" s="284"/>
      <c r="AL36" s="284"/>
      <c r="AM36" s="284"/>
      <c r="AN36" s="284"/>
      <c r="AO36" s="285"/>
    </row>
    <row r="37" spans="1:41" ht="15" customHeight="1" x14ac:dyDescent="0.2">
      <c r="A37" s="54"/>
      <c r="B37" s="137"/>
      <c r="C37" s="81"/>
      <c r="D37" s="82"/>
      <c r="E37" s="82"/>
      <c r="F37" s="83"/>
      <c r="G37" s="83"/>
      <c r="H37" s="132"/>
      <c r="I37" s="54"/>
      <c r="L37" s="283"/>
      <c r="M37" s="284"/>
      <c r="N37" s="284"/>
      <c r="O37" s="284"/>
      <c r="P37" s="284"/>
      <c r="Q37" s="284"/>
      <c r="R37" s="284"/>
      <c r="S37" s="284"/>
      <c r="T37" s="284"/>
      <c r="U37" s="284"/>
      <c r="V37" s="284"/>
      <c r="W37" s="284"/>
      <c r="X37" s="284"/>
      <c r="Y37" s="284"/>
      <c r="Z37" s="285"/>
      <c r="AA37" s="283"/>
      <c r="AB37" s="284"/>
      <c r="AC37" s="284"/>
      <c r="AD37" s="284"/>
      <c r="AE37" s="284"/>
      <c r="AF37" s="284"/>
      <c r="AG37" s="284"/>
      <c r="AH37" s="284"/>
      <c r="AI37" s="284"/>
      <c r="AJ37" s="284"/>
      <c r="AK37" s="284"/>
      <c r="AL37" s="284"/>
      <c r="AM37" s="284"/>
      <c r="AN37" s="284"/>
      <c r="AO37" s="285"/>
    </row>
    <row r="38" spans="1:41" ht="15" customHeight="1" x14ac:dyDescent="0.2">
      <c r="A38" s="54"/>
      <c r="B38" s="138"/>
      <c r="C38" s="139"/>
      <c r="D38" s="140"/>
      <c r="E38" s="140"/>
      <c r="F38" s="141"/>
      <c r="G38" s="141"/>
      <c r="H38" s="142"/>
      <c r="I38" s="54"/>
      <c r="L38" s="286"/>
      <c r="M38" s="287"/>
      <c r="N38" s="287"/>
      <c r="O38" s="287"/>
      <c r="P38" s="287"/>
      <c r="Q38" s="287"/>
      <c r="R38" s="287"/>
      <c r="S38" s="287"/>
      <c r="T38" s="287"/>
      <c r="U38" s="287"/>
      <c r="V38" s="287"/>
      <c r="W38" s="287"/>
      <c r="X38" s="287"/>
      <c r="Y38" s="287"/>
      <c r="Z38" s="288"/>
      <c r="AA38" s="286"/>
      <c r="AB38" s="287"/>
      <c r="AC38" s="287"/>
      <c r="AD38" s="287"/>
      <c r="AE38" s="287"/>
      <c r="AF38" s="287"/>
      <c r="AG38" s="287"/>
      <c r="AH38" s="287"/>
      <c r="AI38" s="287"/>
      <c r="AJ38" s="287"/>
      <c r="AK38" s="287"/>
      <c r="AL38" s="287"/>
      <c r="AM38" s="287"/>
      <c r="AN38" s="287"/>
      <c r="AO38" s="288"/>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6"/>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2024-08-20T02:55:51Z</dcterms:modified>
</cp:coreProperties>
</file>