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8F6F72EC-8543-4186-B6C7-3346F51955F5}" xr6:coauthVersionLast="47" xr6:coauthVersionMax="47" xr10:uidLastSave="{00000000-0000-0000-0000-000000000000}"/>
  <bookViews>
    <workbookView xWindow="-120" yWindow="-120" windowWidth="29040" windowHeight="15840" tabRatio="672"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基準一覧!$A$1:$D$90</definedName>
    <definedName name="_xlnm.Print_Area" localSheetId="1">職業能力評価シート!$A$1:$H$34</definedName>
    <definedName name="_xlnm.Print_Area" localSheetId="2">必要な知識!$A$1:$C$96</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26" l="1"/>
  <c r="G31" i="29" s="1"/>
  <c r="K22" i="26"/>
  <c r="H31" i="29" s="1"/>
  <c r="J23" i="26"/>
  <c r="K23" i="26"/>
  <c r="K29" i="26" l="1"/>
  <c r="J29" i="26"/>
  <c r="K28" i="26"/>
  <c r="J28" i="26"/>
  <c r="K27" i="26"/>
  <c r="H32" i="29" s="1"/>
  <c r="J27" i="26"/>
  <c r="G32" i="29" l="1"/>
  <c r="J8" i="26"/>
  <c r="K8" i="26"/>
  <c r="B29" i="29"/>
  <c r="B28" i="29"/>
  <c r="B27" i="29"/>
  <c r="B26" i="29"/>
  <c r="B25" i="29"/>
  <c r="K19" i="26"/>
  <c r="K20" i="26"/>
  <c r="K21" i="26"/>
  <c r="H30" i="29" s="1"/>
  <c r="J19" i="26"/>
  <c r="J20" i="26"/>
  <c r="J21" i="26"/>
  <c r="B30" i="29"/>
  <c r="K18" i="26"/>
  <c r="J18" i="26"/>
  <c r="K17" i="26"/>
  <c r="J17" i="26"/>
  <c r="K16" i="26"/>
  <c r="J16" i="26"/>
  <c r="K15" i="26"/>
  <c r="H28" i="29" s="1"/>
  <c r="J15" i="26"/>
  <c r="G28" i="29" s="1"/>
  <c r="K14" i="26"/>
  <c r="J14" i="26"/>
  <c r="K13" i="26"/>
  <c r="J13" i="26"/>
  <c r="G27" i="29" s="1"/>
  <c r="K12" i="26"/>
  <c r="J12" i="26"/>
  <c r="K11" i="26"/>
  <c r="J11" i="26"/>
  <c r="G26" i="29" s="1"/>
  <c r="K10" i="26"/>
  <c r="J10" i="26"/>
  <c r="K9" i="26"/>
  <c r="J9" i="26"/>
  <c r="J7" i="26"/>
  <c r="K7" i="26"/>
  <c r="G33" i="26"/>
  <c r="G32" i="26"/>
  <c r="G31" i="26"/>
  <c r="F33" i="26"/>
  <c r="F32" i="26"/>
  <c r="F31" i="26"/>
  <c r="G29" i="29" l="1"/>
  <c r="H27" i="29"/>
  <c r="H29" i="29"/>
  <c r="G25" i="29"/>
  <c r="H25" i="29"/>
  <c r="H26" i="29"/>
  <c r="G30" i="29"/>
  <c r="F34" i="26"/>
  <c r="G34" i="26"/>
  <c r="H31" i="26" s="1"/>
  <c r="H34" i="26" s="1"/>
  <c r="H32" i="26" l="1"/>
  <c r="H33" i="26"/>
</calcChain>
</file>

<file path=xl/sharedStrings.xml><?xml version="1.0" encoding="utf-8"?>
<sst xmlns="http://schemas.openxmlformats.org/spreadsheetml/2006/main" count="436" uniqueCount="317">
  <si>
    <t>能力ユニット</t>
    <rPh sb="0" eb="2">
      <t>ノウリョク</t>
    </rPh>
    <phoneticPr fontId="9"/>
  </si>
  <si>
    <t>能力細目</t>
    <rPh sb="0" eb="2">
      <t>ノウリョク</t>
    </rPh>
    <rPh sb="2" eb="4">
      <t>サイモク</t>
    </rPh>
    <phoneticPr fontId="9"/>
  </si>
  <si>
    <t>職務遂行のための基準</t>
    <rPh sb="0" eb="2">
      <t>ショクム</t>
    </rPh>
    <rPh sb="2" eb="4">
      <t>スイコウ</t>
    </rPh>
    <rPh sb="8" eb="10">
      <t>キジュン</t>
    </rPh>
    <phoneticPr fontId="9"/>
  </si>
  <si>
    <t>上司評価</t>
    <rPh sb="0" eb="2">
      <t>ジョウシ</t>
    </rPh>
    <rPh sb="2" eb="4">
      <t>ヒョウカ</t>
    </rPh>
    <phoneticPr fontId="9"/>
  </si>
  <si>
    <t>氏　名</t>
    <rPh sb="0" eb="1">
      <t>シ</t>
    </rPh>
    <rPh sb="2" eb="3">
      <t>メイ</t>
    </rPh>
    <phoneticPr fontId="9"/>
  </si>
  <si>
    <t>実施日</t>
    <rPh sb="0" eb="2">
      <t>ジッシ</t>
    </rPh>
    <rPh sb="2" eb="3">
      <t>ヒ</t>
    </rPh>
    <phoneticPr fontId="9"/>
  </si>
  <si>
    <t>氏　名（評価者）</t>
    <rPh sb="0" eb="1">
      <t>シ</t>
    </rPh>
    <rPh sb="2" eb="3">
      <t>メイ</t>
    </rPh>
    <rPh sb="4" eb="7">
      <t>ヒョウカシャ</t>
    </rPh>
    <phoneticPr fontId="9"/>
  </si>
  <si>
    <t>レベル</t>
    <phoneticPr fontId="9"/>
  </si>
  <si>
    <t>レベル1の目安</t>
    <rPh sb="5" eb="7">
      <t>メヤス</t>
    </rPh>
    <phoneticPr fontId="9"/>
  </si>
  <si>
    <t>自己評価
集計</t>
    <rPh sb="0" eb="2">
      <t>ジコ</t>
    </rPh>
    <rPh sb="2" eb="4">
      <t>ヒョウカ</t>
    </rPh>
    <rPh sb="5" eb="7">
      <t>シュウケイ</t>
    </rPh>
    <phoneticPr fontId="9"/>
  </si>
  <si>
    <t>上司評価
集計</t>
    <rPh sb="0" eb="2">
      <t>ジョウシ</t>
    </rPh>
    <rPh sb="2" eb="4">
      <t>ヒョウカ</t>
    </rPh>
    <rPh sb="5" eb="7">
      <t>シュウケイ</t>
    </rPh>
    <phoneticPr fontId="9"/>
  </si>
  <si>
    <t>上司評価
合計数にしめる割合</t>
    <rPh sb="0" eb="2">
      <t>ジョウシ</t>
    </rPh>
    <rPh sb="2" eb="4">
      <t>ヒョウカ</t>
    </rPh>
    <rPh sb="5" eb="7">
      <t>ゴウケイ</t>
    </rPh>
    <rPh sb="7" eb="8">
      <t>スウ</t>
    </rPh>
    <rPh sb="12" eb="14">
      <t>ワリアイ</t>
    </rPh>
    <phoneticPr fontId="9"/>
  </si>
  <si>
    <t>○の数</t>
    <rPh sb="2" eb="3">
      <t>カズ</t>
    </rPh>
    <phoneticPr fontId="9"/>
  </si>
  <si>
    <t>△の数</t>
    <rPh sb="2" eb="3">
      <t>カズ</t>
    </rPh>
    <phoneticPr fontId="9"/>
  </si>
  <si>
    <t>×の数</t>
    <rPh sb="2" eb="3">
      <t>カズ</t>
    </rPh>
    <phoneticPr fontId="9"/>
  </si>
  <si>
    <t>○△×の合計数</t>
    <rPh sb="4" eb="6">
      <t>ゴウケイ</t>
    </rPh>
    <rPh sb="6" eb="7">
      <t>スウ</t>
    </rPh>
    <phoneticPr fontId="9"/>
  </si>
  <si>
    <t>職種・職務</t>
    <rPh sb="0" eb="2">
      <t>ショクシュ</t>
    </rPh>
    <rPh sb="3" eb="5">
      <t>ショクム</t>
    </rPh>
    <phoneticPr fontId="9"/>
  </si>
  <si>
    <t>自己評価</t>
    <rPh sb="0" eb="2">
      <t>ジコ</t>
    </rPh>
    <rPh sb="2" eb="4">
      <t>ヒョウカ</t>
    </rPh>
    <phoneticPr fontId="9"/>
  </si>
  <si>
    <t>コメント</t>
    <phoneticPr fontId="9"/>
  </si>
  <si>
    <t>Ⅰ.職務遂行のための基準　共通能力ユニット</t>
    <rPh sb="2" eb="12">
      <t>ｑ</t>
    </rPh>
    <rPh sb="13" eb="15">
      <t>キョウツウ</t>
    </rPh>
    <rPh sb="15" eb="17">
      <t>ノウリョク</t>
    </rPh>
    <phoneticPr fontId="9"/>
  </si>
  <si>
    <t>必要な知識</t>
    <rPh sb="0" eb="2">
      <t>ヒツヨウ</t>
    </rPh>
    <rPh sb="3" eb="5">
      <t>チシキ</t>
    </rPh>
    <phoneticPr fontId="9"/>
  </si>
  <si>
    <t>自己
評価</t>
    <rPh sb="0" eb="2">
      <t>ジコ</t>
    </rPh>
    <rPh sb="3" eb="5">
      <t>ヒョウカ</t>
    </rPh>
    <phoneticPr fontId="9"/>
  </si>
  <si>
    <t>Ⅲ. 必要な知識　（共通能力ユニット　レベル1）</t>
    <rPh sb="3" eb="5">
      <t>ヒツヨウ</t>
    </rPh>
    <rPh sb="6" eb="8">
      <t>チシキ</t>
    </rPh>
    <rPh sb="10" eb="12">
      <t>キョウツウ</t>
    </rPh>
    <rPh sb="12" eb="14">
      <t>ノウリョク</t>
    </rPh>
    <phoneticPr fontId="9"/>
  </si>
  <si>
    <t>※重複項目は省略</t>
    <rPh sb="1" eb="3">
      <t>チョウフク</t>
    </rPh>
    <rPh sb="3" eb="5">
      <t>コウモク</t>
    </rPh>
    <rPh sb="6" eb="8">
      <t>ショウリャク</t>
    </rPh>
    <phoneticPr fontId="9"/>
  </si>
  <si>
    <t>＜職業能力評価シート＞</t>
    <phoneticPr fontId="9"/>
  </si>
  <si>
    <t>Ⅱ選択能力ユニット</t>
    <rPh sb="1" eb="3">
      <t>センタク</t>
    </rPh>
    <rPh sb="3" eb="5">
      <t>ノウリョク</t>
    </rPh>
    <phoneticPr fontId="9"/>
  </si>
  <si>
    <t>○</t>
  </si>
  <si>
    <t>Ⅰ共通能力ユニット</t>
    <rPh sb="1" eb="3">
      <t>キョウツウ</t>
    </rPh>
    <rPh sb="3" eb="5">
      <t>ノウリョク</t>
    </rPh>
    <phoneticPr fontId="9"/>
  </si>
  <si>
    <t>○</t>
    <phoneticPr fontId="9"/>
  </si>
  <si>
    <t>素点換算</t>
    <rPh sb="0" eb="2">
      <t>ソテン</t>
    </rPh>
    <rPh sb="2" eb="4">
      <t>カンサン</t>
    </rPh>
    <phoneticPr fontId="9"/>
  </si>
  <si>
    <t>OJTコミュニケーションシート</t>
    <phoneticPr fontId="9"/>
  </si>
  <si>
    <t>本人所属</t>
    <rPh sb="0" eb="2">
      <t>ホンニン</t>
    </rPh>
    <rPh sb="2" eb="4">
      <t>ショゾク</t>
    </rPh>
    <phoneticPr fontId="9"/>
  </si>
  <si>
    <t>本人氏名</t>
    <rPh sb="0" eb="2">
      <t>ホンニン</t>
    </rPh>
    <rPh sb="2" eb="4">
      <t>シメイ</t>
    </rPh>
    <phoneticPr fontId="9"/>
  </si>
  <si>
    <t>印</t>
    <rPh sb="0" eb="1">
      <t>イン</t>
    </rPh>
    <phoneticPr fontId="9"/>
  </si>
  <si>
    <t>レベル</t>
    <phoneticPr fontId="9"/>
  </si>
  <si>
    <t>評価者氏名</t>
    <rPh sb="0" eb="2">
      <t>ヒョウカ</t>
    </rPh>
    <rPh sb="2" eb="3">
      <t>シャ</t>
    </rPh>
    <rPh sb="3" eb="5">
      <t>シメイ</t>
    </rPh>
    <phoneticPr fontId="9"/>
  </si>
  <si>
    <t>評価期間</t>
    <rPh sb="0" eb="2">
      <t>ヒョウカ</t>
    </rPh>
    <rPh sb="2" eb="4">
      <t>キカン</t>
    </rPh>
    <phoneticPr fontId="9"/>
  </si>
  <si>
    <t>年</t>
    <rPh sb="0" eb="1">
      <t>ネン</t>
    </rPh>
    <phoneticPr fontId="9"/>
  </si>
  <si>
    <t>月</t>
    <rPh sb="0" eb="1">
      <t>ツキ</t>
    </rPh>
    <phoneticPr fontId="9"/>
  </si>
  <si>
    <t>日</t>
    <rPh sb="0" eb="1">
      <t>ヒ</t>
    </rPh>
    <phoneticPr fontId="9"/>
  </si>
  <si>
    <t>～</t>
    <phoneticPr fontId="9"/>
  </si>
  <si>
    <t>スキルレベルチェックグラフ</t>
    <phoneticPr fontId="9"/>
  </si>
  <si>
    <t>スキルアップ上の課題</t>
    <rPh sb="6" eb="7">
      <t>ジョウ</t>
    </rPh>
    <rPh sb="8" eb="10">
      <t>カダイ</t>
    </rPh>
    <phoneticPr fontId="9"/>
  </si>
  <si>
    <t>スキルアップ目標</t>
    <rPh sb="6" eb="8">
      <t>モクヒョウ</t>
    </rPh>
    <phoneticPr fontId="9"/>
  </si>
  <si>
    <t>※現在評価は上司評価</t>
    <rPh sb="1" eb="3">
      <t>ゲンザイ</t>
    </rPh>
    <rPh sb="3" eb="5">
      <t>ヒョウカ</t>
    </rPh>
    <rPh sb="6" eb="8">
      <t>ジョウシ</t>
    </rPh>
    <rPh sb="8" eb="10">
      <t>ヒョウカ</t>
    </rPh>
    <phoneticPr fontId="9"/>
  </si>
  <si>
    <t>現在評価</t>
    <rPh sb="0" eb="2">
      <t>ゲンザイ</t>
    </rPh>
    <rPh sb="2" eb="4">
      <t>ヒョウカ</t>
    </rPh>
    <phoneticPr fontId="9"/>
  </si>
  <si>
    <t>目標評価</t>
    <rPh sb="0" eb="2">
      <t>モクヒョウ</t>
    </rPh>
    <rPh sb="2" eb="4">
      <t>ヒョウカ</t>
    </rPh>
    <phoneticPr fontId="9"/>
  </si>
  <si>
    <t>能力ユニット・点数一覧</t>
    <rPh sb="0" eb="2">
      <t>ノウリョク</t>
    </rPh>
    <rPh sb="7" eb="11">
      <t>テンスウイチラン</t>
    </rPh>
    <phoneticPr fontId="9"/>
  </si>
  <si>
    <t>スキルアップのための活動計画</t>
    <rPh sb="10" eb="12">
      <t>カツドウ</t>
    </rPh>
    <rPh sb="12" eb="14">
      <t>ケイカク</t>
    </rPh>
    <phoneticPr fontId="9"/>
  </si>
  <si>
    <t>能力ユニット名</t>
    <rPh sb="0" eb="2">
      <t>ノウリョク</t>
    </rPh>
    <rPh sb="6" eb="7">
      <t>メイ</t>
    </rPh>
    <phoneticPr fontId="9"/>
  </si>
  <si>
    <t>自己</t>
    <rPh sb="0" eb="2">
      <t>ジコ</t>
    </rPh>
    <phoneticPr fontId="9"/>
  </si>
  <si>
    <t>上司</t>
    <rPh sb="0" eb="2">
      <t>ジョウシ</t>
    </rPh>
    <phoneticPr fontId="9"/>
  </si>
  <si>
    <t>活動計画</t>
    <rPh sb="0" eb="2">
      <t>カツドウ</t>
    </rPh>
    <rPh sb="2" eb="4">
      <t>ケイカク</t>
    </rPh>
    <phoneticPr fontId="9"/>
  </si>
  <si>
    <t>スケジュール、期限</t>
    <rPh sb="7" eb="9">
      <t>キゲン</t>
    </rPh>
    <phoneticPr fontId="9"/>
  </si>
  <si>
    <t>評価</t>
    <phoneticPr fontId="9"/>
  </si>
  <si>
    <t>実績</t>
    <rPh sb="0" eb="2">
      <t>ジッセキ</t>
    </rPh>
    <phoneticPr fontId="9"/>
  </si>
  <si>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9"/>
  </si>
  <si>
    <t>上司コメント</t>
    <rPh sb="0" eb="2">
      <t>ジョウシ</t>
    </rPh>
    <phoneticPr fontId="9"/>
  </si>
  <si>
    <t>レベル１</t>
    <phoneticPr fontId="9"/>
  </si>
  <si>
    <t>企業倫理とコンプライアンス</t>
    <rPh sb="0" eb="2">
      <t>キギョウ</t>
    </rPh>
    <rPh sb="2" eb="4">
      <t>リンリ</t>
    </rPh>
    <phoneticPr fontId="9"/>
  </si>
  <si>
    <t>社内外関係者との連携による業務の遂行</t>
    <phoneticPr fontId="9"/>
  </si>
  <si>
    <t>①目標の明確化</t>
    <rPh sb="1" eb="3">
      <t>モクヒョウ</t>
    </rPh>
    <rPh sb="4" eb="7">
      <t>メイカクカ</t>
    </rPh>
    <phoneticPr fontId="9"/>
  </si>
  <si>
    <t>②プロセス管理</t>
    <rPh sb="5" eb="7">
      <t>カンリ</t>
    </rPh>
    <phoneticPr fontId="9"/>
  </si>
  <si>
    <t>③業務の遂行</t>
    <rPh sb="1" eb="3">
      <t>ギョウム</t>
    </rPh>
    <rPh sb="4" eb="6">
      <t>スイコウ</t>
    </rPh>
    <phoneticPr fontId="9"/>
  </si>
  <si>
    <t>ビジネス知識の習得</t>
    <rPh sb="4" eb="6">
      <t>チシキ</t>
    </rPh>
    <rPh sb="7" eb="9">
      <t>シュウトク</t>
    </rPh>
    <phoneticPr fontId="9"/>
  </si>
  <si>
    <t>③ビジネスマナーの習得</t>
    <rPh sb="9" eb="11">
      <t>シュウトク</t>
    </rPh>
    <phoneticPr fontId="56"/>
  </si>
  <si>
    <t>PCの基本操作</t>
    <rPh sb="3" eb="5">
      <t>キホン</t>
    </rPh>
    <rPh sb="5" eb="7">
      <t>ソウサ</t>
    </rPh>
    <phoneticPr fontId="23"/>
  </si>
  <si>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9"/>
  </si>
  <si>
    <t>①ビジネスや社会経済の一般動向の習得</t>
    <rPh sb="6" eb="8">
      <t>シャカイ</t>
    </rPh>
    <rPh sb="8" eb="10">
      <t>ケイザイ</t>
    </rPh>
    <rPh sb="11" eb="13">
      <t>イッパン</t>
    </rPh>
    <rPh sb="13" eb="15">
      <t>ドウコウ</t>
    </rPh>
    <rPh sb="16" eb="18">
      <t>シュウトク</t>
    </rPh>
    <phoneticPr fontId="56"/>
  </si>
  <si>
    <t>②会社の仕組みの理解</t>
    <rPh sb="1" eb="3">
      <t>カイシャ</t>
    </rPh>
    <rPh sb="4" eb="6">
      <t>シク</t>
    </rPh>
    <rPh sb="8" eb="10">
      <t>リカイ</t>
    </rPh>
    <phoneticPr fontId="9"/>
  </si>
  <si>
    <t>③情報の検索・加工と整理</t>
    <rPh sb="1" eb="3">
      <t>ジョウホウ</t>
    </rPh>
    <rPh sb="4" eb="6">
      <t>ケンサク</t>
    </rPh>
    <rPh sb="7" eb="9">
      <t>カコウ</t>
    </rPh>
    <rPh sb="10" eb="12">
      <t>セイリ</t>
    </rPh>
    <phoneticPr fontId="56"/>
  </si>
  <si>
    <t>②倫理的問題の解決</t>
    <rPh sb="1" eb="4">
      <t>リンリテキ</t>
    </rPh>
    <rPh sb="4" eb="6">
      <t>モンダイ</t>
    </rPh>
    <rPh sb="7" eb="9">
      <t>カイケツ</t>
    </rPh>
    <phoneticPr fontId="6"/>
  </si>
  <si>
    <t>関係者との連携による業務の遂行</t>
    <rPh sb="0" eb="3">
      <t>カンケイシャ</t>
    </rPh>
    <rPh sb="5" eb="7">
      <t>レンケイ</t>
    </rPh>
    <rPh sb="10" eb="12">
      <t>ギョウム</t>
    </rPh>
    <rPh sb="13" eb="15">
      <t>スイコウ</t>
    </rPh>
    <phoneticPr fontId="9"/>
  </si>
  <si>
    <t>①チームワークの発揮</t>
    <rPh sb="8" eb="10">
      <t>ハッキ</t>
    </rPh>
    <phoneticPr fontId="6"/>
  </si>
  <si>
    <t>②周囲との関係構築</t>
    <rPh sb="1" eb="3">
      <t>シュウイ</t>
    </rPh>
    <rPh sb="5" eb="7">
      <t>カンケイ</t>
    </rPh>
    <rPh sb="7" eb="9">
      <t>コウチク</t>
    </rPh>
    <phoneticPr fontId="6"/>
  </si>
  <si>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9"/>
  </si>
  <si>
    <t>課題の設定と成果の追求</t>
    <rPh sb="0" eb="2">
      <t>カダイ</t>
    </rPh>
    <rPh sb="3" eb="5">
      <t>セッテイ</t>
    </rPh>
    <rPh sb="6" eb="8">
      <t>セイカ</t>
    </rPh>
    <rPh sb="9" eb="11">
      <t>ツイキュウ</t>
    </rPh>
    <phoneticPr fontId="9"/>
  </si>
  <si>
    <t>①課題・目標の明確化</t>
    <rPh sb="1" eb="3">
      <t>カダイ</t>
    </rPh>
    <rPh sb="4" eb="6">
      <t>モクヒョウ</t>
    </rPh>
    <rPh sb="7" eb="9">
      <t>メイカク</t>
    </rPh>
    <rPh sb="9" eb="10">
      <t>カ</t>
    </rPh>
    <phoneticPr fontId="5"/>
  </si>
  <si>
    <t>②進捗管理の推進</t>
    <rPh sb="1" eb="3">
      <t>シンチョク</t>
    </rPh>
    <rPh sb="3" eb="5">
      <t>カンリ</t>
    </rPh>
    <rPh sb="6" eb="8">
      <t>スイシン</t>
    </rPh>
    <phoneticPr fontId="5"/>
  </si>
  <si>
    <t>③成果へのコミットメント</t>
    <rPh sb="1" eb="3">
      <t>セイカ</t>
    </rPh>
    <phoneticPr fontId="5"/>
  </si>
  <si>
    <r>
      <t>PC</t>
    </r>
    <r>
      <rPr>
        <sz val="9"/>
        <rFont val="ＭＳ Ｐゴシック"/>
        <family val="3"/>
        <charset val="128"/>
      </rPr>
      <t>の基本操作</t>
    </r>
    <rPh sb="3" eb="5">
      <t>キホン</t>
    </rPh>
    <rPh sb="5" eb="7">
      <t>ソウサ</t>
    </rPh>
    <phoneticPr fontId="9"/>
  </si>
  <si>
    <t>①ビジネスや社会経済の一般動向の習得</t>
    <phoneticPr fontId="56"/>
  </si>
  <si>
    <t>②会社の仕組みの理解</t>
    <phoneticPr fontId="9"/>
  </si>
  <si>
    <t>③ビジネスマナーの習得</t>
    <rPh sb="9" eb="11">
      <t>シュウトク</t>
    </rPh>
    <phoneticPr fontId="6"/>
  </si>
  <si>
    <t>PCの基本操作</t>
    <rPh sb="3" eb="5">
      <t>キホン</t>
    </rPh>
    <rPh sb="5" eb="7">
      <t>ソウサ</t>
    </rPh>
    <phoneticPr fontId="9"/>
  </si>
  <si>
    <t>③情報の検索・加工と整理</t>
    <phoneticPr fontId="9"/>
  </si>
  <si>
    <t>②倫理的問題の解決</t>
    <rPh sb="1" eb="4">
      <t>リンリテキ</t>
    </rPh>
    <rPh sb="4" eb="6">
      <t>モンダイ</t>
    </rPh>
    <rPh sb="7" eb="9">
      <t>カイケツ</t>
    </rPh>
    <phoneticPr fontId="9"/>
  </si>
  <si>
    <t>①チームワークの発揮</t>
    <rPh sb="8" eb="10">
      <t>ハッキ</t>
    </rPh>
    <phoneticPr fontId="9"/>
  </si>
  <si>
    <t>②周囲との関係構築</t>
    <phoneticPr fontId="9"/>
  </si>
  <si>
    <t>関係者との連携による業務の遂行</t>
    <phoneticPr fontId="9"/>
  </si>
  <si>
    <t>①課題・目標の明確化</t>
    <phoneticPr fontId="9"/>
  </si>
  <si>
    <t>②進捗管理の推進</t>
    <phoneticPr fontId="9"/>
  </si>
  <si>
    <t>③成果へのコミットメント</t>
    <rPh sb="1" eb="3">
      <t>セイカ</t>
    </rPh>
    <phoneticPr fontId="9"/>
  </si>
  <si>
    <t>課題の設定と成果の追求</t>
    <phoneticPr fontId="9"/>
  </si>
  <si>
    <t>会社の事業領域や組織形態や組織構造について概要を理解している</t>
    <phoneticPr fontId="9"/>
  </si>
  <si>
    <t>政治経済動向、一般常識などの基本的事項や関係するビジネス分野の知識の習得に取り組んでいる</t>
    <phoneticPr fontId="9"/>
  </si>
  <si>
    <t>会社の経営理念や社是・社訓等の内容を理解し、可能な範囲で実践している</t>
    <phoneticPr fontId="9"/>
  </si>
  <si>
    <t>電子メールの活用やインターネットを使った情報検索を支障なく行っている</t>
    <phoneticPr fontId="9"/>
  </si>
  <si>
    <t>担当職務の遂行において従うべき法令上の要請事項を理解し、必ずこれを守っている</t>
    <phoneticPr fontId="9"/>
  </si>
  <si>
    <t>周囲から質問や助力を求められた場合には快い態度で対応している</t>
    <phoneticPr fontId="9"/>
  </si>
  <si>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9"/>
  </si>
  <si>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9"/>
  </si>
  <si>
    <t>困難な状況に直面しても真摯かつ誠実な態度で仕事に取り組んでいる</t>
    <phoneticPr fontId="9"/>
  </si>
  <si>
    <t>①PCの基本操作</t>
    <rPh sb="4" eb="6">
      <t>キホン</t>
    </rPh>
    <rPh sb="6" eb="8">
      <t>ソウサ</t>
    </rPh>
    <phoneticPr fontId="9"/>
  </si>
  <si>
    <t>②ワープロソフト、表計算ソフト等の活用</t>
    <phoneticPr fontId="5"/>
  </si>
  <si>
    <t>①PCの基本操作</t>
    <rPh sb="4" eb="6">
      <t>キホン</t>
    </rPh>
    <rPh sb="6" eb="8">
      <t>ソウサ</t>
    </rPh>
    <phoneticPr fontId="56"/>
  </si>
  <si>
    <t>②ワープロソフト、表計算ソフト等の活用</t>
    <rPh sb="9" eb="12">
      <t>ヒョウケイサン</t>
    </rPh>
    <rPh sb="15" eb="16">
      <t>トウ</t>
    </rPh>
    <rPh sb="17" eb="19">
      <t>カツヨウ</t>
    </rPh>
    <phoneticPr fontId="56"/>
  </si>
  <si>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9"/>
  </si>
  <si>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9"/>
  </si>
  <si>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</si>
  <si>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</si>
  <si>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</si>
  <si>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</si>
  <si>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</si>
  <si>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</si>
  <si>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</si>
  <si>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</si>
  <si>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</si>
  <si>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</si>
  <si>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</si>
  <si>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</si>
  <si>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</si>
  <si>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</si>
  <si>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</si>
  <si>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</si>
  <si>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</si>
  <si>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</si>
  <si>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</si>
  <si>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</si>
  <si>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</si>
  <si>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</si>
  <si>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</si>
  <si>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</si>
  <si>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</si>
  <si>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</si>
  <si>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</si>
  <si>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</si>
  <si>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</si>
  <si>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</si>
  <si>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</si>
  <si>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</si>
  <si>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</si>
  <si>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</si>
  <si>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</si>
  <si>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</si>
  <si>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</si>
  <si>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</si>
  <si>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</si>
  <si>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</si>
  <si>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</si>
  <si>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</si>
  <si>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</si>
  <si>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</si>
  <si>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</si>
  <si>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</si>
  <si>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</si>
  <si>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</si>
  <si>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9"/>
  </si>
  <si>
    <t>業務効率化の推進</t>
    <rPh sb="0" eb="2">
      <t>ギョウム</t>
    </rPh>
    <rPh sb="2" eb="5">
      <t>コウリツカ</t>
    </rPh>
    <rPh sb="6" eb="8">
      <t>スイシン</t>
    </rPh>
    <phoneticPr fontId="9"/>
  </si>
  <si>
    <t>①手続に則った業務遂行</t>
    <rPh sb="1" eb="3">
      <t>テツヅキ</t>
    </rPh>
    <rPh sb="4" eb="5">
      <t>ノット</t>
    </rPh>
    <rPh sb="7" eb="9">
      <t>ギョウム</t>
    </rPh>
    <rPh sb="9" eb="11">
      <t>スイコウ</t>
    </rPh>
    <phoneticPr fontId="4"/>
  </si>
  <si>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8"/>
  </si>
  <si>
    <t>②工夫・改善</t>
    <phoneticPr fontId="4"/>
  </si>
  <si>
    <t>コスト意識をもって自分なりに工夫しながら仕事を行い、効率化や改善を試みている。</t>
  </si>
  <si>
    <t>業務効率化の推進</t>
    <rPh sb="0" eb="2">
      <t>ギョウム</t>
    </rPh>
    <rPh sb="2" eb="5">
      <t>コウリツカ</t>
    </rPh>
    <rPh sb="6" eb="8">
      <t>スイシン</t>
    </rPh>
    <phoneticPr fontId="56"/>
  </si>
  <si>
    <t>業務効率化の推進</t>
    <phoneticPr fontId="9"/>
  </si>
  <si>
    <t>①手続に則った業務遂行</t>
    <rPh sb="1" eb="3">
      <t>テツヅキ</t>
    </rPh>
    <rPh sb="4" eb="5">
      <t>ノット</t>
    </rPh>
    <rPh sb="7" eb="9">
      <t>ギョウム</t>
    </rPh>
    <rPh sb="9" eb="11">
      <t>スイコウ</t>
    </rPh>
    <phoneticPr fontId="9"/>
  </si>
  <si>
    <t>②工夫・改善</t>
    <phoneticPr fontId="9"/>
  </si>
  <si>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</si>
  <si>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8"/>
  </si>
  <si>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</si>
  <si>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8"/>
  </si>
  <si>
    <t>小集団活動など会社が組織的に業務改善に取り組んでいる場合には、積極的にその活動に参加している。</t>
    <rPh sb="0" eb="3">
      <t>ショウシュウダン</t>
    </rPh>
    <rPh sb="3" eb="5">
      <t>カツドウ</t>
    </rPh>
    <phoneticPr fontId="8"/>
  </si>
  <si>
    <t>貿易</t>
    <rPh sb="0" eb="2">
      <t>ボウエキ</t>
    </rPh>
    <phoneticPr fontId="9"/>
  </si>
  <si>
    <t>1. 貿易と貿易ルールの基礎知識</t>
  </si>
  <si>
    <t>　●貿易の概念、貿易の種類と取引形態等</t>
  </si>
  <si>
    <t>　●貿易取引の基本ルール（インコタームズ、等）</t>
  </si>
  <si>
    <t>　●輸出入通関</t>
  </si>
  <si>
    <t>　●貿易と外国為替、決済</t>
  </si>
  <si>
    <t>　●貿易と保険</t>
  </si>
  <si>
    <t>貿易実務基礎</t>
    <rPh sb="0" eb="2">
      <t>ボウエキ</t>
    </rPh>
    <rPh sb="2" eb="4">
      <t>ジツム</t>
    </rPh>
    <rPh sb="4" eb="6">
      <t>キソ</t>
    </rPh>
    <phoneticPr fontId="9"/>
  </si>
  <si>
    <t>　●輸出実務</t>
  </si>
  <si>
    <t>　●輸入実務</t>
  </si>
  <si>
    <t>　●販売促進・商品発掘、市場調査、信用調査等の実務</t>
  </si>
  <si>
    <t>　●貿易取引と通信手段</t>
  </si>
  <si>
    <t>3. 関連知識　</t>
  </si>
  <si>
    <t>　●技術取引、役務取引　</t>
  </si>
  <si>
    <t>　●仲介貿易・委託加工貿易・委託販売貿易等</t>
  </si>
  <si>
    <t>　●輸出販売先開拓、輸入先開拓</t>
  </si>
  <si>
    <t>4. 貿易と経済協力　　国際機関と貿易協定</t>
  </si>
  <si>
    <t xml:space="preserve">  ●世銀（IBRD）等国際機関</t>
  </si>
  <si>
    <t xml:space="preserve">  ●わが国の貿易協定（WTO、EPA、TPP等）</t>
  </si>
  <si>
    <t>5. 輸出入関連法令・制度等の基礎知識</t>
  </si>
  <si>
    <t>　● 輸出貿易管理令、輸入貿易管理令等</t>
  </si>
  <si>
    <t>　●製造物責任法、REACH規制等</t>
  </si>
  <si>
    <t>　●貿易と知的財産管理</t>
  </si>
  <si>
    <t>　●安全保障貿易管理</t>
  </si>
  <si>
    <t>6. 英語によるコミュニケーション能力</t>
  </si>
  <si>
    <t>「英文見積書・契約書・船積書類・信用状などを正確に読解し又作成する力、及び日常業務遂行の英語通信（correspondence）力」</t>
  </si>
  <si>
    <t>輸出入取引に関する基礎知識、即ち、商談の開始、契約から代金決済に至る一連の取引の流れ、手順、関連法令・貿易ルールなど、実務の遂行に必要な基本的知識を習得している。</t>
  </si>
  <si>
    <t>日常の貿易実務遂行に関し、社内手続きやルール、決裁基準等を正しく理解している。</t>
  </si>
  <si>
    <t>担当業務の実施方法や手順に不明な点がある場合、または問題に直面した場合には速やかに上司に相談し問題解決を図っている。</t>
  </si>
  <si>
    <t>②貿易実務の推進</t>
    <phoneticPr fontId="9"/>
  </si>
  <si>
    <t>上司の指示に基づき、輸出・輸入業務の事務処理を緻密かつ効率的に行っている。</t>
  </si>
  <si>
    <t>輸出入業務に必要な書類作成、手続きなど貿易実務のルーチン（定型）業務に関しては、独力で業務を完遂している。</t>
  </si>
  <si>
    <t>作業に取り掛かる前に、過去の類例を調べたり前任者に確認したりするなど、業務の確実な遂行に向け努力をしている。</t>
  </si>
  <si>
    <t>輸出入業務遂行中に突発的事態、トラブルなどが発生した場合には、直ちに上司に報告したうえでその指示を踏まえて行動し問題を解決に導く能力を有している。</t>
  </si>
  <si>
    <t>取引先の外国人相手に外国語でコミュニケーションをとり、交渉・折衝を行い業務を貫徹する能力を有している。</t>
  </si>
  <si>
    <t>③担当業務に関する創意工夫</t>
    <phoneticPr fontId="9"/>
  </si>
  <si>
    <t>担当業務に関し、満足できた点、不足していた点などに関する自己評価を行っている。常に自己評価しスキルアップを心掛けている。</t>
  </si>
  <si>
    <t>業務に当たっては、正しい業務知識の下、しっかりとした考えを持つ一方、常に問題意識を持ち、業務改善を心掛けている。</t>
  </si>
  <si>
    <t>日常の業務内容、問題点等につき報告書などの形で上司への報告を怠らない。</t>
  </si>
  <si>
    <t>グローバル化時代、ICT時代を見据えた創意工夫意欲を持っている。</t>
  </si>
  <si>
    <t>【サブツール】能力細目・職務遂行のための基準一覧（貿易　レベル1）</t>
    <rPh sb="7" eb="9">
      <t>ノウリョク</t>
    </rPh>
    <rPh sb="9" eb="11">
      <t>サイモク</t>
    </rPh>
    <rPh sb="12" eb="14">
      <t>ショクム</t>
    </rPh>
    <rPh sb="14" eb="16">
      <t>スイコウ</t>
    </rPh>
    <rPh sb="20" eb="22">
      <t>キジュン</t>
    </rPh>
    <rPh sb="22" eb="24">
      <t>イチラン</t>
    </rPh>
    <rPh sb="25" eb="27">
      <t>ボウエキ</t>
    </rPh>
    <phoneticPr fontId="9"/>
  </si>
  <si>
    <t>職業能力評価シート（貿易　レベル１）　　</t>
    <rPh sb="10" eb="12">
      <t>ボウエキ</t>
    </rPh>
    <phoneticPr fontId="9"/>
  </si>
  <si>
    <t>貿易実務基礎</t>
    <phoneticPr fontId="9"/>
  </si>
  <si>
    <t>①担当業務に関する基礎知識の習得と理解</t>
    <phoneticPr fontId="9"/>
  </si>
  <si>
    <t>Ⅳ.必要な知識（選択能力ユニット 貿易　レベル1）</t>
    <rPh sb="8" eb="10">
      <t>センタク</t>
    </rPh>
    <rPh sb="17" eb="19">
      <t>ボウエキ</t>
    </rPh>
    <phoneticPr fontId="9"/>
  </si>
  <si>
    <t>多様性の尊重と異文化コミュニケーション</t>
    <rPh sb="0" eb="3">
      <t>タヨウセイ</t>
    </rPh>
    <rPh sb="4" eb="6">
      <t>ソンチョウ</t>
    </rPh>
    <rPh sb="7" eb="10">
      <t>イブンカ</t>
    </rPh>
    <phoneticPr fontId="9"/>
  </si>
  <si>
    <t>①多様性の尊重</t>
    <rPh sb="1" eb="4">
      <t>タヨウセイ</t>
    </rPh>
    <rPh sb="5" eb="7">
      <t>ソンチョウ</t>
    </rPh>
    <phoneticPr fontId="3"/>
  </si>
  <si>
    <t>②異文化コミュニケーション</t>
    <phoneticPr fontId="9"/>
  </si>
  <si>
    <t>多様性の尊重と異文化コミュニケーション</t>
    <phoneticPr fontId="9"/>
  </si>
  <si>
    <t>①多様性の尊重</t>
    <phoneticPr fontId="9"/>
  </si>
  <si>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9"/>
  </si>
  <si>
    <t>異文化での職務遂行に必要な国際経営センス（グローバル・マインド・セット）の基本を身につけている。</t>
    <rPh sb="40" eb="41">
      <t>ミ</t>
    </rPh>
    <phoneticPr fontId="9"/>
  </si>
  <si>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</si>
  <si>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</si>
  <si>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</si>
  <si>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</si>
  <si>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9"/>
  </si>
  <si>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</si>
  <si>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</si>
  <si>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Ⅱ.職務遂行のための基準　選択能力ユニット(貿易）</t>
    <rPh sb="2" eb="12">
      <t>ｑ</t>
    </rPh>
    <rPh sb="13" eb="15">
      <t>センタク</t>
    </rPh>
    <rPh sb="15" eb="17">
      <t>ノウリョク</t>
    </rPh>
    <rPh sb="22" eb="24">
      <t>ボウエキ</t>
    </rPh>
    <phoneticPr fontId="9"/>
  </si>
  <si>
    <t>1. 国内外の社会経済に関する一般常識</t>
    <rPh sb="3" eb="6">
      <t>コクナイガイ</t>
    </rPh>
    <rPh sb="7" eb="9">
      <t>シャカイ</t>
    </rPh>
    <rPh sb="9" eb="11">
      <t>ケイザイ</t>
    </rPh>
    <rPh sb="12" eb="13">
      <t>カン</t>
    </rPh>
    <rPh sb="15" eb="17">
      <t>イッパン</t>
    </rPh>
    <rPh sb="17" eb="19">
      <t>ジョウシキ</t>
    </rPh>
    <phoneticPr fontId="9"/>
  </si>
  <si>
    <t>2. 景気動向、基本的な経済指標</t>
    <rPh sb="3" eb="5">
      <t>ケイキ</t>
    </rPh>
    <rPh sb="5" eb="7">
      <t>ドウコウ</t>
    </rPh>
    <rPh sb="8" eb="11">
      <t>キホンテキ</t>
    </rPh>
    <rPh sb="12" eb="14">
      <t>ケイザイ</t>
    </rPh>
    <rPh sb="14" eb="16">
      <t>シヒョウ</t>
    </rPh>
    <phoneticPr fontId="9"/>
  </si>
  <si>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9"/>
  </si>
  <si>
    <t>4. 業界動向</t>
    <rPh sb="3" eb="5">
      <t>ギョウカイ</t>
    </rPh>
    <rPh sb="5" eb="7">
      <t>ドウコウ</t>
    </rPh>
    <phoneticPr fontId="9"/>
  </si>
  <si>
    <t>5. 企業や業界の仕組み</t>
    <rPh sb="3" eb="5">
      <t>キギョウ</t>
    </rPh>
    <rPh sb="6" eb="8">
      <t>ギョウカイ</t>
    </rPh>
    <rPh sb="9" eb="11">
      <t>シク</t>
    </rPh>
    <phoneticPr fontId="9"/>
  </si>
  <si>
    <t>6. 規制改革の同行</t>
    <rPh sb="3" eb="5">
      <t>キセイ</t>
    </rPh>
    <rPh sb="5" eb="7">
      <t>カイカク</t>
    </rPh>
    <rPh sb="8" eb="10">
      <t>ドウコウ</t>
    </rPh>
    <phoneticPr fontId="9"/>
  </si>
  <si>
    <t>7. 会社の経営理念、社是・社訓</t>
    <rPh sb="3" eb="5">
      <t>カイシャ</t>
    </rPh>
    <rPh sb="6" eb="8">
      <t>ケイエイ</t>
    </rPh>
    <rPh sb="8" eb="10">
      <t>リネン</t>
    </rPh>
    <rPh sb="11" eb="13">
      <t>シャゼ</t>
    </rPh>
    <rPh sb="14" eb="16">
      <t>シャクン</t>
    </rPh>
    <phoneticPr fontId="9"/>
  </si>
  <si>
    <t>8. 挨拶、敬語など基本的なビジネスマナー</t>
    <rPh sb="3" eb="5">
      <t>アイサツ</t>
    </rPh>
    <rPh sb="6" eb="8">
      <t>ケイゴ</t>
    </rPh>
    <rPh sb="10" eb="13">
      <t>キホンテキ</t>
    </rPh>
    <phoneticPr fontId="9"/>
  </si>
  <si>
    <t>1. 基本的なPC用語</t>
    <rPh sb="3" eb="6">
      <t>キホンテキ</t>
    </rPh>
    <rPh sb="9" eb="11">
      <t>ヨウゴ</t>
    </rPh>
    <phoneticPr fontId="9"/>
  </si>
  <si>
    <t>2. ネットワークセキュリティの基本理解（LAN、インターネット、電子メール、ウイルスとウイルス対策）</t>
    <rPh sb="16" eb="18">
      <t>キホン</t>
    </rPh>
    <rPh sb="18" eb="20">
      <t>リカイ</t>
    </rPh>
    <rPh sb="33" eb="35">
      <t>デンシ</t>
    </rPh>
    <rPh sb="48" eb="50">
      <t>タイサク</t>
    </rPh>
    <phoneticPr fontId="9"/>
  </si>
  <si>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9"/>
  </si>
  <si>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9"/>
  </si>
  <si>
    <t>5. プレゼンテーションソフトなど基本ソフトの活用法</t>
    <rPh sb="17" eb="19">
      <t>キホン</t>
    </rPh>
    <rPh sb="23" eb="26">
      <t>カツヨウホウ</t>
    </rPh>
    <phoneticPr fontId="9"/>
  </si>
  <si>
    <t>6. 情報検索の知識（インターネット等）</t>
    <rPh sb="3" eb="5">
      <t>ジョウホウ</t>
    </rPh>
    <rPh sb="5" eb="7">
      <t>ケンサク</t>
    </rPh>
    <rPh sb="8" eb="10">
      <t>チシキ</t>
    </rPh>
    <rPh sb="18" eb="19">
      <t>トウ</t>
    </rPh>
    <phoneticPr fontId="9"/>
  </si>
  <si>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9"/>
  </si>
  <si>
    <t>1. 自社の組織と役割、機能</t>
    <rPh sb="3" eb="5">
      <t>ジシャ</t>
    </rPh>
    <rPh sb="6" eb="8">
      <t>ソシキ</t>
    </rPh>
    <rPh sb="9" eb="11">
      <t>ヤクワリ</t>
    </rPh>
    <rPh sb="12" eb="14">
      <t>キノウ</t>
    </rPh>
    <phoneticPr fontId="9"/>
  </si>
  <si>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9"/>
  </si>
  <si>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9"/>
  </si>
  <si>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9"/>
  </si>
  <si>
    <t>5. 他部門や外注先のキーパーソン</t>
    <phoneticPr fontId="9"/>
  </si>
  <si>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9"/>
  </si>
  <si>
    <t>2. 目標や計画変更時の手続き</t>
    <rPh sb="3" eb="5">
      <t>モクヒョウ</t>
    </rPh>
    <rPh sb="6" eb="8">
      <t>ケイカク</t>
    </rPh>
    <rPh sb="8" eb="10">
      <t>ヘンコウ</t>
    </rPh>
    <rPh sb="10" eb="11">
      <t>ジ</t>
    </rPh>
    <rPh sb="12" eb="14">
      <t>テツヅ</t>
    </rPh>
    <phoneticPr fontId="9"/>
  </si>
  <si>
    <t>3. 提出書類の種類と提出期限</t>
    <rPh sb="3" eb="5">
      <t>テイシュツ</t>
    </rPh>
    <rPh sb="5" eb="7">
      <t>ショルイ</t>
    </rPh>
    <rPh sb="8" eb="10">
      <t>シュルイ</t>
    </rPh>
    <rPh sb="11" eb="13">
      <t>テイシュツ</t>
    </rPh>
    <rPh sb="13" eb="15">
      <t>キゲン</t>
    </rPh>
    <phoneticPr fontId="9"/>
  </si>
  <si>
    <t>4. 稟議書等の手続きと決裁ルート</t>
    <rPh sb="3" eb="6">
      <t>リンギショ</t>
    </rPh>
    <rPh sb="6" eb="7">
      <t>トウ</t>
    </rPh>
    <rPh sb="8" eb="10">
      <t>テツヅ</t>
    </rPh>
    <rPh sb="12" eb="14">
      <t>ケッサイ</t>
    </rPh>
    <phoneticPr fontId="9"/>
  </si>
  <si>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</si>
  <si>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</si>
  <si>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</si>
  <si>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</si>
  <si>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</si>
  <si>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</si>
  <si>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</si>
  <si>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</si>
  <si>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</si>
  <si>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</si>
  <si>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</si>
  <si>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</si>
  <si>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phoneticPr fontId="9"/>
  </si>
  <si>
    <t>3. 異文化コミュニケーションの知識</t>
    <phoneticPr fontId="9"/>
  </si>
  <si>
    <t>4. 口頭によるコミュニケーション上の留意点</t>
    <phoneticPr fontId="9"/>
  </si>
  <si>
    <t>5. 文書によるコミュニケーション上の留意点</t>
    <phoneticPr fontId="9"/>
  </si>
  <si>
    <t>6. 非言語コミュニケーション（ジェスチャー等）</t>
    <phoneticPr fontId="9"/>
  </si>
  <si>
    <t>7. 英語の活用スキル（目安としてTOEIC 600点程度以上）</t>
    <phoneticPr fontId="9"/>
  </si>
  <si>
    <t>8. その他の外国語スキル（中国語など必要に応じて）</t>
    <phoneticPr fontId="9"/>
  </si>
  <si>
    <t>貿易実務基礎</t>
    <phoneticPr fontId="9"/>
  </si>
  <si>
    <t>多様性の尊重と異文化コミュニケーション</t>
  </si>
  <si>
    <t>貿易実務基礎</t>
    <rPh sb="0" eb="2">
      <t>ボウエキ</t>
    </rPh>
    <rPh sb="2" eb="4">
      <t>ジツム</t>
    </rPh>
    <rPh sb="4" eb="6">
      <t>キソ</t>
    </rPh>
    <phoneticPr fontId="6"/>
  </si>
  <si>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</si>
  <si>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9"/>
  </si>
  <si>
    <t xml:space="preserve">  ●経営理念・経営方針</t>
    <phoneticPr fontId="9"/>
  </si>
  <si>
    <t>　●社是・社訓</t>
    <phoneticPr fontId="9"/>
  </si>
  <si>
    <t>　●倫理規程</t>
    <phoneticPr fontId="9"/>
  </si>
  <si>
    <t>2. 会社の就業規則及び関連諸規程</t>
  </si>
  <si>
    <t>3. 問題となりやすい主な事項</t>
    <phoneticPr fontId="9"/>
  </si>
  <si>
    <t>　●個人情報保護</t>
    <phoneticPr fontId="9"/>
  </si>
  <si>
    <t>　●インサイダー取引</t>
    <phoneticPr fontId="9"/>
  </si>
  <si>
    <t>　●談合、カルテル等の不正競争</t>
    <phoneticPr fontId="9"/>
  </si>
  <si>
    <t xml:space="preserve">  ●ソフトウェア等の違法コピー（知的財産権の保護）</t>
    <phoneticPr fontId="9"/>
  </si>
  <si>
    <t xml:space="preserve">  ●人権、セクハラ、パワハラ</t>
    <phoneticPr fontId="9"/>
  </si>
  <si>
    <t xml:space="preserve">  ●環境、リサイクル　等</t>
    <phoneticPr fontId="9"/>
  </si>
  <si>
    <t xml:space="preserve">  ●取引における優位的な地位の乱用</t>
    <phoneticPr fontId="9"/>
  </si>
  <si>
    <t>　●顧客情報の流出、情報漏洩</t>
    <phoneticPr fontId="9"/>
  </si>
  <si>
    <t>　●不正経理等</t>
    <phoneticPr fontId="9"/>
  </si>
  <si>
    <t>　●偽装等</t>
    <phoneticPr fontId="9"/>
  </si>
  <si>
    <t>4. 自社及び世間一般でコンプライアンス上問題となった事例</t>
    <rPh sb="27" eb="29">
      <t>ジレイ</t>
    </rPh>
    <phoneticPr fontId="9"/>
  </si>
  <si>
    <t>5．監査役・監査委員会・コンプライアンス委員会</t>
    <phoneticPr fontId="9"/>
  </si>
  <si>
    <t>6. 担当する業務に関する法規制（競争法／独占禁止法等）</t>
    <phoneticPr fontId="9"/>
  </si>
  <si>
    <t>①法規範、社内規範、倫理規範の遵守</t>
    <phoneticPr fontId="9"/>
  </si>
  <si>
    <t>法令や企業内の諸規定等や倫理規範を遵守している。</t>
    <phoneticPr fontId="9"/>
  </si>
  <si>
    <t>業務上知り得た秘密を正当な理由なく他に開示したり、盗用したりしていない。</t>
    <phoneticPr fontId="9"/>
  </si>
  <si>
    <t>日常の業務遂行において法的または倫理的なジレンマに直面した際は、法令や決められた規範等に照らして判断し、判断が難しい場合には必ず上位者に相談している。</t>
    <phoneticPr fontId="9"/>
  </si>
  <si>
    <t>法令や規範等について、自分の知見では曖昧なことや分からないことは必ず周囲に質問して確認している。</t>
    <phoneticPr fontId="9"/>
  </si>
  <si>
    <t>貿易における基本的な知識と技能を有し、上司の指示・助言を踏まえて日常業務を遂行できる能力水準</t>
    <rPh sb="0" eb="2">
      <t>ボウエキ</t>
    </rPh>
    <phoneticPr fontId="9"/>
  </si>
  <si>
    <t>　●市場調査基礎</t>
  </si>
  <si>
    <t>　●貿易と国際輸送（海上・航空輸送等）</t>
    <phoneticPr fontId="9"/>
  </si>
  <si>
    <t>2. 貿易実務の実践的知識</t>
    <phoneticPr fontId="9"/>
  </si>
  <si>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9"/>
  </si>
  <si>
    <t>コスト意識をもって自分なりに工夫しながら仕事を行い、効率化や改善を試みている</t>
    <phoneticPr fontId="9"/>
  </si>
  <si>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9"/>
  </si>
  <si>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9"/>
  </si>
  <si>
    <t>輸出入取引に関する基礎知識、即ち、商談の開始、契約から代金決済に至る一連の取引の流れ、手順、関連法令・貿易ルールなど、実務の遂行に必要な基本的知識を習得している</t>
    <phoneticPr fontId="9"/>
  </si>
  <si>
    <t>貿易（輸出入）取引に関する基本知識を理解し、取引先と英語でコミュニケーションを取りながら交渉・折衝を行い、業務をスピーディに遂行している</t>
    <rPh sb="62" eb="64">
      <t>スイコウ</t>
    </rPh>
    <phoneticPr fontId="9"/>
  </si>
  <si>
    <t>業務に当たっては、正しい業務知識の下、しっかりとした考えを持つ一方、常に問題意識を持ち、創意工夫を行いながら業務改善を心掛けている</t>
    <rPh sb="44" eb="46">
      <t>ソウイ</t>
    </rPh>
    <rPh sb="46" eb="48">
      <t>クフウ</t>
    </rPh>
    <rPh sb="49" eb="50">
      <t>オコナ</t>
    </rPh>
    <phoneticPr fontId="9"/>
  </si>
  <si>
    <t>常に業務知識の習得に意欲的で常に問題意識を持ち、不明箇所を放置せず正しい理解と判断力を持っている。</t>
    <phoneticPr fontId="9"/>
  </si>
  <si>
    <r>
      <rPr>
        <sz val="11"/>
        <rFont val="ＭＳ Ｐゴシック"/>
        <family val="3"/>
        <charset val="128"/>
      </rPr>
      <t>企業倫理とコンプライアンス</t>
    </r>
    <rPh sb="0" eb="2">
      <t>キギョウ</t>
    </rPh>
    <rPh sb="2" eb="4">
      <t>リンリ</t>
    </rPh>
    <phoneticPr fontId="23"/>
  </si>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</sst>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3"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55">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0" fillId="0" borderId="0">
      <alignment vertical="center"/>
    </xf>
    <xf numFmtId="0" fontId="10" fillId="0" borderId="0">
      <alignment vertical="center"/>
    </xf>
    <xf numFmtId="0" fontId="29" fillId="4" borderId="0" applyNumberFormat="0" applyBorder="0" applyAlignment="0" applyProtection="0">
      <alignment vertical="center"/>
    </xf>
    <xf numFmtId="0" fontId="10" fillId="0" borderId="0">
      <alignment vertical="center"/>
    </xf>
    <xf numFmtId="0" fontId="10"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cellStyleXfs>
  <cellXfs count="277">
    <xf numFmtId="0" fontId="0" fillId="0" borderId="0" xfId="0"/>
    <xf numFmtId="0" fontId="7" fillId="0" borderId="0" xfId="41"/>
    <xf numFmtId="0" fontId="30" fillId="24" borderId="10" xfId="41" applyFont="1" applyFill="1" applyBorder="1" applyAlignment="1">
      <alignment horizontal="center"/>
    </xf>
    <xf numFmtId="0" fontId="7" fillId="0" borderId="10" xfId="41" applyBorder="1"/>
    <xf numFmtId="0" fontId="10" fillId="0" borderId="0" xfId="42">
      <alignment vertical="center"/>
    </xf>
    <xf numFmtId="0" fontId="7" fillId="0" borderId="0" xfId="42" applyFont="1">
      <alignment vertical="center"/>
    </xf>
    <xf numFmtId="0" fontId="35" fillId="24"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8" fillId="0" borderId="16" xfId="0" applyFont="1" applyBorder="1"/>
    <xf numFmtId="0" fontId="38" fillId="0" borderId="0" xfId="0" applyFont="1"/>
    <xf numFmtId="0" fontId="12" fillId="0" borderId="0" xfId="43" applyFont="1" applyAlignment="1">
      <alignment vertical="center" wrapText="1"/>
    </xf>
    <xf numFmtId="0" fontId="38" fillId="25" borderId="13" xfId="0" applyFont="1" applyFill="1" applyBorder="1" applyAlignment="1">
      <alignment horizontal="center" vertical="center" wrapText="1"/>
    </xf>
    <xf numFmtId="0" fontId="41" fillId="0" borderId="0" xfId="0" applyFont="1" applyAlignment="1">
      <alignment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7" fillId="0" borderId="0" xfId="0" applyFont="1" applyAlignment="1">
      <alignment vertical="center" wrapText="1"/>
    </xf>
    <xf numFmtId="0" fontId="11" fillId="0" borderId="0" xfId="43" applyFont="1" applyAlignment="1">
      <alignment vertical="center" wrapText="1"/>
    </xf>
    <xf numFmtId="0" fontId="11" fillId="0" borderId="0" xfId="0" applyFont="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30" fillId="0" borderId="0" xfId="0" applyFont="1" applyAlignment="1">
      <alignment horizontal="right" vertical="top"/>
    </xf>
    <xf numFmtId="0" fontId="8"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10" fillId="0" borderId="0" xfId="43">
      <alignment vertical="center"/>
    </xf>
    <xf numFmtId="0" fontId="10" fillId="0" borderId="0" xfId="43" applyAlignment="1">
      <alignment horizontal="left" vertical="center"/>
    </xf>
    <xf numFmtId="0" fontId="10" fillId="0" borderId="0" xfId="43" applyAlignment="1">
      <alignment horizontal="left" vertical="center" wrapText="1"/>
    </xf>
    <xf numFmtId="0" fontId="11" fillId="0" borderId="0" xfId="43" applyFont="1">
      <alignment vertical="center"/>
    </xf>
    <xf numFmtId="0" fontId="11" fillId="29" borderId="11" xfId="43" applyFont="1" applyFill="1" applyBorder="1" applyAlignment="1">
      <alignment horizontal="left" vertical="center" shrinkToFit="1"/>
    </xf>
    <xf numFmtId="0" fontId="11" fillId="0" borderId="26" xfId="43" applyFont="1" applyBorder="1" applyAlignment="1">
      <alignment vertical="center" wrapText="1"/>
    </xf>
    <xf numFmtId="0" fontId="10" fillId="0" borderId="0" xfId="43" applyAlignment="1">
      <alignment horizontal="center" vertical="center"/>
    </xf>
    <xf numFmtId="0" fontId="11" fillId="29" borderId="13" xfId="43" applyFont="1" applyFill="1" applyBorder="1" applyAlignment="1">
      <alignment horizontal="center" vertical="center"/>
    </xf>
    <xf numFmtId="0" fontId="10" fillId="0" borderId="0" xfId="46"/>
    <xf numFmtId="0" fontId="48" fillId="0" borderId="0" xfId="46" applyFont="1" applyAlignment="1">
      <alignment horizontal="center" vertical="center"/>
    </xf>
    <xf numFmtId="0" fontId="11" fillId="0" borderId="0" xfId="46" applyFont="1"/>
    <xf numFmtId="0" fontId="11" fillId="30" borderId="13" xfId="46" applyFont="1" applyFill="1" applyBorder="1"/>
    <xf numFmtId="0" fontId="11" fillId="30" borderId="26" xfId="46" applyFont="1" applyFill="1" applyBorder="1"/>
    <xf numFmtId="0" fontId="37" fillId="30" borderId="20" xfId="46" applyFont="1" applyFill="1" applyBorder="1"/>
    <xf numFmtId="0" fontId="11" fillId="0" borderId="26" xfId="46" applyFont="1" applyBorder="1"/>
    <xf numFmtId="0" fontId="37" fillId="0" borderId="26" xfId="46" applyFont="1" applyBorder="1"/>
    <xf numFmtId="0" fontId="11" fillId="30" borderId="27" xfId="46" applyFont="1" applyFill="1" applyBorder="1"/>
    <xf numFmtId="0" fontId="37" fillId="30" borderId="26" xfId="46" applyFont="1" applyFill="1" applyBorder="1"/>
    <xf numFmtId="0" fontId="11" fillId="0" borderId="13" xfId="46" applyFont="1" applyBorder="1"/>
    <xf numFmtId="0" fontId="9" fillId="0" borderId="20" xfId="46" applyFont="1" applyBorder="1"/>
    <xf numFmtId="0" fontId="49" fillId="0" borderId="0" xfId="46" applyFont="1" applyAlignment="1">
      <alignment vertical="center"/>
    </xf>
    <xf numFmtId="0" fontId="10" fillId="0" borderId="26" xfId="46" applyBorder="1"/>
    <xf numFmtId="0" fontId="37" fillId="0" borderId="20" xfId="46" applyFont="1" applyBorder="1"/>
    <xf numFmtId="0" fontId="11" fillId="30" borderId="20" xfId="46" applyFont="1" applyFill="1" applyBorder="1"/>
    <xf numFmtId="0" fontId="10" fillId="0" borderId="20" xfId="46" applyBorder="1"/>
    <xf numFmtId="0" fontId="37" fillId="0" borderId="0" xfId="46" applyFont="1"/>
    <xf numFmtId="0" fontId="38" fillId="0" borderId="0" xfId="46" applyFont="1"/>
    <xf numFmtId="0" fontId="51" fillId="0" borderId="0" xfId="46" applyFont="1"/>
    <xf numFmtId="0" fontId="35" fillId="0" borderId="0" xfId="46" applyFont="1"/>
    <xf numFmtId="0" fontId="10" fillId="0" borderId="29" xfId="46" applyBorder="1"/>
    <xf numFmtId="0" fontId="10" fillId="0" borderId="30" xfId="46" applyBorder="1"/>
    <xf numFmtId="0" fontId="10" fillId="0" borderId="31" xfId="46" applyBorder="1"/>
    <xf numFmtId="0" fontId="10" fillId="0" borderId="28" xfId="46" applyBorder="1"/>
    <xf numFmtId="0" fontId="37" fillId="0" borderId="32" xfId="46" applyFont="1" applyBorder="1"/>
    <xf numFmtId="0" fontId="11" fillId="0" borderId="36" xfId="46" applyFont="1" applyBorder="1"/>
    <xf numFmtId="0" fontId="11" fillId="0" borderId="37" xfId="46" applyFont="1" applyBorder="1"/>
    <xf numFmtId="0" fontId="10" fillId="0" borderId="37" xfId="46" applyBorder="1"/>
    <xf numFmtId="0" fontId="10" fillId="0" borderId="38" xfId="46" applyBorder="1"/>
    <xf numFmtId="0" fontId="11" fillId="0" borderId="36" xfId="46" applyFont="1" applyBorder="1" applyAlignment="1">
      <alignment horizontal="left"/>
    </xf>
    <xf numFmtId="0" fontId="11" fillId="0" borderId="38" xfId="46" applyFont="1" applyBorder="1"/>
    <xf numFmtId="0" fontId="11" fillId="0" borderId="36" xfId="46" applyFont="1" applyBorder="1" applyAlignment="1">
      <alignment vertical="center"/>
    </xf>
    <xf numFmtId="0" fontId="11" fillId="0" borderId="37" xfId="46" applyFont="1" applyBorder="1" applyAlignment="1">
      <alignment vertical="center"/>
    </xf>
    <xf numFmtId="0" fontId="11" fillId="0" borderId="38" xfId="46" applyFont="1" applyBorder="1" applyAlignment="1">
      <alignment vertical="center"/>
    </xf>
    <xf numFmtId="0" fontId="37" fillId="0" borderId="28" xfId="46" applyFont="1" applyBorder="1"/>
    <xf numFmtId="0" fontId="10" fillId="0" borderId="33" xfId="46" applyBorder="1"/>
    <xf numFmtId="0" fontId="10" fillId="0" borderId="34" xfId="46" applyBorder="1"/>
    <xf numFmtId="0" fontId="37" fillId="0" borderId="34" xfId="46" applyFont="1" applyBorder="1"/>
    <xf numFmtId="0" fontId="37" fillId="0" borderId="35" xfId="46" applyFont="1" applyBorder="1"/>
    <xf numFmtId="177" fontId="10" fillId="0" borderId="0" xfId="46" applyNumberFormat="1"/>
    <xf numFmtId="0" fontId="37" fillId="0" borderId="37" xfId="46" applyFont="1" applyBorder="1"/>
    <xf numFmtId="0" fontId="38" fillId="25" borderId="39" xfId="46" applyFont="1" applyFill="1" applyBorder="1" applyAlignment="1">
      <alignment horizontal="center" vertical="center" wrapText="1"/>
    </xf>
    <xf numFmtId="0" fontId="11" fillId="0" borderId="36" xfId="46" applyFont="1" applyBorder="1" applyAlignment="1">
      <alignment vertical="top"/>
    </xf>
    <xf numFmtId="0" fontId="37" fillId="0" borderId="37" xfId="46" applyFont="1" applyBorder="1" applyAlignment="1">
      <alignment vertical="top"/>
    </xf>
    <xf numFmtId="0" fontId="37" fillId="0" borderId="38" xfId="46" applyFont="1" applyBorder="1" applyAlignment="1">
      <alignment vertical="top"/>
    </xf>
    <xf numFmtId="0" fontId="30" fillId="0" borderId="11" xfId="0" applyFont="1" applyBorder="1" applyAlignment="1">
      <alignment horizontal="left" vertical="top" wrapText="1"/>
    </xf>
    <xf numFmtId="0" fontId="30" fillId="0" borderId="11" xfId="0" applyFont="1" applyBorder="1" applyAlignment="1">
      <alignment vertical="top" wrapText="1"/>
    </xf>
    <xf numFmtId="0" fontId="43" fillId="26" borderId="24" xfId="0" applyFont="1" applyFill="1" applyBorder="1" applyAlignment="1">
      <alignment vertical="center"/>
    </xf>
    <xf numFmtId="0" fontId="43" fillId="26" borderId="40" xfId="0" applyFont="1" applyFill="1" applyBorder="1" applyAlignment="1">
      <alignment vertical="center"/>
    </xf>
    <xf numFmtId="0" fontId="30" fillId="0" borderId="27" xfId="0" applyFont="1" applyBorder="1" applyAlignment="1">
      <alignment horizontal="right" vertical="top"/>
    </xf>
    <xf numFmtId="0" fontId="30" fillId="0" borderId="11" xfId="0" applyFont="1" applyBorder="1" applyAlignment="1">
      <alignment vertical="center" wrapText="1"/>
    </xf>
    <xf numFmtId="0" fontId="59" fillId="25" borderId="11" xfId="0" applyFont="1" applyFill="1" applyBorder="1" applyAlignment="1">
      <alignment horizontal="center" vertical="center"/>
    </xf>
    <xf numFmtId="49" fontId="30" fillId="0" borderId="11" xfId="0" applyNumberFormat="1" applyFont="1" applyBorder="1" applyAlignment="1">
      <alignment vertical="center" wrapText="1"/>
    </xf>
    <xf numFmtId="0" fontId="38" fillId="25" borderId="11" xfId="0" applyFont="1" applyFill="1" applyBorder="1" applyAlignment="1">
      <alignment horizontal="center" vertical="center" shrinkToFit="1"/>
    </xf>
    <xf numFmtId="0" fontId="30" fillId="0" borderId="11" xfId="0" applyFont="1" applyBorder="1" applyAlignment="1">
      <alignment horizontal="center" vertical="center"/>
    </xf>
    <xf numFmtId="176" fontId="30" fillId="0" borderId="11" xfId="0" applyNumberFormat="1" applyFont="1" applyBorder="1" applyAlignment="1">
      <alignment horizontal="center" vertical="center"/>
    </xf>
    <xf numFmtId="0" fontId="30" fillId="0" borderId="0" xfId="0" applyFont="1" applyAlignment="1">
      <alignment vertical="center" wrapText="1"/>
    </xf>
    <xf numFmtId="0" fontId="30" fillId="26" borderId="17" xfId="0" applyFont="1" applyFill="1" applyBorder="1" applyAlignment="1">
      <alignment vertical="center"/>
    </xf>
    <xf numFmtId="0" fontId="30" fillId="26" borderId="40" xfId="0" applyFont="1" applyFill="1" applyBorder="1" applyAlignment="1">
      <alignment vertical="center"/>
    </xf>
    <xf numFmtId="0" fontId="30" fillId="26" borderId="18" xfId="0" applyFont="1" applyFill="1" applyBorder="1" applyAlignment="1">
      <alignment vertical="center"/>
    </xf>
    <xf numFmtId="0" fontId="30" fillId="26" borderId="25" xfId="0" applyFont="1" applyFill="1" applyBorder="1" applyAlignment="1">
      <alignment vertical="center"/>
    </xf>
    <xf numFmtId="0" fontId="30" fillId="26" borderId="19" xfId="0" applyFont="1" applyFill="1" applyBorder="1" applyAlignment="1">
      <alignment vertical="center"/>
    </xf>
    <xf numFmtId="0" fontId="30" fillId="26" borderId="24" xfId="0" applyFont="1" applyFill="1" applyBorder="1" applyAlignment="1">
      <alignment vertical="center"/>
    </xf>
    <xf numFmtId="0" fontId="30" fillId="0" borderId="25"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7" xfId="0" applyFont="1" applyBorder="1" applyAlignment="1">
      <alignment vertical="center"/>
    </xf>
    <xf numFmtId="0" fontId="30" fillId="26" borderId="18" xfId="0" applyFont="1" applyFill="1" applyBorder="1" applyAlignment="1">
      <alignment vertical="center" wrapText="1"/>
    </xf>
    <xf numFmtId="0" fontId="30" fillId="0" borderId="0" xfId="0" applyFont="1" applyAlignment="1">
      <alignment horizontal="left" vertical="center" wrapText="1"/>
    </xf>
    <xf numFmtId="0" fontId="30" fillId="26" borderId="19" xfId="0" applyFont="1" applyFill="1" applyBorder="1" applyAlignment="1">
      <alignment vertical="center" wrapText="1"/>
    </xf>
    <xf numFmtId="0" fontId="50" fillId="31" borderId="41" xfId="46" applyFont="1" applyFill="1" applyBorder="1"/>
    <xf numFmtId="0" fontId="52" fillId="31" borderId="27" xfId="46" applyFont="1" applyFill="1" applyBorder="1"/>
    <xf numFmtId="0" fontId="53" fillId="31" borderId="27" xfId="46" applyFont="1" applyFill="1" applyBorder="1"/>
    <xf numFmtId="0" fontId="53" fillId="31" borderId="42" xfId="46" applyFont="1" applyFill="1" applyBorder="1"/>
    <xf numFmtId="0" fontId="38" fillId="25" borderId="44" xfId="46" applyFont="1" applyFill="1" applyBorder="1" applyAlignment="1">
      <alignment horizontal="center" vertical="center" wrapText="1"/>
    </xf>
    <xf numFmtId="0" fontId="38" fillId="25" borderId="45" xfId="46" applyFont="1" applyFill="1" applyBorder="1" applyAlignment="1">
      <alignment horizontal="center" vertical="center" wrapText="1"/>
    </xf>
    <xf numFmtId="0" fontId="38" fillId="25" borderId="47" xfId="46" applyFont="1" applyFill="1" applyBorder="1" applyAlignment="1">
      <alignment horizontal="center" vertical="center" wrapText="1"/>
    </xf>
    <xf numFmtId="0" fontId="11" fillId="0" borderId="48" xfId="46" applyFont="1" applyBorder="1"/>
    <xf numFmtId="0" fontId="11" fillId="0" borderId="49" xfId="46" applyFont="1" applyBorder="1"/>
    <xf numFmtId="0" fontId="37" fillId="0" borderId="49" xfId="46" applyFont="1" applyBorder="1"/>
    <xf numFmtId="177" fontId="51" fillId="0" borderId="49" xfId="46" applyNumberFormat="1" applyFont="1" applyBorder="1" applyAlignment="1">
      <alignment horizontal="center"/>
    </xf>
    <xf numFmtId="177" fontId="51" fillId="0" borderId="50" xfId="46" applyNumberFormat="1" applyFont="1" applyBorder="1" applyAlignment="1">
      <alignment horizontal="center"/>
    </xf>
    <xf numFmtId="0" fontId="11" fillId="30" borderId="48" xfId="46" applyFont="1" applyFill="1" applyBorder="1"/>
    <xf numFmtId="0" fontId="11" fillId="30" borderId="49" xfId="46" applyFont="1" applyFill="1" applyBorder="1"/>
    <xf numFmtId="0" fontId="37" fillId="30" borderId="49" xfId="46" applyFont="1" applyFill="1" applyBorder="1"/>
    <xf numFmtId="177" fontId="51" fillId="30" borderId="49" xfId="46" applyNumberFormat="1" applyFont="1" applyFill="1" applyBorder="1" applyAlignment="1">
      <alignment horizontal="center"/>
    </xf>
    <xf numFmtId="177" fontId="51" fillId="30" borderId="50" xfId="46" applyNumberFormat="1" applyFont="1" applyFill="1" applyBorder="1" applyAlignment="1">
      <alignment horizontal="center"/>
    </xf>
    <xf numFmtId="0" fontId="11" fillId="32" borderId="48" xfId="46" applyFont="1" applyFill="1" applyBorder="1"/>
    <xf numFmtId="177" fontId="62" fillId="0" borderId="49" xfId="46" applyNumberFormat="1" applyFont="1" applyBorder="1" applyAlignment="1">
      <alignment horizontal="center"/>
    </xf>
    <xf numFmtId="177" fontId="62" fillId="0" borderId="50" xfId="46" applyNumberFormat="1" applyFont="1" applyBorder="1" applyAlignment="1">
      <alignment horizontal="center"/>
    </xf>
    <xf numFmtId="0" fontId="11" fillId="28" borderId="48" xfId="46" applyFont="1" applyFill="1" applyBorder="1"/>
    <xf numFmtId="0" fontId="11" fillId="30" borderId="51" xfId="46" applyFont="1" applyFill="1" applyBorder="1"/>
    <xf numFmtId="0" fontId="11" fillId="30" borderId="52" xfId="46" applyFont="1" applyFill="1" applyBorder="1"/>
    <xf numFmtId="0" fontId="37" fillId="30" borderId="52" xfId="46" applyFont="1" applyFill="1" applyBorder="1"/>
    <xf numFmtId="177" fontId="51" fillId="30" borderId="52" xfId="46" applyNumberFormat="1" applyFont="1" applyFill="1" applyBorder="1" applyAlignment="1">
      <alignment horizontal="center"/>
    </xf>
    <xf numFmtId="177" fontId="51" fillId="30" borderId="53" xfId="46" applyNumberFormat="1" applyFont="1" applyFill="1" applyBorder="1" applyAlignment="1">
      <alignment horizontal="center"/>
    </xf>
    <xf numFmtId="0" fontId="38"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3" fillId="0" borderId="0" xfId="0" applyFont="1" applyAlignment="1">
      <alignment horizontal="left" vertical="center"/>
    </xf>
    <xf numFmtId="0" fontId="10" fillId="0" borderId="0" xfId="0" applyFont="1" applyAlignment="1">
      <alignment vertical="center"/>
    </xf>
    <xf numFmtId="0" fontId="67" fillId="0" borderId="11" xfId="0" applyFont="1" applyBorder="1" applyAlignment="1">
      <alignment horizontal="left" vertical="center" wrapText="1"/>
    </xf>
    <xf numFmtId="0" fontId="63" fillId="0" borderId="11"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3" fillId="0" borderId="11" xfId="0" applyFont="1" applyBorder="1" applyAlignment="1">
      <alignment vertical="center"/>
    </xf>
    <xf numFmtId="0" fontId="67" fillId="0" borderId="11" xfId="0" applyFont="1" applyBorder="1" applyAlignment="1">
      <alignment vertical="center" wrapText="1"/>
    </xf>
    <xf numFmtId="0" fontId="63" fillId="0" borderId="11" xfId="0" applyFont="1" applyBorder="1" applyAlignment="1">
      <alignment horizontal="center" vertical="center"/>
    </xf>
    <xf numFmtId="49" fontId="10" fillId="0" borderId="11" xfId="0" applyNumberFormat="1" applyFont="1" applyBorder="1" applyAlignment="1">
      <alignment vertical="center" wrapText="1"/>
    </xf>
    <xf numFmtId="0" fontId="63" fillId="0" borderId="11" xfId="0" applyFont="1" applyBorder="1" applyAlignment="1">
      <alignment vertical="center" wrapText="1"/>
    </xf>
    <xf numFmtId="49" fontId="10" fillId="0" borderId="11" xfId="0" applyNumberFormat="1" applyFont="1" applyBorder="1" applyAlignment="1">
      <alignment horizontal="center" vertical="center"/>
    </xf>
    <xf numFmtId="0" fontId="67" fillId="0" borderId="11" xfId="0" applyFont="1" applyBorder="1" applyAlignment="1">
      <alignment vertical="center"/>
    </xf>
    <xf numFmtId="49" fontId="10" fillId="28" borderId="11" xfId="0" applyNumberFormat="1" applyFont="1" applyFill="1" applyBorder="1" applyAlignment="1">
      <alignment vertical="center" wrapText="1"/>
    </xf>
    <xf numFmtId="0" fontId="68" fillId="0" borderId="0" xfId="43" applyFont="1" applyAlignment="1">
      <alignment horizontal="left" vertical="center"/>
    </xf>
    <xf numFmtId="0" fontId="69" fillId="0" borderId="0" xfId="0" applyFont="1" applyAlignment="1">
      <alignment vertical="center" wrapText="1"/>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0" xfId="0" applyFont="1" applyAlignment="1">
      <alignment vertical="center"/>
    </xf>
    <xf numFmtId="0" fontId="63" fillId="0" borderId="16" xfId="0" applyFont="1" applyBorder="1" applyAlignment="1">
      <alignment vertical="center"/>
    </xf>
    <xf numFmtId="0" fontId="70" fillId="0" borderId="11" xfId="0" applyFont="1" applyBorder="1" applyAlignment="1">
      <alignment vertical="center" wrapText="1"/>
    </xf>
    <xf numFmtId="0" fontId="63" fillId="28" borderId="11" xfId="0" applyFont="1" applyFill="1" applyBorder="1" applyAlignment="1">
      <alignment horizontal="center" vertical="center" wrapText="1"/>
    </xf>
    <xf numFmtId="0" fontId="10" fillId="28" borderId="11" xfId="0" applyFont="1" applyFill="1" applyBorder="1" applyAlignment="1">
      <alignment vertical="center" wrapText="1"/>
    </xf>
    <xf numFmtId="0" fontId="71" fillId="0" borderId="0" xfId="43" applyFont="1" applyAlignment="1">
      <alignment vertical="center" textRotation="255"/>
    </xf>
    <xf numFmtId="0" fontId="63" fillId="0" borderId="0" xfId="0" applyFont="1" applyAlignment="1">
      <alignment horizontal="center"/>
    </xf>
    <xf numFmtId="0" fontId="63" fillId="0" borderId="0" xfId="0" applyFont="1"/>
    <xf numFmtId="0" fontId="67" fillId="0" borderId="0" xfId="43" applyFont="1" applyAlignment="1">
      <alignment vertical="center" wrapText="1"/>
    </xf>
    <xf numFmtId="0" fontId="10" fillId="0" borderId="0" xfId="0" applyFont="1" applyAlignment="1">
      <alignment horizontal="right" vertical="center" wrapText="1"/>
    </xf>
    <xf numFmtId="0" fontId="72" fillId="0" borderId="12" xfId="0" applyFont="1" applyBorder="1"/>
    <xf numFmtId="9" fontId="10" fillId="0" borderId="11" xfId="0" applyNumberFormat="1" applyFont="1" applyBorder="1" applyAlignment="1">
      <alignment horizontal="right" vertical="center"/>
    </xf>
    <xf numFmtId="0" fontId="63" fillId="0" borderId="15" xfId="0" applyFont="1" applyBorder="1" applyAlignment="1">
      <alignment vertical="center"/>
    </xf>
    <xf numFmtId="9" fontId="63" fillId="0" borderId="54" xfId="0" applyNumberFormat="1" applyFont="1" applyBorder="1" applyAlignment="1">
      <alignment horizontal="right"/>
    </xf>
    <xf numFmtId="0" fontId="35" fillId="24" borderId="13" xfId="0" applyFont="1" applyFill="1" applyBorder="1" applyAlignment="1">
      <alignment horizontal="center" vertical="center" wrapText="1"/>
    </xf>
    <xf numFmtId="0" fontId="33" fillId="27" borderId="10" xfId="42" applyFont="1" applyFill="1" applyBorder="1" applyAlignment="1">
      <alignment horizontal="center" vertical="center"/>
    </xf>
    <xf numFmtId="0" fontId="34" fillId="27" borderId="10" xfId="42" applyFont="1" applyFill="1" applyBorder="1" applyAlignment="1">
      <alignment horizontal="center" vertical="center"/>
    </xf>
    <xf numFmtId="0" fontId="36" fillId="28" borderId="21" xfId="42" applyFont="1" applyFill="1" applyBorder="1" applyAlignment="1">
      <alignment horizontal="left" vertical="center" wrapText="1"/>
    </xf>
    <xf numFmtId="0" fontId="36" fillId="28" borderId="22" xfId="42" applyFont="1" applyFill="1" applyBorder="1" applyAlignment="1">
      <alignment horizontal="left" vertical="center"/>
    </xf>
    <xf numFmtId="0" fontId="36" fillId="28" borderId="23" xfId="42" applyFont="1" applyFill="1" applyBorder="1" applyAlignment="1">
      <alignment horizontal="left" vertical="center"/>
    </xf>
    <xf numFmtId="0" fontId="31" fillId="27" borderId="10" xfId="41" applyFont="1" applyFill="1" applyBorder="1" applyAlignment="1">
      <alignment horizontal="center" vertical="center"/>
    </xf>
    <xf numFmtId="0" fontId="32"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30" fillId="24" borderId="10" xfId="41" applyFont="1" applyFill="1" applyBorder="1" applyAlignment="1">
      <alignment horizontal="center" vertical="justify"/>
    </xf>
    <xf numFmtId="0" fontId="7" fillId="0" borderId="10" xfId="41" applyBorder="1"/>
    <xf numFmtId="0" fontId="10" fillId="28"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35" fillId="0" borderId="0" xfId="0" applyFont="1" applyAlignment="1">
      <alignment horizontal="left" vertical="center" wrapText="1"/>
    </xf>
    <xf numFmtId="0" fontId="38" fillId="25" borderId="11" xfId="0" applyFont="1" applyFill="1" applyBorder="1" applyAlignment="1">
      <alignment horizontal="center" vertical="center"/>
    </xf>
    <xf numFmtId="0" fontId="38" fillId="25" borderId="13" xfId="0" applyFont="1" applyFill="1" applyBorder="1" applyAlignment="1">
      <alignment horizontal="center" vertical="center"/>
    </xf>
    <xf numFmtId="0" fontId="38" fillId="25" borderId="20" xfId="0" applyFont="1" applyFill="1" applyBorder="1" applyAlignment="1">
      <alignment horizontal="center" vertical="center"/>
    </xf>
    <xf numFmtId="0" fontId="10" fillId="0" borderId="11" xfId="0" applyFont="1" applyBorder="1" applyAlignment="1">
      <alignment horizontal="left" vertical="center" wrapText="1"/>
    </xf>
    <xf numFmtId="0" fontId="63" fillId="0" borderId="11" xfId="0" applyFont="1" applyBorder="1" applyAlignment="1">
      <alignment horizontal="left" vertical="center" wrapText="1"/>
    </xf>
    <xf numFmtId="0" fontId="30" fillId="0" borderId="0" xfId="0" applyFont="1" applyAlignment="1">
      <alignment horizontal="left"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30" fillId="28" borderId="14" xfId="0" applyFont="1" applyFill="1" applyBorder="1" applyAlignment="1">
      <alignment horizontal="center" vertical="center"/>
    </xf>
    <xf numFmtId="0" fontId="30"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2"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12" xfId="0" applyFont="1" applyBorder="1" applyAlignment="1">
      <alignment horizontal="center" vertical="center" wrapText="1"/>
    </xf>
    <xf numFmtId="0" fontId="30" fillId="0" borderId="55" xfId="0" applyFont="1" applyBorder="1" applyAlignment="1">
      <alignment horizontal="center" vertical="center" wrapText="1"/>
    </xf>
    <xf numFmtId="0" fontId="58" fillId="0" borderId="14" xfId="0" applyFont="1" applyBorder="1" applyAlignment="1">
      <alignment horizontal="left" vertical="center" wrapText="1"/>
    </xf>
    <xf numFmtId="0" fontId="58" fillId="0" borderId="24" xfId="0" applyFont="1" applyBorder="1" applyAlignment="1">
      <alignment horizontal="left" vertical="center" wrapText="1"/>
    </xf>
    <xf numFmtId="0" fontId="58" fillId="0" borderId="12" xfId="0" applyFont="1" applyBorder="1" applyAlignment="1">
      <alignment horizontal="left" vertical="center" wrapText="1"/>
    </xf>
    <xf numFmtId="0" fontId="46" fillId="0" borderId="0" xfId="43" applyFont="1" applyAlignment="1">
      <alignment horizontal="center" vertical="center"/>
    </xf>
    <xf numFmtId="0" fontId="35" fillId="29" borderId="13" xfId="43" applyFont="1" applyFill="1" applyBorder="1" applyAlignment="1">
      <alignment horizontal="left" vertical="center" shrinkToFit="1"/>
    </xf>
    <xf numFmtId="0" fontId="35" fillId="29" borderId="26" xfId="43" applyFont="1" applyFill="1" applyBorder="1" applyAlignment="1">
      <alignment horizontal="left" vertical="center" shrinkToFit="1"/>
    </xf>
    <xf numFmtId="0" fontId="35" fillId="29" borderId="20" xfId="43" applyFont="1" applyFill="1" applyBorder="1" applyAlignment="1">
      <alignment horizontal="left" vertical="center" shrinkToFit="1"/>
    </xf>
    <xf numFmtId="0" fontId="11" fillId="29" borderId="13" xfId="43" applyFont="1" applyFill="1" applyBorder="1" applyAlignment="1">
      <alignment horizontal="center" vertical="center"/>
    </xf>
    <xf numFmtId="0" fontId="11" fillId="29" borderId="20" xfId="43" applyFont="1" applyFill="1" applyBorder="1" applyAlignment="1">
      <alignment horizontal="center" vertical="center"/>
    </xf>
    <xf numFmtId="0" fontId="30" fillId="0" borderId="11" xfId="43" applyFont="1" applyBorder="1" applyAlignment="1">
      <alignment horizontal="center" vertical="center"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24" xfId="0" applyFont="1" applyBorder="1" applyAlignment="1">
      <alignment horizontal="left" vertical="center" wrapText="1"/>
    </xf>
    <xf numFmtId="0" fontId="30" fillId="0" borderId="14" xfId="43" applyFont="1" applyBorder="1" applyAlignment="1">
      <alignment horizontal="center" vertical="center" wrapText="1"/>
    </xf>
    <xf numFmtId="0" fontId="30" fillId="0" borderId="24" xfId="43" applyFont="1" applyBorder="1" applyAlignment="1">
      <alignment horizontal="center" vertical="center" wrapText="1"/>
    </xf>
    <xf numFmtId="176" fontId="58" fillId="0" borderId="14" xfId="0" applyNumberFormat="1" applyFont="1" applyBorder="1" applyAlignment="1">
      <alignment horizontal="left" vertical="center" wrapText="1"/>
    </xf>
    <xf numFmtId="176" fontId="58" fillId="0" borderId="24"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38" fillId="25" borderId="43" xfId="46" applyFont="1" applyFill="1" applyBorder="1" applyAlignment="1">
      <alignment horizontal="left" vertical="center"/>
    </xf>
    <xf numFmtId="0" fontId="38" fillId="25" borderId="44" xfId="46" applyFont="1" applyFill="1" applyBorder="1" applyAlignment="1">
      <alignment horizontal="left" vertical="center"/>
    </xf>
    <xf numFmtId="0" fontId="38" fillId="25" borderId="46" xfId="46" applyFont="1" applyFill="1" applyBorder="1" applyAlignment="1">
      <alignment horizontal="left" vertical="center"/>
    </xf>
    <xf numFmtId="0" fontId="38" fillId="25" borderId="39" xfId="46" applyFont="1" applyFill="1" applyBorder="1" applyAlignment="1">
      <alignment horizontal="left" vertical="center"/>
    </xf>
    <xf numFmtId="0" fontId="54" fillId="0" borderId="29" xfId="46" applyFont="1" applyBorder="1" applyAlignment="1">
      <alignment horizontal="left" vertical="center" wrapText="1"/>
    </xf>
    <xf numFmtId="0" fontId="55" fillId="0" borderId="30" xfId="46" applyFont="1" applyBorder="1" applyAlignment="1">
      <alignment horizontal="left" vertical="center" wrapText="1"/>
    </xf>
    <xf numFmtId="0" fontId="55" fillId="0" borderId="31" xfId="46" applyFont="1" applyBorder="1" applyAlignment="1">
      <alignment horizontal="left" vertical="center" wrapText="1"/>
    </xf>
    <xf numFmtId="0" fontId="55" fillId="0" borderId="28" xfId="46" applyFont="1" applyBorder="1" applyAlignment="1">
      <alignment horizontal="left" vertical="center" wrapText="1"/>
    </xf>
    <xf numFmtId="0" fontId="55" fillId="0" borderId="0" xfId="46" applyFont="1" applyAlignment="1">
      <alignment horizontal="left" vertical="center" wrapText="1"/>
    </xf>
    <xf numFmtId="0" fontId="55" fillId="0" borderId="32" xfId="46" applyFont="1" applyBorder="1" applyAlignment="1">
      <alignment horizontal="left" vertical="center" wrapText="1"/>
    </xf>
    <xf numFmtId="0" fontId="55" fillId="0" borderId="33" xfId="46" applyFont="1" applyBorder="1" applyAlignment="1">
      <alignment horizontal="left" vertical="center" wrapText="1"/>
    </xf>
    <xf numFmtId="0" fontId="55" fillId="0" borderId="34" xfId="46" applyFont="1" applyBorder="1" applyAlignment="1">
      <alignment horizontal="left" vertical="center" wrapText="1"/>
    </xf>
    <xf numFmtId="0" fontId="55" fillId="0" borderId="35" xfId="46" applyFont="1" applyBorder="1" applyAlignment="1">
      <alignment horizontal="left" vertical="center" wrapText="1"/>
    </xf>
    <xf numFmtId="0" fontId="54" fillId="0" borderId="30" xfId="46" applyFont="1" applyBorder="1" applyAlignment="1">
      <alignment horizontal="left" vertical="center" wrapText="1"/>
    </xf>
    <xf numFmtId="0" fontId="54" fillId="0" borderId="31" xfId="46" applyFont="1" applyBorder="1" applyAlignment="1">
      <alignment horizontal="left" vertical="center" wrapText="1"/>
    </xf>
    <xf numFmtId="0" fontId="54" fillId="0" borderId="28" xfId="46" applyFont="1" applyBorder="1" applyAlignment="1">
      <alignment horizontal="left" vertical="center" wrapText="1"/>
    </xf>
    <xf numFmtId="0" fontId="54" fillId="0" borderId="0" xfId="46" applyFont="1" applyAlignment="1">
      <alignment horizontal="left" vertical="center" wrapText="1"/>
    </xf>
    <xf numFmtId="0" fontId="54" fillId="0" borderId="32" xfId="46" applyFont="1" applyBorder="1" applyAlignment="1">
      <alignment horizontal="left" vertical="center" wrapText="1"/>
    </xf>
    <xf numFmtId="0" fontId="54" fillId="0" borderId="33" xfId="46" applyFont="1" applyBorder="1" applyAlignment="1">
      <alignment horizontal="left" vertical="center" wrapText="1"/>
    </xf>
    <xf numFmtId="0" fontId="54" fillId="0" borderId="34" xfId="46" applyFont="1" applyBorder="1" applyAlignment="1">
      <alignment horizontal="left" vertical="center" wrapText="1"/>
    </xf>
    <xf numFmtId="0" fontId="54" fillId="0" borderId="35" xfId="46" applyFont="1" applyBorder="1" applyAlignment="1">
      <alignment horizontal="left" vertical="center" wrapText="1"/>
    </xf>
    <xf numFmtId="0" fontId="11" fillId="0" borderId="36" xfId="46" applyFont="1" applyBorder="1" applyAlignment="1">
      <alignment horizontal="center"/>
    </xf>
    <xf numFmtId="0" fontId="11" fillId="0" borderId="37" xfId="46" applyFont="1" applyBorder="1" applyAlignment="1">
      <alignment horizontal="center"/>
    </xf>
    <xf numFmtId="0" fontId="11" fillId="0" borderId="38" xfId="46" applyFont="1" applyBorder="1" applyAlignment="1">
      <alignment horizontal="center"/>
    </xf>
    <xf numFmtId="0" fontId="47" fillId="0" borderId="0" xfId="46" applyFont="1" applyAlignment="1">
      <alignment horizontal="center" vertical="center" wrapText="1"/>
    </xf>
    <xf numFmtId="0" fontId="47" fillId="0" borderId="0" xfId="46" applyFont="1" applyAlignment="1">
      <alignment horizontal="center" vertical="center"/>
    </xf>
    <xf numFmtId="0" fontId="50" fillId="31" borderId="28" xfId="46" applyFont="1" applyFill="1" applyBorder="1" applyAlignment="1">
      <alignment horizontal="center" vertical="center" wrapText="1"/>
    </xf>
    <xf numFmtId="0" fontId="50" fillId="31" borderId="0" xfId="46" applyFont="1" applyFill="1" applyAlignment="1">
      <alignment horizontal="center" vertical="center" wrapText="1"/>
    </xf>
    <xf numFmtId="0" fontId="10" fillId="0" borderId="29" xfId="46" applyBorder="1" applyAlignment="1">
      <alignment horizontal="left" vertical="center" wrapText="1"/>
    </xf>
    <xf numFmtId="0" fontId="10" fillId="0" borderId="30" xfId="46" applyBorder="1" applyAlignment="1">
      <alignment horizontal="left" vertical="center" wrapText="1"/>
    </xf>
    <xf numFmtId="0" fontId="10" fillId="0" borderId="31" xfId="46" applyBorder="1" applyAlignment="1">
      <alignment horizontal="left" vertical="center" wrapText="1"/>
    </xf>
    <xf numFmtId="0" fontId="10" fillId="0" borderId="28" xfId="46" applyBorder="1" applyAlignment="1">
      <alignment horizontal="left" vertical="center" wrapText="1"/>
    </xf>
    <xf numFmtId="0" fontId="10" fillId="0" borderId="0" xfId="46" applyAlignment="1">
      <alignment horizontal="left" vertical="center" wrapText="1"/>
    </xf>
    <xf numFmtId="0" fontId="10" fillId="0" borderId="32" xfId="46" applyBorder="1" applyAlignment="1">
      <alignment horizontal="left" vertical="center" wrapText="1"/>
    </xf>
    <xf numFmtId="0" fontId="10" fillId="0" borderId="33" xfId="46" applyBorder="1" applyAlignment="1">
      <alignment horizontal="left" vertical="center" wrapText="1"/>
    </xf>
    <xf numFmtId="0" fontId="10" fillId="0" borderId="34" xfId="46" applyBorder="1" applyAlignment="1">
      <alignment horizontal="left" vertical="center" wrapText="1"/>
    </xf>
    <xf numFmtId="0" fontId="10" fillId="0" borderId="35" xfId="46" applyBorder="1" applyAlignment="1">
      <alignment horizontal="left" vertical="center" wrapText="1"/>
    </xf>
    <xf numFmtId="0" fontId="11" fillId="0" borderId="36" xfId="46" applyFont="1" applyBorder="1" applyAlignment="1">
      <alignment horizontal="left"/>
    </xf>
    <xf numFmtId="0" fontId="11" fillId="0" borderId="37" xfId="46" applyFont="1" applyBorder="1" applyAlignment="1">
      <alignment horizontal="left"/>
    </xf>
    <xf numFmtId="0" fontId="11" fillId="0" borderId="38"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86241080"/>
        <c:axId val="24649330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uri="{02D57815-91ED-43cb-92C2-25804820EDAC}">
                        <c15:fullRef>
                          <c15:sqref>OJTｺﾐｭﾆｹｰｼｮﾝｼｰﾄ!$C$25:$C$37</c15:sqref>
                        </c15:fullRef>
                        <c15:formulaRef>
                          <c15:sqref>OJTｺﾐｭﾆｹｰｼｮﾝｼｰﾄ!$C$25:$C$32</c15:sqref>
                        </c15:formulaRef>
                      </c:ext>
                    </c:extLst>
                    <c:numCache>
                      <c:formatCode>General</c:formatCode>
                      <c:ptCount val="8"/>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貿易実務基礎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OJTｺﾐｭﾆｹｰｼｮﾝｼｰﾄ!$F$25:$F$32</c15:sqref>
                        </c15:formulaRef>
                      </c:ext>
                    </c:extLst>
                    <c:numCache>
                      <c:formatCode>0.0_ </c:formatCode>
                      <c:ptCount val="8"/>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862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493304"/>
        <c:crosses val="autoZero"/>
        <c:auto val="1"/>
        <c:lblAlgn val="ctr"/>
        <c:lblOffset val="100"/>
        <c:noMultiLvlLbl val="0"/>
      </c:catAx>
      <c:valAx>
        <c:axId val="24649330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624108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119528</xdr:rowOff>
    </xdr:from>
    <xdr:to>
      <xdr:col>7</xdr:col>
      <xdr:colOff>523335</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9" t="s">
        <v>4</v>
      </c>
      <c r="I2" s="189"/>
      <c r="J2" s="189"/>
      <c r="K2" s="2" t="s">
        <v>5</v>
      </c>
    </row>
    <row r="3" spans="2:17" ht="22.5" customHeight="1" x14ac:dyDescent="0.2">
      <c r="H3" s="190"/>
      <c r="I3" s="190"/>
      <c r="J3" s="190"/>
      <c r="K3" s="3"/>
    </row>
    <row r="5" spans="2:17" ht="12" customHeight="1" x14ac:dyDescent="0.2">
      <c r="H5" s="189" t="s">
        <v>6</v>
      </c>
      <c r="I5" s="189"/>
      <c r="J5" s="189"/>
      <c r="K5" s="2" t="s">
        <v>5</v>
      </c>
    </row>
    <row r="6" spans="2:17" ht="22.5" customHeight="1" x14ac:dyDescent="0.2">
      <c r="H6" s="190"/>
      <c r="I6" s="190"/>
      <c r="J6" s="190"/>
      <c r="K6" s="3"/>
    </row>
    <row r="7" spans="2:17" ht="10.5" customHeight="1" x14ac:dyDescent="0.2"/>
    <row r="8" spans="2:17" s="4" customFormat="1" ht="13.5" x14ac:dyDescent="0.2"/>
    <row r="9" spans="2:17" s="4" customFormat="1" ht="13.5" x14ac:dyDescent="0.2">
      <c r="B9" s="188" t="s">
        <v>24</v>
      </c>
      <c r="C9" s="188"/>
      <c r="D9" s="188"/>
      <c r="E9" s="188"/>
      <c r="F9" s="188"/>
      <c r="G9" s="188"/>
      <c r="H9" s="188"/>
      <c r="I9" s="188"/>
      <c r="J9" s="188"/>
      <c r="K9" s="188"/>
    </row>
    <row r="10" spans="2:17" s="4" customFormat="1" ht="13.5" x14ac:dyDescent="0.2">
      <c r="B10" s="188"/>
      <c r="C10" s="188"/>
      <c r="D10" s="188"/>
      <c r="E10" s="188"/>
      <c r="F10" s="188"/>
      <c r="G10" s="188"/>
      <c r="H10" s="188"/>
      <c r="I10" s="188"/>
      <c r="J10" s="188"/>
      <c r="K10" s="188"/>
    </row>
    <row r="11" spans="2:17" s="4" customFormat="1" ht="13.5" x14ac:dyDescent="0.2">
      <c r="B11" s="188"/>
      <c r="C11" s="188"/>
      <c r="D11" s="188"/>
      <c r="E11" s="188"/>
      <c r="F11" s="188"/>
      <c r="G11" s="188"/>
      <c r="H11" s="188"/>
      <c r="I11" s="188"/>
      <c r="J11" s="188"/>
      <c r="K11" s="188"/>
    </row>
    <row r="13" spans="2:17" ht="32.25" customHeight="1" x14ac:dyDescent="0.2">
      <c r="B13" s="181" t="s">
        <v>16</v>
      </c>
      <c r="C13" s="182"/>
      <c r="D13" s="182"/>
      <c r="E13" s="185" t="s">
        <v>172</v>
      </c>
      <c r="F13" s="186"/>
      <c r="G13" s="186"/>
      <c r="H13" s="186"/>
      <c r="I13" s="186"/>
      <c r="J13" s="186"/>
      <c r="K13" s="187"/>
    </row>
    <row r="14" spans="2:17" ht="32.25" customHeight="1" x14ac:dyDescent="0.2">
      <c r="B14" s="181" t="s">
        <v>7</v>
      </c>
      <c r="C14" s="182"/>
      <c r="D14" s="182"/>
      <c r="E14" s="183" t="s">
        <v>58</v>
      </c>
      <c r="F14" s="184"/>
      <c r="G14" s="184"/>
      <c r="H14" s="184"/>
      <c r="I14" s="184"/>
      <c r="J14" s="184"/>
      <c r="K14" s="184"/>
    </row>
    <row r="15" spans="2:17" s="4" customFormat="1" ht="84" customHeight="1" x14ac:dyDescent="0.2">
      <c r="B15" s="176" t="s">
        <v>8</v>
      </c>
      <c r="C15" s="177"/>
      <c r="D15" s="177"/>
      <c r="E15" s="178" t="s">
        <v>303</v>
      </c>
      <c r="F15" s="179"/>
      <c r="G15" s="179"/>
      <c r="H15" s="179"/>
      <c r="I15" s="179"/>
      <c r="J15" s="179"/>
      <c r="K15" s="180"/>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9"/>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abSelected="1" view="pageBreakPreview" topLeftCell="A7" zoomScaleSheetLayoutView="80" workbookViewId="0">
      <selection activeCell="J21" sqref="J21:K23"/>
    </sheetView>
  </sheetViews>
  <sheetFormatPr defaultColWidth="9.140625" defaultRowHeight="14.25" x14ac:dyDescent="0.2"/>
  <cols>
    <col min="1" max="1" width="1.28515625" style="137" customWidth="1"/>
    <col min="2" max="2" width="15" style="137" customWidth="1"/>
    <col min="3" max="3" width="19.140625" style="140" customWidth="1"/>
    <col min="4" max="4" width="4" style="139" bestFit="1" customWidth="1"/>
    <col min="5" max="5" width="57.140625" style="137" customWidth="1"/>
    <col min="6" max="7" width="10.5703125" style="137" customWidth="1"/>
    <col min="8" max="8" width="29.7109375" style="137" customWidth="1"/>
    <col min="9" max="9" width="9.140625" style="137" customWidth="1"/>
    <col min="10" max="10" width="0.28515625" style="137" customWidth="1"/>
    <col min="11" max="11" width="0.140625" style="137" customWidth="1"/>
    <col min="12" max="16384" width="9.140625" style="137"/>
  </cols>
  <sheetData>
    <row r="1" spans="1:11" ht="29.25" customHeight="1" x14ac:dyDescent="0.2">
      <c r="A1" s="135"/>
      <c r="B1" s="13" t="s">
        <v>213</v>
      </c>
      <c r="C1" s="136"/>
      <c r="D1" s="135"/>
      <c r="E1" s="135"/>
      <c r="F1" s="194" t="s">
        <v>316</v>
      </c>
      <c r="G1" s="194"/>
      <c r="H1" s="194"/>
    </row>
    <row r="2" spans="1:11" ht="29.25" customHeight="1" x14ac:dyDescent="0.2">
      <c r="B2" s="138"/>
      <c r="C2" s="136"/>
      <c r="F2" s="194"/>
      <c r="G2" s="194"/>
      <c r="H2" s="194"/>
    </row>
    <row r="3" spans="1:11" ht="29.25" customHeight="1" x14ac:dyDescent="0.2">
      <c r="B3" s="138"/>
      <c r="E3" s="141"/>
      <c r="F3" s="194"/>
      <c r="G3" s="194"/>
      <c r="H3" s="194"/>
    </row>
    <row r="4" spans="1:11" x14ac:dyDescent="0.2">
      <c r="B4" s="135"/>
      <c r="F4" s="194"/>
      <c r="G4" s="194"/>
      <c r="H4" s="194"/>
    </row>
    <row r="5" spans="1:11" ht="18" customHeight="1" x14ac:dyDescent="0.15">
      <c r="B5" s="9" t="s">
        <v>19</v>
      </c>
      <c r="E5" s="142"/>
      <c r="J5" s="143" t="s">
        <v>29</v>
      </c>
    </row>
    <row r="6" spans="1:11" ht="13.5" customHeight="1" x14ac:dyDescent="0.2">
      <c r="B6" s="7" t="s">
        <v>0</v>
      </c>
      <c r="C6" s="90" t="s">
        <v>1</v>
      </c>
      <c r="D6" s="195" t="s">
        <v>2</v>
      </c>
      <c r="E6" s="195"/>
      <c r="F6" s="92" t="s">
        <v>17</v>
      </c>
      <c r="G6" s="92" t="s">
        <v>3</v>
      </c>
      <c r="H6" s="8" t="s">
        <v>18</v>
      </c>
      <c r="J6" s="143" t="s">
        <v>17</v>
      </c>
      <c r="K6" s="143" t="s">
        <v>3</v>
      </c>
    </row>
    <row r="7" spans="1:11" ht="45" customHeight="1" x14ac:dyDescent="0.2">
      <c r="B7" s="198" t="s">
        <v>64</v>
      </c>
      <c r="C7" s="144" t="s">
        <v>68</v>
      </c>
      <c r="D7" s="145"/>
      <c r="E7" s="146" t="s">
        <v>95</v>
      </c>
      <c r="F7" s="147"/>
      <c r="G7" s="148"/>
      <c r="H7" s="149"/>
      <c r="J7" s="137">
        <f>IF(F7="○",2,IF(F7="△",1,0))</f>
        <v>0</v>
      </c>
      <c r="K7" s="137">
        <f>IF(G7="○",2,IF(G7="△",1,0))</f>
        <v>0</v>
      </c>
    </row>
    <row r="8" spans="1:11" ht="45" customHeight="1" x14ac:dyDescent="0.2">
      <c r="B8" s="198"/>
      <c r="C8" s="144" t="s">
        <v>69</v>
      </c>
      <c r="D8" s="145"/>
      <c r="E8" s="146" t="s">
        <v>94</v>
      </c>
      <c r="F8" s="147"/>
      <c r="G8" s="148"/>
      <c r="H8" s="149"/>
      <c r="J8" s="137">
        <f>IF(F8="○",2,IF(F8="△",1,0))</f>
        <v>0</v>
      </c>
      <c r="K8" s="137">
        <f>IF(G8="○",2,IF(G8="△",1,0))</f>
        <v>0</v>
      </c>
    </row>
    <row r="9" spans="1:11" ht="45" customHeight="1" x14ac:dyDescent="0.2">
      <c r="B9" s="199"/>
      <c r="C9" s="144" t="s">
        <v>65</v>
      </c>
      <c r="D9" s="145"/>
      <c r="E9" s="146" t="s">
        <v>96</v>
      </c>
      <c r="F9" s="147"/>
      <c r="G9" s="148"/>
      <c r="H9" s="149"/>
      <c r="J9" s="137">
        <f t="shared" ref="J9:J21" si="0">IF(F9="○",2,IF(F9="△",1,0))</f>
        <v>0</v>
      </c>
      <c r="K9" s="137">
        <f t="shared" ref="K9:K21" si="1">IF(G9="○",2,IF(G9="△",1,0))</f>
        <v>0</v>
      </c>
    </row>
    <row r="10" spans="1:11" ht="45" customHeight="1" x14ac:dyDescent="0.2">
      <c r="B10" s="192" t="s">
        <v>66</v>
      </c>
      <c r="C10" s="150" t="s">
        <v>105</v>
      </c>
      <c r="D10" s="145"/>
      <c r="E10" s="146" t="s">
        <v>108</v>
      </c>
      <c r="F10" s="147"/>
      <c r="G10" s="148"/>
      <c r="H10" s="151"/>
      <c r="J10" s="137">
        <f t="shared" si="0"/>
        <v>0</v>
      </c>
      <c r="K10" s="137">
        <f t="shared" si="1"/>
        <v>0</v>
      </c>
    </row>
    <row r="11" spans="1:11" ht="45" customHeight="1" x14ac:dyDescent="0.2">
      <c r="B11" s="193"/>
      <c r="C11" s="150" t="s">
        <v>106</v>
      </c>
      <c r="D11" s="145"/>
      <c r="E11" s="146" t="s">
        <v>107</v>
      </c>
      <c r="F11" s="147"/>
      <c r="G11" s="148"/>
      <c r="H11" s="151"/>
      <c r="J11" s="137">
        <f t="shared" si="0"/>
        <v>0</v>
      </c>
      <c r="K11" s="137">
        <f t="shared" si="1"/>
        <v>0</v>
      </c>
    </row>
    <row r="12" spans="1:11" ht="45" customHeight="1" x14ac:dyDescent="0.2">
      <c r="B12" s="193"/>
      <c r="C12" s="150" t="s">
        <v>70</v>
      </c>
      <c r="D12" s="145"/>
      <c r="E12" s="146" t="s">
        <v>97</v>
      </c>
      <c r="F12" s="147"/>
      <c r="G12" s="148"/>
      <c r="H12" s="151"/>
      <c r="J12" s="137">
        <f t="shared" si="0"/>
        <v>0</v>
      </c>
      <c r="K12" s="137">
        <f t="shared" si="1"/>
        <v>0</v>
      </c>
    </row>
    <row r="13" spans="1:11" ht="45" customHeight="1" x14ac:dyDescent="0.2">
      <c r="B13" s="193" t="s">
        <v>315</v>
      </c>
      <c r="C13" s="150" t="s">
        <v>278</v>
      </c>
      <c r="D13" s="145"/>
      <c r="E13" s="146" t="s">
        <v>98</v>
      </c>
      <c r="F13" s="147"/>
      <c r="G13" s="148"/>
      <c r="H13" s="151"/>
      <c r="J13" s="137">
        <f t="shared" si="0"/>
        <v>0</v>
      </c>
      <c r="K13" s="137">
        <f t="shared" si="1"/>
        <v>0</v>
      </c>
    </row>
    <row r="14" spans="1:11" ht="45" customHeight="1" x14ac:dyDescent="0.2">
      <c r="B14" s="193"/>
      <c r="C14" s="150" t="s">
        <v>71</v>
      </c>
      <c r="D14" s="145"/>
      <c r="E14" s="146" t="s">
        <v>67</v>
      </c>
      <c r="F14" s="147"/>
      <c r="G14" s="148"/>
      <c r="H14" s="151"/>
      <c r="J14" s="137">
        <f t="shared" si="0"/>
        <v>0</v>
      </c>
      <c r="K14" s="137">
        <f t="shared" si="1"/>
        <v>0</v>
      </c>
    </row>
    <row r="15" spans="1:11" ht="45" customHeight="1" x14ac:dyDescent="0.2">
      <c r="B15" s="192" t="s">
        <v>72</v>
      </c>
      <c r="C15" s="150" t="s">
        <v>73</v>
      </c>
      <c r="D15" s="145"/>
      <c r="E15" s="146" t="s">
        <v>99</v>
      </c>
      <c r="F15" s="147"/>
      <c r="G15" s="148"/>
      <c r="H15" s="151"/>
      <c r="J15" s="137">
        <f t="shared" si="0"/>
        <v>0</v>
      </c>
      <c r="K15" s="137">
        <f t="shared" si="1"/>
        <v>0</v>
      </c>
    </row>
    <row r="16" spans="1:11" ht="45" customHeight="1" x14ac:dyDescent="0.2">
      <c r="B16" s="193"/>
      <c r="C16" s="150" t="s">
        <v>74</v>
      </c>
      <c r="D16" s="145"/>
      <c r="E16" s="146" t="s">
        <v>75</v>
      </c>
      <c r="F16" s="147"/>
      <c r="G16" s="148"/>
      <c r="H16" s="151"/>
      <c r="J16" s="137">
        <f t="shared" si="0"/>
        <v>0</v>
      </c>
      <c r="K16" s="137">
        <f t="shared" si="1"/>
        <v>0</v>
      </c>
    </row>
    <row r="17" spans="2:11" ht="45" customHeight="1" x14ac:dyDescent="0.2">
      <c r="B17" s="192" t="s">
        <v>76</v>
      </c>
      <c r="C17" s="150" t="s">
        <v>77</v>
      </c>
      <c r="D17" s="145"/>
      <c r="E17" s="152" t="s">
        <v>100</v>
      </c>
      <c r="F17" s="147"/>
      <c r="G17" s="148"/>
      <c r="H17" s="151"/>
      <c r="J17" s="137">
        <f t="shared" si="0"/>
        <v>0</v>
      </c>
      <c r="K17" s="137">
        <f t="shared" si="1"/>
        <v>0</v>
      </c>
    </row>
    <row r="18" spans="2:11" ht="45" customHeight="1" x14ac:dyDescent="0.2">
      <c r="B18" s="193"/>
      <c r="C18" s="150" t="s">
        <v>78</v>
      </c>
      <c r="D18" s="145"/>
      <c r="E18" s="152" t="s">
        <v>101</v>
      </c>
      <c r="F18" s="147"/>
      <c r="G18" s="148"/>
      <c r="H18" s="151"/>
      <c r="J18" s="137">
        <f t="shared" si="0"/>
        <v>0</v>
      </c>
      <c r="K18" s="137">
        <f t="shared" si="1"/>
        <v>0</v>
      </c>
    </row>
    <row r="19" spans="2:11" ht="45" customHeight="1" x14ac:dyDescent="0.2">
      <c r="B19" s="193"/>
      <c r="C19" s="150" t="s">
        <v>79</v>
      </c>
      <c r="D19" s="145"/>
      <c r="E19" s="152" t="s">
        <v>102</v>
      </c>
      <c r="F19" s="147"/>
      <c r="G19" s="148"/>
      <c r="H19" s="151"/>
      <c r="J19" s="137">
        <f t="shared" si="0"/>
        <v>0</v>
      </c>
      <c r="K19" s="137">
        <f t="shared" si="1"/>
        <v>0</v>
      </c>
    </row>
    <row r="20" spans="2:11" ht="45" customHeight="1" x14ac:dyDescent="0.2">
      <c r="B20" s="192" t="s">
        <v>158</v>
      </c>
      <c r="C20" s="150" t="s">
        <v>159</v>
      </c>
      <c r="D20" s="153"/>
      <c r="E20" s="152" t="s">
        <v>307</v>
      </c>
      <c r="F20" s="154"/>
      <c r="G20" s="148"/>
      <c r="H20" s="151"/>
      <c r="J20" s="137">
        <f t="shared" si="0"/>
        <v>0</v>
      </c>
      <c r="K20" s="137">
        <f t="shared" si="1"/>
        <v>0</v>
      </c>
    </row>
    <row r="21" spans="2:11" ht="45" customHeight="1" x14ac:dyDescent="0.2">
      <c r="B21" s="193"/>
      <c r="C21" s="155" t="s">
        <v>161</v>
      </c>
      <c r="D21" s="153"/>
      <c r="E21" s="152" t="s">
        <v>308</v>
      </c>
      <c r="F21" s="154"/>
      <c r="G21" s="148"/>
      <c r="H21" s="151"/>
      <c r="J21" s="137">
        <f t="shared" si="0"/>
        <v>0</v>
      </c>
      <c r="K21" s="137">
        <f t="shared" si="1"/>
        <v>0</v>
      </c>
    </row>
    <row r="22" spans="2:11" ht="45" customHeight="1" x14ac:dyDescent="0.2">
      <c r="B22" s="192" t="s">
        <v>217</v>
      </c>
      <c r="C22" s="155" t="s">
        <v>218</v>
      </c>
      <c r="D22" s="153"/>
      <c r="E22" s="156" t="s">
        <v>309</v>
      </c>
      <c r="F22" s="154"/>
      <c r="G22" s="148"/>
      <c r="H22" s="151"/>
      <c r="J22" s="137">
        <f t="shared" ref="J22:J23" si="2">IF(F22="○",2,IF(F22="△",1,0))</f>
        <v>0</v>
      </c>
      <c r="K22" s="137">
        <f t="shared" ref="K22:K23" si="3">IF(G22="○",2,IF(G22="△",1,0))</f>
        <v>0</v>
      </c>
    </row>
    <row r="23" spans="2:11" ht="45" customHeight="1" x14ac:dyDescent="0.2">
      <c r="B23" s="193"/>
      <c r="C23" s="150" t="s">
        <v>219</v>
      </c>
      <c r="D23" s="153"/>
      <c r="E23" s="156" t="s">
        <v>310</v>
      </c>
      <c r="F23" s="154"/>
      <c r="G23" s="148"/>
      <c r="H23" s="151"/>
      <c r="J23" s="137">
        <f t="shared" si="2"/>
        <v>0</v>
      </c>
      <c r="K23" s="137">
        <f t="shared" si="3"/>
        <v>0</v>
      </c>
    </row>
    <row r="24" spans="2:11" ht="6" customHeight="1" x14ac:dyDescent="0.2">
      <c r="B24" s="157"/>
      <c r="C24" s="158"/>
      <c r="D24" s="159"/>
      <c r="E24" s="160"/>
      <c r="F24" s="161"/>
      <c r="G24" s="161"/>
    </row>
    <row r="25" spans="2:11" x14ac:dyDescent="0.15">
      <c r="B25" s="10" t="s">
        <v>231</v>
      </c>
      <c r="H25" s="162"/>
    </row>
    <row r="26" spans="2:11" x14ac:dyDescent="0.2">
      <c r="B26" s="7" t="s">
        <v>0</v>
      </c>
      <c r="C26" s="90" t="s">
        <v>1</v>
      </c>
      <c r="D26" s="196" t="s">
        <v>2</v>
      </c>
      <c r="E26" s="197"/>
      <c r="F26" s="8" t="s">
        <v>17</v>
      </c>
      <c r="G26" s="12" t="s">
        <v>3</v>
      </c>
      <c r="H26" s="8" t="s">
        <v>18</v>
      </c>
    </row>
    <row r="27" spans="2:11" ht="60" customHeight="1" x14ac:dyDescent="0.2">
      <c r="B27" s="191" t="s">
        <v>214</v>
      </c>
      <c r="C27" s="163" t="s">
        <v>215</v>
      </c>
      <c r="D27" s="164"/>
      <c r="E27" s="165" t="s">
        <v>311</v>
      </c>
      <c r="F27" s="147"/>
      <c r="G27" s="148"/>
      <c r="H27" s="149"/>
      <c r="J27" s="137">
        <f t="shared" ref="J27:J29" si="4">IF(F27="○",2,IF(F27="△",1,0))</f>
        <v>0</v>
      </c>
      <c r="K27" s="137">
        <f t="shared" ref="K27:K29" si="5">IF(G27="○",2,IF(G27="△",1,0))</f>
        <v>0</v>
      </c>
    </row>
    <row r="28" spans="2:11" ht="60" customHeight="1" x14ac:dyDescent="0.2">
      <c r="B28" s="191"/>
      <c r="C28" s="163" t="s">
        <v>201</v>
      </c>
      <c r="D28" s="164"/>
      <c r="E28" s="165" t="s">
        <v>312</v>
      </c>
      <c r="F28" s="147"/>
      <c r="G28" s="148"/>
      <c r="H28" s="149"/>
      <c r="J28" s="137">
        <f t="shared" si="4"/>
        <v>0</v>
      </c>
      <c r="K28" s="137">
        <f t="shared" si="5"/>
        <v>0</v>
      </c>
    </row>
    <row r="29" spans="2:11" ht="60" customHeight="1" x14ac:dyDescent="0.2">
      <c r="B29" s="191"/>
      <c r="C29" s="163" t="s">
        <v>207</v>
      </c>
      <c r="D29" s="164"/>
      <c r="E29" s="165" t="s">
        <v>313</v>
      </c>
      <c r="F29" s="147"/>
      <c r="G29" s="148"/>
      <c r="H29" s="149"/>
      <c r="J29" s="137">
        <f t="shared" si="4"/>
        <v>0</v>
      </c>
      <c r="K29" s="137">
        <f t="shared" si="5"/>
        <v>0</v>
      </c>
    </row>
    <row r="30" spans="2:11" s="168" customFormat="1" ht="27" customHeight="1" x14ac:dyDescent="0.2">
      <c r="B30" s="166"/>
      <c r="C30" s="140"/>
      <c r="D30" s="167"/>
      <c r="F30" s="6" t="s">
        <v>9</v>
      </c>
      <c r="G30" s="175" t="s">
        <v>10</v>
      </c>
      <c r="H30" s="6" t="s">
        <v>11</v>
      </c>
    </row>
    <row r="31" spans="2:11" s="168" customFormat="1" ht="30" customHeight="1" x14ac:dyDescent="0.2">
      <c r="B31" s="166"/>
      <c r="C31" s="169"/>
      <c r="D31" s="167"/>
      <c r="E31" s="170" t="s">
        <v>12</v>
      </c>
      <c r="F31" s="171">
        <f>COUNTIF($F$7:$F$29,"○")</f>
        <v>0</v>
      </c>
      <c r="G31" s="171">
        <f>COUNTIF($G$7:$G$29,"○")</f>
        <v>0</v>
      </c>
      <c r="H31" s="172" t="e">
        <f>G31/$G$34</f>
        <v>#DIV/0!</v>
      </c>
    </row>
    <row r="32" spans="2:11" s="168" customFormat="1" ht="30" customHeight="1" x14ac:dyDescent="0.2">
      <c r="B32" s="166"/>
      <c r="C32" s="169"/>
      <c r="D32" s="167"/>
      <c r="E32" s="170" t="s">
        <v>13</v>
      </c>
      <c r="F32" s="171">
        <f>COUNTIF($F$7:$F$29,"△")</f>
        <v>0</v>
      </c>
      <c r="G32" s="171">
        <f>COUNTIF($G$7:$G$29,"△")</f>
        <v>0</v>
      </c>
      <c r="H32" s="172" t="e">
        <f t="shared" ref="H32:H33" si="6">G32/$G$34</f>
        <v>#DIV/0!</v>
      </c>
    </row>
    <row r="33" spans="2:8" s="168" customFormat="1" ht="30" customHeight="1" thickBot="1" x14ac:dyDescent="0.25">
      <c r="B33" s="166"/>
      <c r="C33" s="169"/>
      <c r="D33" s="167"/>
      <c r="E33" s="170" t="s">
        <v>14</v>
      </c>
      <c r="F33" s="171">
        <f>COUNTIF($F$7:$F$29,"×")</f>
        <v>0</v>
      </c>
      <c r="G33" s="171">
        <f>COUNTIF($G$7:$G$29,"×")</f>
        <v>0</v>
      </c>
      <c r="H33" s="172" t="e">
        <f t="shared" si="6"/>
        <v>#DIV/0!</v>
      </c>
    </row>
    <row r="34" spans="2:8" s="168" customFormat="1" ht="30" customHeight="1" thickTop="1" thickBot="1" x14ac:dyDescent="0.25">
      <c r="B34" s="166"/>
      <c r="C34" s="169"/>
      <c r="D34" s="167"/>
      <c r="E34" s="170" t="s">
        <v>15</v>
      </c>
      <c r="F34" s="173">
        <f>SUM(F31:F33)</f>
        <v>0</v>
      </c>
      <c r="G34" s="173">
        <f>SUM(G31:G33)</f>
        <v>0</v>
      </c>
      <c r="H34" s="174" t="e">
        <f>SUM(H31:H33)</f>
        <v>#DIV/0!</v>
      </c>
    </row>
    <row r="35" spans="2:8" ht="32.25" customHeight="1" thickTop="1" x14ac:dyDescent="0.2">
      <c r="B35" s="166"/>
      <c r="C35" s="169"/>
    </row>
  </sheetData>
  <mergeCells count="11">
    <mergeCell ref="B27:B29"/>
    <mergeCell ref="B22:B23"/>
    <mergeCell ref="F1:H4"/>
    <mergeCell ref="D6:E6"/>
    <mergeCell ref="D26:E26"/>
    <mergeCell ref="B7:B9"/>
    <mergeCell ref="B10:B12"/>
    <mergeCell ref="B13:B14"/>
    <mergeCell ref="B15:B16"/>
    <mergeCell ref="B17:B19"/>
    <mergeCell ref="B20:B21"/>
  </mergeCells>
  <phoneticPr fontId="9"/>
  <dataValidations count="1">
    <dataValidation type="list" allowBlank="1" showInputMessage="1" showErrorMessage="1" sqref="F27:G29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3"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view="pageBreakPreview" zoomScaleSheetLayoutView="100" workbookViewId="0">
      <pane xSplit="1" ySplit="2" topLeftCell="B12" activePane="bottomRight" state="frozen"/>
      <selection activeCell="A2" sqref="A2"/>
      <selection pane="topRight" activeCell="A2" sqref="A2"/>
      <selection pane="bottomLeft" activeCell="A2" sqref="A2"/>
      <selection pane="bottomRight" activeCell="B29" sqref="B2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22</v>
      </c>
    </row>
    <row r="2" spans="1:6" ht="26.25" customHeight="1" x14ac:dyDescent="0.2">
      <c r="A2" s="14" t="s">
        <v>0</v>
      </c>
      <c r="B2" s="23" t="s">
        <v>20</v>
      </c>
      <c r="C2" s="24" t="s">
        <v>21</v>
      </c>
    </row>
    <row r="3" spans="1:6" ht="26.25" customHeight="1" x14ac:dyDescent="0.2">
      <c r="A3" s="211" t="s">
        <v>64</v>
      </c>
      <c r="B3" s="96" t="s">
        <v>232</v>
      </c>
      <c r="C3" s="17"/>
      <c r="E3" s="200"/>
      <c r="F3" s="20"/>
    </row>
    <row r="4" spans="1:6" ht="26.25" customHeight="1" x14ac:dyDescent="0.2">
      <c r="A4" s="212"/>
      <c r="B4" s="97" t="s">
        <v>233</v>
      </c>
      <c r="C4" s="87"/>
      <c r="E4" s="200"/>
      <c r="F4" s="20"/>
    </row>
    <row r="5" spans="1:6" ht="26.25" customHeight="1" x14ac:dyDescent="0.2">
      <c r="A5" s="212"/>
      <c r="B5" s="97" t="s">
        <v>234</v>
      </c>
      <c r="C5" s="87"/>
      <c r="E5" s="200"/>
      <c r="F5" s="20"/>
    </row>
    <row r="6" spans="1:6" ht="26.25" customHeight="1" x14ac:dyDescent="0.2">
      <c r="A6" s="212"/>
      <c r="B6" s="98" t="s">
        <v>235</v>
      </c>
      <c r="C6" s="18"/>
      <c r="E6" s="200"/>
      <c r="F6" s="20"/>
    </row>
    <row r="7" spans="1:6" ht="26.25" customHeight="1" x14ac:dyDescent="0.2">
      <c r="A7" s="212"/>
      <c r="B7" s="99" t="s">
        <v>236</v>
      </c>
      <c r="C7" s="29"/>
      <c r="E7" s="200"/>
      <c r="F7" s="20"/>
    </row>
    <row r="8" spans="1:6" ht="26.25" customHeight="1" x14ac:dyDescent="0.2">
      <c r="A8" s="212"/>
      <c r="B8" s="98" t="s">
        <v>237</v>
      </c>
      <c r="C8" s="18"/>
      <c r="E8" s="107"/>
      <c r="F8" s="20"/>
    </row>
    <row r="9" spans="1:6" ht="26.25" customHeight="1" x14ac:dyDescent="0.2">
      <c r="A9" s="212"/>
      <c r="B9" s="98" t="s">
        <v>238</v>
      </c>
      <c r="C9" s="18"/>
      <c r="E9" s="107"/>
      <c r="F9" s="20"/>
    </row>
    <row r="10" spans="1:6" ht="26.25" customHeight="1" x14ac:dyDescent="0.2">
      <c r="A10" s="213"/>
      <c r="B10" s="100" t="s">
        <v>239</v>
      </c>
      <c r="C10" s="19"/>
      <c r="E10" s="107"/>
      <c r="F10" s="20"/>
    </row>
    <row r="11" spans="1:6" ht="26.25" customHeight="1" x14ac:dyDescent="0.2">
      <c r="A11" s="201" t="s">
        <v>80</v>
      </c>
      <c r="B11" s="97" t="s">
        <v>240</v>
      </c>
      <c r="C11" s="87"/>
      <c r="E11" s="107"/>
      <c r="F11" s="20"/>
    </row>
    <row r="12" spans="1:6" ht="26.25" customHeight="1" x14ac:dyDescent="0.2">
      <c r="A12" s="202"/>
      <c r="B12" s="98" t="s">
        <v>241</v>
      </c>
      <c r="C12" s="18"/>
      <c r="E12" s="107"/>
      <c r="F12" s="20"/>
    </row>
    <row r="13" spans="1:6" ht="26.25" customHeight="1" x14ac:dyDescent="0.2">
      <c r="A13" s="202"/>
      <c r="B13" s="99" t="s">
        <v>242</v>
      </c>
      <c r="C13" s="18"/>
      <c r="E13" s="200"/>
      <c r="F13" s="21"/>
    </row>
    <row r="14" spans="1:6" ht="26.25" customHeight="1" x14ac:dyDescent="0.2">
      <c r="A14" s="202"/>
      <c r="B14" s="98" t="s">
        <v>243</v>
      </c>
      <c r="C14" s="87"/>
      <c r="E14" s="200"/>
      <c r="F14" s="21"/>
    </row>
    <row r="15" spans="1:6" ht="26.25" customHeight="1" x14ac:dyDescent="0.2">
      <c r="A15" s="202"/>
      <c r="B15" s="97" t="s">
        <v>244</v>
      </c>
      <c r="C15" s="87"/>
      <c r="E15" s="200"/>
      <c r="F15" s="21"/>
    </row>
    <row r="16" spans="1:6" ht="26.25" customHeight="1" x14ac:dyDescent="0.2">
      <c r="A16" s="202"/>
      <c r="B16" s="97" t="s">
        <v>245</v>
      </c>
      <c r="C16" s="87"/>
      <c r="E16" s="200"/>
      <c r="F16" s="21"/>
    </row>
    <row r="17" spans="1:6" ht="26.25" customHeight="1" x14ac:dyDescent="0.2">
      <c r="A17" s="203"/>
      <c r="B17" s="101" t="s">
        <v>246</v>
      </c>
      <c r="C17" s="86"/>
      <c r="E17" s="200"/>
      <c r="F17" s="21"/>
    </row>
    <row r="18" spans="1:6" ht="26.25" customHeight="1" x14ac:dyDescent="0.2">
      <c r="A18" s="211" t="s">
        <v>59</v>
      </c>
      <c r="B18" s="96" t="s">
        <v>279</v>
      </c>
      <c r="C18" s="17"/>
      <c r="E18" s="107"/>
      <c r="F18" s="21"/>
    </row>
    <row r="19" spans="1:6" ht="26.25" customHeight="1" x14ac:dyDescent="0.2">
      <c r="A19" s="212"/>
      <c r="B19" s="98" t="s">
        <v>280</v>
      </c>
      <c r="C19" s="18"/>
      <c r="E19" s="107"/>
      <c r="F19" s="21"/>
    </row>
    <row r="20" spans="1:6" ht="26.25" customHeight="1" x14ac:dyDescent="0.2">
      <c r="A20" s="212"/>
      <c r="B20" s="98" t="s">
        <v>281</v>
      </c>
      <c r="C20" s="18"/>
      <c r="E20" s="107"/>
      <c r="F20" s="21"/>
    </row>
    <row r="21" spans="1:6" ht="26.25" customHeight="1" x14ac:dyDescent="0.2">
      <c r="A21" s="212"/>
      <c r="B21" s="98" t="s">
        <v>282</v>
      </c>
      <c r="C21" s="18"/>
      <c r="E21" s="107"/>
      <c r="F21" s="21"/>
    </row>
    <row r="22" spans="1:6" ht="26.25" customHeight="1" x14ac:dyDescent="0.2">
      <c r="A22" s="212"/>
      <c r="B22" s="98" t="s">
        <v>283</v>
      </c>
      <c r="C22" s="18"/>
      <c r="E22" s="107"/>
      <c r="F22" s="21"/>
    </row>
    <row r="23" spans="1:6" ht="26.25" customHeight="1" x14ac:dyDescent="0.2">
      <c r="A23" s="212"/>
      <c r="B23" s="98" t="s">
        <v>284</v>
      </c>
      <c r="C23" s="18"/>
      <c r="E23" s="107"/>
      <c r="F23" s="21"/>
    </row>
    <row r="24" spans="1:6" ht="26.25" customHeight="1" x14ac:dyDescent="0.2">
      <c r="A24" s="212"/>
      <c r="B24" s="98" t="s">
        <v>285</v>
      </c>
      <c r="C24" s="18"/>
      <c r="E24" s="107"/>
      <c r="F24" s="21"/>
    </row>
    <row r="25" spans="1:6" ht="26.25" customHeight="1" x14ac:dyDescent="0.2">
      <c r="A25" s="212"/>
      <c r="B25" s="98" t="s">
        <v>286</v>
      </c>
      <c r="C25" s="18"/>
      <c r="E25" s="107"/>
      <c r="F25" s="21"/>
    </row>
    <row r="26" spans="1:6" ht="26.25" customHeight="1" x14ac:dyDescent="0.2">
      <c r="A26" s="212"/>
      <c r="B26" s="98" t="s">
        <v>287</v>
      </c>
      <c r="C26" s="18"/>
      <c r="E26" s="107"/>
      <c r="F26" s="21"/>
    </row>
    <row r="27" spans="1:6" ht="26.25" customHeight="1" x14ac:dyDescent="0.2">
      <c r="A27" s="212"/>
      <c r="B27" s="98" t="s">
        <v>288</v>
      </c>
      <c r="C27" s="18"/>
      <c r="E27" s="107"/>
      <c r="F27" s="21"/>
    </row>
    <row r="28" spans="1:6" ht="26.25" customHeight="1" x14ac:dyDescent="0.2">
      <c r="A28" s="212"/>
      <c r="B28" s="98" t="s">
        <v>289</v>
      </c>
      <c r="C28" s="18"/>
      <c r="E28" s="107"/>
      <c r="F28" s="21"/>
    </row>
    <row r="29" spans="1:6" ht="26.25" customHeight="1" x14ac:dyDescent="0.2">
      <c r="A29" s="212"/>
      <c r="B29" s="98" t="s">
        <v>290</v>
      </c>
      <c r="C29" s="18"/>
      <c r="E29" s="107"/>
      <c r="F29" s="21"/>
    </row>
    <row r="30" spans="1:6" ht="26.25" customHeight="1" x14ac:dyDescent="0.2">
      <c r="A30" s="212"/>
      <c r="B30" s="98" t="s">
        <v>291</v>
      </c>
      <c r="C30" s="18"/>
      <c r="E30" s="107"/>
      <c r="F30" s="21"/>
    </row>
    <row r="31" spans="1:6" ht="26.25" customHeight="1" x14ac:dyDescent="0.2">
      <c r="A31" s="212"/>
      <c r="B31" s="98" t="s">
        <v>292</v>
      </c>
      <c r="C31" s="18"/>
      <c r="E31" s="107"/>
      <c r="F31" s="21"/>
    </row>
    <row r="32" spans="1:6" ht="26.25" customHeight="1" x14ac:dyDescent="0.2">
      <c r="A32" s="212"/>
      <c r="B32" s="98" t="s">
        <v>293</v>
      </c>
      <c r="C32" s="18"/>
      <c r="E32" s="107"/>
      <c r="F32" s="21"/>
    </row>
    <row r="33" spans="1:6" ht="26.25" customHeight="1" x14ac:dyDescent="0.2">
      <c r="A33" s="212"/>
      <c r="B33" s="98" t="s">
        <v>294</v>
      </c>
      <c r="C33" s="18"/>
      <c r="E33" s="107"/>
      <c r="F33" s="21"/>
    </row>
    <row r="34" spans="1:6" ht="26.25" customHeight="1" x14ac:dyDescent="0.2">
      <c r="A34" s="212"/>
      <c r="B34" s="98" t="s">
        <v>295</v>
      </c>
      <c r="C34" s="18"/>
      <c r="E34" s="107"/>
      <c r="F34" s="21"/>
    </row>
    <row r="35" spans="1:6" ht="26.25" customHeight="1" x14ac:dyDescent="0.2">
      <c r="A35" s="212"/>
      <c r="B35" s="98" t="s">
        <v>296</v>
      </c>
      <c r="C35" s="18"/>
      <c r="E35" s="107"/>
      <c r="F35" s="21"/>
    </row>
    <row r="36" spans="1:6" ht="26.25" customHeight="1" x14ac:dyDescent="0.2">
      <c r="A36" s="217"/>
      <c r="B36" s="100" t="s">
        <v>297</v>
      </c>
      <c r="C36" s="19"/>
      <c r="E36" s="107"/>
      <c r="F36" s="21"/>
    </row>
    <row r="37" spans="1:6" ht="26.25" customHeight="1" x14ac:dyDescent="0.2">
      <c r="A37" s="208" t="s">
        <v>72</v>
      </c>
      <c r="B37" s="105" t="s">
        <v>247</v>
      </c>
      <c r="C37" s="17"/>
      <c r="E37" s="107"/>
      <c r="F37" s="21"/>
    </row>
    <row r="38" spans="1:6" ht="26.25" customHeight="1" x14ac:dyDescent="0.2">
      <c r="A38" s="209"/>
      <c r="B38" s="103" t="s">
        <v>248</v>
      </c>
      <c r="C38" s="18"/>
      <c r="E38" s="107"/>
      <c r="F38" s="21"/>
    </row>
    <row r="39" spans="1:6" ht="26.25" customHeight="1" x14ac:dyDescent="0.2">
      <c r="A39" s="209"/>
      <c r="B39" s="103" t="s">
        <v>249</v>
      </c>
      <c r="C39" s="18"/>
      <c r="E39" s="107"/>
      <c r="F39" s="21"/>
    </row>
    <row r="40" spans="1:6" ht="26.25" customHeight="1" x14ac:dyDescent="0.2">
      <c r="A40" s="209"/>
      <c r="B40" s="103" t="s">
        <v>250</v>
      </c>
      <c r="C40" s="18"/>
      <c r="E40" s="107"/>
      <c r="F40" s="21"/>
    </row>
    <row r="41" spans="1:6" ht="26.25" customHeight="1" x14ac:dyDescent="0.2">
      <c r="A41" s="210"/>
      <c r="B41" s="104" t="s">
        <v>251</v>
      </c>
      <c r="C41" s="19"/>
      <c r="E41" s="107"/>
      <c r="F41" s="21"/>
    </row>
    <row r="42" spans="1:6" ht="26.25" customHeight="1" x14ac:dyDescent="0.2">
      <c r="A42" s="211" t="s">
        <v>76</v>
      </c>
      <c r="B42" s="105" t="s">
        <v>252</v>
      </c>
      <c r="C42" s="17"/>
      <c r="E42" s="107"/>
      <c r="F42" s="21"/>
    </row>
    <row r="43" spans="1:6" ht="26.25" customHeight="1" x14ac:dyDescent="0.2">
      <c r="A43" s="212"/>
      <c r="B43" s="103" t="s">
        <v>253</v>
      </c>
      <c r="C43" s="18"/>
      <c r="E43" s="107"/>
      <c r="F43" s="21"/>
    </row>
    <row r="44" spans="1:6" ht="26.25" customHeight="1" x14ac:dyDescent="0.2">
      <c r="A44" s="212"/>
      <c r="B44" s="102" t="s">
        <v>254</v>
      </c>
      <c r="C44" s="29"/>
      <c r="E44" s="107"/>
      <c r="F44" s="21"/>
    </row>
    <row r="45" spans="1:6" ht="26.25" customHeight="1" x14ac:dyDescent="0.2">
      <c r="A45" s="213"/>
      <c r="B45" s="104" t="s">
        <v>255</v>
      </c>
      <c r="C45" s="19"/>
      <c r="E45" s="107"/>
      <c r="F45" s="21"/>
    </row>
    <row r="46" spans="1:6" ht="26.25" customHeight="1" x14ac:dyDescent="0.2">
      <c r="A46" s="214" t="s">
        <v>163</v>
      </c>
      <c r="B46" s="105" t="s">
        <v>256</v>
      </c>
      <c r="C46" s="17"/>
      <c r="E46" s="107"/>
      <c r="F46" s="21"/>
    </row>
    <row r="47" spans="1:6" ht="26.25" customHeight="1" x14ac:dyDescent="0.2">
      <c r="A47" s="215"/>
      <c r="B47" s="103" t="s">
        <v>257</v>
      </c>
      <c r="C47" s="18"/>
      <c r="E47" s="107"/>
      <c r="F47" s="21"/>
    </row>
    <row r="48" spans="1:6" ht="26.25" customHeight="1" x14ac:dyDescent="0.2">
      <c r="A48" s="215"/>
      <c r="B48" s="103" t="s">
        <v>258</v>
      </c>
      <c r="C48" s="18"/>
      <c r="E48" s="107"/>
      <c r="F48" s="21"/>
    </row>
    <row r="49" spans="1:6" ht="26.25" customHeight="1" x14ac:dyDescent="0.2">
      <c r="A49" s="215"/>
      <c r="B49" s="103" t="s">
        <v>259</v>
      </c>
      <c r="C49" s="18"/>
      <c r="E49" s="107"/>
      <c r="F49" s="21"/>
    </row>
    <row r="50" spans="1:6" ht="26.25" customHeight="1" x14ac:dyDescent="0.2">
      <c r="A50" s="216"/>
      <c r="B50" s="104" t="s">
        <v>260</v>
      </c>
      <c r="C50" s="19"/>
      <c r="E50" s="107"/>
      <c r="F50" s="21"/>
    </row>
    <row r="51" spans="1:6" ht="26.25" customHeight="1" x14ac:dyDescent="0.2">
      <c r="A51" s="214" t="s">
        <v>220</v>
      </c>
      <c r="B51" s="105" t="s">
        <v>261</v>
      </c>
      <c r="C51" s="17"/>
      <c r="E51" s="107"/>
      <c r="F51" s="21"/>
    </row>
    <row r="52" spans="1:6" ht="26.25" customHeight="1" x14ac:dyDescent="0.2">
      <c r="A52" s="215"/>
      <c r="B52" s="103" t="s">
        <v>262</v>
      </c>
      <c r="C52" s="18"/>
      <c r="E52" s="107"/>
      <c r="F52" s="21"/>
    </row>
    <row r="53" spans="1:6" ht="26.25" customHeight="1" x14ac:dyDescent="0.2">
      <c r="A53" s="215"/>
      <c r="B53" s="103" t="s">
        <v>263</v>
      </c>
      <c r="C53" s="18"/>
      <c r="E53" s="107"/>
      <c r="F53" s="21"/>
    </row>
    <row r="54" spans="1:6" ht="26.25" customHeight="1" x14ac:dyDescent="0.2">
      <c r="A54" s="215"/>
      <c r="B54" s="103" t="s">
        <v>264</v>
      </c>
      <c r="C54" s="18"/>
      <c r="E54" s="107"/>
      <c r="F54" s="21"/>
    </row>
    <row r="55" spans="1:6" ht="26.25" customHeight="1" x14ac:dyDescent="0.2">
      <c r="A55" s="215"/>
      <c r="B55" s="103" t="s">
        <v>265</v>
      </c>
      <c r="C55" s="18"/>
      <c r="E55" s="107"/>
      <c r="F55" s="21"/>
    </row>
    <row r="56" spans="1:6" ht="26.25" customHeight="1" x14ac:dyDescent="0.2">
      <c r="A56" s="215"/>
      <c r="B56" s="103" t="s">
        <v>266</v>
      </c>
      <c r="C56" s="18"/>
      <c r="E56" s="107"/>
      <c r="F56" s="21"/>
    </row>
    <row r="57" spans="1:6" ht="26.25" customHeight="1" x14ac:dyDescent="0.2">
      <c r="A57" s="215"/>
      <c r="B57" s="103" t="s">
        <v>267</v>
      </c>
      <c r="C57" s="18"/>
      <c r="E57" s="107"/>
      <c r="F57" s="21"/>
    </row>
    <row r="58" spans="1:6" ht="26.25" customHeight="1" x14ac:dyDescent="0.2">
      <c r="A58" s="215"/>
      <c r="B58" s="103" t="s">
        <v>268</v>
      </c>
      <c r="C58" s="18"/>
      <c r="E58" s="107"/>
      <c r="F58" s="21"/>
    </row>
    <row r="59" spans="1:6" ht="26.25" customHeight="1" x14ac:dyDescent="0.2">
      <c r="A59" s="215"/>
      <c r="B59" s="103" t="s">
        <v>269</v>
      </c>
      <c r="C59" s="18"/>
      <c r="E59" s="107"/>
      <c r="F59" s="21"/>
    </row>
    <row r="60" spans="1:6" ht="26.25" customHeight="1" x14ac:dyDescent="0.2">
      <c r="A60" s="215"/>
      <c r="B60" s="103" t="s">
        <v>270</v>
      </c>
      <c r="C60" s="18"/>
      <c r="E60" s="107"/>
      <c r="F60" s="21"/>
    </row>
    <row r="61" spans="1:6" ht="26.25" customHeight="1" x14ac:dyDescent="0.2">
      <c r="A61" s="215"/>
      <c r="B61" s="103" t="s">
        <v>271</v>
      </c>
      <c r="C61" s="18"/>
      <c r="E61" s="107"/>
      <c r="F61" s="21"/>
    </row>
    <row r="62" spans="1:6" ht="26.25" customHeight="1" x14ac:dyDescent="0.2">
      <c r="A62" s="215"/>
      <c r="B62" s="103" t="s">
        <v>272</v>
      </c>
      <c r="C62" s="18"/>
      <c r="E62" s="107"/>
      <c r="F62" s="21"/>
    </row>
    <row r="63" spans="1:6" ht="26.25" customHeight="1" x14ac:dyDescent="0.2">
      <c r="A63" s="215"/>
      <c r="B63" s="103" t="s">
        <v>273</v>
      </c>
      <c r="C63" s="18"/>
      <c r="E63" s="107"/>
      <c r="F63" s="21"/>
    </row>
    <row r="64" spans="1:6" ht="26.25" customHeight="1" x14ac:dyDescent="0.2">
      <c r="A64" s="216"/>
      <c r="B64" s="104" t="s">
        <v>274</v>
      </c>
      <c r="C64" s="19"/>
      <c r="E64" s="107"/>
      <c r="F64" s="21"/>
    </row>
    <row r="65" spans="1:7" ht="26.25" customHeight="1" x14ac:dyDescent="0.2">
      <c r="C65" s="25"/>
      <c r="F65" s="95"/>
      <c r="G65" s="21"/>
    </row>
    <row r="66" spans="1:7" ht="26.25" customHeight="1" x14ac:dyDescent="0.2">
      <c r="A66" s="27" t="s">
        <v>216</v>
      </c>
      <c r="F66" s="95"/>
      <c r="G66" s="21"/>
    </row>
    <row r="67" spans="1:7" ht="26.25" customHeight="1" x14ac:dyDescent="0.2">
      <c r="A67" s="28" t="s">
        <v>0</v>
      </c>
      <c r="B67" s="15" t="s">
        <v>20</v>
      </c>
      <c r="C67" s="16" t="s">
        <v>21</v>
      </c>
      <c r="F67" s="95"/>
      <c r="G67" s="21"/>
    </row>
    <row r="68" spans="1:7" ht="26.25" customHeight="1" x14ac:dyDescent="0.2">
      <c r="A68" s="204" t="s">
        <v>179</v>
      </c>
      <c r="B68" s="96" t="s">
        <v>173</v>
      </c>
      <c r="C68" s="17"/>
      <c r="F68" s="95"/>
      <c r="G68" s="21"/>
    </row>
    <row r="69" spans="1:7" ht="26.25" customHeight="1" x14ac:dyDescent="0.2">
      <c r="A69" s="205"/>
      <c r="B69" s="98" t="s">
        <v>174</v>
      </c>
      <c r="C69" s="18"/>
      <c r="F69" s="95"/>
      <c r="G69" s="22"/>
    </row>
    <row r="70" spans="1:7" ht="26.25" customHeight="1" x14ac:dyDescent="0.2">
      <c r="A70" s="205"/>
      <c r="B70" s="98" t="s">
        <v>175</v>
      </c>
      <c r="C70" s="18"/>
      <c r="F70" s="107"/>
      <c r="G70" s="22"/>
    </row>
    <row r="71" spans="1:7" ht="26.25" customHeight="1" x14ac:dyDescent="0.2">
      <c r="A71" s="205"/>
      <c r="B71" s="98" t="s">
        <v>176</v>
      </c>
      <c r="C71" s="18"/>
      <c r="F71" s="107"/>
      <c r="G71" s="22"/>
    </row>
    <row r="72" spans="1:7" ht="26.25" customHeight="1" x14ac:dyDescent="0.2">
      <c r="A72" s="205"/>
      <c r="B72" s="98" t="s">
        <v>305</v>
      </c>
      <c r="C72" s="18"/>
      <c r="F72" s="107"/>
      <c r="G72" s="11"/>
    </row>
    <row r="73" spans="1:7" ht="26.25" customHeight="1" x14ac:dyDescent="0.2">
      <c r="A73" s="205"/>
      <c r="B73" s="98" t="s">
        <v>177</v>
      </c>
      <c r="C73" s="18"/>
      <c r="F73" s="107"/>
      <c r="G73" s="21"/>
    </row>
    <row r="74" spans="1:7" ht="26.25" customHeight="1" x14ac:dyDescent="0.2">
      <c r="A74" s="205"/>
      <c r="B74" s="106" t="s">
        <v>178</v>
      </c>
      <c r="C74" s="18"/>
      <c r="F74" s="107"/>
      <c r="G74" s="22"/>
    </row>
    <row r="75" spans="1:7" ht="26.25" customHeight="1" x14ac:dyDescent="0.2">
      <c r="A75" s="205"/>
      <c r="B75" s="98" t="s">
        <v>306</v>
      </c>
      <c r="C75" s="18"/>
      <c r="F75" s="107"/>
      <c r="G75" s="11"/>
    </row>
    <row r="76" spans="1:7" ht="26.25" customHeight="1" x14ac:dyDescent="0.2">
      <c r="A76" s="205"/>
      <c r="B76" s="98" t="s">
        <v>304</v>
      </c>
      <c r="C76" s="18"/>
      <c r="F76" s="107"/>
      <c r="G76" s="11"/>
    </row>
    <row r="77" spans="1:7" ht="26.25" customHeight="1" x14ac:dyDescent="0.2">
      <c r="A77" s="205"/>
      <c r="B77" s="98" t="s">
        <v>180</v>
      </c>
      <c r="C77" s="18"/>
      <c r="F77" s="107"/>
      <c r="G77" s="11"/>
    </row>
    <row r="78" spans="1:7" ht="26.25" customHeight="1" x14ac:dyDescent="0.2">
      <c r="A78" s="205"/>
      <c r="B78" s="98" t="s">
        <v>181</v>
      </c>
      <c r="C78" s="18"/>
      <c r="F78" s="107"/>
      <c r="G78" s="22"/>
    </row>
    <row r="79" spans="1:7" ht="26.25" customHeight="1" x14ac:dyDescent="0.2">
      <c r="A79" s="206"/>
      <c r="B79" s="98" t="s">
        <v>182</v>
      </c>
      <c r="C79" s="18"/>
      <c r="F79" s="107"/>
      <c r="G79" s="11"/>
    </row>
    <row r="80" spans="1:7" ht="26.25" customHeight="1" x14ac:dyDescent="0.2">
      <c r="A80" s="206"/>
      <c r="B80" s="98" t="s">
        <v>183</v>
      </c>
      <c r="C80" s="18"/>
      <c r="F80" s="107"/>
      <c r="G80" s="11"/>
    </row>
    <row r="81" spans="1:7" ht="26.25" customHeight="1" x14ac:dyDescent="0.2">
      <c r="A81" s="206"/>
      <c r="B81" s="98" t="s">
        <v>184</v>
      </c>
      <c r="C81" s="18"/>
      <c r="F81" s="107"/>
      <c r="G81" s="11"/>
    </row>
    <row r="82" spans="1:7" ht="26.25" customHeight="1" x14ac:dyDescent="0.2">
      <c r="A82" s="206"/>
      <c r="B82" s="98" t="s">
        <v>185</v>
      </c>
      <c r="C82" s="18"/>
      <c r="F82" s="107"/>
      <c r="G82" s="11"/>
    </row>
    <row r="83" spans="1:7" ht="26.25" customHeight="1" x14ac:dyDescent="0.2">
      <c r="A83" s="206"/>
      <c r="B83" s="98" t="s">
        <v>186</v>
      </c>
      <c r="C83" s="18"/>
      <c r="F83" s="107"/>
      <c r="G83" s="11"/>
    </row>
    <row r="84" spans="1:7" ht="26.25" customHeight="1" x14ac:dyDescent="0.2">
      <c r="A84" s="206"/>
      <c r="B84" s="98" t="s">
        <v>187</v>
      </c>
      <c r="C84" s="18"/>
      <c r="F84" s="107"/>
      <c r="G84" s="11"/>
    </row>
    <row r="85" spans="1:7" ht="26.25" customHeight="1" x14ac:dyDescent="0.2">
      <c r="A85" s="206"/>
      <c r="B85" s="98" t="s">
        <v>188</v>
      </c>
      <c r="C85" s="18"/>
      <c r="F85" s="107"/>
      <c r="G85" s="11"/>
    </row>
    <row r="86" spans="1:7" ht="26.25" customHeight="1" x14ac:dyDescent="0.2">
      <c r="A86" s="206"/>
      <c r="B86" s="98" t="s">
        <v>189</v>
      </c>
      <c r="C86" s="18"/>
      <c r="F86" s="107"/>
      <c r="G86" s="11"/>
    </row>
    <row r="87" spans="1:7" ht="26.25" customHeight="1" x14ac:dyDescent="0.2">
      <c r="A87" s="206"/>
      <c r="B87" s="98" t="s">
        <v>190</v>
      </c>
      <c r="C87" s="18"/>
      <c r="F87" s="107"/>
      <c r="G87" s="11"/>
    </row>
    <row r="88" spans="1:7" ht="26.25" customHeight="1" x14ac:dyDescent="0.2">
      <c r="A88" s="206"/>
      <c r="B88" s="98" t="s">
        <v>191</v>
      </c>
      <c r="C88" s="18"/>
      <c r="F88" s="107"/>
      <c r="G88" s="11"/>
    </row>
    <row r="89" spans="1:7" ht="26.25" customHeight="1" x14ac:dyDescent="0.2">
      <c r="A89" s="206"/>
      <c r="B89" s="98" t="s">
        <v>192</v>
      </c>
      <c r="C89" s="18"/>
      <c r="F89" s="107"/>
      <c r="G89" s="11"/>
    </row>
    <row r="90" spans="1:7" ht="26.25" customHeight="1" x14ac:dyDescent="0.2">
      <c r="A90" s="206"/>
      <c r="B90" s="98" t="s">
        <v>193</v>
      </c>
      <c r="C90" s="18"/>
      <c r="F90" s="107"/>
      <c r="G90" s="11"/>
    </row>
    <row r="91" spans="1:7" ht="26.25" customHeight="1" x14ac:dyDescent="0.2">
      <c r="A91" s="206"/>
      <c r="B91" s="98" t="s">
        <v>194</v>
      </c>
      <c r="C91" s="18"/>
      <c r="F91" s="107"/>
      <c r="G91" s="11"/>
    </row>
    <row r="92" spans="1:7" ht="26.25" customHeight="1" x14ac:dyDescent="0.2">
      <c r="A92" s="206"/>
      <c r="B92" s="98" t="s">
        <v>195</v>
      </c>
      <c r="C92" s="18"/>
      <c r="F92" s="107"/>
      <c r="G92" s="11"/>
    </row>
    <row r="93" spans="1:7" ht="26.25" customHeight="1" x14ac:dyDescent="0.2">
      <c r="A93" s="206"/>
      <c r="B93" s="98" t="s">
        <v>196</v>
      </c>
      <c r="C93" s="18"/>
      <c r="F93" s="107"/>
      <c r="G93" s="11"/>
    </row>
    <row r="94" spans="1:7" ht="22.5" x14ac:dyDescent="0.2">
      <c r="A94" s="207"/>
      <c r="B94" s="108" t="s">
        <v>197</v>
      </c>
      <c r="C94" s="18"/>
      <c r="F94" s="107"/>
      <c r="G94" s="11"/>
    </row>
    <row r="95" spans="1:7" x14ac:dyDescent="0.2">
      <c r="C95" s="88" t="s">
        <v>23</v>
      </c>
    </row>
  </sheetData>
  <mergeCells count="10">
    <mergeCell ref="E3:E7"/>
    <mergeCell ref="A11:A17"/>
    <mergeCell ref="E13:E17"/>
    <mergeCell ref="A68:A94"/>
    <mergeCell ref="A37:A41"/>
    <mergeCell ref="A42:A45"/>
    <mergeCell ref="A46:A50"/>
    <mergeCell ref="A51:A64"/>
    <mergeCell ref="A3:A10"/>
    <mergeCell ref="A18:A36"/>
  </mergeCells>
  <phoneticPr fontId="9"/>
  <printOptions horizontalCentered="1"/>
  <pageMargins left="0.59055118110236227" right="0.59055118110236227" top="0.43307086614173229" bottom="0.23622047244094491" header="0.31496062992125984" footer="0.19685039370078741"/>
  <pageSetup paperSize="9" scale="72" firstPageNumber="4" orientation="portrait" verticalDpi="300" r:id="rId1"/>
  <headerFooter alignWithMargins="0">
    <oddFooter>&amp;C&amp;P / &amp;N &amp;R&amp;"ＭＳ Ｐゴシック,標準"（&amp;"ARIAL,標準"C&amp;"ＭＳ Ｐゴシック,標準"）厚生労働省</oddFooter>
  </headerFooter>
  <rowBreaks count="2" manualBreakCount="2">
    <brk id="36" max="2" man="1"/>
    <brk id="64"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0"/>
  <sheetViews>
    <sheetView view="pageBreakPreview" topLeftCell="A46" zoomScaleNormal="100" zoomScaleSheetLayoutView="100" workbookViewId="0">
      <selection activeCell="H57" sqref="H57"/>
    </sheetView>
  </sheetViews>
  <sheetFormatPr defaultColWidth="10.28515625" defaultRowHeight="13.5" x14ac:dyDescent="0.2"/>
  <cols>
    <col min="1" max="1" width="8.7109375" style="32" customWidth="1"/>
    <col min="2" max="2" width="15.85546875" style="31" customWidth="1"/>
    <col min="3" max="3" width="2.28515625" style="31" customWidth="1"/>
    <col min="4" max="4" width="82.710937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21" t="s">
        <v>212</v>
      </c>
      <c r="B1" s="221"/>
      <c r="C1" s="221"/>
      <c r="D1" s="221"/>
    </row>
    <row r="3" spans="1:4" s="36" customFormat="1" ht="12" customHeight="1" x14ac:dyDescent="0.2">
      <c r="A3" s="222" t="s">
        <v>27</v>
      </c>
      <c r="B3" s="223"/>
      <c r="C3" s="223"/>
      <c r="D3" s="224"/>
    </row>
    <row r="4" spans="1:4" s="33" customFormat="1" ht="12" x14ac:dyDescent="0.2">
      <c r="A4" s="34" t="s">
        <v>0</v>
      </c>
      <c r="B4" s="37" t="s">
        <v>1</v>
      </c>
      <c r="C4" s="225" t="s">
        <v>2</v>
      </c>
      <c r="D4" s="226"/>
    </row>
    <row r="5" spans="1:4" s="33" customFormat="1" ht="12" x14ac:dyDescent="0.2">
      <c r="A5" s="227" t="s">
        <v>64</v>
      </c>
      <c r="B5" s="218" t="s">
        <v>81</v>
      </c>
      <c r="C5" s="93" t="s">
        <v>26</v>
      </c>
      <c r="D5" s="89" t="s">
        <v>124</v>
      </c>
    </row>
    <row r="6" spans="1:4" s="33" customFormat="1" ht="12" x14ac:dyDescent="0.2">
      <c r="A6" s="227"/>
      <c r="B6" s="219"/>
      <c r="C6" s="93" t="s">
        <v>26</v>
      </c>
      <c r="D6" s="89" t="s">
        <v>125</v>
      </c>
    </row>
    <row r="7" spans="1:4" s="33" customFormat="1" ht="12" x14ac:dyDescent="0.2">
      <c r="A7" s="227"/>
      <c r="B7" s="220"/>
      <c r="C7" s="93" t="s">
        <v>26</v>
      </c>
      <c r="D7" s="89" t="s">
        <v>126</v>
      </c>
    </row>
    <row r="8" spans="1:4" s="33" customFormat="1" ht="12" x14ac:dyDescent="0.2">
      <c r="A8" s="227"/>
      <c r="B8" s="218" t="s">
        <v>82</v>
      </c>
      <c r="C8" s="93" t="s">
        <v>26</v>
      </c>
      <c r="D8" s="89" t="s">
        <v>127</v>
      </c>
    </row>
    <row r="9" spans="1:4" s="33" customFormat="1" ht="12" x14ac:dyDescent="0.2">
      <c r="A9" s="227"/>
      <c r="B9" s="219"/>
      <c r="C9" s="93" t="s">
        <v>26</v>
      </c>
      <c r="D9" s="89" t="s">
        <v>128</v>
      </c>
    </row>
    <row r="10" spans="1:4" s="33" customFormat="1" ht="12" x14ac:dyDescent="0.2">
      <c r="A10" s="227"/>
      <c r="B10" s="220"/>
      <c r="C10" s="93" t="s">
        <v>26</v>
      </c>
      <c r="D10" s="89" t="s">
        <v>129</v>
      </c>
    </row>
    <row r="11" spans="1:4" s="33" customFormat="1" ht="12" x14ac:dyDescent="0.2">
      <c r="A11" s="227"/>
      <c r="B11" s="218" t="s">
        <v>83</v>
      </c>
      <c r="C11" s="93" t="s">
        <v>26</v>
      </c>
      <c r="D11" s="89" t="s">
        <v>130</v>
      </c>
    </row>
    <row r="12" spans="1:4" s="33" customFormat="1" ht="12" x14ac:dyDescent="0.2">
      <c r="A12" s="227"/>
      <c r="B12" s="220"/>
      <c r="C12" s="94" t="s">
        <v>26</v>
      </c>
      <c r="D12" s="89" t="s">
        <v>131</v>
      </c>
    </row>
    <row r="13" spans="1:4" s="33" customFormat="1" ht="12" x14ac:dyDescent="0.2">
      <c r="A13" s="227" t="s">
        <v>84</v>
      </c>
      <c r="B13" s="218" t="s">
        <v>103</v>
      </c>
      <c r="C13" s="93" t="s">
        <v>26</v>
      </c>
      <c r="D13" s="91" t="s">
        <v>109</v>
      </c>
    </row>
    <row r="14" spans="1:4" s="33" customFormat="1" ht="12" x14ac:dyDescent="0.2">
      <c r="A14" s="227"/>
      <c r="B14" s="219"/>
      <c r="C14" s="93" t="s">
        <v>26</v>
      </c>
      <c r="D14" s="91" t="s">
        <v>132</v>
      </c>
    </row>
    <row r="15" spans="1:4" s="33" customFormat="1" ht="24" customHeight="1" x14ac:dyDescent="0.2">
      <c r="A15" s="227"/>
      <c r="B15" s="219"/>
      <c r="C15" s="93" t="s">
        <v>26</v>
      </c>
      <c r="D15" s="91" t="s">
        <v>133</v>
      </c>
    </row>
    <row r="16" spans="1:4" s="33" customFormat="1" ht="12" x14ac:dyDescent="0.2">
      <c r="A16" s="227"/>
      <c r="B16" s="220"/>
      <c r="C16" s="93" t="s">
        <v>26</v>
      </c>
      <c r="D16" s="91" t="s">
        <v>110</v>
      </c>
    </row>
    <row r="17" spans="1:10" s="33" customFormat="1" ht="22.5" x14ac:dyDescent="0.2">
      <c r="A17" s="227"/>
      <c r="B17" s="218" t="s">
        <v>104</v>
      </c>
      <c r="C17" s="93" t="s">
        <v>26</v>
      </c>
      <c r="D17" s="91" t="s">
        <v>134</v>
      </c>
    </row>
    <row r="18" spans="1:10" s="33" customFormat="1" ht="12" x14ac:dyDescent="0.2">
      <c r="A18" s="227"/>
      <c r="B18" s="219"/>
      <c r="C18" s="94" t="s">
        <v>26</v>
      </c>
      <c r="D18" s="85" t="s">
        <v>135</v>
      </c>
    </row>
    <row r="19" spans="1:10" s="33" customFormat="1" ht="22.5" x14ac:dyDescent="0.2">
      <c r="A19" s="227"/>
      <c r="B19" s="220"/>
      <c r="C19" s="94" t="s">
        <v>26</v>
      </c>
      <c r="D19" s="85" t="s">
        <v>136</v>
      </c>
    </row>
    <row r="20" spans="1:10" s="33" customFormat="1" ht="12" x14ac:dyDescent="0.2">
      <c r="A20" s="227"/>
      <c r="B20" s="229" t="s">
        <v>85</v>
      </c>
      <c r="C20" s="94" t="s">
        <v>28</v>
      </c>
      <c r="D20" s="84" t="s">
        <v>137</v>
      </c>
    </row>
    <row r="21" spans="1:10" s="33" customFormat="1" ht="12" x14ac:dyDescent="0.2">
      <c r="A21" s="227"/>
      <c r="B21" s="230"/>
      <c r="C21" s="93" t="s">
        <v>26</v>
      </c>
      <c r="D21" s="85" t="s">
        <v>138</v>
      </c>
    </row>
    <row r="22" spans="1:10" s="33" customFormat="1" ht="12" customHeight="1" x14ac:dyDescent="0.2">
      <c r="A22" s="227" t="s">
        <v>59</v>
      </c>
      <c r="B22" s="228" t="s">
        <v>298</v>
      </c>
      <c r="C22" s="93" t="s">
        <v>26</v>
      </c>
      <c r="D22" s="85" t="s">
        <v>299</v>
      </c>
      <c r="E22" s="11"/>
      <c r="F22" s="11"/>
      <c r="G22" s="11"/>
      <c r="I22" s="11"/>
      <c r="J22" s="11"/>
    </row>
    <row r="23" spans="1:10" s="33" customFormat="1" ht="12" x14ac:dyDescent="0.2">
      <c r="A23" s="227"/>
      <c r="B23" s="228"/>
      <c r="C23" s="93" t="s">
        <v>26</v>
      </c>
      <c r="D23" s="85" t="s">
        <v>139</v>
      </c>
      <c r="E23" s="11"/>
      <c r="F23" s="11"/>
      <c r="G23" s="11"/>
      <c r="I23" s="11"/>
      <c r="J23" s="11"/>
    </row>
    <row r="24" spans="1:10" s="33" customFormat="1" ht="12" x14ac:dyDescent="0.2">
      <c r="A24" s="227"/>
      <c r="B24" s="228"/>
      <c r="C24" s="93" t="s">
        <v>26</v>
      </c>
      <c r="D24" s="85" t="s">
        <v>300</v>
      </c>
      <c r="E24" s="11"/>
      <c r="F24" s="11"/>
      <c r="G24" s="11"/>
      <c r="I24" s="11"/>
      <c r="J24" s="11"/>
    </row>
    <row r="25" spans="1:10" s="33" customFormat="1" ht="12" x14ac:dyDescent="0.2">
      <c r="A25" s="227"/>
      <c r="B25" s="228"/>
      <c r="C25" s="93" t="s">
        <v>26</v>
      </c>
      <c r="D25" s="85" t="s">
        <v>140</v>
      </c>
      <c r="E25" s="11"/>
      <c r="F25" s="11"/>
      <c r="G25" s="11"/>
      <c r="I25" s="11"/>
      <c r="J25" s="11"/>
    </row>
    <row r="26" spans="1:10" s="33" customFormat="1" ht="22.5" x14ac:dyDescent="0.2">
      <c r="A26" s="227"/>
      <c r="B26" s="228" t="s">
        <v>86</v>
      </c>
      <c r="C26" s="93" t="s">
        <v>26</v>
      </c>
      <c r="D26" s="85" t="s">
        <v>301</v>
      </c>
      <c r="E26" s="11"/>
      <c r="F26" s="11"/>
      <c r="G26" s="11"/>
      <c r="I26" s="11"/>
      <c r="J26" s="11"/>
    </row>
    <row r="27" spans="1:10" s="33" customFormat="1" ht="22.5" x14ac:dyDescent="0.2">
      <c r="A27" s="227"/>
      <c r="B27" s="228"/>
      <c r="C27" s="93" t="s">
        <v>26</v>
      </c>
      <c r="D27" s="85" t="s">
        <v>141</v>
      </c>
      <c r="E27" s="11"/>
      <c r="F27" s="11"/>
      <c r="G27" s="11"/>
      <c r="I27" s="11"/>
      <c r="J27" s="11"/>
    </row>
    <row r="28" spans="1:10" s="33" customFormat="1" ht="24" customHeight="1" x14ac:dyDescent="0.2">
      <c r="A28" s="227"/>
      <c r="B28" s="228"/>
      <c r="C28" s="93" t="s">
        <v>26</v>
      </c>
      <c r="D28" s="85" t="s">
        <v>302</v>
      </c>
      <c r="E28" s="11"/>
      <c r="F28" s="11"/>
      <c r="G28" s="11"/>
      <c r="I28" s="11"/>
      <c r="J28" s="11"/>
    </row>
    <row r="29" spans="1:10" s="33" customFormat="1" ht="12" x14ac:dyDescent="0.2">
      <c r="A29" s="227" t="s">
        <v>89</v>
      </c>
      <c r="B29" s="228" t="s">
        <v>87</v>
      </c>
      <c r="C29" s="93" t="s">
        <v>26</v>
      </c>
      <c r="D29" s="85" t="s">
        <v>142</v>
      </c>
      <c r="E29" s="11"/>
      <c r="F29" s="11"/>
      <c r="G29" s="11"/>
      <c r="I29" s="11"/>
      <c r="J29" s="11"/>
    </row>
    <row r="30" spans="1:10" s="33" customFormat="1" ht="12" x14ac:dyDescent="0.2">
      <c r="A30" s="227"/>
      <c r="B30" s="228"/>
      <c r="C30" s="93" t="s">
        <v>26</v>
      </c>
      <c r="D30" s="85" t="s">
        <v>143</v>
      </c>
      <c r="E30" s="11"/>
      <c r="F30" s="11"/>
      <c r="G30" s="11"/>
      <c r="I30" s="11"/>
      <c r="J30" s="11"/>
    </row>
    <row r="31" spans="1:10" s="33" customFormat="1" ht="12" x14ac:dyDescent="0.2">
      <c r="A31" s="227"/>
      <c r="B31" s="228"/>
      <c r="C31" s="93" t="s">
        <v>26</v>
      </c>
      <c r="D31" s="85" t="s">
        <v>144</v>
      </c>
      <c r="E31" s="11"/>
      <c r="F31" s="11"/>
      <c r="G31" s="11"/>
      <c r="I31" s="11"/>
      <c r="J31" s="11"/>
    </row>
    <row r="32" spans="1:10" s="33" customFormat="1" ht="12" x14ac:dyDescent="0.2">
      <c r="A32" s="227"/>
      <c r="B32" s="229" t="s">
        <v>88</v>
      </c>
      <c r="C32" s="93" t="s">
        <v>26</v>
      </c>
      <c r="D32" s="85" t="s">
        <v>145</v>
      </c>
      <c r="E32" s="11"/>
      <c r="F32" s="11"/>
      <c r="G32" s="11"/>
      <c r="I32" s="11"/>
      <c r="J32" s="11"/>
    </row>
    <row r="33" spans="1:10" s="33" customFormat="1" ht="12" x14ac:dyDescent="0.2">
      <c r="A33" s="227"/>
      <c r="B33" s="231"/>
      <c r="C33" s="93" t="s">
        <v>26</v>
      </c>
      <c r="D33" s="85" t="s">
        <v>146</v>
      </c>
      <c r="E33" s="11"/>
      <c r="F33" s="11"/>
      <c r="G33" s="11"/>
      <c r="I33" s="11"/>
      <c r="J33" s="11"/>
    </row>
    <row r="34" spans="1:10" s="33" customFormat="1" ht="12" x14ac:dyDescent="0.2">
      <c r="A34" s="227"/>
      <c r="B34" s="231"/>
      <c r="C34" s="93" t="s">
        <v>26</v>
      </c>
      <c r="D34" s="85" t="s">
        <v>147</v>
      </c>
      <c r="E34" s="11"/>
      <c r="F34" s="11"/>
      <c r="G34" s="11"/>
      <c r="I34" s="11"/>
      <c r="J34" s="11"/>
    </row>
    <row r="35" spans="1:10" s="33" customFormat="1" ht="24" customHeight="1" x14ac:dyDescent="0.2">
      <c r="A35" s="227"/>
      <c r="B35" s="230"/>
      <c r="C35" s="93" t="s">
        <v>26</v>
      </c>
      <c r="D35" s="85" t="s">
        <v>157</v>
      </c>
      <c r="E35" s="11"/>
      <c r="F35" s="11"/>
      <c r="G35" s="11"/>
      <c r="I35" s="11"/>
      <c r="J35" s="11"/>
    </row>
    <row r="36" spans="1:10" s="33" customFormat="1" ht="12" x14ac:dyDescent="0.2">
      <c r="A36" s="227" t="s">
        <v>60</v>
      </c>
      <c r="B36" s="229" t="s">
        <v>90</v>
      </c>
      <c r="C36" s="93" t="s">
        <v>26</v>
      </c>
      <c r="D36" s="85" t="s">
        <v>148</v>
      </c>
      <c r="E36" s="11"/>
      <c r="F36" s="11"/>
      <c r="G36" s="11"/>
      <c r="I36" s="11"/>
      <c r="J36" s="11"/>
    </row>
    <row r="37" spans="1:10" s="33" customFormat="1" ht="12" x14ac:dyDescent="0.2">
      <c r="A37" s="227"/>
      <c r="B37" s="231"/>
      <c r="C37" s="93" t="s">
        <v>26</v>
      </c>
      <c r="D37" s="85" t="s">
        <v>149</v>
      </c>
      <c r="E37" s="11"/>
      <c r="F37" s="11"/>
      <c r="G37" s="11"/>
      <c r="I37" s="11"/>
      <c r="J37" s="11"/>
    </row>
    <row r="38" spans="1:10" s="33" customFormat="1" ht="12" x14ac:dyDescent="0.2">
      <c r="A38" s="227"/>
      <c r="B38" s="230"/>
      <c r="C38" s="93" t="s">
        <v>26</v>
      </c>
      <c r="D38" s="85" t="s">
        <v>150</v>
      </c>
      <c r="E38" s="11"/>
      <c r="F38" s="11"/>
      <c r="G38" s="11"/>
      <c r="I38" s="11"/>
      <c r="J38" s="11"/>
    </row>
    <row r="39" spans="1:10" s="33" customFormat="1" ht="12" x14ac:dyDescent="0.2">
      <c r="A39" s="227"/>
      <c r="B39" s="229" t="s">
        <v>91</v>
      </c>
      <c r="C39" s="93" t="s">
        <v>26</v>
      </c>
      <c r="D39" s="85" t="s">
        <v>151</v>
      </c>
      <c r="E39" s="11"/>
      <c r="F39" s="11"/>
      <c r="G39" s="11"/>
      <c r="I39" s="11"/>
      <c r="J39" s="11"/>
    </row>
    <row r="40" spans="1:10" s="33" customFormat="1" ht="12" x14ac:dyDescent="0.2">
      <c r="A40" s="227"/>
      <c r="B40" s="231"/>
      <c r="C40" s="93" t="s">
        <v>26</v>
      </c>
      <c r="D40" s="85" t="s">
        <v>152</v>
      </c>
      <c r="E40" s="11"/>
      <c r="F40" s="11"/>
      <c r="G40" s="11"/>
      <c r="I40" s="11"/>
      <c r="J40" s="11"/>
    </row>
    <row r="41" spans="1:10" s="33" customFormat="1" ht="22.5" x14ac:dyDescent="0.2">
      <c r="A41" s="227"/>
      <c r="B41" s="230"/>
      <c r="C41" s="93" t="s">
        <v>26</v>
      </c>
      <c r="D41" s="85" t="s">
        <v>153</v>
      </c>
      <c r="E41" s="11"/>
      <c r="F41" s="11"/>
      <c r="G41" s="11"/>
      <c r="I41" s="11"/>
      <c r="J41" s="11"/>
    </row>
    <row r="42" spans="1:10" s="33" customFormat="1" ht="12" x14ac:dyDescent="0.2">
      <c r="A42" s="227"/>
      <c r="B42" s="229" t="s">
        <v>92</v>
      </c>
      <c r="C42" s="93" t="s">
        <v>26</v>
      </c>
      <c r="D42" s="85" t="s">
        <v>154</v>
      </c>
      <c r="E42" s="11"/>
      <c r="F42" s="11"/>
      <c r="G42" s="11"/>
      <c r="I42" s="11"/>
      <c r="J42" s="11"/>
    </row>
    <row r="43" spans="1:10" s="33" customFormat="1" ht="12" x14ac:dyDescent="0.2">
      <c r="A43" s="227"/>
      <c r="B43" s="231"/>
      <c r="C43" s="93" t="s">
        <v>26</v>
      </c>
      <c r="D43" s="85" t="s">
        <v>155</v>
      </c>
      <c r="E43" s="11"/>
      <c r="F43" s="11"/>
      <c r="G43" s="11"/>
      <c r="I43" s="11"/>
      <c r="J43" s="11"/>
    </row>
    <row r="44" spans="1:10" s="33" customFormat="1" ht="12" x14ac:dyDescent="0.2">
      <c r="A44" s="227"/>
      <c r="B44" s="230"/>
      <c r="C44" s="93" t="s">
        <v>26</v>
      </c>
      <c r="D44" s="85" t="s">
        <v>156</v>
      </c>
      <c r="E44" s="11"/>
      <c r="F44" s="11"/>
      <c r="G44" s="11"/>
      <c r="I44" s="11"/>
      <c r="J44" s="11"/>
    </row>
    <row r="45" spans="1:10" s="33" customFormat="1" ht="12" x14ac:dyDescent="0.2">
      <c r="A45" s="227" t="s">
        <v>93</v>
      </c>
      <c r="B45" s="228" t="s">
        <v>61</v>
      </c>
      <c r="C45" s="93" t="s">
        <v>26</v>
      </c>
      <c r="D45" s="85" t="s">
        <v>148</v>
      </c>
      <c r="E45" s="11"/>
      <c r="F45" s="11"/>
      <c r="G45" s="11"/>
      <c r="I45" s="11"/>
      <c r="J45" s="11"/>
    </row>
    <row r="46" spans="1:10" s="33" customFormat="1" ht="12" x14ac:dyDescent="0.2">
      <c r="A46" s="227"/>
      <c r="B46" s="228"/>
      <c r="C46" s="93" t="s">
        <v>26</v>
      </c>
      <c r="D46" s="85" t="s">
        <v>111</v>
      </c>
      <c r="E46" s="11"/>
      <c r="F46" s="11"/>
      <c r="G46" s="11"/>
      <c r="I46" s="11"/>
      <c r="J46" s="11"/>
    </row>
    <row r="47" spans="1:10" s="33" customFormat="1" ht="12" x14ac:dyDescent="0.2">
      <c r="A47" s="227"/>
      <c r="B47" s="228"/>
      <c r="C47" s="93" t="s">
        <v>26</v>
      </c>
      <c r="D47" s="85" t="s">
        <v>112</v>
      </c>
      <c r="E47" s="11"/>
      <c r="F47" s="11"/>
      <c r="G47" s="11"/>
      <c r="I47" s="11"/>
      <c r="J47" s="11"/>
    </row>
    <row r="48" spans="1:10" s="33" customFormat="1" ht="12" x14ac:dyDescent="0.2">
      <c r="A48" s="227"/>
      <c r="B48" s="228"/>
      <c r="C48" s="93" t="s">
        <v>26</v>
      </c>
      <c r="D48" s="85" t="s">
        <v>113</v>
      </c>
      <c r="E48" s="11"/>
      <c r="F48" s="11"/>
      <c r="G48" s="11"/>
      <c r="I48" s="11"/>
      <c r="J48" s="11"/>
    </row>
    <row r="49" spans="1:10" s="33" customFormat="1" ht="12" x14ac:dyDescent="0.2">
      <c r="A49" s="227"/>
      <c r="B49" s="228"/>
      <c r="C49" s="93" t="s">
        <v>26</v>
      </c>
      <c r="D49" s="85" t="s">
        <v>114</v>
      </c>
      <c r="E49" s="11"/>
      <c r="F49" s="11"/>
      <c r="G49" s="11"/>
      <c r="I49" s="11"/>
      <c r="J49" s="11"/>
    </row>
    <row r="50" spans="1:10" s="33" customFormat="1" ht="12" x14ac:dyDescent="0.2">
      <c r="A50" s="227"/>
      <c r="B50" s="228"/>
      <c r="C50" s="93" t="s">
        <v>26</v>
      </c>
      <c r="D50" s="85" t="s">
        <v>115</v>
      </c>
      <c r="E50" s="11"/>
      <c r="F50" s="11"/>
      <c r="G50" s="11"/>
      <c r="I50" s="11"/>
      <c r="J50" s="11"/>
    </row>
    <row r="51" spans="1:10" s="33" customFormat="1" ht="12" x14ac:dyDescent="0.2">
      <c r="A51" s="227"/>
      <c r="B51" s="228"/>
      <c r="C51" s="93" t="s">
        <v>26</v>
      </c>
      <c r="D51" s="85" t="s">
        <v>116</v>
      </c>
      <c r="E51" s="11"/>
      <c r="F51" s="11"/>
      <c r="G51" s="11"/>
      <c r="I51" s="11"/>
      <c r="J51" s="11"/>
    </row>
    <row r="52" spans="1:10" s="33" customFormat="1" ht="12" x14ac:dyDescent="0.2">
      <c r="A52" s="227"/>
      <c r="B52" s="228" t="s">
        <v>62</v>
      </c>
      <c r="C52" s="93" t="s">
        <v>26</v>
      </c>
      <c r="D52" s="85" t="s">
        <v>117</v>
      </c>
      <c r="E52" s="11"/>
      <c r="F52" s="11"/>
      <c r="G52" s="11"/>
      <c r="I52" s="11"/>
      <c r="J52" s="11"/>
    </row>
    <row r="53" spans="1:10" s="33" customFormat="1" ht="12" x14ac:dyDescent="0.2">
      <c r="A53" s="227"/>
      <c r="B53" s="228"/>
      <c r="C53" s="93" t="s">
        <v>26</v>
      </c>
      <c r="D53" s="85" t="s">
        <v>118</v>
      </c>
      <c r="E53" s="11"/>
      <c r="F53" s="11"/>
      <c r="G53" s="11"/>
      <c r="I53" s="11"/>
      <c r="J53" s="11"/>
    </row>
    <row r="54" spans="1:10" s="33" customFormat="1" ht="22.5" x14ac:dyDescent="0.2">
      <c r="A54" s="227"/>
      <c r="B54" s="228"/>
      <c r="C54" s="93" t="s">
        <v>26</v>
      </c>
      <c r="D54" s="85" t="s">
        <v>119</v>
      </c>
      <c r="E54" s="11"/>
      <c r="F54" s="11"/>
      <c r="G54" s="11"/>
      <c r="I54" s="11"/>
      <c r="J54" s="11"/>
    </row>
    <row r="55" spans="1:10" s="33" customFormat="1" ht="12" x14ac:dyDescent="0.2">
      <c r="A55" s="227"/>
      <c r="B55" s="228"/>
      <c r="C55" s="93" t="s">
        <v>26</v>
      </c>
      <c r="D55" s="85" t="s">
        <v>120</v>
      </c>
      <c r="E55" s="11"/>
      <c r="F55" s="11"/>
      <c r="G55" s="11"/>
      <c r="I55" s="11"/>
      <c r="J55" s="11"/>
    </row>
    <row r="56" spans="1:10" s="33" customFormat="1" ht="12" x14ac:dyDescent="0.2">
      <c r="A56" s="227"/>
      <c r="B56" s="228" t="s">
        <v>63</v>
      </c>
      <c r="C56" s="93" t="s">
        <v>26</v>
      </c>
      <c r="D56" s="85" t="s">
        <v>121</v>
      </c>
      <c r="E56" s="11"/>
      <c r="F56" s="11"/>
      <c r="G56" s="11"/>
      <c r="I56" s="11"/>
      <c r="J56" s="11"/>
    </row>
    <row r="57" spans="1:10" s="33" customFormat="1" ht="12" x14ac:dyDescent="0.2">
      <c r="A57" s="227"/>
      <c r="B57" s="228"/>
      <c r="C57" s="93" t="s">
        <v>26</v>
      </c>
      <c r="D57" s="85" t="s">
        <v>122</v>
      </c>
      <c r="E57" s="11"/>
      <c r="F57" s="11"/>
      <c r="G57" s="11"/>
      <c r="I57" s="11"/>
      <c r="J57" s="11"/>
    </row>
    <row r="58" spans="1:10" s="33" customFormat="1" ht="12" x14ac:dyDescent="0.2">
      <c r="A58" s="227"/>
      <c r="B58" s="228"/>
      <c r="C58" s="93" t="s">
        <v>26</v>
      </c>
      <c r="D58" s="85" t="s">
        <v>123</v>
      </c>
      <c r="E58" s="11"/>
      <c r="F58" s="11"/>
      <c r="G58" s="11"/>
      <c r="I58" s="11"/>
      <c r="J58" s="11"/>
    </row>
    <row r="59" spans="1:10" s="33" customFormat="1" ht="12" customHeight="1" x14ac:dyDescent="0.2">
      <c r="A59" s="232" t="s">
        <v>164</v>
      </c>
      <c r="B59" s="229" t="s">
        <v>165</v>
      </c>
      <c r="C59" s="93" t="s">
        <v>26</v>
      </c>
      <c r="D59" s="89" t="s">
        <v>160</v>
      </c>
      <c r="E59" s="11"/>
      <c r="F59" s="11"/>
      <c r="G59" s="11"/>
      <c r="I59" s="11"/>
      <c r="J59" s="11"/>
    </row>
    <row r="60" spans="1:10" s="33" customFormat="1" ht="12" x14ac:dyDescent="0.2">
      <c r="A60" s="233"/>
      <c r="B60" s="231"/>
      <c r="C60" s="93" t="s">
        <v>26</v>
      </c>
      <c r="D60" s="89" t="s">
        <v>167</v>
      </c>
      <c r="E60" s="11"/>
      <c r="F60" s="11"/>
      <c r="G60" s="11"/>
      <c r="I60" s="11"/>
      <c r="J60" s="11"/>
    </row>
    <row r="61" spans="1:10" s="33" customFormat="1" ht="24.75" customHeight="1" x14ac:dyDescent="0.2">
      <c r="A61" s="233"/>
      <c r="B61" s="231"/>
      <c r="C61" s="93" t="s">
        <v>26</v>
      </c>
      <c r="D61" s="89" t="s">
        <v>168</v>
      </c>
      <c r="E61" s="11"/>
      <c r="F61" s="11"/>
      <c r="G61" s="11"/>
      <c r="I61" s="11"/>
      <c r="J61" s="11"/>
    </row>
    <row r="62" spans="1:10" s="33" customFormat="1" ht="12" x14ac:dyDescent="0.2">
      <c r="A62" s="233"/>
      <c r="B62" s="229" t="s">
        <v>166</v>
      </c>
      <c r="C62" s="93" t="s">
        <v>26</v>
      </c>
      <c r="D62" s="89" t="s">
        <v>162</v>
      </c>
      <c r="E62" s="11"/>
      <c r="F62" s="11"/>
      <c r="G62" s="11"/>
      <c r="I62" s="11"/>
      <c r="J62" s="11"/>
    </row>
    <row r="63" spans="1:10" s="33" customFormat="1" ht="12" x14ac:dyDescent="0.2">
      <c r="A63" s="233"/>
      <c r="B63" s="231"/>
      <c r="C63" s="93" t="s">
        <v>26</v>
      </c>
      <c r="D63" s="89" t="s">
        <v>169</v>
      </c>
      <c r="E63" s="11"/>
      <c r="F63" s="11"/>
      <c r="G63" s="11"/>
      <c r="I63" s="11"/>
      <c r="J63" s="11"/>
    </row>
    <row r="64" spans="1:10" s="33" customFormat="1" ht="12" x14ac:dyDescent="0.2">
      <c r="A64" s="233"/>
      <c r="B64" s="231"/>
      <c r="C64" s="93" t="s">
        <v>26</v>
      </c>
      <c r="D64" s="89" t="s">
        <v>170</v>
      </c>
      <c r="E64" s="11"/>
      <c r="F64" s="11"/>
      <c r="G64" s="11"/>
      <c r="I64" s="11"/>
      <c r="J64" s="11"/>
    </row>
    <row r="65" spans="1:10" s="33" customFormat="1" ht="24" customHeight="1" x14ac:dyDescent="0.2">
      <c r="A65" s="233"/>
      <c r="B65" s="231"/>
      <c r="C65" s="93" t="s">
        <v>26</v>
      </c>
      <c r="D65" s="89" t="s">
        <v>171</v>
      </c>
      <c r="E65" s="11"/>
      <c r="F65" s="11"/>
      <c r="G65" s="11"/>
      <c r="I65" s="11"/>
      <c r="J65" s="11"/>
    </row>
    <row r="66" spans="1:10" s="33" customFormat="1" ht="12" customHeight="1" x14ac:dyDescent="0.2">
      <c r="A66" s="232" t="s">
        <v>220</v>
      </c>
      <c r="B66" s="229" t="s">
        <v>221</v>
      </c>
      <c r="C66" s="93" t="s">
        <v>26</v>
      </c>
      <c r="D66" s="89" t="s">
        <v>222</v>
      </c>
      <c r="E66" s="11"/>
      <c r="F66" s="11"/>
      <c r="G66" s="11"/>
      <c r="I66" s="11"/>
      <c r="J66" s="11"/>
    </row>
    <row r="67" spans="1:10" s="33" customFormat="1" ht="12" x14ac:dyDescent="0.2">
      <c r="A67" s="233"/>
      <c r="B67" s="231"/>
      <c r="C67" s="93" t="s">
        <v>26</v>
      </c>
      <c r="D67" s="89" t="s">
        <v>223</v>
      </c>
      <c r="E67" s="11"/>
      <c r="F67" s="11"/>
      <c r="G67" s="11"/>
      <c r="I67" s="11"/>
      <c r="J67" s="11"/>
    </row>
    <row r="68" spans="1:10" s="33" customFormat="1" ht="22.5" x14ac:dyDescent="0.2">
      <c r="A68" s="233"/>
      <c r="B68" s="231"/>
      <c r="C68" s="93" t="s">
        <v>26</v>
      </c>
      <c r="D68" s="89" t="s">
        <v>224</v>
      </c>
      <c r="E68" s="11"/>
      <c r="F68" s="11"/>
      <c r="G68" s="11"/>
      <c r="I68" s="11"/>
      <c r="J68" s="11"/>
    </row>
    <row r="69" spans="1:10" s="33" customFormat="1" ht="22.5" x14ac:dyDescent="0.2">
      <c r="A69" s="233"/>
      <c r="B69" s="231"/>
      <c r="C69" s="93" t="s">
        <v>26</v>
      </c>
      <c r="D69" s="89" t="s">
        <v>225</v>
      </c>
      <c r="E69" s="11"/>
      <c r="F69" s="11"/>
      <c r="G69" s="11"/>
      <c r="I69" s="11"/>
      <c r="J69" s="11"/>
    </row>
    <row r="70" spans="1:10" s="33" customFormat="1" ht="12" x14ac:dyDescent="0.2">
      <c r="A70" s="233"/>
      <c r="B70" s="229" t="s">
        <v>219</v>
      </c>
      <c r="C70" s="93" t="s">
        <v>26</v>
      </c>
      <c r="D70" s="89" t="s">
        <v>226</v>
      </c>
      <c r="E70" s="11"/>
      <c r="F70" s="11"/>
      <c r="G70" s="11"/>
      <c r="I70" s="11"/>
      <c r="J70" s="11"/>
    </row>
    <row r="71" spans="1:10" s="33" customFormat="1" ht="22.5" x14ac:dyDescent="0.2">
      <c r="A71" s="233"/>
      <c r="B71" s="231"/>
      <c r="C71" s="93" t="s">
        <v>26</v>
      </c>
      <c r="D71" s="89" t="s">
        <v>227</v>
      </c>
      <c r="E71" s="11"/>
      <c r="F71" s="11"/>
      <c r="G71" s="11"/>
      <c r="I71" s="11"/>
      <c r="J71" s="11"/>
    </row>
    <row r="72" spans="1:10" s="33" customFormat="1" ht="22.5" x14ac:dyDescent="0.2">
      <c r="A72" s="233"/>
      <c r="B72" s="231"/>
      <c r="C72" s="93" t="s">
        <v>26</v>
      </c>
      <c r="D72" s="89" t="s">
        <v>228</v>
      </c>
      <c r="E72" s="11"/>
      <c r="F72" s="11"/>
      <c r="G72" s="11"/>
      <c r="I72" s="11"/>
      <c r="J72" s="11"/>
    </row>
    <row r="73" spans="1:10" s="33" customFormat="1" ht="22.5" x14ac:dyDescent="0.2">
      <c r="A73" s="233"/>
      <c r="B73" s="231"/>
      <c r="C73" s="93" t="s">
        <v>26</v>
      </c>
      <c r="D73" s="89" t="s">
        <v>229</v>
      </c>
      <c r="E73" s="11"/>
      <c r="F73" s="11"/>
      <c r="G73" s="11"/>
      <c r="I73" s="11"/>
      <c r="J73" s="11"/>
    </row>
    <row r="74" spans="1:10" s="33" customFormat="1" ht="22.5" x14ac:dyDescent="0.2">
      <c r="A74" s="233"/>
      <c r="B74" s="231"/>
      <c r="C74" s="93" t="s">
        <v>26</v>
      </c>
      <c r="D74" s="89" t="s">
        <v>230</v>
      </c>
      <c r="E74" s="11"/>
      <c r="F74" s="11"/>
      <c r="G74" s="11"/>
      <c r="I74" s="11"/>
      <c r="J74" s="11"/>
    </row>
    <row r="75" spans="1:10" s="33" customFormat="1" ht="12" x14ac:dyDescent="0.2">
      <c r="A75" s="35"/>
      <c r="B75" s="35"/>
      <c r="C75" s="35"/>
      <c r="D75" s="35"/>
    </row>
    <row r="76" spans="1:10" s="33" customFormat="1" ht="12" x14ac:dyDescent="0.2">
      <c r="A76" s="222" t="s">
        <v>25</v>
      </c>
      <c r="B76" s="223"/>
      <c r="C76" s="223"/>
      <c r="D76" s="224"/>
    </row>
    <row r="77" spans="1:10" s="33" customFormat="1" ht="12" x14ac:dyDescent="0.2">
      <c r="A77" s="34" t="s">
        <v>0</v>
      </c>
      <c r="B77" s="37" t="s">
        <v>1</v>
      </c>
      <c r="C77" s="225" t="s">
        <v>2</v>
      </c>
      <c r="D77" s="226"/>
    </row>
    <row r="78" spans="1:10" s="33" customFormat="1" ht="22.5" x14ac:dyDescent="0.2">
      <c r="A78" s="227" t="s">
        <v>275</v>
      </c>
      <c r="B78" s="234" t="s">
        <v>215</v>
      </c>
      <c r="C78" s="93" t="s">
        <v>26</v>
      </c>
      <c r="D78" s="84" t="s">
        <v>198</v>
      </c>
    </row>
    <row r="79" spans="1:10" s="33" customFormat="1" ht="12" x14ac:dyDescent="0.2">
      <c r="A79" s="227"/>
      <c r="B79" s="235"/>
      <c r="C79" s="93" t="s">
        <v>28</v>
      </c>
      <c r="D79" s="84" t="s">
        <v>199</v>
      </c>
    </row>
    <row r="80" spans="1:10" s="33" customFormat="1" ht="22.5" x14ac:dyDescent="0.2">
      <c r="A80" s="227"/>
      <c r="B80" s="235"/>
      <c r="C80" s="93" t="s">
        <v>28</v>
      </c>
      <c r="D80" s="84" t="s">
        <v>200</v>
      </c>
    </row>
    <row r="81" spans="1:4" s="33" customFormat="1" ht="25.5" customHeight="1" x14ac:dyDescent="0.2">
      <c r="A81" s="227"/>
      <c r="B81" s="236"/>
      <c r="C81" s="93" t="s">
        <v>28</v>
      </c>
      <c r="D81" s="84" t="s">
        <v>314</v>
      </c>
    </row>
    <row r="82" spans="1:4" s="33" customFormat="1" ht="12" x14ac:dyDescent="0.2">
      <c r="A82" s="227"/>
      <c r="B82" s="234" t="s">
        <v>201</v>
      </c>
      <c r="C82" s="93" t="s">
        <v>26</v>
      </c>
      <c r="D82" s="84" t="s">
        <v>202</v>
      </c>
    </row>
    <row r="83" spans="1:4" s="33" customFormat="1" ht="22.5" x14ac:dyDescent="0.2">
      <c r="A83" s="227"/>
      <c r="B83" s="235"/>
      <c r="C83" s="93" t="s">
        <v>26</v>
      </c>
      <c r="D83" s="85" t="s">
        <v>203</v>
      </c>
    </row>
    <row r="84" spans="1:4" s="33" customFormat="1" ht="22.5" x14ac:dyDescent="0.2">
      <c r="A84" s="227"/>
      <c r="B84" s="235"/>
      <c r="C84" s="93" t="s">
        <v>26</v>
      </c>
      <c r="D84" s="84" t="s">
        <v>204</v>
      </c>
    </row>
    <row r="85" spans="1:4" s="33" customFormat="1" ht="22.5" x14ac:dyDescent="0.2">
      <c r="A85" s="227"/>
      <c r="B85" s="235"/>
      <c r="C85" s="93" t="s">
        <v>26</v>
      </c>
      <c r="D85" s="84" t="s">
        <v>205</v>
      </c>
    </row>
    <row r="86" spans="1:4" s="33" customFormat="1" ht="25.5" customHeight="1" x14ac:dyDescent="0.2">
      <c r="A86" s="227"/>
      <c r="B86" s="235"/>
      <c r="C86" s="93" t="s">
        <v>26</v>
      </c>
      <c r="D86" s="84" t="s">
        <v>206</v>
      </c>
    </row>
    <row r="87" spans="1:4" s="33" customFormat="1" ht="22.5" x14ac:dyDescent="0.2">
      <c r="A87" s="227"/>
      <c r="B87" s="234" t="s">
        <v>207</v>
      </c>
      <c r="C87" s="93" t="s">
        <v>26</v>
      </c>
      <c r="D87" s="84" t="s">
        <v>208</v>
      </c>
    </row>
    <row r="88" spans="1:4" s="33" customFormat="1" ht="22.5" x14ac:dyDescent="0.2">
      <c r="A88" s="227"/>
      <c r="B88" s="235"/>
      <c r="C88" s="93" t="s">
        <v>26</v>
      </c>
      <c r="D88" s="84" t="s">
        <v>209</v>
      </c>
    </row>
    <row r="89" spans="1:4" s="33" customFormat="1" ht="12" x14ac:dyDescent="0.2">
      <c r="A89" s="227"/>
      <c r="B89" s="235"/>
      <c r="C89" s="93" t="s">
        <v>26</v>
      </c>
      <c r="D89" s="84" t="s">
        <v>210</v>
      </c>
    </row>
    <row r="90" spans="1:4" s="33" customFormat="1" ht="12" x14ac:dyDescent="0.2">
      <c r="A90" s="227"/>
      <c r="B90" s="236"/>
      <c r="C90" s="93" t="s">
        <v>26</v>
      </c>
      <c r="D90" s="84" t="s">
        <v>211</v>
      </c>
    </row>
  </sheetData>
  <mergeCells count="37">
    <mergeCell ref="A59:A65"/>
    <mergeCell ref="B59:B61"/>
    <mergeCell ref="B62:B65"/>
    <mergeCell ref="A78:A90"/>
    <mergeCell ref="B78:B81"/>
    <mergeCell ref="B82:B86"/>
    <mergeCell ref="B87:B90"/>
    <mergeCell ref="A66:A74"/>
    <mergeCell ref="B66:B69"/>
    <mergeCell ref="B70:B74"/>
    <mergeCell ref="B42:B44"/>
    <mergeCell ref="A36:A44"/>
    <mergeCell ref="B45:B51"/>
    <mergeCell ref="B52:B55"/>
    <mergeCell ref="B56:B58"/>
    <mergeCell ref="A45:A58"/>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B5:B7"/>
    <mergeCell ref="B8:B10"/>
    <mergeCell ref="B11:B12"/>
    <mergeCell ref="B13:B16"/>
    <mergeCell ref="B17:B19"/>
  </mergeCells>
  <phoneticPr fontId="9"/>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58"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4" zoomScale="95" zoomScaleNormal="85" zoomScaleSheetLayoutView="95" workbookViewId="0">
      <selection activeCell="G30" sqref="G30"/>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61" t="s">
        <v>30</v>
      </c>
      <c r="C2" s="262"/>
      <c r="D2" s="262"/>
      <c r="E2" s="262"/>
      <c r="F2" s="262"/>
      <c r="G2" s="262"/>
      <c r="H2" s="39"/>
      <c r="I2" s="40"/>
      <c r="J2" s="41" t="s">
        <v>31</v>
      </c>
      <c r="K2" s="42"/>
      <c r="L2" s="42"/>
      <c r="M2" s="42"/>
      <c r="N2" s="43"/>
      <c r="O2" s="44"/>
      <c r="P2" s="45"/>
      <c r="Q2" s="45"/>
      <c r="R2" s="45"/>
      <c r="S2" s="45"/>
      <c r="T2" s="45"/>
      <c r="U2" s="45"/>
      <c r="V2" s="45"/>
      <c r="W2" s="45"/>
      <c r="X2" s="45"/>
      <c r="Y2" s="45"/>
      <c r="Z2" s="45"/>
      <c r="AA2" s="45"/>
      <c r="AB2" s="41" t="s">
        <v>32</v>
      </c>
      <c r="AC2" s="46"/>
      <c r="AD2" s="42"/>
      <c r="AE2" s="47"/>
      <c r="AF2" s="43"/>
      <c r="AG2" s="48"/>
      <c r="AH2" s="45"/>
      <c r="AI2" s="45"/>
      <c r="AJ2" s="45"/>
      <c r="AK2" s="45"/>
      <c r="AL2" s="45"/>
      <c r="AM2" s="45"/>
      <c r="AN2" s="45"/>
      <c r="AO2" s="49" t="s">
        <v>33</v>
      </c>
    </row>
    <row r="3" spans="1:42" ht="15" customHeight="1" x14ac:dyDescent="0.2">
      <c r="A3" s="50"/>
      <c r="B3" s="262"/>
      <c r="C3" s="262"/>
      <c r="D3" s="262"/>
      <c r="E3" s="262"/>
      <c r="F3" s="262"/>
      <c r="G3" s="262"/>
      <c r="H3" s="39"/>
      <c r="I3" s="40"/>
      <c r="J3" s="41" t="s">
        <v>16</v>
      </c>
      <c r="K3" s="42"/>
      <c r="L3" s="42"/>
      <c r="M3" s="47"/>
      <c r="N3" s="43"/>
      <c r="O3" s="51"/>
      <c r="P3" s="45"/>
      <c r="Q3" s="45"/>
      <c r="R3" s="45"/>
      <c r="S3" s="52"/>
      <c r="T3" s="41" t="s">
        <v>34</v>
      </c>
      <c r="U3" s="47"/>
      <c r="V3" s="43"/>
      <c r="W3" s="48"/>
      <c r="X3" s="51"/>
      <c r="Y3" s="44"/>
      <c r="Z3" s="44"/>
      <c r="AA3" s="52"/>
      <c r="AB3" s="41" t="s">
        <v>35</v>
      </c>
      <c r="AC3" s="42"/>
      <c r="AD3" s="42"/>
      <c r="AE3" s="42"/>
      <c r="AF3" s="53"/>
      <c r="AG3" s="48"/>
      <c r="AH3" s="45"/>
      <c r="AI3" s="45"/>
      <c r="AJ3" s="45"/>
      <c r="AK3" s="45"/>
      <c r="AL3" s="45"/>
      <c r="AM3" s="45"/>
      <c r="AN3" s="45"/>
      <c r="AO3" s="49" t="s">
        <v>33</v>
      </c>
    </row>
    <row r="4" spans="1:42" ht="15" customHeight="1" x14ac:dyDescent="0.2">
      <c r="B4" s="262"/>
      <c r="C4" s="262"/>
      <c r="D4" s="262"/>
      <c r="E4" s="262"/>
      <c r="F4" s="262"/>
      <c r="G4" s="262"/>
      <c r="H4" s="39"/>
      <c r="J4" s="41" t="s">
        <v>36</v>
      </c>
      <c r="K4" s="42"/>
      <c r="L4" s="42"/>
      <c r="M4" s="42"/>
      <c r="N4" s="53"/>
      <c r="O4" s="44"/>
      <c r="P4" s="44"/>
      <c r="Q4" s="44"/>
      <c r="R4" s="44" t="s">
        <v>37</v>
      </c>
      <c r="S4" s="44"/>
      <c r="T4" s="44"/>
      <c r="U4" s="44" t="s">
        <v>38</v>
      </c>
      <c r="V4" s="45"/>
      <c r="W4" s="45"/>
      <c r="X4" s="44" t="s">
        <v>39</v>
      </c>
      <c r="Y4" s="44"/>
      <c r="Z4" s="45"/>
      <c r="AA4" s="45"/>
      <c r="AB4" s="44" t="s">
        <v>40</v>
      </c>
      <c r="AC4" s="45"/>
      <c r="AD4" s="45"/>
      <c r="AE4" s="44"/>
      <c r="AF4" s="44"/>
      <c r="AG4" s="44" t="s">
        <v>37</v>
      </c>
      <c r="AH4" s="44"/>
      <c r="AI4" s="44" t="s">
        <v>38</v>
      </c>
      <c r="AJ4" s="45"/>
      <c r="AK4" s="45"/>
      <c r="AL4" s="45"/>
      <c r="AM4" s="44" t="s">
        <v>39</v>
      </c>
      <c r="AN4" s="44"/>
      <c r="AO4" s="54"/>
    </row>
    <row r="5" spans="1:42" ht="8.25" customHeight="1" x14ac:dyDescent="0.2">
      <c r="A5" s="55"/>
    </row>
    <row r="6" spans="1:42" ht="15" customHeight="1" x14ac:dyDescent="0.2">
      <c r="B6" s="263" t="s">
        <v>41</v>
      </c>
      <c r="C6" s="264"/>
      <c r="D6" s="264"/>
      <c r="E6" s="264"/>
      <c r="F6" s="264"/>
      <c r="G6" s="264"/>
      <c r="H6" s="264"/>
      <c r="L6" s="56" t="s">
        <v>42</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63"/>
      <c r="C7" s="264"/>
      <c r="D7" s="264"/>
      <c r="E7" s="264"/>
      <c r="F7" s="264"/>
      <c r="G7" s="264"/>
      <c r="H7" s="264"/>
      <c r="I7" s="55"/>
      <c r="L7" s="265"/>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7"/>
    </row>
    <row r="8" spans="1:42" ht="54" customHeight="1" x14ac:dyDescent="0.15">
      <c r="B8" s="59"/>
      <c r="C8" s="60"/>
      <c r="D8" s="60"/>
      <c r="E8" s="60"/>
      <c r="F8" s="60"/>
      <c r="G8" s="60"/>
      <c r="H8" s="61"/>
      <c r="L8" s="268"/>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row>
    <row r="9" spans="1:42" ht="15" customHeight="1" x14ac:dyDescent="0.2">
      <c r="A9" s="55"/>
      <c r="B9" s="62"/>
      <c r="D9" s="55"/>
      <c r="E9" s="55"/>
      <c r="F9" s="55"/>
      <c r="G9" s="55"/>
      <c r="H9" s="63"/>
      <c r="L9" s="268"/>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row>
    <row r="10" spans="1:42" ht="15" customHeight="1" x14ac:dyDescent="0.2">
      <c r="A10" s="55"/>
      <c r="B10" s="62"/>
      <c r="D10" s="55"/>
      <c r="E10" s="55"/>
      <c r="F10" s="55"/>
      <c r="G10" s="55"/>
      <c r="H10" s="63"/>
      <c r="I10" s="55"/>
      <c r="L10" s="268"/>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2" ht="15" customHeight="1" x14ac:dyDescent="0.2">
      <c r="A11" s="55"/>
      <c r="B11" s="62"/>
      <c r="D11" s="55"/>
      <c r="E11" s="55"/>
      <c r="F11" s="55"/>
      <c r="G11" s="55"/>
      <c r="H11" s="63"/>
      <c r="I11" s="55"/>
      <c r="L11" s="271"/>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3"/>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43</v>
      </c>
      <c r="M13" s="57"/>
      <c r="N13" s="57"/>
      <c r="O13" s="57"/>
      <c r="P13" s="57"/>
      <c r="Q13" s="57"/>
      <c r="R13" s="57"/>
      <c r="S13" s="57"/>
      <c r="T13" s="57"/>
      <c r="U13" s="57"/>
      <c r="V13" s="57"/>
      <c r="W13" s="57"/>
      <c r="X13" s="57"/>
      <c r="Y13" s="57"/>
      <c r="AA13" s="57"/>
      <c r="AB13" s="57"/>
      <c r="AC13" s="57"/>
      <c r="AD13" s="58"/>
      <c r="AE13" s="58"/>
      <c r="AF13" s="56"/>
      <c r="AG13" s="56"/>
      <c r="AH13" s="56"/>
      <c r="AI13" s="40" t="s">
        <v>44</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74" t="s">
        <v>1</v>
      </c>
      <c r="W14" s="275"/>
      <c r="X14" s="275"/>
      <c r="Y14" s="275"/>
      <c r="Z14" s="275"/>
      <c r="AA14" s="275"/>
      <c r="AB14" s="275"/>
      <c r="AC14" s="275"/>
      <c r="AD14" s="275"/>
      <c r="AE14" s="275"/>
      <c r="AF14" s="275"/>
      <c r="AG14" s="275"/>
      <c r="AH14" s="275"/>
      <c r="AI14" s="276"/>
      <c r="AJ14" s="68" t="s">
        <v>45</v>
      </c>
      <c r="AK14" s="65"/>
      <c r="AL14" s="69"/>
      <c r="AM14" s="64" t="s">
        <v>46</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58"/>
      <c r="AK15" s="259"/>
      <c r="AL15" s="260"/>
      <c r="AM15" s="258"/>
      <c r="AN15" s="259"/>
      <c r="AO15" s="260"/>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58"/>
      <c r="AK16" s="259"/>
      <c r="AL16" s="260"/>
      <c r="AM16" s="258"/>
      <c r="AN16" s="259"/>
      <c r="AO16" s="260"/>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58"/>
      <c r="AK17" s="259"/>
      <c r="AL17" s="260"/>
      <c r="AM17" s="258"/>
      <c r="AN17" s="259"/>
      <c r="AO17" s="260"/>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58"/>
      <c r="AK18" s="259"/>
      <c r="AL18" s="260"/>
      <c r="AM18" s="258"/>
      <c r="AN18" s="259"/>
      <c r="AO18" s="260"/>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58"/>
      <c r="AK19" s="259"/>
      <c r="AL19" s="260"/>
      <c r="AM19" s="258"/>
      <c r="AN19" s="259"/>
      <c r="AO19" s="260"/>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58"/>
      <c r="AK20" s="259"/>
      <c r="AL20" s="260"/>
      <c r="AM20" s="258"/>
      <c r="AN20" s="259"/>
      <c r="AO20" s="260"/>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58"/>
      <c r="AK21" s="259"/>
      <c r="AL21" s="260"/>
      <c r="AM21" s="258"/>
      <c r="AN21" s="259"/>
      <c r="AO21" s="260"/>
      <c r="AT21" s="78"/>
    </row>
    <row r="22" spans="1:46" ht="15" customHeight="1" x14ac:dyDescent="0.2">
      <c r="A22" s="55"/>
      <c r="B22" s="109" t="s">
        <v>47</v>
      </c>
      <c r="C22" s="110"/>
      <c r="D22" s="111"/>
      <c r="E22" s="111"/>
      <c r="F22" s="111"/>
      <c r="G22" s="111"/>
      <c r="H22" s="112"/>
      <c r="I22" s="55"/>
      <c r="L22" s="56" t="s">
        <v>48</v>
      </c>
      <c r="AT22" s="78"/>
    </row>
    <row r="23" spans="1:46" ht="14.25" customHeight="1" x14ac:dyDescent="0.2">
      <c r="A23" s="55"/>
      <c r="B23" s="237" t="s">
        <v>49</v>
      </c>
      <c r="C23" s="238"/>
      <c r="D23" s="238"/>
      <c r="E23" s="238"/>
      <c r="F23" s="113"/>
      <c r="G23" s="113" t="s">
        <v>50</v>
      </c>
      <c r="H23" s="114" t="s">
        <v>51</v>
      </c>
      <c r="I23" s="55"/>
      <c r="L23" s="64" t="s">
        <v>52</v>
      </c>
      <c r="M23" s="79"/>
      <c r="N23" s="79"/>
      <c r="O23" s="79"/>
      <c r="P23" s="79"/>
      <c r="Q23" s="79"/>
      <c r="R23" s="79"/>
      <c r="S23" s="65"/>
      <c r="T23" s="66"/>
      <c r="U23" s="65"/>
      <c r="V23" s="66"/>
      <c r="W23" s="65"/>
      <c r="X23" s="66"/>
      <c r="Y23" s="65"/>
      <c r="Z23" s="67"/>
      <c r="AA23" s="64" t="s">
        <v>53</v>
      </c>
      <c r="AB23" s="79"/>
      <c r="AC23" s="65"/>
      <c r="AD23" s="65"/>
      <c r="AE23" s="65"/>
      <c r="AF23" s="66"/>
      <c r="AG23" s="66"/>
      <c r="AH23" s="66"/>
      <c r="AI23" s="65"/>
      <c r="AJ23" s="65"/>
      <c r="AK23" s="65"/>
      <c r="AL23" s="65"/>
      <c r="AM23" s="65"/>
      <c r="AN23" s="65"/>
      <c r="AO23" s="69"/>
      <c r="AT23" s="78"/>
    </row>
    <row r="24" spans="1:46" ht="14.25" customHeight="1" x14ac:dyDescent="0.2">
      <c r="A24" s="55"/>
      <c r="B24" s="239"/>
      <c r="C24" s="240"/>
      <c r="D24" s="240"/>
      <c r="E24" s="240"/>
      <c r="F24" s="80"/>
      <c r="G24" s="80" t="s">
        <v>54</v>
      </c>
      <c r="H24" s="115" t="s">
        <v>54</v>
      </c>
      <c r="I24" s="55"/>
      <c r="L24" s="241"/>
      <c r="M24" s="242"/>
      <c r="N24" s="242"/>
      <c r="O24" s="242"/>
      <c r="P24" s="242"/>
      <c r="Q24" s="242"/>
      <c r="R24" s="242"/>
      <c r="S24" s="242"/>
      <c r="T24" s="242"/>
      <c r="U24" s="242"/>
      <c r="V24" s="242"/>
      <c r="W24" s="242"/>
      <c r="X24" s="242"/>
      <c r="Y24" s="242"/>
      <c r="Z24" s="243"/>
      <c r="AA24" s="241"/>
      <c r="AB24" s="242"/>
      <c r="AC24" s="242"/>
      <c r="AD24" s="242"/>
      <c r="AE24" s="242"/>
      <c r="AF24" s="242"/>
      <c r="AG24" s="242"/>
      <c r="AH24" s="242"/>
      <c r="AI24" s="242"/>
      <c r="AJ24" s="242"/>
      <c r="AK24" s="242"/>
      <c r="AL24" s="242"/>
      <c r="AM24" s="242"/>
      <c r="AN24" s="242"/>
      <c r="AO24" s="243"/>
      <c r="AT24" s="78"/>
    </row>
    <row r="25" spans="1:46" ht="15" customHeight="1" x14ac:dyDescent="0.2">
      <c r="A25" s="55"/>
      <c r="B25" s="116" t="str">
        <f>職業能力評価シート!B7</f>
        <v>ビジネス知識の習得</v>
      </c>
      <c r="C25" s="117"/>
      <c r="D25" s="118"/>
      <c r="E25" s="118"/>
      <c r="F25" s="119"/>
      <c r="G25" s="119">
        <f>AVERAGE(職業能力評価シート!J7:J9)</f>
        <v>0</v>
      </c>
      <c r="H25" s="120">
        <f>AVERAGE(職業能力評価シート!K7:K9)</f>
        <v>0</v>
      </c>
      <c r="I25" s="55"/>
      <c r="L25" s="244"/>
      <c r="M25" s="245"/>
      <c r="N25" s="245"/>
      <c r="O25" s="245"/>
      <c r="P25" s="245"/>
      <c r="Q25" s="245"/>
      <c r="R25" s="245"/>
      <c r="S25" s="245"/>
      <c r="T25" s="245"/>
      <c r="U25" s="245"/>
      <c r="V25" s="245"/>
      <c r="W25" s="245"/>
      <c r="X25" s="245"/>
      <c r="Y25" s="245"/>
      <c r="Z25" s="246"/>
      <c r="AA25" s="244"/>
      <c r="AB25" s="245"/>
      <c r="AC25" s="245"/>
      <c r="AD25" s="245"/>
      <c r="AE25" s="245"/>
      <c r="AF25" s="245"/>
      <c r="AG25" s="245"/>
      <c r="AH25" s="245"/>
      <c r="AI25" s="245"/>
      <c r="AJ25" s="245"/>
      <c r="AK25" s="245"/>
      <c r="AL25" s="245"/>
      <c r="AM25" s="245"/>
      <c r="AN25" s="245"/>
      <c r="AO25" s="246"/>
      <c r="AT25" s="78"/>
    </row>
    <row r="26" spans="1:46" ht="15" customHeight="1" x14ac:dyDescent="0.2">
      <c r="A26" s="55"/>
      <c r="B26" s="121" t="str">
        <f>職業能力評価シート!B10</f>
        <v>PCの基本操作</v>
      </c>
      <c r="C26" s="122"/>
      <c r="D26" s="123"/>
      <c r="E26" s="123"/>
      <c r="F26" s="124"/>
      <c r="G26" s="124">
        <f>AVERAGE(職業能力評価シート!J10:J12)</f>
        <v>0</v>
      </c>
      <c r="H26" s="125">
        <f>AVERAGE(職業能力評価シート!K10:K12)</f>
        <v>0</v>
      </c>
      <c r="I26" s="55"/>
      <c r="L26" s="244"/>
      <c r="M26" s="245"/>
      <c r="N26" s="245"/>
      <c r="O26" s="245"/>
      <c r="P26" s="245"/>
      <c r="Q26" s="245"/>
      <c r="R26" s="245"/>
      <c r="S26" s="245"/>
      <c r="T26" s="245"/>
      <c r="U26" s="245"/>
      <c r="V26" s="245"/>
      <c r="W26" s="245"/>
      <c r="X26" s="245"/>
      <c r="Y26" s="245"/>
      <c r="Z26" s="246"/>
      <c r="AA26" s="244"/>
      <c r="AB26" s="245"/>
      <c r="AC26" s="245"/>
      <c r="AD26" s="245"/>
      <c r="AE26" s="245"/>
      <c r="AF26" s="245"/>
      <c r="AG26" s="245"/>
      <c r="AH26" s="245"/>
      <c r="AI26" s="245"/>
      <c r="AJ26" s="245"/>
      <c r="AK26" s="245"/>
      <c r="AL26" s="245"/>
      <c r="AM26" s="245"/>
      <c r="AN26" s="245"/>
      <c r="AO26" s="246"/>
      <c r="AT26" s="78"/>
    </row>
    <row r="27" spans="1:46" ht="15" customHeight="1" x14ac:dyDescent="0.2">
      <c r="A27" s="55"/>
      <c r="B27" s="116" t="str">
        <f>職業能力評価シート!B13</f>
        <v>企業倫理とコンプライアンス</v>
      </c>
      <c r="C27" s="117"/>
      <c r="D27" s="118"/>
      <c r="E27" s="118"/>
      <c r="F27" s="119"/>
      <c r="G27" s="119">
        <f>AVERAGE(職業能力評価シート!J13:J14)</f>
        <v>0</v>
      </c>
      <c r="H27" s="120">
        <f>AVERAGE(職業能力評価シート!K13:K14)</f>
        <v>0</v>
      </c>
      <c r="I27" s="55"/>
      <c r="L27" s="244"/>
      <c r="M27" s="245"/>
      <c r="N27" s="245"/>
      <c r="O27" s="245"/>
      <c r="P27" s="245"/>
      <c r="Q27" s="245"/>
      <c r="R27" s="245"/>
      <c r="S27" s="245"/>
      <c r="T27" s="245"/>
      <c r="U27" s="245"/>
      <c r="V27" s="245"/>
      <c r="W27" s="245"/>
      <c r="X27" s="245"/>
      <c r="Y27" s="245"/>
      <c r="Z27" s="246"/>
      <c r="AA27" s="244"/>
      <c r="AB27" s="245"/>
      <c r="AC27" s="245"/>
      <c r="AD27" s="245"/>
      <c r="AE27" s="245"/>
      <c r="AF27" s="245"/>
      <c r="AG27" s="245"/>
      <c r="AH27" s="245"/>
      <c r="AI27" s="245"/>
      <c r="AJ27" s="245"/>
      <c r="AK27" s="245"/>
      <c r="AL27" s="245"/>
      <c r="AM27" s="245"/>
      <c r="AN27" s="245"/>
      <c r="AO27" s="246"/>
      <c r="AT27" s="78"/>
    </row>
    <row r="28" spans="1:46" ht="15" customHeight="1" x14ac:dyDescent="0.2">
      <c r="A28" s="55"/>
      <c r="B28" s="121" t="str">
        <f>職業能力評価シート!B15</f>
        <v>関係者との連携による業務の遂行</v>
      </c>
      <c r="C28" s="122"/>
      <c r="D28" s="123"/>
      <c r="E28" s="123"/>
      <c r="F28" s="124"/>
      <c r="G28" s="124">
        <f>AVERAGE(職業能力評価シート!J15:J16)</f>
        <v>0</v>
      </c>
      <c r="H28" s="125">
        <f>AVERAGE(職業能力評価シート!K15:K16)</f>
        <v>0</v>
      </c>
      <c r="I28" s="55"/>
      <c r="L28" s="244"/>
      <c r="M28" s="245"/>
      <c r="N28" s="245"/>
      <c r="O28" s="245"/>
      <c r="P28" s="245"/>
      <c r="Q28" s="245"/>
      <c r="R28" s="245"/>
      <c r="S28" s="245"/>
      <c r="T28" s="245"/>
      <c r="U28" s="245"/>
      <c r="V28" s="245"/>
      <c r="W28" s="245"/>
      <c r="X28" s="245"/>
      <c r="Y28" s="245"/>
      <c r="Z28" s="246"/>
      <c r="AA28" s="244"/>
      <c r="AB28" s="245"/>
      <c r="AC28" s="245"/>
      <c r="AD28" s="245"/>
      <c r="AE28" s="245"/>
      <c r="AF28" s="245"/>
      <c r="AG28" s="245"/>
      <c r="AH28" s="245"/>
      <c r="AI28" s="245"/>
      <c r="AJ28" s="245"/>
      <c r="AK28" s="245"/>
      <c r="AL28" s="245"/>
      <c r="AM28" s="245"/>
      <c r="AN28" s="245"/>
      <c r="AO28" s="246"/>
    </row>
    <row r="29" spans="1:46" ht="15" customHeight="1" x14ac:dyDescent="0.2">
      <c r="A29" s="55"/>
      <c r="B29" s="116" t="str">
        <f>職業能力評価シート!B17</f>
        <v>課題の設定と成果の追求</v>
      </c>
      <c r="C29" s="117"/>
      <c r="D29" s="118"/>
      <c r="E29" s="118"/>
      <c r="F29" s="119"/>
      <c r="G29" s="119">
        <f>AVERAGE(職業能力評価シート!J17:J19)</f>
        <v>0</v>
      </c>
      <c r="H29" s="120">
        <f>AVERAGE(職業能力評価シート!K17:K19)</f>
        <v>0</v>
      </c>
      <c r="I29" s="55"/>
      <c r="L29" s="247"/>
      <c r="M29" s="248"/>
      <c r="N29" s="248"/>
      <c r="O29" s="248"/>
      <c r="P29" s="248"/>
      <c r="Q29" s="248"/>
      <c r="R29" s="248"/>
      <c r="S29" s="248"/>
      <c r="T29" s="248"/>
      <c r="U29" s="248"/>
      <c r="V29" s="248"/>
      <c r="W29" s="248"/>
      <c r="X29" s="248"/>
      <c r="Y29" s="248"/>
      <c r="Z29" s="249"/>
      <c r="AA29" s="247"/>
      <c r="AB29" s="248"/>
      <c r="AC29" s="248"/>
      <c r="AD29" s="248"/>
      <c r="AE29" s="248"/>
      <c r="AF29" s="248"/>
      <c r="AG29" s="248"/>
      <c r="AH29" s="248"/>
      <c r="AI29" s="248"/>
      <c r="AJ29" s="248"/>
      <c r="AK29" s="248"/>
      <c r="AL29" s="248"/>
      <c r="AM29" s="248"/>
      <c r="AN29" s="248"/>
      <c r="AO29" s="249"/>
    </row>
    <row r="30" spans="1:46" ht="15" customHeight="1" x14ac:dyDescent="0.2">
      <c r="A30" s="55"/>
      <c r="B30" s="126" t="str">
        <f>職業能力評価シート!B20</f>
        <v>業務効率化の推進</v>
      </c>
      <c r="C30" s="122"/>
      <c r="D30" s="123"/>
      <c r="E30" s="123"/>
      <c r="F30" s="124"/>
      <c r="G30" s="124">
        <f>AVERAGE(職業能力評価シート!J20:J21)</f>
        <v>0</v>
      </c>
      <c r="H30" s="125">
        <f>AVERAGE(職業能力評価シート!K20:K21)</f>
        <v>0</v>
      </c>
      <c r="I30" s="55"/>
    </row>
    <row r="31" spans="1:46" ht="15" customHeight="1" x14ac:dyDescent="0.2">
      <c r="A31" s="55"/>
      <c r="B31" s="116" t="s">
        <v>276</v>
      </c>
      <c r="C31" s="117"/>
      <c r="D31" s="118"/>
      <c r="E31" s="118"/>
      <c r="F31" s="119"/>
      <c r="G31" s="127">
        <f>AVERAGE(職業能力評価シート!J22:J23)</f>
        <v>0</v>
      </c>
      <c r="H31" s="128">
        <f>AVERAGE(職業能力評価シート!K22:K23)</f>
        <v>0</v>
      </c>
      <c r="I31" s="55"/>
      <c r="L31" s="56" t="s">
        <v>55</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26" t="s">
        <v>277</v>
      </c>
      <c r="C32" s="122"/>
      <c r="D32" s="123"/>
      <c r="E32" s="123"/>
      <c r="F32" s="124"/>
      <c r="G32" s="124">
        <f>AVERAGE(職業能力評価シート!J27:J29)</f>
        <v>0</v>
      </c>
      <c r="H32" s="125">
        <f>AVERAGE(職業能力評価シート!K27:K29)</f>
        <v>0</v>
      </c>
      <c r="I32" s="55"/>
      <c r="L32" s="81" t="s">
        <v>56</v>
      </c>
      <c r="M32" s="82"/>
      <c r="N32" s="82"/>
      <c r="O32" s="82"/>
      <c r="P32" s="82"/>
      <c r="Q32" s="82"/>
      <c r="R32" s="82"/>
      <c r="S32" s="82"/>
      <c r="T32" s="82"/>
      <c r="U32" s="82"/>
      <c r="V32" s="82"/>
      <c r="W32" s="82"/>
      <c r="X32" s="82"/>
      <c r="Y32" s="82"/>
      <c r="Z32" s="83"/>
      <c r="AA32" s="64" t="s">
        <v>57</v>
      </c>
      <c r="AB32" s="82"/>
      <c r="AC32" s="82"/>
      <c r="AD32" s="82"/>
      <c r="AE32" s="82"/>
      <c r="AF32" s="82"/>
      <c r="AG32" s="82"/>
      <c r="AH32" s="82"/>
      <c r="AI32" s="82"/>
      <c r="AJ32" s="82"/>
      <c r="AK32" s="82"/>
      <c r="AL32" s="82"/>
      <c r="AM32" s="82"/>
      <c r="AN32" s="82"/>
      <c r="AO32" s="83"/>
    </row>
    <row r="33" spans="1:41" ht="15" customHeight="1" x14ac:dyDescent="0.2">
      <c r="A33" s="55"/>
      <c r="B33" s="116"/>
      <c r="C33" s="117"/>
      <c r="D33" s="118"/>
      <c r="E33" s="118"/>
      <c r="F33" s="119"/>
      <c r="G33" s="119"/>
      <c r="H33" s="120"/>
      <c r="I33" s="55"/>
      <c r="L33" s="241"/>
      <c r="M33" s="250"/>
      <c r="N33" s="250"/>
      <c r="O33" s="250"/>
      <c r="P33" s="250"/>
      <c r="Q33" s="250"/>
      <c r="R33" s="250"/>
      <c r="S33" s="250"/>
      <c r="T33" s="250"/>
      <c r="U33" s="250"/>
      <c r="V33" s="250"/>
      <c r="W33" s="250"/>
      <c r="X33" s="250"/>
      <c r="Y33" s="250"/>
      <c r="Z33" s="251"/>
      <c r="AA33" s="241"/>
      <c r="AB33" s="250"/>
      <c r="AC33" s="250"/>
      <c r="AD33" s="250"/>
      <c r="AE33" s="250"/>
      <c r="AF33" s="250"/>
      <c r="AG33" s="250"/>
      <c r="AH33" s="250"/>
      <c r="AI33" s="250"/>
      <c r="AJ33" s="250"/>
      <c r="AK33" s="250"/>
      <c r="AL33" s="250"/>
      <c r="AM33" s="250"/>
      <c r="AN33" s="250"/>
      <c r="AO33" s="251"/>
    </row>
    <row r="34" spans="1:41" ht="15" customHeight="1" x14ac:dyDescent="0.2">
      <c r="A34" s="55"/>
      <c r="B34" s="126"/>
      <c r="C34" s="122"/>
      <c r="D34" s="123"/>
      <c r="E34" s="123"/>
      <c r="F34" s="124"/>
      <c r="G34" s="124"/>
      <c r="H34" s="125"/>
      <c r="I34" s="55"/>
      <c r="L34" s="252"/>
      <c r="M34" s="253"/>
      <c r="N34" s="253"/>
      <c r="O34" s="253"/>
      <c r="P34" s="253"/>
      <c r="Q34" s="253"/>
      <c r="R34" s="253"/>
      <c r="S34" s="253"/>
      <c r="T34" s="253"/>
      <c r="U34" s="253"/>
      <c r="V34" s="253"/>
      <c r="W34" s="253"/>
      <c r="X34" s="253"/>
      <c r="Y34" s="253"/>
      <c r="Z34" s="254"/>
      <c r="AA34" s="252"/>
      <c r="AB34" s="253"/>
      <c r="AC34" s="253"/>
      <c r="AD34" s="253"/>
      <c r="AE34" s="253"/>
      <c r="AF34" s="253"/>
      <c r="AG34" s="253"/>
      <c r="AH34" s="253"/>
      <c r="AI34" s="253"/>
      <c r="AJ34" s="253"/>
      <c r="AK34" s="253"/>
      <c r="AL34" s="253"/>
      <c r="AM34" s="253"/>
      <c r="AN34" s="253"/>
      <c r="AO34" s="254"/>
    </row>
    <row r="35" spans="1:41" ht="15" customHeight="1" x14ac:dyDescent="0.2">
      <c r="A35" s="55"/>
      <c r="B35" s="116"/>
      <c r="C35" s="117"/>
      <c r="D35" s="118"/>
      <c r="E35" s="118"/>
      <c r="F35" s="119"/>
      <c r="G35" s="119"/>
      <c r="H35" s="120"/>
      <c r="I35" s="55"/>
      <c r="L35" s="252"/>
      <c r="M35" s="253"/>
      <c r="N35" s="253"/>
      <c r="O35" s="253"/>
      <c r="P35" s="253"/>
      <c r="Q35" s="253"/>
      <c r="R35" s="253"/>
      <c r="S35" s="253"/>
      <c r="T35" s="253"/>
      <c r="U35" s="253"/>
      <c r="V35" s="253"/>
      <c r="W35" s="253"/>
      <c r="X35" s="253"/>
      <c r="Y35" s="253"/>
      <c r="Z35" s="254"/>
      <c r="AA35" s="252"/>
      <c r="AB35" s="253"/>
      <c r="AC35" s="253"/>
      <c r="AD35" s="253"/>
      <c r="AE35" s="253"/>
      <c r="AF35" s="253"/>
      <c r="AG35" s="253"/>
      <c r="AH35" s="253"/>
      <c r="AI35" s="253"/>
      <c r="AJ35" s="253"/>
      <c r="AK35" s="253"/>
      <c r="AL35" s="253"/>
      <c r="AM35" s="253"/>
      <c r="AN35" s="253"/>
      <c r="AO35" s="254"/>
    </row>
    <row r="36" spans="1:41" ht="15" customHeight="1" x14ac:dyDescent="0.2">
      <c r="A36" s="55"/>
      <c r="B36" s="126"/>
      <c r="C36" s="122"/>
      <c r="D36" s="123"/>
      <c r="E36" s="123"/>
      <c r="F36" s="124"/>
      <c r="G36" s="124"/>
      <c r="H36" s="125"/>
      <c r="I36" s="55"/>
      <c r="L36" s="252"/>
      <c r="M36" s="253"/>
      <c r="N36" s="253"/>
      <c r="O36" s="253"/>
      <c r="P36" s="253"/>
      <c r="Q36" s="253"/>
      <c r="R36" s="253"/>
      <c r="S36" s="253"/>
      <c r="T36" s="253"/>
      <c r="U36" s="253"/>
      <c r="V36" s="253"/>
      <c r="W36" s="253"/>
      <c r="X36" s="253"/>
      <c r="Y36" s="253"/>
      <c r="Z36" s="254"/>
      <c r="AA36" s="252"/>
      <c r="AB36" s="253"/>
      <c r="AC36" s="253"/>
      <c r="AD36" s="253"/>
      <c r="AE36" s="253"/>
      <c r="AF36" s="253"/>
      <c r="AG36" s="253"/>
      <c r="AH36" s="253"/>
      <c r="AI36" s="253"/>
      <c r="AJ36" s="253"/>
      <c r="AK36" s="253"/>
      <c r="AL36" s="253"/>
      <c r="AM36" s="253"/>
      <c r="AN36" s="253"/>
      <c r="AO36" s="254"/>
    </row>
    <row r="37" spans="1:41" ht="15" customHeight="1" x14ac:dyDescent="0.2">
      <c r="A37" s="55"/>
      <c r="B37" s="129"/>
      <c r="C37" s="117"/>
      <c r="D37" s="118"/>
      <c r="E37" s="118"/>
      <c r="F37" s="119"/>
      <c r="G37" s="119"/>
      <c r="H37" s="120"/>
      <c r="I37" s="55"/>
      <c r="L37" s="252"/>
      <c r="M37" s="253"/>
      <c r="N37" s="253"/>
      <c r="O37" s="253"/>
      <c r="P37" s="253"/>
      <c r="Q37" s="253"/>
      <c r="R37" s="253"/>
      <c r="S37" s="253"/>
      <c r="T37" s="253"/>
      <c r="U37" s="253"/>
      <c r="V37" s="253"/>
      <c r="W37" s="253"/>
      <c r="X37" s="253"/>
      <c r="Y37" s="253"/>
      <c r="Z37" s="254"/>
      <c r="AA37" s="252"/>
      <c r="AB37" s="253"/>
      <c r="AC37" s="253"/>
      <c r="AD37" s="253"/>
      <c r="AE37" s="253"/>
      <c r="AF37" s="253"/>
      <c r="AG37" s="253"/>
      <c r="AH37" s="253"/>
      <c r="AI37" s="253"/>
      <c r="AJ37" s="253"/>
      <c r="AK37" s="253"/>
      <c r="AL37" s="253"/>
      <c r="AM37" s="253"/>
      <c r="AN37" s="253"/>
      <c r="AO37" s="254"/>
    </row>
    <row r="38" spans="1:41" ht="15" customHeight="1" x14ac:dyDescent="0.2">
      <c r="A38" s="55"/>
      <c r="B38" s="130"/>
      <c r="C38" s="131"/>
      <c r="D38" s="132"/>
      <c r="E38" s="132"/>
      <c r="F38" s="133"/>
      <c r="G38" s="133"/>
      <c r="H38" s="134"/>
      <c r="I38" s="55"/>
      <c r="L38" s="255"/>
      <c r="M38" s="256"/>
      <c r="N38" s="256"/>
      <c r="O38" s="256"/>
      <c r="P38" s="256"/>
      <c r="Q38" s="256"/>
      <c r="R38" s="256"/>
      <c r="S38" s="256"/>
      <c r="T38" s="256"/>
      <c r="U38" s="256"/>
      <c r="V38" s="256"/>
      <c r="W38" s="256"/>
      <c r="X38" s="256"/>
      <c r="Y38" s="256"/>
      <c r="Z38" s="257"/>
      <c r="AA38" s="255"/>
      <c r="AB38" s="256"/>
      <c r="AC38" s="256"/>
      <c r="AD38" s="256"/>
      <c r="AE38" s="256"/>
      <c r="AF38" s="256"/>
      <c r="AG38" s="256"/>
      <c r="AH38" s="256"/>
      <c r="AI38" s="256"/>
      <c r="AJ38" s="256"/>
      <c r="AK38" s="256"/>
      <c r="AL38" s="256"/>
      <c r="AM38" s="256"/>
      <c r="AN38" s="256"/>
      <c r="AO38" s="257"/>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9"/>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2024-08-20T02:55:31Z</dcterms:modified>
</cp:coreProperties>
</file>