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14_{7C15D8CF-7645-49BD-9ADC-EB9D6E729063}"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必要な知識!$A$1:$C$88</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26" l="1"/>
  <c r="J24" i="26"/>
  <c r="K9" i="26"/>
  <c r="K10" i="26"/>
  <c r="K11" i="26"/>
  <c r="J9" i="26"/>
  <c r="J10" i="26"/>
  <c r="J11" i="26"/>
  <c r="J8" i="26"/>
  <c r="K8" i="26"/>
  <c r="J12" i="26"/>
  <c r="K12" i="26"/>
  <c r="J13" i="26"/>
  <c r="K13" i="26"/>
  <c r="J14" i="26"/>
  <c r="K14" i="26"/>
  <c r="J15" i="26"/>
  <c r="K15" i="26"/>
  <c r="J16" i="26"/>
  <c r="K16" i="26"/>
  <c r="K22" i="26"/>
  <c r="K23" i="26"/>
  <c r="K25" i="26"/>
  <c r="J22" i="26"/>
  <c r="J23" i="26"/>
  <c r="J25" i="26"/>
  <c r="G28" i="29"/>
  <c r="B28" i="29"/>
  <c r="F29" i="26"/>
  <c r="G29" i="26"/>
  <c r="G28" i="26"/>
  <c r="F28" i="26"/>
  <c r="G27" i="26"/>
  <c r="F27" i="26"/>
  <c r="J7" i="26"/>
  <c r="G25" i="29" s="1"/>
  <c r="K7" i="26"/>
  <c r="H25" i="29" s="1"/>
  <c r="B27" i="29"/>
  <c r="B26" i="29"/>
  <c r="B25" i="29"/>
  <c r="H27" i="29"/>
  <c r="G27" i="29"/>
  <c r="G29" i="29" l="1"/>
  <c r="G30" i="29"/>
  <c r="H30" i="29"/>
  <c r="G30" i="26"/>
  <c r="H29" i="26" s="1"/>
  <c r="H28" i="26"/>
  <c r="H26" i="29"/>
  <c r="F30" i="26"/>
  <c r="H28" i="29"/>
  <c r="G26" i="29"/>
  <c r="H29" i="29"/>
  <c r="H27" i="26"/>
  <c r="H30" i="26" s="1"/>
</calcChain>
</file>

<file path=xl/sharedStrings.xml><?xml version="1.0" encoding="utf-8"?>
<sst xmlns="http://schemas.openxmlformats.org/spreadsheetml/2006/main" count="371" uniqueCount="277">
  <si>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</si>
  <si>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</si>
  <si>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</si>
  <si>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</si>
  <si>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</si>
  <si>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</si>
  <si>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</si>
  <si>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</si>
  <si>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</si>
  <si>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</si>
  <si>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</si>
  <si>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</si>
  <si>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</si>
  <si>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</si>
  <si>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</si>
  <si>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</si>
  <si>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</si>
  <si>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</si>
  <si>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</si>
  <si>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</si>
  <si>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</si>
  <si>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</si>
  <si>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</si>
  <si>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</si>
  <si>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</si>
  <si>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</si>
  <si>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</si>
  <si>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</si>
  <si>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</si>
  <si>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</si>
  <si>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</si>
  <si>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</si>
  <si>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</si>
  <si>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</si>
  <si>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</si>
  <si>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</si>
  <si>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</si>
  <si>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</si>
  <si>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</si>
  <si>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</si>
  <si>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</si>
  <si>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</si>
  <si>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</si>
  <si>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</si>
  <si>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</si>
  <si>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</si>
  <si>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</si>
  <si>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</si>
  <si>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</si>
  <si>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</si>
  <si>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</si>
  <si>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</si>
  <si>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</si>
  <si>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</si>
  <si>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</si>
  <si>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</si>
  <si>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</si>
  <si>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</si>
  <si>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</si>
  <si>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</si>
  <si>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</si>
  <si>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</si>
  <si>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</si>
  <si>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</si>
  <si>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自社の組織と役割、機能</t>
    <rPh sb="0" eb="2">
      <t>ジシャ</t>
    </rPh>
    <rPh sb="3" eb="5">
      <t>ソシキ</t>
    </rPh>
    <rPh sb="6" eb="8">
      <t>ヤクワリ</t>
    </rPh>
    <rPh sb="9" eb="11">
      <t>キノウ</t>
    </rPh>
    <phoneticPr fontId="6"/>
  </si>
  <si>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6"/>
  </si>
  <si>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6"/>
  </si>
  <si>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6"/>
  </si>
  <si>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</si>
  <si>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</si>
  <si>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</si>
  <si>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</si>
  <si>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</si>
  <si>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</si>
  <si>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</si>
  <si>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</si>
  <si>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</si>
  <si>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</si>
  <si>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</si>
  <si>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</si>
  <si>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</si>
  <si>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</si>
  <si>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</si>
  <si>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</si>
  <si>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</si>
  <si>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</si>
  <si>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</si>
  <si>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</si>
  <si>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</si>
  <si>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</si>
  <si>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</si>
  <si>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</si>
  <si>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</si>
  <si>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</si>
  <si>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</si>
  <si>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</si>
  <si>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</si>
  <si>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</si>
  <si>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</si>
  <si>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</si>
  <si>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</si>
  <si>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関係者との連携による業務の遂行</t>
    <phoneticPr fontId="5"/>
  </si>
  <si>
    <t>課題の設定と成果の追求</t>
    <phoneticPr fontId="5"/>
  </si>
  <si>
    <t>課題の設定と成果の追求</t>
    <phoneticPr fontId="5"/>
  </si>
  <si>
    <t>①諸規程、諸ルールの遵守</t>
  </si>
  <si>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</si>
  <si>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</si>
  <si>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</si>
  <si>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</si>
  <si>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</si>
  <si>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</si>
  <si>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</si>
  <si>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</si>
  <si>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</si>
  <si>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部下の仕事振りを把握し、過労防止や安全衛生の観点から時宜を得た助言・指導を行っている。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</si>
  <si>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</si>
  <si>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</si>
  <si>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5"/>
  </si>
  <si>
    <t>レベル３　マネジャー</t>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</si>
  <si>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</si>
  <si>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</si>
  <si>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</si>
  <si>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</si>
  <si>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</si>
  <si>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</si>
  <si>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</si>
  <si>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</si>
  <si>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職業能力評価シート（国際経営管理　レベル３　マネジャー）　　</t>
    <rPh sb="10" eb="12">
      <t>コクサイ</t>
    </rPh>
    <rPh sb="12" eb="14">
      <t>ケイエイ</t>
    </rPh>
    <rPh sb="14" eb="16">
      <t>カンリ</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</si>
  <si>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</si>
  <si>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</si>
  <si>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</si>
  <si>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</si>
  <si>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</si>
  <si>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選択能力ユニット(国際経営管理）</t>
    <rPh sb="2" eb="12">
      <t>ｑ</t>
    </rPh>
    <rPh sb="13" eb="15">
      <t>センタク</t>
    </rPh>
    <rPh sb="15" eb="17">
      <t>ノウリョク</t>
    </rPh>
    <rPh sb="22" eb="24">
      <t>コクサイ</t>
    </rPh>
    <rPh sb="24" eb="26">
      <t>ケイエイ</t>
    </rPh>
    <rPh sb="26" eb="28">
      <t>カンリ</t>
    </rPh>
    <phoneticPr fontId="5"/>
  </si>
  <si>
    <t>①国際事業の企画・計画</t>
    <phoneticPr fontId="5"/>
  </si>
  <si>
    <t>③国際事業の検証と評価</t>
  </si>
  <si>
    <t>Ⅳ.必要な知識（選択能力ユニット 国際経営管理　レベル3　マネジャー）</t>
    <rPh sb="8" eb="10">
      <t>センタク</t>
    </rPh>
    <rPh sb="17" eb="19">
      <t>コクサイ</t>
    </rPh>
    <rPh sb="19" eb="21">
      <t>ケイエイ</t>
    </rPh>
    <rPh sb="21" eb="23">
      <t>カンリ</t>
    </rPh>
    <phoneticPr fontId="5"/>
  </si>
  <si>
    <t>業務効率化の推進</t>
    <rPh sb="0" eb="2">
      <t>ギョウム</t>
    </rPh>
    <rPh sb="2" eb="5">
      <t>コウリツカ</t>
    </rPh>
    <rPh sb="6" eb="8">
      <t>スイシン</t>
    </rPh>
    <phoneticPr fontId="52"/>
  </si>
  <si>
    <t>担当業務に関するルール、マニュアル</t>
    <rPh sb="0" eb="2">
      <t>タントウ</t>
    </rPh>
    <rPh sb="2" eb="4">
      <t>ギョウム</t>
    </rPh>
    <rPh sb="5" eb="6">
      <t>カン</t>
    </rPh>
    <phoneticPr fontId="3"/>
  </si>
  <si>
    <t>マニュアルの機能・役割</t>
    <rPh sb="6" eb="8">
      <t>キノウ</t>
    </rPh>
    <rPh sb="9" eb="11">
      <t>ヤクワリ</t>
    </rPh>
    <phoneticPr fontId="3"/>
  </si>
  <si>
    <t>マニュアルの作成と運用管理</t>
    <rPh sb="6" eb="8">
      <t>サクセイ</t>
    </rPh>
    <rPh sb="9" eb="11">
      <t>ウンヨウ</t>
    </rPh>
    <rPh sb="11" eb="13">
      <t>カンリ</t>
    </rPh>
    <phoneticPr fontId="3"/>
  </si>
  <si>
    <t>生産性向上のためのアプローチ</t>
    <rPh sb="0" eb="3">
      <t>セイサンセイ</t>
    </rPh>
    <rPh sb="3" eb="5">
      <t>コウジョウ</t>
    </rPh>
    <phoneticPr fontId="3"/>
  </si>
  <si>
    <t>具体的なアプローチ（IE（Industrial Engineering）、TQC（Total Quality Control）、シックス・シグマ　等）</t>
    <rPh sb="0" eb="3">
      <t>グタイテキ</t>
    </rPh>
    <phoneticPr fontId="3"/>
  </si>
  <si>
    <t>1. 国際経営管理</t>
  </si>
  <si>
    <t>　●企業経営を取り巻く国際環境の動向</t>
  </si>
  <si>
    <t>　●リスクマネジメント</t>
  </si>
  <si>
    <t>　●製造物責任（PL）、REACH（リーチ）規制等</t>
  </si>
  <si>
    <t>　●安全保障貿易管理</t>
  </si>
  <si>
    <t>　●環境保全</t>
  </si>
  <si>
    <t>　●社会的責任・現地貢献・国際広報</t>
  </si>
  <si>
    <t>2. 国際事業運営</t>
  </si>
  <si>
    <t>　●フィージビリティ調査</t>
  </si>
  <si>
    <t>　●国際事業組織の戦略的選択</t>
  </si>
  <si>
    <t>　●国際事業運営に関する法務</t>
  </si>
  <si>
    <t>　●海外連絡事務所・支店設置運営</t>
  </si>
  <si>
    <t>　●現地法人設置運営</t>
  </si>
  <si>
    <t>　●合弁事業</t>
  </si>
  <si>
    <t>　●海外資産管理</t>
  </si>
  <si>
    <t>　●撤退の実務</t>
  </si>
  <si>
    <t>3. 自社の主要事業の海外提携先</t>
  </si>
  <si>
    <t>4. 自社の主要海外拠点と事業内容</t>
  </si>
  <si>
    <t>5. 自社の経営戦略</t>
  </si>
  <si>
    <t>【サブツール】能力細目・職務遂行のための基準一覧（国際経営管理　レベル３　マネジャー）</t>
    <rPh sb="7" eb="9">
      <t>ノウリョク</t>
    </rPh>
    <rPh sb="9" eb="11">
      <t>サイモク</t>
    </rPh>
    <rPh sb="12" eb="14">
      <t>ショクム</t>
    </rPh>
    <rPh sb="14" eb="16">
      <t>スイコウ</t>
    </rPh>
    <rPh sb="20" eb="22">
      <t>キジュン</t>
    </rPh>
    <rPh sb="22" eb="24">
      <t>イチラン</t>
    </rPh>
    <rPh sb="25" eb="27">
      <t>コクサイ</t>
    </rPh>
    <rPh sb="27" eb="29">
      <t>ケイエイ</t>
    </rPh>
    <rPh sb="29" eb="31">
      <t>カンリ</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</si>
  <si>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</si>
  <si>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</si>
  <si>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</si>
  <si>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</si>
  <si>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</si>
  <si>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</si>
  <si>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</si>
  <si>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</si>
  <si>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国際経営マネジメント</t>
    <phoneticPr fontId="5"/>
  </si>
  <si>
    <t>②国際事業マネジメントの推進</t>
  </si>
  <si>
    <t>④人・組織のマネジメント</t>
  </si>
  <si>
    <t>　●国際情報・通信システムの活用</t>
  </si>
  <si>
    <t>　●グローバルな企業買収と売却</t>
  </si>
  <si>
    <t>　●戦略・組織（グローバル経営戦略等）</t>
  </si>
  <si>
    <t>　●会計・財務・税務（国際会計基準等）</t>
  </si>
  <si>
    <t>　●マーケティング（グローバルマーケティング等）</t>
  </si>
  <si>
    <t>　●情報システム（クラウドERP等）</t>
  </si>
  <si>
    <t>　●人事労務（労働時間、安全衛生、人事考課等）</t>
  </si>
  <si>
    <t>　●M&amp;A・PMI</t>
  </si>
  <si>
    <t>②国際事業マネジメントの推進</t>
    <phoneticPr fontId="5"/>
  </si>
  <si>
    <t>④人・組織のマネジメント</t>
    <phoneticPr fontId="5"/>
  </si>
  <si>
    <t>経営方針に沿って、国際事業運営の基本方針を企画立案している。</t>
  </si>
  <si>
    <t>上位目標や与えられた経営資源を勘案しながら、組織の運営方針を策定している。</t>
  </si>
  <si>
    <t>経営層や関係部署等の意見を調整し、様々なリスクを勘案したうえで、海外進出に関する計画を策定している。</t>
  </si>
  <si>
    <t>国際事業全般の進捗管理を行いながら部下への指示・動機付けを的確に実施している。</t>
  </si>
  <si>
    <t>国際情勢の変化により海外事業の運営に関して方針転換が必要な場合には、最善策を的確に判断しながら方向性を決めている。</t>
  </si>
  <si>
    <t>部下の日常的な国際業務に対して指示・助言を行い、重大トラブルの場面では自ら直接問題解決に当たるなど、必要なフォローやサポートを行っている。</t>
  </si>
  <si>
    <t>国際事業運営に関する重要な折衝・交渉において、会社の利益を損なうことがないよう交渉し、合理的な結論を導いている。</t>
  </si>
  <si>
    <t>部下に対し、国際事業全般に関する実務指導を的確に行っている。</t>
  </si>
  <si>
    <t>部下の能力や適性を把握し、適切な目標設定が行われるよう指導している。</t>
  </si>
  <si>
    <t>重要な仕事を敢えて任せるなど、部下の長期的成長を念頭に置いた行動をとっている。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</si>
  <si>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</si>
  <si>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</si>
  <si>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</si>
  <si>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</si>
  <si>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</si>
  <si>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</si>
  <si>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</si>
  <si>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</si>
  <si>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</si>
  <si>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</si>
  <si>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</si>
  <si>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</si>
  <si>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</si>
  <si>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</si>
  <si>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</si>
  <si>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</si>
  <si>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</si>
  <si>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</si>
  <si>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</si>
  <si>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</si>
  <si>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</si>
  <si>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</si>
  <si>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</si>
  <si>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</si>
  <si>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</si>
  <si>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</si>
  <si>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</si>
  <si>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</si>
  <si>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</si>
  <si>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</si>
  <si>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</si>
  <si>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</si>
  <si>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</si>
  <si>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</si>
  <si>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</si>
  <si>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</si>
  <si>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</si>
  <si>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</si>
  <si>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</si>
  <si>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</si>
  <si>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</si>
  <si>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</si>
  <si>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</si>
  <si>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</si>
  <si>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</si>
  <si>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</si>
  <si>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</si>
  <si>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</si>
  <si>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</si>
  <si>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</si>
  <si>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</si>
  <si>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</si>
  <si>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</si>
  <si>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</si>
  <si>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</si>
  <si>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</si>
  <si>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</si>
  <si>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</si>
  <si>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</si>
  <si>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</si>
  <si>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</si>
  <si>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</si>
  <si>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6. 英語によるコミュニケーション能力 （目安としてTOEIC 860点程度以上）</t>
    <phoneticPr fontId="5"/>
  </si>
  <si>
    <t>7. 異文化マネジメント</t>
  </si>
  <si>
    <t>8. その他の外国語能力</t>
  </si>
  <si>
    <t>9. マネジメント知識</t>
  </si>
  <si>
    <t>10．ダイバーシティ（共生社会）経営</t>
  </si>
  <si>
    <t>11．グローバルタレントマネジメント</t>
  </si>
  <si>
    <t>多様性の尊重と異文化コミュニケーション</t>
  </si>
  <si>
    <t>国際経営マネジメント</t>
  </si>
  <si>
    <t>国際経営管理における高度な専門的知識と技能を有し、社内の中心として業務を遂行及び、後進を指導できる能力水準</t>
    <rPh sb="0" eb="2">
      <t>コクサイ</t>
    </rPh>
    <rPh sb="2" eb="4">
      <t>ケイエイ</t>
    </rPh>
    <rPh sb="4" eb="6">
      <t>カンリ</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</si>
  <si>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</si>
  <si>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</si>
  <si>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</si>
  <si>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</si>
  <si>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経営方針に沿って、経営層や関係部署等の意見を調整し、様々なリスクを勘案した上で、国際事業運営の基本方針、海外進出に関する計画を策定している</t>
    <rPh sb="37" eb="38">
      <t>ウエ</t>
    </rPh>
    <phoneticPr fontId="5"/>
  </si>
  <si>
    <t>国際情勢の変化を踏まえ、最適な事業展開を進めるとともに、国際事業全般の進捗管理を行いながら、部下への指示・動機付けを的確に実施している</t>
    <rPh sb="0" eb="2">
      <t>コクサイ</t>
    </rPh>
    <rPh sb="2" eb="4">
      <t>ジョウセイ</t>
    </rPh>
    <rPh sb="28" eb="30">
      <t>コクサイ</t>
    </rPh>
    <rPh sb="30" eb="32">
      <t>ジギョウ</t>
    </rPh>
    <phoneticPr fontId="5"/>
  </si>
  <si>
    <t>担当組織の定性的・定量的成果を期首の目標に照らして適正に評価し、目標未達成の場合には原因分析を行い、次期の改善策を取りまとめている</t>
    <phoneticPr fontId="5"/>
  </si>
  <si>
    <t>部下に対して組織の方向性やビジョンを自分の言葉で明確に示し、各々のキャリア・プランに沿った能力開発策を助言している</t>
    <phoneticPr fontId="5"/>
  </si>
  <si>
    <t>法規範、社内規範、倫理規範を熟知し、 社員が法規範、社内規範、倫理規範を遵守するための指導をすることができる。</t>
    <phoneticPr fontId="5"/>
  </si>
  <si>
    <r>
      <t>③国際事業</t>
    </r>
    <r>
      <rPr>
        <sz val="9"/>
        <rFont val="ＭＳ Ｐゴシック"/>
        <family val="3"/>
        <charset val="128"/>
      </rPr>
      <t>の検証と評価</t>
    </r>
    <rPh sb="6" eb="8">
      <t>ケンショウ</t>
    </rPh>
    <rPh sb="9" eb="11">
      <t>ヒョウカ</t>
    </rPh>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</si>
  <si>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</si>
  <si>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国際(グローバル）経営管理</t>
    <rPh sb="0" eb="2">
      <t>コクサイ</t>
    </rPh>
    <rPh sb="9" eb="11">
      <t>ケイエイ</t>
    </rPh>
    <rPh sb="11" eb="13">
      <t>カンリ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</si>
</sst>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9"/>
      <name val="ＭＳ Ｐゴシック"/>
      <family val="2"/>
      <charset val="128"/>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bottom/>
      <diagonal/>
    </border>
    <border>
      <left style="thin">
        <color indexed="64"/>
      </left>
      <right style="thin">
        <color auto="1"/>
      </right>
      <top style="thin">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right/>
      <top style="thin">
        <color indexed="64"/>
      </top>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9">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26" fillId="0" borderId="0" xfId="0" applyFont="1" applyAlignment="1">
      <alignment horizontal="lef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17" xfId="0" applyFont="1" applyFill="1" applyBorder="1" applyAlignment="1">
      <alignment horizontal="left"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0" fillId="0" borderId="0" xfId="0" applyAlignment="1">
      <alignment vertical="center" wrapText="1"/>
    </xf>
    <xf numFmtId="0" fontId="26" fillId="26" borderId="12" xfId="0" applyFont="1" applyFill="1" applyBorder="1" applyAlignment="1">
      <alignment vertical="center"/>
    </xf>
    <xf numFmtId="0" fontId="26" fillId="0" borderId="42" xfId="0" applyFont="1" applyBorder="1" applyAlignment="1">
      <alignment vertical="center" wrapText="1"/>
    </xf>
    <xf numFmtId="0" fontId="26" fillId="0" borderId="42" xfId="0" applyFont="1" applyBorder="1" applyAlignment="1">
      <alignment horizontal="center" vertical="center"/>
    </xf>
    <xf numFmtId="0" fontId="26" fillId="0" borderId="42" xfId="0" applyFont="1" applyBorder="1" applyAlignment="1">
      <alignment vertical="top" wrapText="1"/>
    </xf>
    <xf numFmtId="0" fontId="46" fillId="31" borderId="43"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0" fontId="7" fillId="32" borderId="50" xfId="46" applyFont="1" applyFill="1" applyBorder="1"/>
    <xf numFmtId="177" fontId="47" fillId="30" borderId="52"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6"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6" fillId="0" borderId="11" xfId="0" applyFont="1" applyBorder="1" applyAlignment="1">
      <alignment vertical="center" wrapText="1"/>
    </xf>
    <xf numFmtId="0" fontId="60" fillId="0" borderId="11" xfId="0" applyFont="1" applyBorder="1" applyAlignment="1">
      <alignment horizontal="center" vertical="center"/>
    </xf>
    <xf numFmtId="49" fontId="6"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6" fillId="0" borderId="42" xfId="0" applyNumberFormat="1" applyFont="1" applyBorder="1" applyAlignment="1">
      <alignment vertical="center" wrapText="1"/>
    </xf>
    <xf numFmtId="49" fontId="6" fillId="0" borderId="11" xfId="0" applyNumberFormat="1" applyFont="1" applyBorder="1" applyAlignment="1">
      <alignment horizontal="center" vertical="center"/>
    </xf>
    <xf numFmtId="0" fontId="65" fillId="0" borderId="11" xfId="0" applyFont="1" applyBorder="1" applyAlignment="1">
      <alignment vertical="center" wrapText="1"/>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6" fillId="0" borderId="42" xfId="0" applyFont="1" applyBorder="1" applyAlignment="1">
      <alignment vertical="center" wrapText="1"/>
    </xf>
    <xf numFmtId="0" fontId="60" fillId="0" borderId="0" xfId="0" applyFont="1"/>
    <xf numFmtId="0" fontId="69" fillId="0" borderId="0" xfId="43" applyFont="1" applyAlignment="1">
      <alignment vertical="center" textRotation="255"/>
    </xf>
    <xf numFmtId="0" fontId="60" fillId="0" borderId="0" xfId="0" applyFont="1" applyAlignment="1">
      <alignment horizontal="center"/>
    </xf>
    <xf numFmtId="0" fontId="65" fillId="0" borderId="0" xfId="43" applyFont="1" applyAlignment="1">
      <alignment vertical="center" wrapText="1"/>
    </xf>
    <xf numFmtId="0" fontId="6" fillId="0" borderId="0" xfId="0" applyFont="1" applyAlignment="1">
      <alignment horizontal="right" vertical="center" wrapText="1"/>
    </xf>
    <xf numFmtId="0" fontId="70" fillId="0" borderId="12" xfId="0" applyFont="1" applyBorder="1"/>
    <xf numFmtId="9" fontId="6"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48" fillId="31" borderId="56" xfId="46" applyFont="1" applyFill="1" applyBorder="1"/>
    <xf numFmtId="0" fontId="49" fillId="31" borderId="56" xfId="46" applyFont="1" applyFill="1" applyBorder="1"/>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Border="1" applyAlignment="1">
      <alignment horizontal="left" vertical="center" wrapText="1"/>
    </xf>
    <xf numFmtId="0" fontId="32" fillId="0" borderId="22" xfId="42" applyFont="1" applyBorder="1" applyAlignment="1">
      <alignment horizontal="left" vertical="center"/>
    </xf>
    <xf numFmtId="0" fontId="32" fillId="0" borderId="23" xfId="42" applyFont="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53" fillId="0" borderId="17"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4" xfId="0" applyFont="1" applyBorder="1" applyAlignment="1">
      <alignment horizontal="center" vertical="center" wrapText="1"/>
    </xf>
    <xf numFmtId="0" fontId="53" fillId="0" borderId="41" xfId="0" applyFont="1" applyBorder="1" applyAlignment="1">
      <alignment horizontal="center" vertical="center" wrapText="1"/>
    </xf>
    <xf numFmtId="176" fontId="59" fillId="0" borderId="14" xfId="0" applyNumberFormat="1" applyFont="1" applyBorder="1" applyAlignment="1">
      <alignment horizontal="left" vertical="center" wrapText="1"/>
    </xf>
    <xf numFmtId="176" fontId="26" fillId="0" borderId="12"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4" fillId="0" borderId="24"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4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41"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41"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3993600"/>
        <c:axId val="25403220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国際経営マネジメント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399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4032208"/>
        <c:crosses val="autoZero"/>
        <c:auto val="1"/>
        <c:lblAlgn val="ctr"/>
        <c:lblOffset val="100"/>
        <c:noMultiLvlLbl val="0"/>
      </c:catAx>
      <c:valAx>
        <c:axId val="25403220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3993600"/>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47626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341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56</xdr:row>
      <xdr:rowOff>57150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0864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119528</xdr:rowOff>
    </xdr:from>
    <xdr:to>
      <xdr:col>7</xdr:col>
      <xdr:colOff>519206</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E14" sqref="E14:K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4" t="s">
        <v>4</v>
      </c>
      <c r="I2" s="184"/>
      <c r="J2" s="184"/>
      <c r="K2" s="2" t="s">
        <v>5</v>
      </c>
    </row>
    <row r="3" spans="2:17" ht="22.5" customHeight="1" x14ac:dyDescent="0.2">
      <c r="H3" s="185"/>
      <c r="I3" s="185"/>
      <c r="J3" s="185"/>
      <c r="K3" s="3"/>
    </row>
    <row r="5" spans="2:17" ht="12" customHeight="1" x14ac:dyDescent="0.2">
      <c r="H5" s="184" t="s">
        <v>6</v>
      </c>
      <c r="I5" s="184"/>
      <c r="J5" s="184"/>
      <c r="K5" s="2" t="s">
        <v>5</v>
      </c>
    </row>
    <row r="6" spans="2:17" ht="22.5" customHeight="1" x14ac:dyDescent="0.2">
      <c r="H6" s="185"/>
      <c r="I6" s="185"/>
      <c r="J6" s="185"/>
      <c r="K6" s="3"/>
    </row>
    <row r="7" spans="2:17" ht="10.5" customHeight="1" x14ac:dyDescent="0.2"/>
    <row r="8" spans="2:17" s="4" customFormat="1" ht="13.5" x14ac:dyDescent="0.2"/>
    <row r="9" spans="2:17" s="4" customFormat="1" ht="13.5" x14ac:dyDescent="0.2">
      <c r="B9" s="183" t="s">
        <v>22</v>
      </c>
      <c r="C9" s="183"/>
      <c r="D9" s="183"/>
      <c r="E9" s="183"/>
      <c r="F9" s="183"/>
      <c r="G9" s="183"/>
      <c r="H9" s="183"/>
      <c r="I9" s="183"/>
      <c r="J9" s="183"/>
      <c r="K9" s="183"/>
    </row>
    <row r="10" spans="2:17" s="4" customFormat="1" ht="13.5" x14ac:dyDescent="0.2">
      <c r="B10" s="183"/>
      <c r="C10" s="183"/>
      <c r="D10" s="183"/>
      <c r="E10" s="183"/>
      <c r="F10" s="183"/>
      <c r="G10" s="183"/>
      <c r="H10" s="183"/>
      <c r="I10" s="183"/>
      <c r="J10" s="183"/>
      <c r="K10" s="183"/>
    </row>
    <row r="11" spans="2:17" s="4" customFormat="1" ht="13.5" x14ac:dyDescent="0.2">
      <c r="B11" s="183"/>
      <c r="C11" s="183"/>
      <c r="D11" s="183"/>
      <c r="E11" s="183"/>
      <c r="F11" s="183"/>
      <c r="G11" s="183"/>
      <c r="H11" s="183"/>
      <c r="I11" s="183"/>
      <c r="J11" s="183"/>
      <c r="K11" s="183"/>
    </row>
    <row r="13" spans="2:17" ht="32.25" customHeight="1" x14ac:dyDescent="0.2">
      <c r="B13" s="191" t="s">
        <v>15</v>
      </c>
      <c r="C13" s="192"/>
      <c r="D13" s="192"/>
      <c r="E13" s="195" t="s">
        <v>276</v>
      </c>
      <c r="F13" s="196"/>
      <c r="G13" s="196"/>
      <c r="H13" s="196"/>
      <c r="I13" s="196"/>
      <c r="J13" s="196"/>
      <c r="K13" s="197"/>
    </row>
    <row r="14" spans="2:17" ht="32.25" customHeight="1" x14ac:dyDescent="0.2">
      <c r="B14" s="191" t="s">
        <v>7</v>
      </c>
      <c r="C14" s="192"/>
      <c r="D14" s="192"/>
      <c r="E14" s="193" t="s">
        <v>118</v>
      </c>
      <c r="F14" s="194"/>
      <c r="G14" s="194"/>
      <c r="H14" s="194"/>
      <c r="I14" s="194"/>
      <c r="J14" s="194"/>
      <c r="K14" s="194"/>
    </row>
    <row r="15" spans="2:17" s="4" customFormat="1" ht="84" customHeight="1" x14ac:dyDescent="0.2">
      <c r="B15" s="186" t="s">
        <v>73</v>
      </c>
      <c r="C15" s="187"/>
      <c r="D15" s="187"/>
      <c r="E15" s="188" t="s">
        <v>264</v>
      </c>
      <c r="F15" s="189"/>
      <c r="G15" s="189"/>
      <c r="H15" s="189"/>
      <c r="I15" s="189"/>
      <c r="J15" s="189"/>
      <c r="K15" s="190"/>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19" zoomScaleNormal="115" zoomScaleSheetLayoutView="100" zoomScalePageLayoutView="115" workbookViewId="0">
      <selection activeCell="C26" sqref="C26"/>
    </sheetView>
  </sheetViews>
  <sheetFormatPr defaultColWidth="9.140625" defaultRowHeight="14.25" x14ac:dyDescent="0.2"/>
  <cols>
    <col min="1" max="1" width="1.28515625" style="140" customWidth="1"/>
    <col min="2" max="2" width="15" style="140" customWidth="1"/>
    <col min="3" max="3" width="19.140625" style="143" customWidth="1"/>
    <col min="4" max="4" width="4" style="142" bestFit="1" customWidth="1"/>
    <col min="5" max="5" width="60.28515625" style="140" customWidth="1"/>
    <col min="6" max="6" width="11.42578125" style="140" customWidth="1"/>
    <col min="7" max="7" width="11.7109375" style="140" customWidth="1"/>
    <col min="8" max="8" width="27.5703125" style="140" customWidth="1"/>
    <col min="9" max="9" width="9.140625" style="140"/>
    <col min="10" max="11" width="9.140625" style="140" hidden="1" customWidth="1"/>
    <col min="12" max="16384" width="9.140625" style="140"/>
  </cols>
  <sheetData>
    <row r="1" spans="1:11" ht="29.25" customHeight="1" x14ac:dyDescent="0.2">
      <c r="A1" s="138"/>
      <c r="B1" s="13" t="s">
        <v>127</v>
      </c>
      <c r="C1" s="139"/>
      <c r="D1" s="138"/>
      <c r="E1" s="138"/>
      <c r="F1" s="204" t="s">
        <v>275</v>
      </c>
      <c r="G1" s="204"/>
      <c r="H1" s="204"/>
    </row>
    <row r="2" spans="1:11" ht="29.25" customHeight="1" x14ac:dyDescent="0.2">
      <c r="B2" s="141"/>
      <c r="C2" s="139"/>
      <c r="F2" s="204"/>
      <c r="G2" s="204"/>
      <c r="H2" s="204"/>
    </row>
    <row r="3" spans="1:11" ht="29.25" customHeight="1" x14ac:dyDescent="0.2">
      <c r="B3" s="141"/>
      <c r="E3" s="144"/>
      <c r="F3" s="204"/>
      <c r="G3" s="204"/>
      <c r="H3" s="204"/>
    </row>
    <row r="4" spans="1:11" x14ac:dyDescent="0.2">
      <c r="B4" s="138"/>
      <c r="F4" s="204"/>
      <c r="G4" s="204"/>
      <c r="H4" s="204"/>
    </row>
    <row r="5" spans="1:11" x14ac:dyDescent="0.15">
      <c r="B5" s="9" t="s">
        <v>18</v>
      </c>
      <c r="E5" s="145"/>
      <c r="J5" s="146" t="s">
        <v>27</v>
      </c>
    </row>
    <row r="6" spans="1:11" ht="13.5" customHeight="1" x14ac:dyDescent="0.2">
      <c r="B6" s="7" t="s">
        <v>0</v>
      </c>
      <c r="C6" s="89" t="s">
        <v>1</v>
      </c>
      <c r="D6" s="205" t="s">
        <v>2</v>
      </c>
      <c r="E6" s="205"/>
      <c r="F6" s="92" t="s">
        <v>16</v>
      </c>
      <c r="G6" s="92" t="s">
        <v>3</v>
      </c>
      <c r="H6" s="8" t="s">
        <v>17</v>
      </c>
      <c r="J6" s="146" t="s">
        <v>16</v>
      </c>
      <c r="K6" s="146" t="s">
        <v>3</v>
      </c>
    </row>
    <row r="7" spans="1:11" ht="54.95" customHeight="1" x14ac:dyDescent="0.2">
      <c r="B7" s="198" t="s">
        <v>99</v>
      </c>
      <c r="C7" s="147" t="s">
        <v>104</v>
      </c>
      <c r="D7" s="148"/>
      <c r="E7" s="149" t="s">
        <v>119</v>
      </c>
      <c r="F7" s="150"/>
      <c r="G7" s="151"/>
      <c r="H7" s="152"/>
      <c r="J7" s="140">
        <f>IF(F7="○",2,IF(F7="△",1,0))</f>
        <v>0</v>
      </c>
      <c r="K7" s="140">
        <f>IF(G7="○",2,IF(G7="△",1,0))</f>
        <v>0</v>
      </c>
    </row>
    <row r="8" spans="1:11" ht="54.95" customHeight="1" x14ac:dyDescent="0.2">
      <c r="B8" s="200"/>
      <c r="C8" s="147" t="s">
        <v>105</v>
      </c>
      <c r="D8" s="148"/>
      <c r="E8" s="149" t="s">
        <v>120</v>
      </c>
      <c r="F8" s="150"/>
      <c r="G8" s="151"/>
      <c r="H8" s="152"/>
      <c r="J8" s="140">
        <f t="shared" ref="J8:J16" si="0">IF(F8="○",2,IF(F8="△",1,0))</f>
        <v>0</v>
      </c>
      <c r="K8" s="140">
        <f t="shared" ref="K8:K16" si="1">IF(G8="○",2,IF(G8="△",1,0))</f>
        <v>0</v>
      </c>
    </row>
    <row r="9" spans="1:11" ht="54.95" customHeight="1" x14ac:dyDescent="0.2">
      <c r="B9" s="198" t="s">
        <v>101</v>
      </c>
      <c r="C9" s="153" t="s">
        <v>106</v>
      </c>
      <c r="D9" s="148"/>
      <c r="E9" s="154" t="s">
        <v>121</v>
      </c>
      <c r="F9" s="150"/>
      <c r="G9" s="151"/>
      <c r="H9" s="155"/>
      <c r="J9" s="140">
        <f t="shared" si="0"/>
        <v>0</v>
      </c>
      <c r="K9" s="140">
        <f t="shared" si="1"/>
        <v>0</v>
      </c>
    </row>
    <row r="10" spans="1:11" ht="54.95" customHeight="1" x14ac:dyDescent="0.2">
      <c r="B10" s="199"/>
      <c r="C10" s="153" t="s">
        <v>74</v>
      </c>
      <c r="D10" s="148"/>
      <c r="E10" s="154" t="s">
        <v>122</v>
      </c>
      <c r="F10" s="150"/>
      <c r="G10" s="151"/>
      <c r="H10" s="155"/>
      <c r="J10" s="140">
        <f t="shared" si="0"/>
        <v>0</v>
      </c>
      <c r="K10" s="140">
        <f t="shared" si="1"/>
        <v>0</v>
      </c>
    </row>
    <row r="11" spans="1:11" ht="54.95" customHeight="1" x14ac:dyDescent="0.2">
      <c r="B11" s="200"/>
      <c r="C11" s="153" t="s">
        <v>75</v>
      </c>
      <c r="D11" s="148"/>
      <c r="E11" s="154" t="s">
        <v>123</v>
      </c>
      <c r="F11" s="150"/>
      <c r="G11" s="151"/>
      <c r="H11" s="155"/>
      <c r="J11" s="140">
        <f t="shared" si="0"/>
        <v>0</v>
      </c>
      <c r="K11" s="140">
        <f t="shared" si="1"/>
        <v>0</v>
      </c>
    </row>
    <row r="12" spans="1:11" ht="54.95" customHeight="1" x14ac:dyDescent="0.2">
      <c r="B12" s="198" t="s">
        <v>103</v>
      </c>
      <c r="C12" s="153" t="s">
        <v>107</v>
      </c>
      <c r="D12" s="148"/>
      <c r="E12" s="154" t="s">
        <v>124</v>
      </c>
      <c r="F12" s="150"/>
      <c r="G12" s="151"/>
      <c r="H12" s="155"/>
      <c r="J12" s="140">
        <f t="shared" si="0"/>
        <v>0</v>
      </c>
      <c r="K12" s="140">
        <f t="shared" si="1"/>
        <v>0</v>
      </c>
    </row>
    <row r="13" spans="1:11" ht="54.95" customHeight="1" x14ac:dyDescent="0.2">
      <c r="B13" s="199"/>
      <c r="C13" s="153" t="s">
        <v>108</v>
      </c>
      <c r="D13" s="148"/>
      <c r="E13" s="154" t="s">
        <v>125</v>
      </c>
      <c r="F13" s="150"/>
      <c r="G13" s="151"/>
      <c r="H13" s="155"/>
      <c r="J13" s="140">
        <f t="shared" si="0"/>
        <v>0</v>
      </c>
      <c r="K13" s="140">
        <f t="shared" si="1"/>
        <v>0</v>
      </c>
    </row>
    <row r="14" spans="1:11" ht="54.95" customHeight="1" x14ac:dyDescent="0.2">
      <c r="B14" s="200"/>
      <c r="C14" s="153" t="s">
        <v>109</v>
      </c>
      <c r="D14" s="148"/>
      <c r="E14" s="154" t="s">
        <v>126</v>
      </c>
      <c r="F14" s="150"/>
      <c r="G14" s="151"/>
      <c r="H14" s="155"/>
      <c r="J14" s="140">
        <f t="shared" si="0"/>
        <v>0</v>
      </c>
      <c r="K14" s="140">
        <f t="shared" si="1"/>
        <v>0</v>
      </c>
    </row>
    <row r="15" spans="1:11" ht="54.95" customHeight="1" x14ac:dyDescent="0.2">
      <c r="B15" s="208" t="s">
        <v>128</v>
      </c>
      <c r="C15" s="153" t="s">
        <v>129</v>
      </c>
      <c r="D15" s="148"/>
      <c r="E15" s="156" t="s">
        <v>265</v>
      </c>
      <c r="F15" s="150"/>
      <c r="G15" s="151"/>
      <c r="H15" s="155"/>
      <c r="J15" s="140">
        <f t="shared" si="0"/>
        <v>0</v>
      </c>
      <c r="K15" s="140">
        <f t="shared" si="1"/>
        <v>0</v>
      </c>
    </row>
    <row r="16" spans="1:11" ht="54.95" customHeight="1" x14ac:dyDescent="0.2">
      <c r="B16" s="209"/>
      <c r="C16" s="153" t="s">
        <v>130</v>
      </c>
      <c r="D16" s="148"/>
      <c r="E16" s="156" t="s">
        <v>266</v>
      </c>
      <c r="F16" s="150"/>
      <c r="G16" s="151"/>
      <c r="H16" s="155"/>
      <c r="J16" s="140">
        <f t="shared" si="0"/>
        <v>0</v>
      </c>
      <c r="K16" s="140">
        <f t="shared" si="1"/>
        <v>0</v>
      </c>
    </row>
    <row r="17" spans="2:13" ht="54.95" customHeight="1" x14ac:dyDescent="0.2">
      <c r="B17" s="208" t="s">
        <v>194</v>
      </c>
      <c r="C17" s="157" t="s">
        <v>195</v>
      </c>
      <c r="D17" s="158"/>
      <c r="E17" s="159" t="s">
        <v>267</v>
      </c>
      <c r="F17" s="160"/>
      <c r="G17" s="151"/>
      <c r="H17" s="155"/>
    </row>
    <row r="18" spans="2:13" ht="54.95" customHeight="1" x14ac:dyDescent="0.2">
      <c r="B18" s="209"/>
      <c r="C18" s="161" t="s">
        <v>196</v>
      </c>
      <c r="D18" s="158"/>
      <c r="E18" s="159" t="s">
        <v>268</v>
      </c>
      <c r="F18" s="160"/>
      <c r="G18" s="151"/>
      <c r="H18" s="155"/>
    </row>
    <row r="19" spans="2:13" ht="6" customHeight="1" x14ac:dyDescent="0.2">
      <c r="B19" s="162"/>
      <c r="C19" s="163"/>
      <c r="D19" s="164"/>
      <c r="E19" s="165"/>
      <c r="F19" s="166"/>
      <c r="G19" s="166"/>
    </row>
    <row r="20" spans="2:13" x14ac:dyDescent="0.15">
      <c r="B20" s="10" t="s">
        <v>133</v>
      </c>
      <c r="H20" s="167"/>
    </row>
    <row r="21" spans="2:13" x14ac:dyDescent="0.2">
      <c r="B21" s="7" t="s">
        <v>0</v>
      </c>
      <c r="C21" s="89" t="s">
        <v>1</v>
      </c>
      <c r="D21" s="206" t="s">
        <v>2</v>
      </c>
      <c r="E21" s="207"/>
      <c r="F21" s="8" t="s">
        <v>16</v>
      </c>
      <c r="G21" s="12" t="s">
        <v>3</v>
      </c>
      <c r="H21" s="8" t="s">
        <v>17</v>
      </c>
    </row>
    <row r="22" spans="2:13" ht="62.25" customHeight="1" x14ac:dyDescent="0.2">
      <c r="B22" s="201" t="s">
        <v>171</v>
      </c>
      <c r="C22" s="168" t="s">
        <v>134</v>
      </c>
      <c r="D22" s="169"/>
      <c r="E22" s="170" t="s">
        <v>269</v>
      </c>
      <c r="F22" s="150"/>
      <c r="G22" s="151"/>
      <c r="H22" s="152"/>
      <c r="J22" s="140">
        <f t="shared" ref="J22:J24" si="2">IF(F22="○",2,IF(F22="△",1,0))</f>
        <v>0</v>
      </c>
      <c r="K22" s="140">
        <f t="shared" ref="K22:K24" si="3">IF(G22="○",2,IF(G22="△",1,0))</f>
        <v>0</v>
      </c>
    </row>
    <row r="23" spans="2:13" ht="62.25" customHeight="1" x14ac:dyDescent="0.2">
      <c r="B23" s="202"/>
      <c r="C23" s="168" t="s">
        <v>172</v>
      </c>
      <c r="D23" s="169"/>
      <c r="E23" s="170" t="s">
        <v>270</v>
      </c>
      <c r="F23" s="150"/>
      <c r="G23" s="151"/>
      <c r="H23" s="152"/>
      <c r="J23" s="140">
        <f t="shared" si="2"/>
        <v>0</v>
      </c>
      <c r="K23" s="140">
        <f t="shared" si="3"/>
        <v>0</v>
      </c>
    </row>
    <row r="24" spans="2:13" ht="62.25" customHeight="1" x14ac:dyDescent="0.2">
      <c r="B24" s="202"/>
      <c r="C24" s="168" t="s">
        <v>135</v>
      </c>
      <c r="D24" s="169"/>
      <c r="E24" s="170" t="s">
        <v>271</v>
      </c>
      <c r="F24" s="150"/>
      <c r="G24" s="151"/>
      <c r="H24" s="152"/>
      <c r="J24" s="140">
        <f t="shared" si="2"/>
        <v>0</v>
      </c>
      <c r="K24" s="140">
        <f t="shared" si="3"/>
        <v>0</v>
      </c>
      <c r="M24" s="171"/>
    </row>
    <row r="25" spans="2:13" ht="62.25" customHeight="1" x14ac:dyDescent="0.2">
      <c r="B25" s="203"/>
      <c r="C25" s="168" t="s">
        <v>173</v>
      </c>
      <c r="D25" s="169"/>
      <c r="E25" s="170" t="s">
        <v>272</v>
      </c>
      <c r="F25" s="150"/>
      <c r="G25" s="151"/>
      <c r="H25" s="152"/>
      <c r="J25" s="140">
        <f t="shared" ref="J25" si="4">IF(F25="○",2,IF(F25="△",1,0))</f>
        <v>0</v>
      </c>
      <c r="K25" s="140">
        <f t="shared" ref="K25" si="5">IF(G25="○",2,IF(G25="△",1,0))</f>
        <v>0</v>
      </c>
      <c r="M25" s="171"/>
    </row>
    <row r="26" spans="2:13" s="171" customFormat="1" ht="24" x14ac:dyDescent="0.2">
      <c r="B26" s="172"/>
      <c r="C26" s="143"/>
      <c r="D26" s="173"/>
      <c r="F26" s="6" t="s">
        <v>8</v>
      </c>
      <c r="G26" s="180" t="s">
        <v>9</v>
      </c>
      <c r="H26" s="6" t="s">
        <v>10</v>
      </c>
    </row>
    <row r="27" spans="2:13" s="171" customFormat="1" ht="22.5" customHeight="1" x14ac:dyDescent="0.2">
      <c r="B27" s="172"/>
      <c r="C27" s="174"/>
      <c r="D27" s="173"/>
      <c r="E27" s="175" t="s">
        <v>11</v>
      </c>
      <c r="F27" s="176">
        <f>COUNTIF($F$7:$F$25,"○")</f>
        <v>0</v>
      </c>
      <c r="G27" s="176">
        <f>COUNTIF($G$7:$G$25,"○")</f>
        <v>0</v>
      </c>
      <c r="H27" s="177" t="e">
        <f>G27/$G$30</f>
        <v>#DIV/0!</v>
      </c>
    </row>
    <row r="28" spans="2:13" s="171" customFormat="1" ht="22.5" customHeight="1" x14ac:dyDescent="0.2">
      <c r="B28" s="172"/>
      <c r="C28" s="174"/>
      <c r="D28" s="173"/>
      <c r="E28" s="175" t="s">
        <v>12</v>
      </c>
      <c r="F28" s="176">
        <f>COUNTIF($F$7:$F$25,"△")</f>
        <v>0</v>
      </c>
      <c r="G28" s="176">
        <f>COUNTIF($G$7:$G$25,"△")</f>
        <v>0</v>
      </c>
      <c r="H28" s="177" t="e">
        <f t="shared" ref="H28:H29" si="6">G28/$G$30</f>
        <v>#DIV/0!</v>
      </c>
    </row>
    <row r="29" spans="2:13" s="171" customFormat="1" ht="22.5" customHeight="1" thickBot="1" x14ac:dyDescent="0.25">
      <c r="B29" s="172"/>
      <c r="C29" s="174"/>
      <c r="D29" s="173"/>
      <c r="E29" s="175" t="s">
        <v>13</v>
      </c>
      <c r="F29" s="176">
        <f>COUNTIF($F$7:$F$25,"×")</f>
        <v>0</v>
      </c>
      <c r="G29" s="176">
        <f>COUNTIF($G$7:$G$25,"×")</f>
        <v>0</v>
      </c>
      <c r="H29" s="177" t="e">
        <f t="shared" si="6"/>
        <v>#DIV/0!</v>
      </c>
    </row>
    <row r="30" spans="2:13" s="171" customFormat="1" ht="22.5" customHeight="1" thickTop="1" thickBot="1" x14ac:dyDescent="0.25">
      <c r="B30" s="172"/>
      <c r="C30" s="174"/>
      <c r="D30" s="173"/>
      <c r="E30" s="175" t="s">
        <v>14</v>
      </c>
      <c r="F30" s="178">
        <f>SUM(F27:F29)</f>
        <v>0</v>
      </c>
      <c r="G30" s="178">
        <f>SUM(G27:G29)</f>
        <v>0</v>
      </c>
      <c r="H30" s="179" t="e">
        <f>SUM(H27:H29)</f>
        <v>#DIV/0!</v>
      </c>
      <c r="M30" s="140"/>
    </row>
    <row r="31" spans="2:13" ht="32.25" customHeight="1" thickTop="1" x14ac:dyDescent="0.2">
      <c r="B31" s="172"/>
      <c r="C31" s="174"/>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view="pageBreakPreview" topLeftCell="A63" zoomScale="90" zoomScaleNormal="100" zoomScaleSheetLayoutView="90" workbookViewId="0">
      <selection activeCell="B82" sqref="B8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117</v>
      </c>
    </row>
    <row r="2" spans="1:6" ht="26.25" customHeight="1" x14ac:dyDescent="0.2">
      <c r="A2" s="14" t="s">
        <v>0</v>
      </c>
      <c r="B2" s="24" t="s">
        <v>19</v>
      </c>
      <c r="C2" s="25" t="s">
        <v>20</v>
      </c>
    </row>
    <row r="3" spans="1:6" ht="26.25" customHeight="1" x14ac:dyDescent="0.2">
      <c r="A3" s="210" t="s">
        <v>234</v>
      </c>
      <c r="B3" s="96" t="s">
        <v>235</v>
      </c>
      <c r="C3" s="17"/>
      <c r="E3" s="93"/>
      <c r="F3" s="20"/>
    </row>
    <row r="4" spans="1:6" ht="26.25" customHeight="1" x14ac:dyDescent="0.2">
      <c r="A4" s="211"/>
      <c r="B4" s="98" t="s">
        <v>236</v>
      </c>
      <c r="C4" s="86"/>
      <c r="E4" s="93"/>
      <c r="F4" s="20"/>
    </row>
    <row r="5" spans="1:6" ht="26.25" customHeight="1" x14ac:dyDescent="0.2">
      <c r="A5" s="211"/>
      <c r="B5" s="98" t="s">
        <v>237</v>
      </c>
      <c r="C5" s="86"/>
      <c r="E5" s="93"/>
      <c r="F5" s="20"/>
    </row>
    <row r="6" spans="1:6" ht="26.25" customHeight="1" x14ac:dyDescent="0.2">
      <c r="A6" s="211"/>
      <c r="B6" s="98" t="s">
        <v>238</v>
      </c>
      <c r="C6" s="86"/>
      <c r="E6" s="93"/>
      <c r="F6" s="20"/>
    </row>
    <row r="7" spans="1:6" ht="26.25" customHeight="1" x14ac:dyDescent="0.2">
      <c r="A7" s="211"/>
      <c r="B7" s="98" t="s">
        <v>239</v>
      </c>
      <c r="C7" s="86"/>
      <c r="E7" s="93"/>
      <c r="F7" s="20"/>
    </row>
    <row r="8" spans="1:6" ht="26.25" customHeight="1" x14ac:dyDescent="0.2">
      <c r="A8" s="211"/>
      <c r="B8" s="98" t="s">
        <v>240</v>
      </c>
      <c r="C8" s="86"/>
      <c r="E8" s="93"/>
      <c r="F8" s="20"/>
    </row>
    <row r="9" spans="1:6" ht="26.25" customHeight="1" x14ac:dyDescent="0.2">
      <c r="A9" s="211"/>
      <c r="B9" s="98" t="s">
        <v>241</v>
      </c>
      <c r="C9" s="86"/>
      <c r="E9" s="93"/>
      <c r="F9" s="20"/>
    </row>
    <row r="10" spans="1:6" ht="26.25" customHeight="1" x14ac:dyDescent="0.2">
      <c r="A10" s="211"/>
      <c r="B10" s="98" t="s">
        <v>242</v>
      </c>
      <c r="C10" s="86"/>
      <c r="E10" s="93"/>
      <c r="F10" s="20"/>
    </row>
    <row r="11" spans="1:6" ht="26.25" customHeight="1" x14ac:dyDescent="0.2">
      <c r="A11" s="211"/>
      <c r="B11" s="98" t="s">
        <v>243</v>
      </c>
      <c r="C11" s="86"/>
      <c r="E11" s="93"/>
      <c r="F11" s="20"/>
    </row>
    <row r="12" spans="1:6" ht="26.25" customHeight="1" x14ac:dyDescent="0.2">
      <c r="A12" s="211"/>
      <c r="B12" s="98" t="s">
        <v>244</v>
      </c>
      <c r="C12" s="86"/>
      <c r="E12" s="93"/>
      <c r="F12" s="20"/>
    </row>
    <row r="13" spans="1:6" ht="26.25" customHeight="1" x14ac:dyDescent="0.2">
      <c r="A13" s="211"/>
      <c r="B13" s="98" t="s">
        <v>245</v>
      </c>
      <c r="C13" s="86"/>
      <c r="E13" s="93"/>
      <c r="F13" s="20"/>
    </row>
    <row r="14" spans="1:6" ht="26.25" customHeight="1" x14ac:dyDescent="0.2">
      <c r="A14" s="211"/>
      <c r="B14" s="98" t="s">
        <v>246</v>
      </c>
      <c r="C14" s="86"/>
      <c r="E14" s="93"/>
      <c r="F14" s="20"/>
    </row>
    <row r="15" spans="1:6" ht="26.25" customHeight="1" x14ac:dyDescent="0.2">
      <c r="A15" s="211"/>
      <c r="B15" s="98" t="s">
        <v>247</v>
      </c>
      <c r="C15" s="86"/>
      <c r="E15" s="93"/>
      <c r="F15" s="20"/>
    </row>
    <row r="16" spans="1:6" ht="26.25" customHeight="1" x14ac:dyDescent="0.2">
      <c r="A16" s="211"/>
      <c r="B16" s="97" t="s">
        <v>248</v>
      </c>
      <c r="C16" s="86"/>
      <c r="E16" s="93"/>
      <c r="F16" s="20"/>
    </row>
    <row r="17" spans="1:6" ht="26.25" customHeight="1" x14ac:dyDescent="0.2">
      <c r="A17" s="211"/>
      <c r="B17" s="97" t="s">
        <v>249</v>
      </c>
      <c r="C17" s="86"/>
      <c r="E17" s="93"/>
      <c r="F17" s="20"/>
    </row>
    <row r="18" spans="1:6" ht="26.25" customHeight="1" x14ac:dyDescent="0.2">
      <c r="A18" s="211"/>
      <c r="B18" s="97" t="s">
        <v>250</v>
      </c>
      <c r="C18" s="86"/>
      <c r="E18" s="93"/>
      <c r="F18" s="20"/>
    </row>
    <row r="19" spans="1:6" ht="26.25" customHeight="1" x14ac:dyDescent="0.2">
      <c r="A19" s="211"/>
      <c r="B19" s="97" t="s">
        <v>251</v>
      </c>
      <c r="C19" s="86"/>
      <c r="E19" s="93"/>
      <c r="F19" s="20"/>
    </row>
    <row r="20" spans="1:6" ht="26.25" customHeight="1" x14ac:dyDescent="0.2">
      <c r="A20" s="211"/>
      <c r="B20" s="97" t="s">
        <v>252</v>
      </c>
      <c r="C20" s="86"/>
      <c r="E20" s="93"/>
      <c r="F20" s="20"/>
    </row>
    <row r="21" spans="1:6" ht="26.25" customHeight="1" x14ac:dyDescent="0.2">
      <c r="A21" s="211"/>
      <c r="B21" s="98" t="s">
        <v>253</v>
      </c>
      <c r="C21" s="86"/>
      <c r="E21" s="93"/>
      <c r="F21" s="20"/>
    </row>
    <row r="22" spans="1:6" ht="26.25" customHeight="1" x14ac:dyDescent="0.2">
      <c r="A22" s="211"/>
      <c r="B22" s="99" t="s">
        <v>254</v>
      </c>
      <c r="C22" s="18"/>
      <c r="E22" s="93"/>
      <c r="F22" s="20"/>
    </row>
    <row r="23" spans="1:6" ht="26.25" customHeight="1" x14ac:dyDescent="0.2">
      <c r="A23" s="211"/>
      <c r="B23" s="100" t="s">
        <v>255</v>
      </c>
      <c r="C23" s="19"/>
      <c r="E23" s="93"/>
      <c r="F23" s="20"/>
    </row>
    <row r="24" spans="1:6" ht="26.25" customHeight="1" x14ac:dyDescent="0.2">
      <c r="A24" s="218" t="s">
        <v>100</v>
      </c>
      <c r="B24" s="101" t="s">
        <v>64</v>
      </c>
      <c r="C24" s="86"/>
      <c r="E24" s="21"/>
      <c r="F24" s="20"/>
    </row>
    <row r="25" spans="1:6" ht="26.25" customHeight="1" x14ac:dyDescent="0.2">
      <c r="A25" s="219"/>
      <c r="B25" s="102" t="s">
        <v>65</v>
      </c>
      <c r="C25" s="18"/>
      <c r="E25" s="21"/>
      <c r="F25" s="109"/>
    </row>
    <row r="26" spans="1:6" ht="26.25" customHeight="1" x14ac:dyDescent="0.2">
      <c r="A26" s="219"/>
      <c r="B26" s="103" t="s">
        <v>66</v>
      </c>
      <c r="C26" s="18"/>
      <c r="E26" s="93"/>
      <c r="F26" s="22"/>
    </row>
    <row r="27" spans="1:6" ht="26.25" customHeight="1" x14ac:dyDescent="0.2">
      <c r="A27" s="219"/>
      <c r="B27" s="102" t="s">
        <v>67</v>
      </c>
      <c r="C27" s="86"/>
      <c r="E27" s="93"/>
      <c r="F27" s="22"/>
    </row>
    <row r="28" spans="1:6" ht="26.25" customHeight="1" x14ac:dyDescent="0.2">
      <c r="A28" s="220"/>
      <c r="B28" s="101" t="s">
        <v>68</v>
      </c>
      <c r="C28" s="86"/>
      <c r="E28" s="93"/>
      <c r="F28" s="22"/>
    </row>
    <row r="29" spans="1:6" ht="26.25" customHeight="1" x14ac:dyDescent="0.2">
      <c r="A29" s="210" t="s">
        <v>102</v>
      </c>
      <c r="B29" s="104" t="s">
        <v>69</v>
      </c>
      <c r="C29" s="17"/>
      <c r="E29" s="93"/>
      <c r="F29" s="22"/>
    </row>
    <row r="30" spans="1:6" ht="26.25" customHeight="1" x14ac:dyDescent="0.2">
      <c r="A30" s="221"/>
      <c r="B30" s="105" t="s">
        <v>70</v>
      </c>
      <c r="C30" s="18"/>
      <c r="E30" s="93"/>
      <c r="F30" s="22"/>
    </row>
    <row r="31" spans="1:6" ht="26.25" customHeight="1" x14ac:dyDescent="0.2">
      <c r="A31" s="221"/>
      <c r="B31" s="106" t="s">
        <v>71</v>
      </c>
      <c r="C31" s="18"/>
      <c r="E31" s="93"/>
      <c r="F31" s="22"/>
    </row>
    <row r="32" spans="1:6" ht="26.25" customHeight="1" x14ac:dyDescent="0.2">
      <c r="A32" s="221"/>
      <c r="B32" s="107" t="s">
        <v>72</v>
      </c>
      <c r="C32" s="18"/>
      <c r="E32" s="93"/>
      <c r="F32" s="22"/>
    </row>
    <row r="33" spans="1:6" ht="26.25" customHeight="1" x14ac:dyDescent="0.2">
      <c r="A33" s="215" t="s">
        <v>137</v>
      </c>
      <c r="B33" s="104" t="s">
        <v>138</v>
      </c>
      <c r="C33" s="17"/>
      <c r="E33" s="21"/>
      <c r="F33" s="22"/>
    </row>
    <row r="34" spans="1:6" ht="26.25" customHeight="1" x14ac:dyDescent="0.2">
      <c r="A34" s="216"/>
      <c r="B34" s="105" t="s">
        <v>139</v>
      </c>
      <c r="C34" s="18"/>
      <c r="E34" s="21"/>
      <c r="F34" s="22"/>
    </row>
    <row r="35" spans="1:6" ht="26.25" customHeight="1" x14ac:dyDescent="0.2">
      <c r="A35" s="216"/>
      <c r="B35" s="105" t="s">
        <v>140</v>
      </c>
      <c r="C35" s="18"/>
      <c r="E35" s="21"/>
      <c r="F35" s="22"/>
    </row>
    <row r="36" spans="1:6" ht="26.25" customHeight="1" x14ac:dyDescent="0.2">
      <c r="A36" s="216"/>
      <c r="B36" s="105" t="s">
        <v>141</v>
      </c>
      <c r="C36" s="18"/>
      <c r="E36" s="21"/>
      <c r="F36" s="22"/>
    </row>
    <row r="37" spans="1:6" ht="26.25" customHeight="1" x14ac:dyDescent="0.2">
      <c r="A37" s="217"/>
      <c r="B37" s="107" t="s">
        <v>142</v>
      </c>
      <c r="C37" s="19"/>
      <c r="E37" s="21"/>
      <c r="F37" s="22"/>
    </row>
    <row r="38" spans="1:6" ht="26.25" customHeight="1" x14ac:dyDescent="0.2">
      <c r="A38" s="215" t="s">
        <v>197</v>
      </c>
      <c r="B38" s="104" t="s">
        <v>209</v>
      </c>
      <c r="C38" s="17"/>
      <c r="E38" s="21"/>
      <c r="F38" s="22"/>
    </row>
    <row r="39" spans="1:6" ht="26.25" customHeight="1" x14ac:dyDescent="0.2">
      <c r="A39" s="222"/>
      <c r="B39" s="105" t="s">
        <v>210</v>
      </c>
      <c r="C39" s="18"/>
      <c r="E39" s="21"/>
      <c r="F39" s="22"/>
    </row>
    <row r="40" spans="1:6" ht="26.25" customHeight="1" x14ac:dyDescent="0.2">
      <c r="A40" s="222"/>
      <c r="B40" s="105" t="s">
        <v>211</v>
      </c>
      <c r="C40" s="18"/>
      <c r="E40" s="21"/>
      <c r="F40" s="22"/>
    </row>
    <row r="41" spans="1:6" ht="26.25" customHeight="1" x14ac:dyDescent="0.2">
      <c r="A41" s="222"/>
      <c r="B41" s="105" t="s">
        <v>212</v>
      </c>
      <c r="C41" s="18"/>
      <c r="E41" s="21"/>
      <c r="F41" s="22"/>
    </row>
    <row r="42" spans="1:6" ht="26.25" customHeight="1" x14ac:dyDescent="0.2">
      <c r="A42" s="222"/>
      <c r="B42" s="105" t="s">
        <v>213</v>
      </c>
      <c r="C42" s="18"/>
      <c r="E42" s="21"/>
      <c r="F42" s="22"/>
    </row>
    <row r="43" spans="1:6" ht="26.25" customHeight="1" x14ac:dyDescent="0.2">
      <c r="A43" s="222"/>
      <c r="B43" s="105" t="s">
        <v>214</v>
      </c>
      <c r="C43" s="18"/>
      <c r="E43" s="21"/>
      <c r="F43" s="22"/>
    </row>
    <row r="44" spans="1:6" ht="26.25" customHeight="1" x14ac:dyDescent="0.2">
      <c r="A44" s="222"/>
      <c r="B44" s="105" t="s">
        <v>215</v>
      </c>
      <c r="C44" s="18"/>
      <c r="E44" s="21"/>
      <c r="F44" s="22"/>
    </row>
    <row r="45" spans="1:6" ht="26.25" customHeight="1" x14ac:dyDescent="0.2">
      <c r="A45" s="222"/>
      <c r="B45" s="105" t="s">
        <v>216</v>
      </c>
      <c r="C45" s="18"/>
      <c r="E45" s="21"/>
      <c r="F45" s="22"/>
    </row>
    <row r="46" spans="1:6" ht="26.25" customHeight="1" x14ac:dyDescent="0.2">
      <c r="A46" s="222"/>
      <c r="B46" s="105" t="s">
        <v>217</v>
      </c>
      <c r="C46" s="18"/>
      <c r="E46" s="21"/>
      <c r="F46" s="22"/>
    </row>
    <row r="47" spans="1:6" ht="26.25" customHeight="1" x14ac:dyDescent="0.2">
      <c r="A47" s="222"/>
      <c r="B47" s="105" t="s">
        <v>218</v>
      </c>
      <c r="C47" s="18"/>
      <c r="E47" s="21"/>
      <c r="F47" s="22"/>
    </row>
    <row r="48" spans="1:6" ht="26.25" customHeight="1" x14ac:dyDescent="0.2">
      <c r="A48" s="222"/>
      <c r="B48" s="105" t="s">
        <v>219</v>
      </c>
      <c r="C48" s="18"/>
      <c r="E48" s="21"/>
      <c r="F48" s="22"/>
    </row>
    <row r="49" spans="1:7" ht="26.25" customHeight="1" x14ac:dyDescent="0.2">
      <c r="A49" s="222"/>
      <c r="B49" s="105" t="s">
        <v>220</v>
      </c>
      <c r="C49" s="18"/>
      <c r="E49" s="21"/>
      <c r="F49" s="22"/>
    </row>
    <row r="50" spans="1:7" ht="26.25" customHeight="1" x14ac:dyDescent="0.2">
      <c r="A50" s="222"/>
      <c r="B50" s="105" t="s">
        <v>221</v>
      </c>
      <c r="C50" s="18"/>
      <c r="E50" s="21"/>
      <c r="F50" s="22"/>
    </row>
    <row r="51" spans="1:7" ht="26.25" customHeight="1" x14ac:dyDescent="0.2">
      <c r="A51" s="217"/>
      <c r="B51" s="107" t="s">
        <v>222</v>
      </c>
      <c r="C51" s="19"/>
      <c r="E51" s="21"/>
      <c r="F51" s="22"/>
    </row>
    <row r="52" spans="1:7" ht="14.25" customHeight="1" x14ac:dyDescent="0.2">
      <c r="C52" s="26"/>
      <c r="F52" s="93"/>
      <c r="G52" s="22"/>
    </row>
    <row r="53" spans="1:7" ht="26.25" customHeight="1" x14ac:dyDescent="0.2">
      <c r="A53" s="28" t="s">
        <v>136</v>
      </c>
      <c r="F53" s="93"/>
      <c r="G53" s="22"/>
    </row>
    <row r="54" spans="1:7" ht="26.25" customHeight="1" x14ac:dyDescent="0.2">
      <c r="A54" s="29" t="s">
        <v>0</v>
      </c>
      <c r="B54" s="15" t="s">
        <v>19</v>
      </c>
      <c r="C54" s="16" t="s">
        <v>20</v>
      </c>
      <c r="F54" s="93"/>
      <c r="G54" s="22"/>
    </row>
    <row r="55" spans="1:7" ht="26.25" customHeight="1" x14ac:dyDescent="0.2">
      <c r="A55" s="212" t="s">
        <v>171</v>
      </c>
      <c r="B55" s="108" t="s">
        <v>143</v>
      </c>
      <c r="C55" s="17"/>
      <c r="F55" s="21"/>
      <c r="G55" s="11"/>
    </row>
    <row r="56" spans="1:7" ht="26.25" customHeight="1" x14ac:dyDescent="0.2">
      <c r="A56" s="213"/>
      <c r="B56" s="101" t="s">
        <v>144</v>
      </c>
      <c r="C56" s="86"/>
      <c r="F56" s="21"/>
      <c r="G56" s="11"/>
    </row>
    <row r="57" spans="1:7" ht="26.25" customHeight="1" x14ac:dyDescent="0.2">
      <c r="A57" s="213"/>
      <c r="B57" s="101" t="s">
        <v>145</v>
      </c>
      <c r="C57" s="86"/>
      <c r="F57" s="21"/>
      <c r="G57" s="11"/>
    </row>
    <row r="58" spans="1:7" ht="26.25" customHeight="1" x14ac:dyDescent="0.2">
      <c r="A58" s="213"/>
      <c r="B58" s="101" t="s">
        <v>146</v>
      </c>
      <c r="C58" s="86"/>
      <c r="F58" s="21"/>
      <c r="G58" s="11"/>
    </row>
    <row r="59" spans="1:7" ht="26.25" customHeight="1" x14ac:dyDescent="0.2">
      <c r="A59" s="213"/>
      <c r="B59" s="101" t="s">
        <v>147</v>
      </c>
      <c r="C59" s="86"/>
      <c r="F59" s="21"/>
      <c r="G59" s="11"/>
    </row>
    <row r="60" spans="1:7" ht="26.25" customHeight="1" x14ac:dyDescent="0.2">
      <c r="A60" s="213"/>
      <c r="B60" s="101" t="s">
        <v>148</v>
      </c>
      <c r="C60" s="86"/>
      <c r="F60" s="21"/>
      <c r="G60" s="11"/>
    </row>
    <row r="61" spans="1:7" ht="26.25" customHeight="1" x14ac:dyDescent="0.2">
      <c r="A61" s="213"/>
      <c r="B61" s="101" t="s">
        <v>149</v>
      </c>
      <c r="C61" s="86"/>
      <c r="F61" s="21"/>
      <c r="G61" s="11"/>
    </row>
    <row r="62" spans="1:7" ht="26.25" customHeight="1" x14ac:dyDescent="0.2">
      <c r="A62" s="213"/>
      <c r="B62" s="101" t="s">
        <v>174</v>
      </c>
      <c r="C62" s="86"/>
      <c r="F62" s="21"/>
      <c r="G62" s="11"/>
    </row>
    <row r="63" spans="1:7" ht="26.25" customHeight="1" x14ac:dyDescent="0.2">
      <c r="A63" s="213"/>
      <c r="B63" s="101" t="s">
        <v>150</v>
      </c>
      <c r="C63" s="86"/>
      <c r="F63" s="21"/>
      <c r="G63" s="11"/>
    </row>
    <row r="64" spans="1:7" ht="26.25" customHeight="1" x14ac:dyDescent="0.2">
      <c r="A64" s="213"/>
      <c r="B64" s="101" t="s">
        <v>151</v>
      </c>
      <c r="C64" s="86"/>
      <c r="F64" s="21"/>
      <c r="G64" s="11"/>
    </row>
    <row r="65" spans="1:7" ht="26.25" customHeight="1" x14ac:dyDescent="0.2">
      <c r="A65" s="213"/>
      <c r="B65" s="101" t="s">
        <v>152</v>
      </c>
      <c r="C65" s="86"/>
      <c r="F65" s="21"/>
      <c r="G65" s="11"/>
    </row>
    <row r="66" spans="1:7" ht="26.25" customHeight="1" x14ac:dyDescent="0.2">
      <c r="A66" s="213"/>
      <c r="B66" s="101" t="s">
        <v>153</v>
      </c>
      <c r="C66" s="86"/>
      <c r="F66" s="21"/>
      <c r="G66" s="11"/>
    </row>
    <row r="67" spans="1:7" ht="26.25" customHeight="1" x14ac:dyDescent="0.2">
      <c r="A67" s="213"/>
      <c r="B67" s="101" t="s">
        <v>154</v>
      </c>
      <c r="C67" s="86"/>
      <c r="F67" s="21"/>
      <c r="G67" s="11"/>
    </row>
    <row r="68" spans="1:7" ht="26.25" customHeight="1" x14ac:dyDescent="0.2">
      <c r="A68" s="213"/>
      <c r="B68" s="101" t="s">
        <v>155</v>
      </c>
      <c r="C68" s="86"/>
      <c r="F68" s="21"/>
      <c r="G68" s="11"/>
    </row>
    <row r="69" spans="1:7" ht="26.25" customHeight="1" x14ac:dyDescent="0.2">
      <c r="A69" s="213"/>
      <c r="B69" s="101" t="s">
        <v>175</v>
      </c>
      <c r="C69" s="86"/>
      <c r="F69" s="21"/>
      <c r="G69" s="11"/>
    </row>
    <row r="70" spans="1:7" ht="26.25" customHeight="1" x14ac:dyDescent="0.2">
      <c r="A70" s="213"/>
      <c r="B70" s="101" t="s">
        <v>156</v>
      </c>
      <c r="C70" s="86"/>
      <c r="F70" s="21"/>
      <c r="G70" s="11"/>
    </row>
    <row r="71" spans="1:7" ht="26.25" customHeight="1" x14ac:dyDescent="0.2">
      <c r="A71" s="213"/>
      <c r="B71" s="101" t="s">
        <v>157</v>
      </c>
      <c r="C71" s="86"/>
      <c r="F71" s="21"/>
      <c r="G71" s="11"/>
    </row>
    <row r="72" spans="1:7" ht="26.25" customHeight="1" x14ac:dyDescent="0.2">
      <c r="A72" s="213"/>
      <c r="B72" s="101" t="s">
        <v>158</v>
      </c>
      <c r="C72" s="86"/>
      <c r="F72" s="21"/>
      <c r="G72" s="11"/>
    </row>
    <row r="73" spans="1:7" ht="26.25" customHeight="1" x14ac:dyDescent="0.2">
      <c r="A73" s="213"/>
      <c r="B73" s="101" t="s">
        <v>159</v>
      </c>
      <c r="C73" s="86"/>
      <c r="F73" s="21"/>
      <c r="G73" s="11"/>
    </row>
    <row r="74" spans="1:7" ht="26.25" customHeight="1" x14ac:dyDescent="0.2">
      <c r="A74" s="213"/>
      <c r="B74" s="101" t="s">
        <v>160</v>
      </c>
      <c r="C74" s="86"/>
      <c r="F74" s="21"/>
      <c r="G74" s="11"/>
    </row>
    <row r="75" spans="1:7" ht="26.25" customHeight="1" x14ac:dyDescent="0.2">
      <c r="A75" s="213"/>
      <c r="B75" s="101" t="s">
        <v>161</v>
      </c>
      <c r="C75" s="86"/>
      <c r="F75" s="21"/>
      <c r="G75" s="11"/>
    </row>
    <row r="76" spans="1:7" ht="26.25" customHeight="1" x14ac:dyDescent="0.2">
      <c r="A76" s="213"/>
      <c r="B76" s="101" t="s">
        <v>256</v>
      </c>
      <c r="C76" s="86"/>
      <c r="F76" s="21"/>
      <c r="G76" s="11"/>
    </row>
    <row r="77" spans="1:7" ht="26.25" customHeight="1" x14ac:dyDescent="0.2">
      <c r="A77" s="213"/>
      <c r="B77" s="101" t="s">
        <v>257</v>
      </c>
      <c r="C77" s="86"/>
      <c r="F77" s="21"/>
      <c r="G77" s="11"/>
    </row>
    <row r="78" spans="1:7" ht="26.25" customHeight="1" x14ac:dyDescent="0.2">
      <c r="A78" s="213"/>
      <c r="B78" s="101" t="s">
        <v>258</v>
      </c>
      <c r="C78" s="86"/>
      <c r="F78" s="21"/>
      <c r="G78" s="11"/>
    </row>
    <row r="79" spans="1:7" ht="26.25" customHeight="1" x14ac:dyDescent="0.2">
      <c r="A79" s="213"/>
      <c r="B79" s="101" t="s">
        <v>259</v>
      </c>
      <c r="C79" s="86"/>
      <c r="F79" s="21"/>
      <c r="G79" s="11"/>
    </row>
    <row r="80" spans="1:7" ht="26.25" customHeight="1" x14ac:dyDescent="0.2">
      <c r="A80" s="213"/>
      <c r="B80" s="101" t="s">
        <v>176</v>
      </c>
      <c r="C80" s="86"/>
      <c r="F80" s="21"/>
      <c r="G80" s="11"/>
    </row>
    <row r="81" spans="1:7" ht="26.25" customHeight="1" x14ac:dyDescent="0.2">
      <c r="A81" s="213"/>
      <c r="B81" s="101" t="s">
        <v>177</v>
      </c>
      <c r="C81" s="86"/>
      <c r="F81" s="21"/>
      <c r="G81" s="11"/>
    </row>
    <row r="82" spans="1:7" ht="26.25" customHeight="1" x14ac:dyDescent="0.2">
      <c r="A82" s="213"/>
      <c r="B82" s="101" t="s">
        <v>178</v>
      </c>
      <c r="C82" s="86"/>
      <c r="F82" s="21"/>
      <c r="G82" s="11"/>
    </row>
    <row r="83" spans="1:7" ht="26.25" customHeight="1" x14ac:dyDescent="0.2">
      <c r="A83" s="213"/>
      <c r="B83" s="101" t="s">
        <v>179</v>
      </c>
      <c r="C83" s="86"/>
      <c r="F83" s="21"/>
      <c r="G83" s="11"/>
    </row>
    <row r="84" spans="1:7" ht="26.25" customHeight="1" x14ac:dyDescent="0.2">
      <c r="A84" s="213"/>
      <c r="B84" s="101" t="s">
        <v>180</v>
      </c>
      <c r="C84" s="86"/>
      <c r="F84" s="21"/>
      <c r="G84" s="11"/>
    </row>
    <row r="85" spans="1:7" ht="26.25" customHeight="1" x14ac:dyDescent="0.2">
      <c r="A85" s="213"/>
      <c r="B85" s="101" t="s">
        <v>181</v>
      </c>
      <c r="C85" s="86"/>
      <c r="F85" s="21"/>
      <c r="G85" s="11"/>
    </row>
    <row r="86" spans="1:7" ht="26.25" customHeight="1" x14ac:dyDescent="0.2">
      <c r="A86" s="213"/>
      <c r="B86" s="101" t="s">
        <v>260</v>
      </c>
      <c r="C86" s="86"/>
      <c r="F86" s="21"/>
      <c r="G86" s="11"/>
    </row>
    <row r="87" spans="1:7" ht="26.25" customHeight="1" x14ac:dyDescent="0.2">
      <c r="A87" s="214"/>
      <c r="B87" s="110" t="s">
        <v>261</v>
      </c>
      <c r="C87" s="86"/>
      <c r="F87" s="21"/>
      <c r="G87" s="11"/>
    </row>
    <row r="88" spans="1:7" x14ac:dyDescent="0.2">
      <c r="C88" s="87" t="s">
        <v>21</v>
      </c>
    </row>
  </sheetData>
  <mergeCells count="6">
    <mergeCell ref="A3:A23"/>
    <mergeCell ref="A55:A87"/>
    <mergeCell ref="A33:A37"/>
    <mergeCell ref="A24:A28"/>
    <mergeCell ref="A29:A32"/>
    <mergeCell ref="A38:A51"/>
  </mergeCells>
  <phoneticPr fontId="5"/>
  <printOptions horizontalCentered="1"/>
  <pageMargins left="0.59055118110236227" right="0.59055118110236227" top="0.43307086614173229" bottom="0.23622047244094491" header="0.31496062992125984" footer="0.19685039370078741"/>
  <pageSetup paperSize="9" scale="61" firstPageNumber="4" orientation="portrait" verticalDpi="300" r:id="rId1"/>
  <headerFooter alignWithMargins="0">
    <oddFooter>&amp;R&amp;"ＭＳ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topLeftCell="A44" zoomScaleNormal="100" zoomScaleSheetLayoutView="100" workbookViewId="0">
      <selection activeCell="D58" sqref="D58"/>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39" t="s">
        <v>162</v>
      </c>
      <c r="B1" s="239"/>
      <c r="C1" s="239"/>
      <c r="D1" s="239"/>
    </row>
    <row r="3" spans="1:4" s="36" customFormat="1" ht="12" customHeight="1" x14ac:dyDescent="0.2">
      <c r="A3" s="240" t="s">
        <v>25</v>
      </c>
      <c r="B3" s="241"/>
      <c r="C3" s="241"/>
      <c r="D3" s="242"/>
    </row>
    <row r="4" spans="1:4" s="33" customFormat="1" ht="12" x14ac:dyDescent="0.2">
      <c r="A4" s="34" t="s">
        <v>0</v>
      </c>
      <c r="B4" s="37" t="s">
        <v>1</v>
      </c>
      <c r="C4" s="243" t="s">
        <v>2</v>
      </c>
      <c r="D4" s="244"/>
    </row>
    <row r="5" spans="1:4" s="33" customFormat="1" ht="22.5" x14ac:dyDescent="0.2">
      <c r="A5" s="225" t="s">
        <v>223</v>
      </c>
      <c r="B5" s="245" t="s">
        <v>224</v>
      </c>
      <c r="C5" s="94" t="s">
        <v>24</v>
      </c>
      <c r="D5" s="111" t="s">
        <v>273</v>
      </c>
    </row>
    <row r="6" spans="1:4" s="33" customFormat="1" ht="23.25" customHeight="1" x14ac:dyDescent="0.2">
      <c r="A6" s="234"/>
      <c r="B6" s="248"/>
      <c r="C6" s="94" t="s">
        <v>24</v>
      </c>
      <c r="D6" s="88" t="s">
        <v>225</v>
      </c>
    </row>
    <row r="7" spans="1:4" s="33" customFormat="1" ht="22.5" x14ac:dyDescent="0.2">
      <c r="A7" s="234"/>
      <c r="B7" s="248"/>
      <c r="C7" s="94" t="s">
        <v>24</v>
      </c>
      <c r="D7" s="88" t="s">
        <v>226</v>
      </c>
    </row>
    <row r="8" spans="1:4" s="33" customFormat="1" ht="12" x14ac:dyDescent="0.2">
      <c r="A8" s="234"/>
      <c r="B8" s="248"/>
      <c r="C8" s="94" t="s">
        <v>24</v>
      </c>
      <c r="D8" s="88" t="s">
        <v>227</v>
      </c>
    </row>
    <row r="9" spans="1:4" s="33" customFormat="1" ht="22.5" x14ac:dyDescent="0.2">
      <c r="A9" s="234"/>
      <c r="B9" s="248"/>
      <c r="C9" s="94" t="s">
        <v>24</v>
      </c>
      <c r="D9" s="88" t="s">
        <v>228</v>
      </c>
    </row>
    <row r="10" spans="1:4" s="33" customFormat="1" ht="22.5" x14ac:dyDescent="0.2">
      <c r="A10" s="234"/>
      <c r="B10" s="248"/>
      <c r="C10" s="94" t="s">
        <v>24</v>
      </c>
      <c r="D10" s="88" t="s">
        <v>77</v>
      </c>
    </row>
    <row r="11" spans="1:4" s="33" customFormat="1" ht="24" customHeight="1" x14ac:dyDescent="0.2">
      <c r="A11" s="234"/>
      <c r="B11" s="248"/>
      <c r="C11" s="94" t="s">
        <v>24</v>
      </c>
      <c r="D11" s="88" t="s">
        <v>229</v>
      </c>
    </row>
    <row r="12" spans="1:4" s="33" customFormat="1" ht="22.5" x14ac:dyDescent="0.2">
      <c r="A12" s="234"/>
      <c r="B12" s="245" t="s">
        <v>57</v>
      </c>
      <c r="C12" s="94" t="s">
        <v>24</v>
      </c>
      <c r="D12" s="88" t="s">
        <v>230</v>
      </c>
    </row>
    <row r="13" spans="1:4" s="33" customFormat="1" ht="22.5" x14ac:dyDescent="0.2">
      <c r="A13" s="234"/>
      <c r="B13" s="248"/>
      <c r="C13" s="94" t="s">
        <v>24</v>
      </c>
      <c r="D13" s="88" t="s">
        <v>231</v>
      </c>
    </row>
    <row r="14" spans="1:4" s="33" customFormat="1" ht="24.75" customHeight="1" x14ac:dyDescent="0.2">
      <c r="A14" s="234"/>
      <c r="B14" s="248"/>
      <c r="C14" s="94" t="s">
        <v>24</v>
      </c>
      <c r="D14" s="88" t="s">
        <v>232</v>
      </c>
    </row>
    <row r="15" spans="1:4" s="33" customFormat="1" ht="21.75" customHeight="1" x14ac:dyDescent="0.2">
      <c r="A15" s="234"/>
      <c r="B15" s="248"/>
      <c r="C15" s="94" t="s">
        <v>24</v>
      </c>
      <c r="D15" s="88" t="s">
        <v>233</v>
      </c>
    </row>
    <row r="16" spans="1:4" s="33" customFormat="1" ht="24.75" customHeight="1" x14ac:dyDescent="0.2">
      <c r="A16" s="225" t="s">
        <v>58</v>
      </c>
      <c r="B16" s="245" t="s">
        <v>59</v>
      </c>
      <c r="C16" s="94" t="s">
        <v>24</v>
      </c>
      <c r="D16" s="91" t="s">
        <v>78</v>
      </c>
    </row>
    <row r="17" spans="1:10" s="33" customFormat="1" ht="24.75" customHeight="1" x14ac:dyDescent="0.2">
      <c r="A17" s="226"/>
      <c r="B17" s="246"/>
      <c r="C17" s="94" t="s">
        <v>24</v>
      </c>
      <c r="D17" s="90" t="s">
        <v>79</v>
      </c>
      <c r="G17" s="11"/>
    </row>
    <row r="18" spans="1:10" s="33" customFormat="1" ht="22.5" x14ac:dyDescent="0.2">
      <c r="A18" s="226"/>
      <c r="B18" s="246"/>
      <c r="C18" s="94" t="s">
        <v>24</v>
      </c>
      <c r="D18" s="91" t="s">
        <v>80</v>
      </c>
      <c r="G18" s="23"/>
    </row>
    <row r="19" spans="1:10" s="33" customFormat="1" ht="12" x14ac:dyDescent="0.2">
      <c r="A19" s="226"/>
      <c r="B19" s="245" t="s">
        <v>60</v>
      </c>
      <c r="C19" s="94" t="s">
        <v>24</v>
      </c>
      <c r="D19" s="91" t="s">
        <v>81</v>
      </c>
      <c r="G19" s="23"/>
    </row>
    <row r="20" spans="1:10" s="33" customFormat="1" ht="12" x14ac:dyDescent="0.2">
      <c r="A20" s="226"/>
      <c r="B20" s="246"/>
      <c r="C20" s="95" t="s">
        <v>24</v>
      </c>
      <c r="D20" s="85" t="s">
        <v>82</v>
      </c>
      <c r="G20" s="23"/>
    </row>
    <row r="21" spans="1:10" s="33" customFormat="1" ht="22.5" x14ac:dyDescent="0.2">
      <c r="A21" s="226"/>
      <c r="B21" s="247"/>
      <c r="C21" s="95" t="s">
        <v>24</v>
      </c>
      <c r="D21" s="85" t="s">
        <v>83</v>
      </c>
      <c r="G21" s="23"/>
    </row>
    <row r="22" spans="1:10" s="33" customFormat="1" ht="22.5" x14ac:dyDescent="0.2">
      <c r="A22" s="226"/>
      <c r="B22" s="245" t="s">
        <v>76</v>
      </c>
      <c r="C22" s="94" t="s">
        <v>24</v>
      </c>
      <c r="D22" s="91" t="s">
        <v>84</v>
      </c>
      <c r="G22" s="23"/>
    </row>
    <row r="23" spans="1:10" s="33" customFormat="1" ht="24.75" customHeight="1" x14ac:dyDescent="0.2">
      <c r="A23" s="226"/>
      <c r="B23" s="246"/>
      <c r="C23" s="95" t="s">
        <v>24</v>
      </c>
      <c r="D23" s="85" t="s">
        <v>85</v>
      </c>
      <c r="G23" s="23"/>
    </row>
    <row r="24" spans="1:10" s="33" customFormat="1" ht="12" x14ac:dyDescent="0.2">
      <c r="A24" s="226"/>
      <c r="B24" s="246"/>
      <c r="C24" s="95" t="s">
        <v>24</v>
      </c>
      <c r="D24" s="85" t="s">
        <v>86</v>
      </c>
      <c r="G24" s="23"/>
    </row>
    <row r="25" spans="1:10" s="33" customFormat="1" ht="12" x14ac:dyDescent="0.2">
      <c r="A25" s="227"/>
      <c r="B25" s="247"/>
      <c r="C25" s="95" t="s">
        <v>24</v>
      </c>
      <c r="D25" s="85" t="s">
        <v>87</v>
      </c>
      <c r="G25" s="23"/>
    </row>
    <row r="26" spans="1:10" s="33" customFormat="1" ht="22.5" x14ac:dyDescent="0.2">
      <c r="A26" s="233" t="s">
        <v>56</v>
      </c>
      <c r="B26" s="232" t="s">
        <v>61</v>
      </c>
      <c r="C26" s="94" t="s">
        <v>24</v>
      </c>
      <c r="D26" s="85" t="s">
        <v>88</v>
      </c>
      <c r="E26" s="11"/>
      <c r="F26" s="11"/>
      <c r="G26" s="23"/>
      <c r="H26" s="23"/>
      <c r="I26" s="23"/>
      <c r="J26" s="23"/>
    </row>
    <row r="27" spans="1:10" s="33" customFormat="1" ht="22.5" x14ac:dyDescent="0.2">
      <c r="A27" s="233"/>
      <c r="B27" s="232"/>
      <c r="C27" s="94" t="s">
        <v>24</v>
      </c>
      <c r="D27" s="85" t="s">
        <v>89</v>
      </c>
      <c r="E27" s="11"/>
      <c r="F27" s="11"/>
      <c r="G27" s="23"/>
      <c r="H27" s="23"/>
      <c r="I27" s="23"/>
      <c r="J27" s="23"/>
    </row>
    <row r="28" spans="1:10" s="33" customFormat="1" ht="23.25" customHeight="1" x14ac:dyDescent="0.2">
      <c r="A28" s="233"/>
      <c r="B28" s="232"/>
      <c r="C28" s="94" t="s">
        <v>24</v>
      </c>
      <c r="D28" s="85" t="s">
        <v>90</v>
      </c>
      <c r="E28" s="11"/>
      <c r="F28" s="11"/>
      <c r="H28" s="23"/>
      <c r="I28" s="23"/>
      <c r="J28" s="23"/>
    </row>
    <row r="29" spans="1:10" s="33" customFormat="1" ht="12" x14ac:dyDescent="0.2">
      <c r="A29" s="233"/>
      <c r="B29" s="232"/>
      <c r="C29" s="94" t="s">
        <v>24</v>
      </c>
      <c r="D29" s="85" t="s">
        <v>91</v>
      </c>
      <c r="E29" s="11"/>
      <c r="F29" s="11"/>
      <c r="H29" s="23"/>
      <c r="I29" s="23"/>
      <c r="J29" s="23"/>
    </row>
    <row r="30" spans="1:10" s="33" customFormat="1" ht="22.5" x14ac:dyDescent="0.2">
      <c r="A30" s="233"/>
      <c r="B30" s="232" t="s">
        <v>62</v>
      </c>
      <c r="C30" s="94" t="s">
        <v>24</v>
      </c>
      <c r="D30" s="85" t="s">
        <v>92</v>
      </c>
      <c r="E30" s="11"/>
      <c r="F30" s="11"/>
      <c r="H30" s="23"/>
      <c r="I30" s="23"/>
      <c r="J30" s="23"/>
    </row>
    <row r="31" spans="1:10" s="33" customFormat="1" ht="22.5" x14ac:dyDescent="0.2">
      <c r="A31" s="233"/>
      <c r="B31" s="232"/>
      <c r="C31" s="94" t="s">
        <v>24</v>
      </c>
      <c r="D31" s="85" t="s">
        <v>93</v>
      </c>
      <c r="E31" s="11"/>
      <c r="F31" s="11"/>
      <c r="H31" s="23"/>
      <c r="I31" s="23"/>
      <c r="J31" s="23"/>
    </row>
    <row r="32" spans="1:10" s="33" customFormat="1" ht="22.5" x14ac:dyDescent="0.2">
      <c r="A32" s="233"/>
      <c r="B32" s="232"/>
      <c r="C32" s="94" t="s">
        <v>24</v>
      </c>
      <c r="D32" s="85" t="s">
        <v>94</v>
      </c>
      <c r="E32" s="11"/>
      <c r="F32" s="11"/>
      <c r="H32" s="23"/>
      <c r="I32" s="23"/>
      <c r="J32" s="23"/>
    </row>
    <row r="33" spans="1:10" s="33" customFormat="1" ht="12" x14ac:dyDescent="0.2">
      <c r="A33" s="233"/>
      <c r="B33" s="232" t="s">
        <v>63</v>
      </c>
      <c r="C33" s="94" t="s">
        <v>24</v>
      </c>
      <c r="D33" s="85" t="s">
        <v>95</v>
      </c>
      <c r="E33" s="11"/>
      <c r="F33" s="11"/>
      <c r="H33" s="23"/>
      <c r="I33" s="23"/>
      <c r="J33" s="23"/>
    </row>
    <row r="34" spans="1:10" s="33" customFormat="1" ht="12" x14ac:dyDescent="0.2">
      <c r="A34" s="233"/>
      <c r="B34" s="232"/>
      <c r="C34" s="94" t="s">
        <v>24</v>
      </c>
      <c r="D34" s="85" t="s">
        <v>96</v>
      </c>
      <c r="E34" s="11"/>
      <c r="F34" s="11"/>
      <c r="H34" s="23"/>
      <c r="I34" s="23"/>
      <c r="J34" s="23"/>
    </row>
    <row r="35" spans="1:10" s="33" customFormat="1" ht="22.5" x14ac:dyDescent="0.2">
      <c r="A35" s="233"/>
      <c r="B35" s="232"/>
      <c r="C35" s="94" t="s">
        <v>24</v>
      </c>
      <c r="D35" s="85" t="s">
        <v>97</v>
      </c>
      <c r="E35" s="11"/>
      <c r="F35" s="11"/>
      <c r="H35" s="23"/>
      <c r="I35" s="23"/>
      <c r="J35" s="23"/>
    </row>
    <row r="36" spans="1:10" s="33" customFormat="1" ht="24" customHeight="1" x14ac:dyDescent="0.2">
      <c r="A36" s="233"/>
      <c r="B36" s="232"/>
      <c r="C36" s="94" t="s">
        <v>24</v>
      </c>
      <c r="D36" s="85" t="s">
        <v>98</v>
      </c>
      <c r="E36" s="11"/>
      <c r="F36" s="11"/>
      <c r="H36" s="23"/>
      <c r="I36" s="23"/>
      <c r="J36" s="23"/>
    </row>
    <row r="37" spans="1:10" s="33" customFormat="1" ht="12" x14ac:dyDescent="0.2">
      <c r="A37" s="225" t="s">
        <v>163</v>
      </c>
      <c r="B37" s="235" t="s">
        <v>164</v>
      </c>
      <c r="C37" s="112" t="s">
        <v>24</v>
      </c>
      <c r="D37" s="111" t="s">
        <v>131</v>
      </c>
      <c r="E37" s="11"/>
      <c r="F37" s="11"/>
      <c r="H37" s="23"/>
      <c r="I37" s="23"/>
      <c r="J37" s="23"/>
    </row>
    <row r="38" spans="1:10" s="33" customFormat="1" ht="12" x14ac:dyDescent="0.2">
      <c r="A38" s="234"/>
      <c r="B38" s="236"/>
      <c r="C38" s="112" t="s">
        <v>24</v>
      </c>
      <c r="D38" s="111" t="s">
        <v>166</v>
      </c>
      <c r="E38" s="11"/>
      <c r="F38" s="11"/>
      <c r="H38" s="23"/>
      <c r="I38" s="23"/>
      <c r="J38" s="23"/>
    </row>
    <row r="39" spans="1:10" s="33" customFormat="1" ht="24.75" customHeight="1" x14ac:dyDescent="0.2">
      <c r="A39" s="234"/>
      <c r="B39" s="236"/>
      <c r="C39" s="112" t="s">
        <v>24</v>
      </c>
      <c r="D39" s="111" t="s">
        <v>167</v>
      </c>
      <c r="E39" s="11"/>
      <c r="F39" s="11"/>
      <c r="H39" s="23"/>
      <c r="I39" s="23"/>
      <c r="J39" s="23"/>
    </row>
    <row r="40" spans="1:10" s="33" customFormat="1" ht="12" x14ac:dyDescent="0.2">
      <c r="A40" s="234"/>
      <c r="B40" s="235" t="s">
        <v>165</v>
      </c>
      <c r="C40" s="112" t="s">
        <v>24</v>
      </c>
      <c r="D40" s="113" t="s">
        <v>132</v>
      </c>
      <c r="E40" s="23"/>
      <c r="F40" s="11"/>
      <c r="H40" s="23"/>
      <c r="I40" s="23"/>
      <c r="J40" s="23"/>
    </row>
    <row r="41" spans="1:10" s="33" customFormat="1" ht="12" x14ac:dyDescent="0.2">
      <c r="A41" s="234"/>
      <c r="B41" s="236"/>
      <c r="C41" s="112" t="s">
        <v>24</v>
      </c>
      <c r="D41" s="113" t="s">
        <v>168</v>
      </c>
      <c r="E41" s="23"/>
      <c r="F41" s="11"/>
      <c r="H41" s="23"/>
      <c r="I41" s="23"/>
      <c r="J41" s="23"/>
    </row>
    <row r="42" spans="1:10" s="33" customFormat="1" ht="12" x14ac:dyDescent="0.2">
      <c r="A42" s="234"/>
      <c r="B42" s="236"/>
      <c r="C42" s="112" t="s">
        <v>24</v>
      </c>
      <c r="D42" s="113" t="s">
        <v>169</v>
      </c>
      <c r="E42" s="23"/>
      <c r="F42" s="11"/>
      <c r="H42" s="23"/>
      <c r="I42" s="23"/>
      <c r="J42" s="23"/>
    </row>
    <row r="43" spans="1:10" s="33" customFormat="1" ht="25.5" customHeight="1" x14ac:dyDescent="0.2">
      <c r="A43" s="227"/>
      <c r="B43" s="237"/>
      <c r="C43" s="112" t="s">
        <v>24</v>
      </c>
      <c r="D43" s="113" t="s">
        <v>170</v>
      </c>
      <c r="E43" s="11"/>
      <c r="F43" s="11"/>
      <c r="H43" s="23"/>
      <c r="I43" s="23"/>
      <c r="J43" s="23"/>
    </row>
    <row r="44" spans="1:10" s="33" customFormat="1" ht="22.5" x14ac:dyDescent="0.2">
      <c r="A44" s="225" t="s">
        <v>198</v>
      </c>
      <c r="B44" s="235" t="s">
        <v>199</v>
      </c>
      <c r="C44" s="94" t="s">
        <v>24</v>
      </c>
      <c r="D44" s="88" t="s">
        <v>200</v>
      </c>
      <c r="E44" s="11"/>
      <c r="F44" s="11"/>
      <c r="G44" s="11"/>
      <c r="I44" s="11"/>
      <c r="J44" s="11"/>
    </row>
    <row r="45" spans="1:10" s="33" customFormat="1" ht="12" x14ac:dyDescent="0.2">
      <c r="A45" s="226"/>
      <c r="B45" s="238"/>
      <c r="C45" s="94" t="s">
        <v>24</v>
      </c>
      <c r="D45" s="88" t="s">
        <v>201</v>
      </c>
      <c r="E45" s="11"/>
      <c r="F45" s="11"/>
      <c r="G45" s="11"/>
      <c r="I45" s="11"/>
      <c r="J45" s="11"/>
    </row>
    <row r="46" spans="1:10" s="33" customFormat="1" ht="24.75" customHeight="1" x14ac:dyDescent="0.2">
      <c r="A46" s="226"/>
      <c r="B46" s="238"/>
      <c r="C46" s="94" t="s">
        <v>24</v>
      </c>
      <c r="D46" s="88" t="s">
        <v>202</v>
      </c>
      <c r="E46" s="11"/>
      <c r="F46" s="11"/>
      <c r="G46" s="11"/>
      <c r="I46" s="11"/>
      <c r="J46" s="11"/>
    </row>
    <row r="47" spans="1:10" s="33" customFormat="1" ht="12" x14ac:dyDescent="0.2">
      <c r="A47" s="226"/>
      <c r="B47" s="238"/>
      <c r="C47" s="94" t="s">
        <v>24</v>
      </c>
      <c r="D47" s="88" t="s">
        <v>203</v>
      </c>
      <c r="E47" s="11"/>
      <c r="F47" s="11"/>
      <c r="G47" s="11"/>
      <c r="I47" s="11"/>
      <c r="J47" s="11"/>
    </row>
    <row r="48" spans="1:10" s="33" customFormat="1" ht="24" customHeight="1" x14ac:dyDescent="0.2">
      <c r="A48" s="226"/>
      <c r="B48" s="235" t="s">
        <v>196</v>
      </c>
      <c r="C48" s="94" t="s">
        <v>24</v>
      </c>
      <c r="D48" s="88" t="s">
        <v>204</v>
      </c>
      <c r="E48" s="11"/>
      <c r="F48" s="11"/>
      <c r="G48" s="11"/>
      <c r="I48" s="11"/>
      <c r="J48" s="11"/>
    </row>
    <row r="49" spans="1:10" s="33" customFormat="1" ht="24" customHeight="1" x14ac:dyDescent="0.2">
      <c r="A49" s="226"/>
      <c r="B49" s="238"/>
      <c r="C49" s="94" t="s">
        <v>24</v>
      </c>
      <c r="D49" s="88" t="s">
        <v>205</v>
      </c>
      <c r="E49" s="11"/>
      <c r="F49" s="11"/>
      <c r="G49" s="11"/>
      <c r="I49" s="11"/>
      <c r="J49" s="11"/>
    </row>
    <row r="50" spans="1:10" s="33" customFormat="1" ht="12" x14ac:dyDescent="0.2">
      <c r="A50" s="226"/>
      <c r="B50" s="238"/>
      <c r="C50" s="94" t="s">
        <v>24</v>
      </c>
      <c r="D50" s="88" t="s">
        <v>206</v>
      </c>
      <c r="E50" s="11"/>
      <c r="F50" s="11"/>
      <c r="G50" s="11"/>
      <c r="I50" s="11"/>
      <c r="J50" s="11"/>
    </row>
    <row r="51" spans="1:10" s="33" customFormat="1" ht="22.5" x14ac:dyDescent="0.2">
      <c r="A51" s="226"/>
      <c r="B51" s="238"/>
      <c r="C51" s="94" t="s">
        <v>24</v>
      </c>
      <c r="D51" s="88" t="s">
        <v>207</v>
      </c>
      <c r="E51" s="11"/>
      <c r="F51" s="11"/>
      <c r="G51" s="11"/>
      <c r="I51" s="11"/>
      <c r="J51" s="11"/>
    </row>
    <row r="52" spans="1:10" s="33" customFormat="1" ht="22.5" customHeight="1" x14ac:dyDescent="0.2">
      <c r="A52" s="226"/>
      <c r="B52" s="238"/>
      <c r="C52" s="94" t="s">
        <v>24</v>
      </c>
      <c r="D52" s="88" t="s">
        <v>208</v>
      </c>
      <c r="E52" s="11"/>
      <c r="F52" s="11"/>
      <c r="G52" s="11"/>
      <c r="I52" s="11"/>
      <c r="J52" s="11"/>
    </row>
    <row r="53" spans="1:10" s="33" customFormat="1" ht="12" x14ac:dyDescent="0.2">
      <c r="A53" s="35"/>
      <c r="B53" s="35"/>
      <c r="C53" s="35"/>
      <c r="D53" s="35"/>
    </row>
    <row r="54" spans="1:10" s="33" customFormat="1" ht="12" x14ac:dyDescent="0.2">
      <c r="A54" s="240" t="s">
        <v>23</v>
      </c>
      <c r="B54" s="241"/>
      <c r="C54" s="241"/>
      <c r="D54" s="242"/>
    </row>
    <row r="55" spans="1:10" s="33" customFormat="1" ht="12" x14ac:dyDescent="0.2">
      <c r="A55" s="34" t="s">
        <v>0</v>
      </c>
      <c r="B55" s="37" t="s">
        <v>1</v>
      </c>
      <c r="C55" s="243" t="s">
        <v>2</v>
      </c>
      <c r="D55" s="244"/>
    </row>
    <row r="56" spans="1:10" s="33" customFormat="1" x14ac:dyDescent="0.2">
      <c r="A56" s="225" t="s">
        <v>171</v>
      </c>
      <c r="B56" s="228" t="s">
        <v>134</v>
      </c>
      <c r="C56" s="94" t="s">
        <v>24</v>
      </c>
      <c r="D56" s="84" t="s">
        <v>184</v>
      </c>
      <c r="G56" s="30"/>
    </row>
    <row r="57" spans="1:10" s="33" customFormat="1" x14ac:dyDescent="0.2">
      <c r="A57" s="226"/>
      <c r="B57" s="229"/>
      <c r="C57" s="94" t="s">
        <v>24</v>
      </c>
      <c r="D57" s="84" t="s">
        <v>185</v>
      </c>
      <c r="G57" s="30"/>
    </row>
    <row r="58" spans="1:10" s="33" customFormat="1" ht="26.25" customHeight="1" x14ac:dyDescent="0.2">
      <c r="A58" s="226"/>
      <c r="B58" s="229"/>
      <c r="C58" s="94" t="s">
        <v>24</v>
      </c>
      <c r="D58" s="84" t="s">
        <v>186</v>
      </c>
      <c r="G58" s="30"/>
    </row>
    <row r="59" spans="1:10" s="33" customFormat="1" x14ac:dyDescent="0.2">
      <c r="A59" s="226"/>
      <c r="B59" s="229"/>
      <c r="C59" s="94" t="s">
        <v>24</v>
      </c>
      <c r="D59" s="84" t="s">
        <v>110</v>
      </c>
      <c r="G59" s="30"/>
    </row>
    <row r="60" spans="1:10" s="33" customFormat="1" x14ac:dyDescent="0.2">
      <c r="A60" s="226"/>
      <c r="B60" s="228" t="s">
        <v>182</v>
      </c>
      <c r="C60" s="94" t="s">
        <v>24</v>
      </c>
      <c r="D60" s="84" t="s">
        <v>187</v>
      </c>
      <c r="G60" s="30"/>
    </row>
    <row r="61" spans="1:10" s="33" customFormat="1" ht="22.5" x14ac:dyDescent="0.2">
      <c r="A61" s="226"/>
      <c r="B61" s="229"/>
      <c r="C61" s="94" t="s">
        <v>24</v>
      </c>
      <c r="D61" s="84" t="s">
        <v>188</v>
      </c>
      <c r="G61" s="30"/>
    </row>
    <row r="62" spans="1:10" s="33" customFormat="1" ht="22.5" x14ac:dyDescent="0.2">
      <c r="A62" s="226"/>
      <c r="B62" s="229"/>
      <c r="C62" s="94" t="s">
        <v>24</v>
      </c>
      <c r="D62" s="84" t="s">
        <v>189</v>
      </c>
      <c r="G62" s="30"/>
    </row>
    <row r="63" spans="1:10" s="33" customFormat="1" ht="22.5" x14ac:dyDescent="0.2">
      <c r="A63" s="226"/>
      <c r="B63" s="229"/>
      <c r="C63" s="94" t="s">
        <v>24</v>
      </c>
      <c r="D63" s="84" t="s">
        <v>190</v>
      </c>
      <c r="G63" s="30"/>
    </row>
    <row r="64" spans="1:10" s="33" customFormat="1" x14ac:dyDescent="0.2">
      <c r="A64" s="226"/>
      <c r="B64" s="229"/>
      <c r="C64" s="94" t="s">
        <v>24</v>
      </c>
      <c r="D64" s="84" t="s">
        <v>191</v>
      </c>
      <c r="G64" s="30"/>
    </row>
    <row r="65" spans="1:7" s="33" customFormat="1" x14ac:dyDescent="0.2">
      <c r="A65" s="226"/>
      <c r="B65" s="223" t="s">
        <v>274</v>
      </c>
      <c r="C65" s="94" t="s">
        <v>26</v>
      </c>
      <c r="D65" s="84" t="s">
        <v>111</v>
      </c>
      <c r="G65" s="30"/>
    </row>
    <row r="66" spans="1:7" s="33" customFormat="1" x14ac:dyDescent="0.2">
      <c r="A66" s="226"/>
      <c r="B66" s="224"/>
      <c r="C66" s="94" t="s">
        <v>24</v>
      </c>
      <c r="D66" s="84" t="s">
        <v>112</v>
      </c>
      <c r="G66" s="30"/>
    </row>
    <row r="67" spans="1:7" s="33" customFormat="1" x14ac:dyDescent="0.2">
      <c r="A67" s="226"/>
      <c r="B67" s="228" t="s">
        <v>183</v>
      </c>
      <c r="C67" s="94" t="s">
        <v>26</v>
      </c>
      <c r="D67" s="84" t="s">
        <v>113</v>
      </c>
      <c r="G67" s="30"/>
    </row>
    <row r="68" spans="1:7" s="33" customFormat="1" x14ac:dyDescent="0.2">
      <c r="A68" s="226"/>
      <c r="B68" s="229"/>
      <c r="C68" s="94" t="s">
        <v>24</v>
      </c>
      <c r="D68" s="84" t="s">
        <v>192</v>
      </c>
      <c r="G68" s="30"/>
    </row>
    <row r="69" spans="1:7" s="33" customFormat="1" x14ac:dyDescent="0.2">
      <c r="A69" s="226"/>
      <c r="B69" s="229"/>
      <c r="C69" s="94" t="s">
        <v>24</v>
      </c>
      <c r="D69" s="84" t="s">
        <v>114</v>
      </c>
      <c r="G69" s="30"/>
    </row>
    <row r="70" spans="1:7" s="33" customFormat="1" x14ac:dyDescent="0.2">
      <c r="A70" s="226"/>
      <c r="B70" s="229"/>
      <c r="C70" s="94" t="s">
        <v>24</v>
      </c>
      <c r="D70" s="84" t="s">
        <v>115</v>
      </c>
      <c r="G70" s="30"/>
    </row>
    <row r="71" spans="1:7" s="33" customFormat="1" x14ac:dyDescent="0.2">
      <c r="A71" s="226"/>
      <c r="B71" s="230"/>
      <c r="C71" s="94" t="s">
        <v>24</v>
      </c>
      <c r="D71" s="84" t="s">
        <v>193</v>
      </c>
      <c r="G71" s="30"/>
    </row>
    <row r="72" spans="1:7" s="33" customFormat="1" x14ac:dyDescent="0.2">
      <c r="A72" s="227"/>
      <c r="B72" s="231"/>
      <c r="C72" s="94" t="s">
        <v>24</v>
      </c>
      <c r="D72" s="84" t="s">
        <v>116</v>
      </c>
      <c r="G72" s="30"/>
    </row>
  </sheetData>
  <mergeCells count="27">
    <mergeCell ref="A1:D1"/>
    <mergeCell ref="A3:D3"/>
    <mergeCell ref="C4:D4"/>
    <mergeCell ref="A54:D54"/>
    <mergeCell ref="C55:D55"/>
    <mergeCell ref="B16:B18"/>
    <mergeCell ref="B19:B21"/>
    <mergeCell ref="B26:B29"/>
    <mergeCell ref="B30:B32"/>
    <mergeCell ref="B22:B25"/>
    <mergeCell ref="A16:A25"/>
    <mergeCell ref="A44:A52"/>
    <mergeCell ref="B44:B47"/>
    <mergeCell ref="A5:A15"/>
    <mergeCell ref="B5:B11"/>
    <mergeCell ref="B12:B15"/>
    <mergeCell ref="B65:B66"/>
    <mergeCell ref="A56:A72"/>
    <mergeCell ref="B60:B64"/>
    <mergeCell ref="B67:B72"/>
    <mergeCell ref="B33:B36"/>
    <mergeCell ref="A26:A36"/>
    <mergeCell ref="B56:B59"/>
    <mergeCell ref="A37:A43"/>
    <mergeCell ref="B37:B39"/>
    <mergeCell ref="B40:B43"/>
    <mergeCell ref="B48:B52"/>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4" zoomScale="70" zoomScaleNormal="85" zoomScaleSheetLayoutView="70" workbookViewId="0">
      <selection activeCell="BC23" sqref="BC23"/>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49" t="s">
        <v>28</v>
      </c>
      <c r="C2" s="250"/>
      <c r="D2" s="250"/>
      <c r="E2" s="250"/>
      <c r="F2" s="250"/>
      <c r="G2" s="250"/>
      <c r="H2" s="39"/>
      <c r="I2" s="40"/>
      <c r="J2" s="41" t="s">
        <v>29</v>
      </c>
      <c r="K2" s="42"/>
      <c r="L2" s="42"/>
      <c r="M2" s="42"/>
      <c r="N2" s="43"/>
      <c r="O2" s="44"/>
      <c r="P2" s="45"/>
      <c r="Q2" s="45"/>
      <c r="R2" s="45"/>
      <c r="S2" s="45"/>
      <c r="T2" s="45"/>
      <c r="U2" s="45"/>
      <c r="V2" s="45"/>
      <c r="W2" s="45"/>
      <c r="X2" s="45"/>
      <c r="Y2" s="45"/>
      <c r="Z2" s="45"/>
      <c r="AA2" s="45"/>
      <c r="AB2" s="41" t="s">
        <v>30</v>
      </c>
      <c r="AC2" s="46"/>
      <c r="AD2" s="42"/>
      <c r="AE2" s="47"/>
      <c r="AF2" s="43"/>
      <c r="AG2" s="48"/>
      <c r="AH2" s="45"/>
      <c r="AI2" s="45"/>
      <c r="AJ2" s="45"/>
      <c r="AK2" s="45"/>
      <c r="AL2" s="45"/>
      <c r="AM2" s="45"/>
      <c r="AN2" s="45"/>
      <c r="AO2" s="49" t="s">
        <v>31</v>
      </c>
    </row>
    <row r="3" spans="1:42" ht="15" customHeight="1" x14ac:dyDescent="0.2">
      <c r="A3" s="50"/>
      <c r="B3" s="250"/>
      <c r="C3" s="250"/>
      <c r="D3" s="250"/>
      <c r="E3" s="250"/>
      <c r="F3" s="250"/>
      <c r="G3" s="250"/>
      <c r="H3" s="39"/>
      <c r="I3" s="40"/>
      <c r="J3" s="41" t="s">
        <v>15</v>
      </c>
      <c r="K3" s="42"/>
      <c r="L3" s="42"/>
      <c r="M3" s="47"/>
      <c r="N3" s="43"/>
      <c r="O3" s="51"/>
      <c r="P3" s="45"/>
      <c r="Q3" s="45"/>
      <c r="R3" s="45"/>
      <c r="S3" s="52"/>
      <c r="T3" s="41" t="s">
        <v>32</v>
      </c>
      <c r="U3" s="47"/>
      <c r="V3" s="43"/>
      <c r="W3" s="48"/>
      <c r="X3" s="51"/>
      <c r="Y3" s="44"/>
      <c r="Z3" s="44"/>
      <c r="AA3" s="52"/>
      <c r="AB3" s="41" t="s">
        <v>33</v>
      </c>
      <c r="AC3" s="42"/>
      <c r="AD3" s="42"/>
      <c r="AE3" s="42"/>
      <c r="AF3" s="53"/>
      <c r="AG3" s="48"/>
      <c r="AH3" s="45"/>
      <c r="AI3" s="45"/>
      <c r="AJ3" s="45"/>
      <c r="AK3" s="45"/>
      <c r="AL3" s="45"/>
      <c r="AM3" s="45"/>
      <c r="AN3" s="45"/>
      <c r="AO3" s="49" t="s">
        <v>31</v>
      </c>
    </row>
    <row r="4" spans="1:42" ht="15" customHeight="1" x14ac:dyDescent="0.2">
      <c r="B4" s="250"/>
      <c r="C4" s="250"/>
      <c r="D4" s="250"/>
      <c r="E4" s="250"/>
      <c r="F4" s="250"/>
      <c r="G4" s="250"/>
      <c r="H4" s="39"/>
      <c r="J4" s="41" t="s">
        <v>34</v>
      </c>
      <c r="K4" s="42"/>
      <c r="L4" s="42"/>
      <c r="M4" s="42"/>
      <c r="N4" s="53"/>
      <c r="O4" s="44"/>
      <c r="P4" s="44"/>
      <c r="Q4" s="44"/>
      <c r="R4" s="44" t="s">
        <v>35</v>
      </c>
      <c r="S4" s="44"/>
      <c r="T4" s="44"/>
      <c r="U4" s="44" t="s">
        <v>36</v>
      </c>
      <c r="V4" s="45"/>
      <c r="W4" s="45"/>
      <c r="X4" s="44" t="s">
        <v>37</v>
      </c>
      <c r="Y4" s="44"/>
      <c r="Z4" s="45"/>
      <c r="AA4" s="45"/>
      <c r="AB4" s="44" t="s">
        <v>38</v>
      </c>
      <c r="AC4" s="45"/>
      <c r="AD4" s="45"/>
      <c r="AE4" s="44"/>
      <c r="AF4" s="44"/>
      <c r="AG4" s="44" t="s">
        <v>35</v>
      </c>
      <c r="AH4" s="44"/>
      <c r="AI4" s="44" t="s">
        <v>36</v>
      </c>
      <c r="AJ4" s="45"/>
      <c r="AK4" s="45"/>
      <c r="AL4" s="45"/>
      <c r="AM4" s="44" t="s">
        <v>37</v>
      </c>
      <c r="AN4" s="44"/>
      <c r="AO4" s="54"/>
    </row>
    <row r="5" spans="1:42" ht="8.25" customHeight="1" x14ac:dyDescent="0.2">
      <c r="A5" s="55"/>
    </row>
    <row r="6" spans="1:42" ht="15" customHeight="1" x14ac:dyDescent="0.2">
      <c r="B6" s="251" t="s">
        <v>39</v>
      </c>
      <c r="C6" s="252"/>
      <c r="D6" s="252"/>
      <c r="E6" s="252"/>
      <c r="F6" s="252"/>
      <c r="G6" s="252"/>
      <c r="H6" s="252"/>
      <c r="L6" s="56" t="s">
        <v>40</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51"/>
      <c r="C7" s="252"/>
      <c r="D7" s="252"/>
      <c r="E7" s="252"/>
      <c r="F7" s="252"/>
      <c r="G7" s="252"/>
      <c r="H7" s="252"/>
      <c r="I7" s="55"/>
      <c r="L7" s="253"/>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5"/>
    </row>
    <row r="8" spans="1:42" ht="54" customHeight="1" x14ac:dyDescent="0.15">
      <c r="B8" s="59"/>
      <c r="C8" s="60"/>
      <c r="D8" s="60"/>
      <c r="E8" s="60"/>
      <c r="F8" s="60"/>
      <c r="G8" s="60"/>
      <c r="H8" s="61"/>
      <c r="L8" s="256"/>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2" ht="15" customHeight="1" x14ac:dyDescent="0.2">
      <c r="A9" s="55"/>
      <c r="B9" s="62"/>
      <c r="D9" s="55"/>
      <c r="E9" s="55"/>
      <c r="F9" s="55"/>
      <c r="G9" s="55"/>
      <c r="H9" s="63"/>
      <c r="L9" s="256"/>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8"/>
    </row>
    <row r="10" spans="1:42" ht="15" customHeight="1" x14ac:dyDescent="0.2">
      <c r="A10" s="55"/>
      <c r="B10" s="62"/>
      <c r="D10" s="55"/>
      <c r="E10" s="55"/>
      <c r="F10" s="55"/>
      <c r="G10" s="55"/>
      <c r="H10" s="63"/>
      <c r="I10" s="55"/>
      <c r="L10" s="256"/>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8"/>
    </row>
    <row r="11" spans="1:42" ht="15" customHeight="1" x14ac:dyDescent="0.2">
      <c r="A11" s="55"/>
      <c r="B11" s="62"/>
      <c r="D11" s="55"/>
      <c r="E11" s="55"/>
      <c r="F11" s="55"/>
      <c r="G11" s="55"/>
      <c r="H11" s="63"/>
      <c r="I11" s="55"/>
      <c r="L11" s="259"/>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1"/>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41</v>
      </c>
      <c r="M13" s="57"/>
      <c r="N13" s="57"/>
      <c r="O13" s="57"/>
      <c r="P13" s="57"/>
      <c r="Q13" s="57"/>
      <c r="R13" s="57"/>
      <c r="S13" s="57"/>
      <c r="T13" s="57"/>
      <c r="U13" s="57"/>
      <c r="V13" s="57"/>
      <c r="W13" s="57"/>
      <c r="X13" s="57"/>
      <c r="Y13" s="57"/>
      <c r="AA13" s="57"/>
      <c r="AB13" s="57"/>
      <c r="AC13" s="57"/>
      <c r="AD13" s="58"/>
      <c r="AE13" s="58"/>
      <c r="AF13" s="56"/>
      <c r="AG13" s="56"/>
      <c r="AH13" s="56"/>
      <c r="AI13" s="40" t="s">
        <v>42</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62" t="s">
        <v>1</v>
      </c>
      <c r="W14" s="263"/>
      <c r="X14" s="263"/>
      <c r="Y14" s="263"/>
      <c r="Z14" s="263"/>
      <c r="AA14" s="263"/>
      <c r="AB14" s="263"/>
      <c r="AC14" s="263"/>
      <c r="AD14" s="263"/>
      <c r="AE14" s="263"/>
      <c r="AF14" s="263"/>
      <c r="AG14" s="263"/>
      <c r="AH14" s="263"/>
      <c r="AI14" s="264"/>
      <c r="AJ14" s="68" t="s">
        <v>43</v>
      </c>
      <c r="AK14" s="65"/>
      <c r="AL14" s="69"/>
      <c r="AM14" s="64" t="s">
        <v>44</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65"/>
      <c r="AK15" s="266"/>
      <c r="AL15" s="267"/>
      <c r="AM15" s="265"/>
      <c r="AN15" s="266"/>
      <c r="AO15" s="267"/>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65"/>
      <c r="AK16" s="266"/>
      <c r="AL16" s="267"/>
      <c r="AM16" s="265"/>
      <c r="AN16" s="266"/>
      <c r="AO16" s="267"/>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65"/>
      <c r="AK17" s="266"/>
      <c r="AL17" s="267"/>
      <c r="AM17" s="265"/>
      <c r="AN17" s="266"/>
      <c r="AO17" s="267"/>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65"/>
      <c r="AK18" s="266"/>
      <c r="AL18" s="267"/>
      <c r="AM18" s="265"/>
      <c r="AN18" s="266"/>
      <c r="AO18" s="267"/>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65"/>
      <c r="AK19" s="266"/>
      <c r="AL19" s="267"/>
      <c r="AM19" s="265"/>
      <c r="AN19" s="266"/>
      <c r="AO19" s="267"/>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65"/>
      <c r="AK20" s="266"/>
      <c r="AL20" s="267"/>
      <c r="AM20" s="265"/>
      <c r="AN20" s="266"/>
      <c r="AO20" s="267"/>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65"/>
      <c r="AK21" s="266"/>
      <c r="AL21" s="267"/>
      <c r="AM21" s="265"/>
      <c r="AN21" s="266"/>
      <c r="AO21" s="267"/>
      <c r="AT21" s="78"/>
    </row>
    <row r="22" spans="1:46" ht="15" customHeight="1" x14ac:dyDescent="0.2">
      <c r="A22" s="55"/>
      <c r="B22" s="114" t="s">
        <v>45</v>
      </c>
      <c r="C22" s="181"/>
      <c r="D22" s="182"/>
      <c r="E22" s="182"/>
      <c r="F22" s="182"/>
      <c r="G22" s="182"/>
      <c r="H22" s="115"/>
      <c r="I22" s="55"/>
      <c r="L22" s="56" t="s">
        <v>46</v>
      </c>
      <c r="AT22" s="78"/>
    </row>
    <row r="23" spans="1:46" ht="14.25" customHeight="1" x14ac:dyDescent="0.2">
      <c r="A23" s="55"/>
      <c r="B23" s="268" t="s">
        <v>47</v>
      </c>
      <c r="C23" s="269"/>
      <c r="D23" s="269"/>
      <c r="E23" s="269"/>
      <c r="F23" s="116"/>
      <c r="G23" s="116" t="s">
        <v>48</v>
      </c>
      <c r="H23" s="117" t="s">
        <v>49</v>
      </c>
      <c r="I23" s="55"/>
      <c r="L23" s="64" t="s">
        <v>50</v>
      </c>
      <c r="M23" s="79"/>
      <c r="N23" s="79"/>
      <c r="O23" s="79"/>
      <c r="P23" s="79"/>
      <c r="Q23" s="79"/>
      <c r="R23" s="79"/>
      <c r="S23" s="65"/>
      <c r="T23" s="66"/>
      <c r="U23" s="65"/>
      <c r="V23" s="66"/>
      <c r="W23" s="65"/>
      <c r="X23" s="66"/>
      <c r="Y23" s="65"/>
      <c r="Z23" s="67"/>
      <c r="AA23" s="64" t="s">
        <v>51</v>
      </c>
      <c r="AB23" s="79"/>
      <c r="AC23" s="65"/>
      <c r="AD23" s="65"/>
      <c r="AE23" s="65"/>
      <c r="AF23" s="66"/>
      <c r="AG23" s="66"/>
      <c r="AH23" s="66"/>
      <c r="AI23" s="65"/>
      <c r="AJ23" s="65"/>
      <c r="AK23" s="65"/>
      <c r="AL23" s="65"/>
      <c r="AM23" s="65"/>
      <c r="AN23" s="65"/>
      <c r="AO23" s="69"/>
      <c r="AT23" s="78"/>
    </row>
    <row r="24" spans="1:46" ht="14.25" customHeight="1" x14ac:dyDescent="0.2">
      <c r="A24" s="55"/>
      <c r="B24" s="270"/>
      <c r="C24" s="271"/>
      <c r="D24" s="271"/>
      <c r="E24" s="271"/>
      <c r="F24" s="80"/>
      <c r="G24" s="80" t="s">
        <v>52</v>
      </c>
      <c r="H24" s="118" t="s">
        <v>52</v>
      </c>
      <c r="I24" s="55"/>
      <c r="L24" s="272"/>
      <c r="M24" s="273"/>
      <c r="N24" s="273"/>
      <c r="O24" s="273"/>
      <c r="P24" s="273"/>
      <c r="Q24" s="273"/>
      <c r="R24" s="273"/>
      <c r="S24" s="273"/>
      <c r="T24" s="273"/>
      <c r="U24" s="273"/>
      <c r="V24" s="273"/>
      <c r="W24" s="273"/>
      <c r="X24" s="273"/>
      <c r="Y24" s="273"/>
      <c r="Z24" s="274"/>
      <c r="AA24" s="272"/>
      <c r="AB24" s="273"/>
      <c r="AC24" s="273"/>
      <c r="AD24" s="273"/>
      <c r="AE24" s="273"/>
      <c r="AF24" s="273"/>
      <c r="AG24" s="273"/>
      <c r="AH24" s="273"/>
      <c r="AI24" s="273"/>
      <c r="AJ24" s="273"/>
      <c r="AK24" s="273"/>
      <c r="AL24" s="273"/>
      <c r="AM24" s="273"/>
      <c r="AN24" s="273"/>
      <c r="AO24" s="274"/>
      <c r="AT24" s="78"/>
    </row>
    <row r="25" spans="1:46" ht="15" customHeight="1" x14ac:dyDescent="0.2">
      <c r="A25" s="55"/>
      <c r="B25" s="119" t="str">
        <f>職業能力評価シート!B7</f>
        <v>企業倫理とコンプライアンス</v>
      </c>
      <c r="C25" s="120"/>
      <c r="D25" s="121"/>
      <c r="E25" s="121"/>
      <c r="F25" s="122"/>
      <c r="G25" s="122">
        <f>AVERAGE(職業能力評価シート!J7:J8)</f>
        <v>0</v>
      </c>
      <c r="H25" s="123">
        <f>AVERAGE(職業能力評価シート!K7:K8)</f>
        <v>0</v>
      </c>
      <c r="I25" s="55"/>
      <c r="L25" s="275"/>
      <c r="M25" s="276"/>
      <c r="N25" s="276"/>
      <c r="O25" s="276"/>
      <c r="P25" s="276"/>
      <c r="Q25" s="276"/>
      <c r="R25" s="276"/>
      <c r="S25" s="276"/>
      <c r="T25" s="276"/>
      <c r="U25" s="276"/>
      <c r="V25" s="276"/>
      <c r="W25" s="276"/>
      <c r="X25" s="276"/>
      <c r="Y25" s="276"/>
      <c r="Z25" s="277"/>
      <c r="AA25" s="275"/>
      <c r="AB25" s="276"/>
      <c r="AC25" s="276"/>
      <c r="AD25" s="276"/>
      <c r="AE25" s="276"/>
      <c r="AF25" s="276"/>
      <c r="AG25" s="276"/>
      <c r="AH25" s="276"/>
      <c r="AI25" s="276"/>
      <c r="AJ25" s="276"/>
      <c r="AK25" s="276"/>
      <c r="AL25" s="276"/>
      <c r="AM25" s="276"/>
      <c r="AN25" s="276"/>
      <c r="AO25" s="277"/>
      <c r="AT25" s="78"/>
    </row>
    <row r="26" spans="1:46" ht="15" customHeight="1" x14ac:dyDescent="0.2">
      <c r="A26" s="55"/>
      <c r="B26" s="124" t="str">
        <f>職業能力評価シート!B9</f>
        <v>関係者との連携による業務の遂行</v>
      </c>
      <c r="C26" s="125"/>
      <c r="D26" s="126"/>
      <c r="E26" s="126"/>
      <c r="F26" s="127"/>
      <c r="G26" s="128">
        <f>AVERAGE(職業能力評価シート!J9:J11)</f>
        <v>0</v>
      </c>
      <c r="H26" s="129">
        <f>AVERAGE(職業能力評価シート!K9:K11)</f>
        <v>0</v>
      </c>
      <c r="I26" s="55"/>
      <c r="L26" s="275"/>
      <c r="M26" s="276"/>
      <c r="N26" s="276"/>
      <c r="O26" s="276"/>
      <c r="P26" s="276"/>
      <c r="Q26" s="276"/>
      <c r="R26" s="276"/>
      <c r="S26" s="276"/>
      <c r="T26" s="276"/>
      <c r="U26" s="276"/>
      <c r="V26" s="276"/>
      <c r="W26" s="276"/>
      <c r="X26" s="276"/>
      <c r="Y26" s="276"/>
      <c r="Z26" s="277"/>
      <c r="AA26" s="275"/>
      <c r="AB26" s="276"/>
      <c r="AC26" s="276"/>
      <c r="AD26" s="276"/>
      <c r="AE26" s="276"/>
      <c r="AF26" s="276"/>
      <c r="AG26" s="276"/>
      <c r="AH26" s="276"/>
      <c r="AI26" s="276"/>
      <c r="AJ26" s="276"/>
      <c r="AK26" s="276"/>
      <c r="AL26" s="276"/>
      <c r="AM26" s="276"/>
      <c r="AN26" s="276"/>
      <c r="AO26" s="277"/>
      <c r="AT26" s="78"/>
    </row>
    <row r="27" spans="1:46" ht="15" customHeight="1" x14ac:dyDescent="0.2">
      <c r="A27" s="55"/>
      <c r="B27" s="119" t="str">
        <f>職業能力評価シート!B12</f>
        <v>課題の設定と成果の追求</v>
      </c>
      <c r="C27" s="120"/>
      <c r="D27" s="121"/>
      <c r="E27" s="121"/>
      <c r="F27" s="122"/>
      <c r="G27" s="122">
        <f>AVERAGE(職業能力評価シート!J12:J14)</f>
        <v>0</v>
      </c>
      <c r="H27" s="123">
        <f>AVERAGE(職業能力評価シート!K12:K14)</f>
        <v>0</v>
      </c>
      <c r="I27" s="55"/>
      <c r="L27" s="275"/>
      <c r="M27" s="276"/>
      <c r="N27" s="276"/>
      <c r="O27" s="276"/>
      <c r="P27" s="276"/>
      <c r="Q27" s="276"/>
      <c r="R27" s="276"/>
      <c r="S27" s="276"/>
      <c r="T27" s="276"/>
      <c r="U27" s="276"/>
      <c r="V27" s="276"/>
      <c r="W27" s="276"/>
      <c r="X27" s="276"/>
      <c r="Y27" s="276"/>
      <c r="Z27" s="277"/>
      <c r="AA27" s="275"/>
      <c r="AB27" s="276"/>
      <c r="AC27" s="276"/>
      <c r="AD27" s="276"/>
      <c r="AE27" s="276"/>
      <c r="AF27" s="276"/>
      <c r="AG27" s="276"/>
      <c r="AH27" s="276"/>
      <c r="AI27" s="276"/>
      <c r="AJ27" s="276"/>
      <c r="AK27" s="276"/>
      <c r="AL27" s="276"/>
      <c r="AM27" s="276"/>
      <c r="AN27" s="276"/>
      <c r="AO27" s="277"/>
      <c r="AT27" s="78"/>
    </row>
    <row r="28" spans="1:46" ht="15" customHeight="1" x14ac:dyDescent="0.2">
      <c r="A28" s="55"/>
      <c r="B28" s="130" t="str">
        <f>職業能力評価シート!B15</f>
        <v>業務効率化の推進</v>
      </c>
      <c r="C28" s="125"/>
      <c r="D28" s="126"/>
      <c r="E28" s="126"/>
      <c r="F28" s="127"/>
      <c r="G28" s="127">
        <f>AVERAGE(職業能力評価シート!J15:J16)</f>
        <v>0</v>
      </c>
      <c r="H28" s="131">
        <f>AVERAGE(職業能力評価シート!K15:K16)</f>
        <v>0</v>
      </c>
      <c r="I28" s="55"/>
      <c r="L28" s="275"/>
      <c r="M28" s="276"/>
      <c r="N28" s="276"/>
      <c r="O28" s="276"/>
      <c r="P28" s="276"/>
      <c r="Q28" s="276"/>
      <c r="R28" s="276"/>
      <c r="S28" s="276"/>
      <c r="T28" s="276"/>
      <c r="U28" s="276"/>
      <c r="V28" s="276"/>
      <c r="W28" s="276"/>
      <c r="X28" s="276"/>
      <c r="Y28" s="276"/>
      <c r="Z28" s="277"/>
      <c r="AA28" s="275"/>
      <c r="AB28" s="276"/>
      <c r="AC28" s="276"/>
      <c r="AD28" s="276"/>
      <c r="AE28" s="276"/>
      <c r="AF28" s="276"/>
      <c r="AG28" s="276"/>
      <c r="AH28" s="276"/>
      <c r="AI28" s="276"/>
      <c r="AJ28" s="276"/>
      <c r="AK28" s="276"/>
      <c r="AL28" s="276"/>
      <c r="AM28" s="276"/>
      <c r="AN28" s="276"/>
      <c r="AO28" s="277"/>
    </row>
    <row r="29" spans="1:46" ht="15" customHeight="1" x14ac:dyDescent="0.2">
      <c r="A29" s="55"/>
      <c r="B29" s="119" t="s">
        <v>262</v>
      </c>
      <c r="C29" s="120"/>
      <c r="D29" s="121"/>
      <c r="E29" s="121"/>
      <c r="F29" s="122"/>
      <c r="G29" s="122">
        <f>AVERAGE(職業能力評価シート!J22:J25)</f>
        <v>0</v>
      </c>
      <c r="H29" s="123">
        <f>AVERAGE(職業能力評価シート!K22:K25)</f>
        <v>0</v>
      </c>
      <c r="I29" s="55"/>
      <c r="L29" s="278"/>
      <c r="M29" s="279"/>
      <c r="N29" s="279"/>
      <c r="O29" s="279"/>
      <c r="P29" s="279"/>
      <c r="Q29" s="279"/>
      <c r="R29" s="279"/>
      <c r="S29" s="279"/>
      <c r="T29" s="279"/>
      <c r="U29" s="279"/>
      <c r="V29" s="279"/>
      <c r="W29" s="279"/>
      <c r="X29" s="279"/>
      <c r="Y29" s="279"/>
      <c r="Z29" s="280"/>
      <c r="AA29" s="278"/>
      <c r="AB29" s="279"/>
      <c r="AC29" s="279"/>
      <c r="AD29" s="279"/>
      <c r="AE29" s="279"/>
      <c r="AF29" s="279"/>
      <c r="AG29" s="279"/>
      <c r="AH29" s="279"/>
      <c r="AI29" s="279"/>
      <c r="AJ29" s="279"/>
      <c r="AK29" s="279"/>
      <c r="AL29" s="279"/>
      <c r="AM29" s="279"/>
      <c r="AN29" s="279"/>
      <c r="AO29" s="280"/>
    </row>
    <row r="30" spans="1:46" ht="15" customHeight="1" x14ac:dyDescent="0.2">
      <c r="A30" s="55"/>
      <c r="B30" s="130" t="s">
        <v>263</v>
      </c>
      <c r="C30" s="125"/>
      <c r="D30" s="126"/>
      <c r="E30" s="126"/>
      <c r="F30" s="127"/>
      <c r="G30" s="127">
        <f>AVERAGE(職業能力評価シート!J22:J25)</f>
        <v>0</v>
      </c>
      <c r="H30" s="131">
        <f>AVERAGE(職業能力評価シート!K22:K25)</f>
        <v>0</v>
      </c>
      <c r="I30" s="55"/>
    </row>
    <row r="31" spans="1:46" ht="15" customHeight="1" x14ac:dyDescent="0.2">
      <c r="A31" s="55"/>
      <c r="B31" s="119"/>
      <c r="C31" s="120"/>
      <c r="D31" s="121"/>
      <c r="E31" s="121"/>
      <c r="F31" s="122"/>
      <c r="G31" s="122"/>
      <c r="H31" s="123"/>
      <c r="I31" s="55"/>
      <c r="L31" s="56" t="s">
        <v>53</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30"/>
      <c r="C32" s="125"/>
      <c r="D32" s="126"/>
      <c r="E32" s="126"/>
      <c r="F32" s="127"/>
      <c r="G32" s="127"/>
      <c r="H32" s="131"/>
      <c r="I32" s="55"/>
      <c r="L32" s="81" t="s">
        <v>54</v>
      </c>
      <c r="M32" s="82"/>
      <c r="N32" s="82"/>
      <c r="O32" s="82"/>
      <c r="P32" s="82"/>
      <c r="Q32" s="82"/>
      <c r="R32" s="82"/>
      <c r="S32" s="82"/>
      <c r="T32" s="82"/>
      <c r="U32" s="82"/>
      <c r="V32" s="82"/>
      <c r="W32" s="82"/>
      <c r="X32" s="82"/>
      <c r="Y32" s="82"/>
      <c r="Z32" s="83"/>
      <c r="AA32" s="64" t="s">
        <v>55</v>
      </c>
      <c r="AB32" s="82"/>
      <c r="AC32" s="82"/>
      <c r="AD32" s="82"/>
      <c r="AE32" s="82"/>
      <c r="AF32" s="82"/>
      <c r="AG32" s="82"/>
      <c r="AH32" s="82"/>
      <c r="AI32" s="82"/>
      <c r="AJ32" s="82"/>
      <c r="AK32" s="82"/>
      <c r="AL32" s="82"/>
      <c r="AM32" s="82"/>
      <c r="AN32" s="82"/>
      <c r="AO32" s="83"/>
    </row>
    <row r="33" spans="1:41" ht="15" customHeight="1" x14ac:dyDescent="0.2">
      <c r="A33" s="55"/>
      <c r="B33" s="119"/>
      <c r="C33" s="120"/>
      <c r="D33" s="121"/>
      <c r="E33" s="121"/>
      <c r="F33" s="122"/>
      <c r="G33" s="122"/>
      <c r="H33" s="123"/>
      <c r="I33" s="55"/>
      <c r="L33" s="272"/>
      <c r="M33" s="281"/>
      <c r="N33" s="281"/>
      <c r="O33" s="281"/>
      <c r="P33" s="281"/>
      <c r="Q33" s="281"/>
      <c r="R33" s="281"/>
      <c r="S33" s="281"/>
      <c r="T33" s="281"/>
      <c r="U33" s="281"/>
      <c r="V33" s="281"/>
      <c r="W33" s="281"/>
      <c r="X33" s="281"/>
      <c r="Y33" s="281"/>
      <c r="Z33" s="282"/>
      <c r="AA33" s="272"/>
      <c r="AB33" s="281"/>
      <c r="AC33" s="281"/>
      <c r="AD33" s="281"/>
      <c r="AE33" s="281"/>
      <c r="AF33" s="281"/>
      <c r="AG33" s="281"/>
      <c r="AH33" s="281"/>
      <c r="AI33" s="281"/>
      <c r="AJ33" s="281"/>
      <c r="AK33" s="281"/>
      <c r="AL33" s="281"/>
      <c r="AM33" s="281"/>
      <c r="AN33" s="281"/>
      <c r="AO33" s="282"/>
    </row>
    <row r="34" spans="1:41" ht="15" customHeight="1" x14ac:dyDescent="0.2">
      <c r="A34" s="55"/>
      <c r="B34" s="130"/>
      <c r="C34" s="125"/>
      <c r="D34" s="126"/>
      <c r="E34" s="126"/>
      <c r="F34" s="127"/>
      <c r="G34" s="127"/>
      <c r="H34" s="131"/>
      <c r="I34" s="55"/>
      <c r="L34" s="283"/>
      <c r="M34" s="284"/>
      <c r="N34" s="284"/>
      <c r="O34" s="284"/>
      <c r="P34" s="284"/>
      <c r="Q34" s="284"/>
      <c r="R34" s="284"/>
      <c r="S34" s="284"/>
      <c r="T34" s="284"/>
      <c r="U34" s="284"/>
      <c r="V34" s="284"/>
      <c r="W34" s="284"/>
      <c r="X34" s="284"/>
      <c r="Y34" s="284"/>
      <c r="Z34" s="285"/>
      <c r="AA34" s="283"/>
      <c r="AB34" s="284"/>
      <c r="AC34" s="284"/>
      <c r="AD34" s="284"/>
      <c r="AE34" s="284"/>
      <c r="AF34" s="284"/>
      <c r="AG34" s="284"/>
      <c r="AH34" s="284"/>
      <c r="AI34" s="284"/>
      <c r="AJ34" s="284"/>
      <c r="AK34" s="284"/>
      <c r="AL34" s="284"/>
      <c r="AM34" s="284"/>
      <c r="AN34" s="284"/>
      <c r="AO34" s="285"/>
    </row>
    <row r="35" spans="1:41" ht="15" customHeight="1" x14ac:dyDescent="0.2">
      <c r="A35" s="55"/>
      <c r="B35" s="119"/>
      <c r="C35" s="120"/>
      <c r="D35" s="121"/>
      <c r="E35" s="121"/>
      <c r="F35" s="122"/>
      <c r="G35" s="122"/>
      <c r="H35" s="123"/>
      <c r="I35" s="55"/>
      <c r="L35" s="283"/>
      <c r="M35" s="284"/>
      <c r="N35" s="284"/>
      <c r="O35" s="284"/>
      <c r="P35" s="284"/>
      <c r="Q35" s="284"/>
      <c r="R35" s="284"/>
      <c r="S35" s="284"/>
      <c r="T35" s="284"/>
      <c r="U35" s="284"/>
      <c r="V35" s="284"/>
      <c r="W35" s="284"/>
      <c r="X35" s="284"/>
      <c r="Y35" s="284"/>
      <c r="Z35" s="285"/>
      <c r="AA35" s="283"/>
      <c r="AB35" s="284"/>
      <c r="AC35" s="284"/>
      <c r="AD35" s="284"/>
      <c r="AE35" s="284"/>
      <c r="AF35" s="284"/>
      <c r="AG35" s="284"/>
      <c r="AH35" s="284"/>
      <c r="AI35" s="284"/>
      <c r="AJ35" s="284"/>
      <c r="AK35" s="284"/>
      <c r="AL35" s="284"/>
      <c r="AM35" s="284"/>
      <c r="AN35" s="284"/>
      <c r="AO35" s="285"/>
    </row>
    <row r="36" spans="1:41" ht="15" customHeight="1" x14ac:dyDescent="0.2">
      <c r="A36" s="55"/>
      <c r="B36" s="130"/>
      <c r="C36" s="125"/>
      <c r="D36" s="126"/>
      <c r="E36" s="126"/>
      <c r="F36" s="127"/>
      <c r="G36" s="127"/>
      <c r="H36" s="131"/>
      <c r="I36" s="55"/>
      <c r="L36" s="283"/>
      <c r="M36" s="284"/>
      <c r="N36" s="284"/>
      <c r="O36" s="284"/>
      <c r="P36" s="284"/>
      <c r="Q36" s="284"/>
      <c r="R36" s="284"/>
      <c r="S36" s="284"/>
      <c r="T36" s="284"/>
      <c r="U36" s="284"/>
      <c r="V36" s="284"/>
      <c r="W36" s="284"/>
      <c r="X36" s="284"/>
      <c r="Y36" s="284"/>
      <c r="Z36" s="285"/>
      <c r="AA36" s="283"/>
      <c r="AB36" s="284"/>
      <c r="AC36" s="284"/>
      <c r="AD36" s="284"/>
      <c r="AE36" s="284"/>
      <c r="AF36" s="284"/>
      <c r="AG36" s="284"/>
      <c r="AH36" s="284"/>
      <c r="AI36" s="284"/>
      <c r="AJ36" s="284"/>
      <c r="AK36" s="284"/>
      <c r="AL36" s="284"/>
      <c r="AM36" s="284"/>
      <c r="AN36" s="284"/>
      <c r="AO36" s="285"/>
    </row>
    <row r="37" spans="1:41" ht="15" customHeight="1" x14ac:dyDescent="0.2">
      <c r="A37" s="55"/>
      <c r="B37" s="132"/>
      <c r="C37" s="120"/>
      <c r="D37" s="121"/>
      <c r="E37" s="121"/>
      <c r="F37" s="122"/>
      <c r="G37" s="122"/>
      <c r="H37" s="123"/>
      <c r="I37" s="55"/>
      <c r="L37" s="283"/>
      <c r="M37" s="284"/>
      <c r="N37" s="284"/>
      <c r="O37" s="284"/>
      <c r="P37" s="284"/>
      <c r="Q37" s="284"/>
      <c r="R37" s="284"/>
      <c r="S37" s="284"/>
      <c r="T37" s="284"/>
      <c r="U37" s="284"/>
      <c r="V37" s="284"/>
      <c r="W37" s="284"/>
      <c r="X37" s="284"/>
      <c r="Y37" s="284"/>
      <c r="Z37" s="285"/>
      <c r="AA37" s="283"/>
      <c r="AB37" s="284"/>
      <c r="AC37" s="284"/>
      <c r="AD37" s="284"/>
      <c r="AE37" s="284"/>
      <c r="AF37" s="284"/>
      <c r="AG37" s="284"/>
      <c r="AH37" s="284"/>
      <c r="AI37" s="284"/>
      <c r="AJ37" s="284"/>
      <c r="AK37" s="284"/>
      <c r="AL37" s="284"/>
      <c r="AM37" s="284"/>
      <c r="AN37" s="284"/>
      <c r="AO37" s="285"/>
    </row>
    <row r="38" spans="1:41" ht="15" customHeight="1" x14ac:dyDescent="0.2">
      <c r="A38" s="55"/>
      <c r="B38" s="133"/>
      <c r="C38" s="134"/>
      <c r="D38" s="135"/>
      <c r="E38" s="135"/>
      <c r="F38" s="136"/>
      <c r="G38" s="136"/>
      <c r="H38" s="137"/>
      <c r="I38" s="55"/>
      <c r="L38" s="286"/>
      <c r="M38" s="287"/>
      <c r="N38" s="287"/>
      <c r="O38" s="287"/>
      <c r="P38" s="287"/>
      <c r="Q38" s="287"/>
      <c r="R38" s="287"/>
      <c r="S38" s="287"/>
      <c r="T38" s="287"/>
      <c r="U38" s="287"/>
      <c r="V38" s="287"/>
      <c r="W38" s="287"/>
      <c r="X38" s="287"/>
      <c r="Y38" s="287"/>
      <c r="Z38" s="288"/>
      <c r="AA38" s="286"/>
      <c r="AB38" s="287"/>
      <c r="AC38" s="287"/>
      <c r="AD38" s="287"/>
      <c r="AE38" s="287"/>
      <c r="AF38" s="287"/>
      <c r="AG38" s="287"/>
      <c r="AH38" s="287"/>
      <c r="AI38" s="287"/>
      <c r="AJ38" s="287"/>
      <c r="AK38" s="287"/>
      <c r="AL38" s="287"/>
      <c r="AM38" s="287"/>
      <c r="AN38" s="287"/>
      <c r="AO38" s="28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2024-10-29T04:19:07Z</dcterms:created>
  <dcterms:modified xsi:type="dcterms:W3CDTF">2024-10-29T04:19:07Z</dcterms:modified>
</cp:coreProperties>
</file>