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14_{1C19FD6C-4CC8-42BC-91ED-F849235EE152}" xr6:coauthVersionLast="47" xr6:coauthVersionMax="47" xr10:uidLastSave="{00000000-0000-0000-0000-000000000000}"/>
  <bookViews>
    <workbookView xWindow="-120" yWindow="-120" windowWidth="29040" windowHeight="15840" activeTab="4" xr2:uid="{00000000-000D-0000-FFFF-FFFF00000000}"/>
  </bookViews>
  <sheets>
    <sheet name="表紙" sheetId="30"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OJTｺﾐｭﾆｹｰｼｮﾝｼｰﾄ!$A$1:$AO$40</definedName>
    <definedName name="_xlnm.Print_Area" localSheetId="3">基準一覧!$A$1:$D$192</definedName>
    <definedName name="_xlnm.Print_Area" localSheetId="1">職業能力評価シート!$A$1:$H$58</definedName>
    <definedName name="_xlnm.Print_Area" localSheetId="2">必要な知識!$A$1:$C$190</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0" i="26" l="1"/>
  <c r="J49" i="26"/>
  <c r="J48" i="26"/>
  <c r="J44" i="26"/>
  <c r="J43" i="26"/>
  <c r="J42" i="26"/>
  <c r="G37" i="29" s="1"/>
  <c r="J41" i="26"/>
  <c r="J40" i="26"/>
  <c r="J39" i="26"/>
  <c r="G36" i="29" s="1"/>
  <c r="J35" i="26"/>
  <c r="J34" i="26"/>
  <c r="J33" i="26"/>
  <c r="J32" i="26"/>
  <c r="J31" i="26"/>
  <c r="J30" i="26"/>
  <c r="J23" i="26"/>
  <c r="J22" i="26"/>
  <c r="G31" i="29" s="1"/>
  <c r="K50" i="26"/>
  <c r="K49" i="26"/>
  <c r="K48" i="26"/>
  <c r="K44" i="26"/>
  <c r="K43" i="26"/>
  <c r="K42" i="26"/>
  <c r="H37" i="29" s="1"/>
  <c r="K41" i="26"/>
  <c r="K40" i="26"/>
  <c r="K39" i="26"/>
  <c r="K35" i="26"/>
  <c r="K34" i="26"/>
  <c r="K33" i="26"/>
  <c r="K32" i="26"/>
  <c r="K31" i="26"/>
  <c r="K30" i="26"/>
  <c r="H33" i="29" s="1"/>
  <c r="K23" i="26"/>
  <c r="K22" i="26"/>
  <c r="H31" i="29" s="1"/>
  <c r="G33" i="29" l="1"/>
  <c r="H34" i="29"/>
  <c r="H39" i="29"/>
  <c r="G34" i="29"/>
  <c r="H36" i="29"/>
  <c r="G39" i="29"/>
  <c r="K47" i="26"/>
  <c r="J47" i="26"/>
  <c r="K46" i="26"/>
  <c r="J46" i="26"/>
  <c r="K45" i="26"/>
  <c r="H38" i="29" s="1"/>
  <c r="J45" i="26"/>
  <c r="K38" i="26"/>
  <c r="J38" i="26"/>
  <c r="K37" i="26"/>
  <c r="J37" i="26"/>
  <c r="K36" i="26"/>
  <c r="J36" i="26"/>
  <c r="K29" i="26"/>
  <c r="J29" i="26"/>
  <c r="K28" i="26"/>
  <c r="J28" i="26"/>
  <c r="K27" i="26"/>
  <c r="J27" i="26"/>
  <c r="K51" i="26"/>
  <c r="K52" i="26"/>
  <c r="K53" i="26"/>
  <c r="J51" i="26"/>
  <c r="J52" i="26"/>
  <c r="J53" i="26"/>
  <c r="J8" i="26"/>
  <c r="K8" i="26"/>
  <c r="H25" i="29" s="1"/>
  <c r="B29" i="29"/>
  <c r="B28" i="29"/>
  <c r="B27" i="29"/>
  <c r="B26" i="29"/>
  <c r="B25" i="29"/>
  <c r="K19" i="26"/>
  <c r="K20" i="26"/>
  <c r="J19" i="26"/>
  <c r="J20" i="26"/>
  <c r="B30" i="29"/>
  <c r="K21" i="26"/>
  <c r="H30" i="29" s="1"/>
  <c r="J21" i="26"/>
  <c r="K18" i="26"/>
  <c r="J18" i="26"/>
  <c r="K17" i="26"/>
  <c r="J17" i="26"/>
  <c r="K16" i="26"/>
  <c r="J16" i="26"/>
  <c r="K15" i="26"/>
  <c r="J15" i="26"/>
  <c r="K14" i="26"/>
  <c r="H27" i="29" s="1"/>
  <c r="J14" i="26"/>
  <c r="K13" i="26"/>
  <c r="J13" i="26"/>
  <c r="K12" i="26"/>
  <c r="J12" i="26"/>
  <c r="K11" i="26"/>
  <c r="J11" i="26"/>
  <c r="K10" i="26"/>
  <c r="H26" i="29" s="1"/>
  <c r="J10" i="26"/>
  <c r="G26" i="29" s="1"/>
  <c r="K9" i="26"/>
  <c r="J9" i="26"/>
  <c r="H28" i="29"/>
  <c r="J7" i="26"/>
  <c r="K7" i="26"/>
  <c r="G57" i="26"/>
  <c r="G56" i="26"/>
  <c r="G55" i="26"/>
  <c r="F57" i="26"/>
  <c r="F56" i="26"/>
  <c r="F55" i="26"/>
  <c r="H32" i="29" l="1"/>
  <c r="G27" i="29"/>
  <c r="G35" i="29"/>
  <c r="H35" i="29"/>
  <c r="H40" i="29"/>
  <c r="G40" i="29"/>
  <c r="G32" i="29"/>
  <c r="G38" i="29"/>
  <c r="H29" i="29"/>
  <c r="G25" i="29"/>
  <c r="G28" i="29"/>
  <c r="G29" i="29"/>
  <c r="G30" i="29"/>
  <c r="F58" i="26"/>
  <c r="G58" i="26"/>
  <c r="H57" i="26" s="1"/>
  <c r="H56" i="26" l="1"/>
  <c r="H55" i="26"/>
  <c r="H58" i="26" s="1"/>
</calcChain>
</file>

<file path=xl/sharedStrings.xml><?xml version="1.0" encoding="utf-8"?>
<sst xmlns="http://schemas.openxmlformats.org/spreadsheetml/2006/main" count="838" uniqueCount="552">
  <si>
    <t>能力ユニット</t>
    <rPh sb="0" eb="2">
      <t>ノウリョク</t>
    </rPh>
    <phoneticPr fontId="8"/>
  </si>
  <si>
    <t>能力細目</t>
    <rPh sb="0" eb="2">
      <t>ノウリョク</t>
    </rPh>
    <rPh sb="2" eb="4">
      <t>サイモク</t>
    </rPh>
    <phoneticPr fontId="8"/>
  </si>
  <si>
    <t>職務遂行のための基準</t>
    <rPh sb="0" eb="2">
      <t>ショクム</t>
    </rPh>
    <rPh sb="2" eb="4">
      <t>スイコウ</t>
    </rPh>
    <rPh sb="8" eb="10">
      <t>キジュン</t>
    </rPh>
    <phoneticPr fontId="8"/>
  </si>
  <si>
    <t>上司評価</t>
    <rPh sb="0" eb="2">
      <t>ジョウシ</t>
    </rPh>
    <rPh sb="2" eb="4">
      <t>ヒョウカ</t>
    </rPh>
    <phoneticPr fontId="8"/>
  </si>
  <si>
    <t>氏　名</t>
    <rPh sb="0" eb="1">
      <t>シ</t>
    </rPh>
    <rPh sb="2" eb="3">
      <t>メイ</t>
    </rPh>
    <phoneticPr fontId="8"/>
  </si>
  <si>
    <t>実施日</t>
    <rPh sb="0" eb="2">
      <t>ジッシ</t>
    </rPh>
    <rPh sb="2" eb="3">
      <t>ヒ</t>
    </rPh>
    <phoneticPr fontId="8"/>
  </si>
  <si>
    <t>氏　名（評価者）</t>
    <rPh sb="0" eb="1">
      <t>シ</t>
    </rPh>
    <rPh sb="2" eb="3">
      <t>メイ</t>
    </rPh>
    <rPh sb="4" eb="7">
      <t>ヒョウカシャ</t>
    </rPh>
    <phoneticPr fontId="8"/>
  </si>
  <si>
    <t>レベル</t>
    <phoneticPr fontId="8"/>
  </si>
  <si>
    <t>レベル1の目安</t>
    <rPh sb="5" eb="7">
      <t>メヤス</t>
    </rPh>
    <phoneticPr fontId="8"/>
  </si>
  <si>
    <t>自己評価
集計</t>
    <rPh sb="0" eb="2">
      <t>ジコ</t>
    </rPh>
    <rPh sb="2" eb="4">
      <t>ヒョウカ</t>
    </rPh>
    <rPh sb="5" eb="7">
      <t>シュウケイ</t>
    </rPh>
    <phoneticPr fontId="8"/>
  </si>
  <si>
    <t>上司評価
集計</t>
    <rPh sb="0" eb="2">
      <t>ジョウシ</t>
    </rPh>
    <rPh sb="2" eb="4">
      <t>ヒョウカ</t>
    </rPh>
    <rPh sb="5" eb="7">
      <t>シュウケイ</t>
    </rPh>
    <phoneticPr fontId="8"/>
  </si>
  <si>
    <t>上司評価
合計数にしめる割合</t>
    <rPh sb="0" eb="2">
      <t>ジョウシ</t>
    </rPh>
    <rPh sb="2" eb="4">
      <t>ヒョウカ</t>
    </rPh>
    <rPh sb="5" eb="7">
      <t>ゴウケイ</t>
    </rPh>
    <rPh sb="7" eb="8">
      <t>スウ</t>
    </rPh>
    <rPh sb="12" eb="14">
      <t>ワリアイ</t>
    </rPh>
    <phoneticPr fontId="8"/>
  </si>
  <si>
    <t>○の数</t>
    <rPh sb="2" eb="3">
      <t>カズ</t>
    </rPh>
    <phoneticPr fontId="8"/>
  </si>
  <si>
    <t>△の数</t>
    <rPh sb="2" eb="3">
      <t>カズ</t>
    </rPh>
    <phoneticPr fontId="8"/>
  </si>
  <si>
    <t>×の数</t>
    <rPh sb="2" eb="3">
      <t>カズ</t>
    </rPh>
    <phoneticPr fontId="8"/>
  </si>
  <si>
    <t>○△×の合計数</t>
    <rPh sb="4" eb="6">
      <t>ゴウケイ</t>
    </rPh>
    <rPh sb="6" eb="7">
      <t>スウ</t>
    </rPh>
    <phoneticPr fontId="8"/>
  </si>
  <si>
    <t>職種・職務</t>
    <rPh sb="0" eb="2">
      <t>ショクシュ</t>
    </rPh>
    <rPh sb="3" eb="5">
      <t>ショクム</t>
    </rPh>
    <phoneticPr fontId="8"/>
  </si>
  <si>
    <t>自己評価</t>
    <rPh sb="0" eb="2">
      <t>ジコ</t>
    </rPh>
    <rPh sb="2" eb="4">
      <t>ヒョウカ</t>
    </rPh>
    <phoneticPr fontId="8"/>
  </si>
  <si>
    <t>コメント</t>
    <phoneticPr fontId="8"/>
  </si>
  <si>
    <t>Ⅰ.職務遂行のための基準　共通能力ユニット</t>
    <rPh sb="2" eb="12">
      <t>ｑ</t>
    </rPh>
    <rPh sb="13" eb="15">
      <t>キョウツウ</t>
    </rPh>
    <rPh sb="15" eb="17">
      <t>ノウリョク</t>
    </rPh>
    <phoneticPr fontId="8"/>
  </si>
  <si>
    <t>必要な知識</t>
    <rPh sb="0" eb="2">
      <t>ヒツヨウ</t>
    </rPh>
    <rPh sb="3" eb="5">
      <t>チシキ</t>
    </rPh>
    <phoneticPr fontId="8"/>
  </si>
  <si>
    <t>自己
評価</t>
    <rPh sb="0" eb="2">
      <t>ジコ</t>
    </rPh>
    <rPh sb="3" eb="5">
      <t>ヒョウカ</t>
    </rPh>
    <phoneticPr fontId="8"/>
  </si>
  <si>
    <t>Ⅲ. 必要な知識　（共通能力ユニット　レベル1）</t>
    <rPh sb="3" eb="5">
      <t>ヒツヨウ</t>
    </rPh>
    <rPh sb="6" eb="8">
      <t>チシキ</t>
    </rPh>
    <rPh sb="10" eb="12">
      <t>キョウツウ</t>
    </rPh>
    <rPh sb="12" eb="14">
      <t>ノウリョク</t>
    </rPh>
    <phoneticPr fontId="8"/>
  </si>
  <si>
    <t>Ⅱ選択能力ユニット</t>
    <rPh sb="1" eb="3">
      <t>センタク</t>
    </rPh>
    <rPh sb="3" eb="5">
      <t>ノウリョク</t>
    </rPh>
    <phoneticPr fontId="8"/>
  </si>
  <si>
    <t>○</t>
  </si>
  <si>
    <t>Ⅰ共通能力ユニット</t>
    <rPh sb="1" eb="3">
      <t>キョウツウ</t>
    </rPh>
    <rPh sb="3" eb="5">
      <t>ノウリョク</t>
    </rPh>
    <phoneticPr fontId="8"/>
  </si>
  <si>
    <t>○</t>
    <phoneticPr fontId="8"/>
  </si>
  <si>
    <t>素点換算</t>
    <rPh sb="0" eb="2">
      <t>ソテン</t>
    </rPh>
    <rPh sb="2" eb="4">
      <t>カンサン</t>
    </rPh>
    <phoneticPr fontId="8"/>
  </si>
  <si>
    <t>OJTコミュニケーションシート</t>
    <phoneticPr fontId="8"/>
  </si>
  <si>
    <t>本人所属</t>
    <rPh sb="0" eb="2">
      <t>ホンニン</t>
    </rPh>
    <rPh sb="2" eb="4">
      <t>ショゾク</t>
    </rPh>
    <phoneticPr fontId="8"/>
  </si>
  <si>
    <t>本人氏名</t>
    <rPh sb="0" eb="2">
      <t>ホンニン</t>
    </rPh>
    <rPh sb="2" eb="4">
      <t>シメイ</t>
    </rPh>
    <phoneticPr fontId="8"/>
  </si>
  <si>
    <t>印</t>
    <rPh sb="0" eb="1">
      <t>イン</t>
    </rPh>
    <phoneticPr fontId="8"/>
  </si>
  <si>
    <t>レベル</t>
    <phoneticPr fontId="8"/>
  </si>
  <si>
    <t>評価者氏名</t>
    <rPh sb="0" eb="2">
      <t>ヒョウカ</t>
    </rPh>
    <rPh sb="2" eb="3">
      <t>シャ</t>
    </rPh>
    <rPh sb="3" eb="5">
      <t>シメイ</t>
    </rPh>
    <phoneticPr fontId="8"/>
  </si>
  <si>
    <t>評価期間</t>
    <rPh sb="0" eb="2">
      <t>ヒョウカ</t>
    </rPh>
    <rPh sb="2" eb="4">
      <t>キカン</t>
    </rPh>
    <phoneticPr fontId="8"/>
  </si>
  <si>
    <t>年</t>
    <rPh sb="0" eb="1">
      <t>ネン</t>
    </rPh>
    <phoneticPr fontId="8"/>
  </si>
  <si>
    <t>月</t>
    <rPh sb="0" eb="1">
      <t>ツキ</t>
    </rPh>
    <phoneticPr fontId="8"/>
  </si>
  <si>
    <t>日</t>
    <rPh sb="0" eb="1">
      <t>ヒ</t>
    </rPh>
    <phoneticPr fontId="8"/>
  </si>
  <si>
    <t>～</t>
    <phoneticPr fontId="8"/>
  </si>
  <si>
    <t>スキルレベルチェックグラフ</t>
    <phoneticPr fontId="8"/>
  </si>
  <si>
    <t>スキルアップ上の課題</t>
    <rPh sb="6" eb="7">
      <t>ジョウ</t>
    </rPh>
    <rPh sb="8" eb="10">
      <t>カダイ</t>
    </rPh>
    <phoneticPr fontId="8"/>
  </si>
  <si>
    <t>スキルアップ目標</t>
    <rPh sb="6" eb="8">
      <t>モクヒョウ</t>
    </rPh>
    <phoneticPr fontId="8"/>
  </si>
  <si>
    <t>※現在評価は上司評価</t>
    <rPh sb="1" eb="3">
      <t>ゲンザイ</t>
    </rPh>
    <rPh sb="3" eb="5">
      <t>ヒョウカ</t>
    </rPh>
    <rPh sb="6" eb="8">
      <t>ジョウシ</t>
    </rPh>
    <rPh sb="8" eb="10">
      <t>ヒョウカ</t>
    </rPh>
    <phoneticPr fontId="8"/>
  </si>
  <si>
    <t>現在評価</t>
    <rPh sb="0" eb="2">
      <t>ゲンザイ</t>
    </rPh>
    <rPh sb="2" eb="4">
      <t>ヒョウカ</t>
    </rPh>
    <phoneticPr fontId="8"/>
  </si>
  <si>
    <t>目標評価</t>
    <rPh sb="0" eb="2">
      <t>モクヒョウ</t>
    </rPh>
    <rPh sb="2" eb="4">
      <t>ヒョウカ</t>
    </rPh>
    <phoneticPr fontId="8"/>
  </si>
  <si>
    <t>能力ユニット・点数一覧</t>
    <rPh sb="0" eb="2">
      <t>ノウリョク</t>
    </rPh>
    <rPh sb="7" eb="11">
      <t>テンスウイチラン</t>
    </rPh>
    <phoneticPr fontId="8"/>
  </si>
  <si>
    <t>スキルアップのための活動計画</t>
    <rPh sb="10" eb="12">
      <t>カツドウ</t>
    </rPh>
    <rPh sb="12" eb="14">
      <t>ケイカク</t>
    </rPh>
    <phoneticPr fontId="8"/>
  </si>
  <si>
    <t>能力ユニット名</t>
    <rPh sb="0" eb="2">
      <t>ノウリョク</t>
    </rPh>
    <rPh sb="6" eb="7">
      <t>メイ</t>
    </rPh>
    <phoneticPr fontId="8"/>
  </si>
  <si>
    <t>自己</t>
    <rPh sb="0" eb="2">
      <t>ジコ</t>
    </rPh>
    <phoneticPr fontId="8"/>
  </si>
  <si>
    <t>上司</t>
    <rPh sb="0" eb="2">
      <t>ジョウシ</t>
    </rPh>
    <phoneticPr fontId="8"/>
  </si>
  <si>
    <t>活動計画</t>
    <rPh sb="0" eb="2">
      <t>カツドウ</t>
    </rPh>
    <rPh sb="2" eb="4">
      <t>ケイカク</t>
    </rPh>
    <phoneticPr fontId="8"/>
  </si>
  <si>
    <t>スケジュール、期限</t>
    <rPh sb="7" eb="9">
      <t>キゲン</t>
    </rPh>
    <phoneticPr fontId="8"/>
  </si>
  <si>
    <t>評価</t>
    <phoneticPr fontId="8"/>
  </si>
  <si>
    <t>実績</t>
    <rPh sb="0" eb="2">
      <t>ジッセキ</t>
    </rPh>
    <phoneticPr fontId="8"/>
  </si>
  <si>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8"/>
  </si>
  <si>
    <t>上司コメント</t>
    <rPh sb="0" eb="2">
      <t>ジョウシ</t>
    </rPh>
    <phoneticPr fontId="8"/>
  </si>
  <si>
    <t>企業倫理とコンプライアンス</t>
    <rPh sb="0" eb="2">
      <t>キギョウ</t>
    </rPh>
    <rPh sb="2" eb="4">
      <t>リンリ</t>
    </rPh>
    <phoneticPr fontId="8"/>
  </si>
  <si>
    <t>社内外関係者との連携による業務の遂行</t>
    <phoneticPr fontId="8"/>
  </si>
  <si>
    <t>①目標の明確化</t>
    <rPh sb="1" eb="3">
      <t>モクヒョウ</t>
    </rPh>
    <rPh sb="4" eb="7">
      <t>メイカクカ</t>
    </rPh>
    <phoneticPr fontId="8"/>
  </si>
  <si>
    <t>②プロセス管理</t>
    <rPh sb="5" eb="7">
      <t>カンリ</t>
    </rPh>
    <phoneticPr fontId="8"/>
  </si>
  <si>
    <t>③業務の遂行</t>
    <rPh sb="1" eb="3">
      <t>ギョウム</t>
    </rPh>
    <rPh sb="4" eb="6">
      <t>スイコウ</t>
    </rPh>
    <phoneticPr fontId="8"/>
  </si>
  <si>
    <t>ビジネス知識の習得</t>
    <rPh sb="4" eb="6">
      <t>チシキ</t>
    </rPh>
    <rPh sb="7" eb="9">
      <t>シュウトク</t>
    </rPh>
    <phoneticPr fontId="8"/>
  </si>
  <si>
    <t>③ビジネスマナーの習得</t>
    <rPh sb="9" eb="11">
      <t>シュウトク</t>
    </rPh>
    <phoneticPr fontId="54"/>
  </si>
  <si>
    <t>PCの基本操作</t>
    <rPh sb="3" eb="5">
      <t>キホン</t>
    </rPh>
    <rPh sb="5" eb="7">
      <t>ソウサ</t>
    </rPh>
    <phoneticPr fontId="22"/>
  </si>
  <si>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8"/>
  </si>
  <si>
    <t>①ビジネスや社会経済の一般動向の習得</t>
    <rPh sb="6" eb="8">
      <t>シャカイ</t>
    </rPh>
    <rPh sb="8" eb="10">
      <t>ケイザイ</t>
    </rPh>
    <rPh sb="11" eb="13">
      <t>イッパン</t>
    </rPh>
    <rPh sb="13" eb="15">
      <t>ドウコウ</t>
    </rPh>
    <rPh sb="16" eb="18">
      <t>シュウトク</t>
    </rPh>
    <phoneticPr fontId="54"/>
  </si>
  <si>
    <t>②会社の仕組みの理解</t>
    <rPh sb="1" eb="3">
      <t>カイシャ</t>
    </rPh>
    <rPh sb="4" eb="6">
      <t>シク</t>
    </rPh>
    <rPh sb="8" eb="10">
      <t>リカイ</t>
    </rPh>
    <phoneticPr fontId="8"/>
  </si>
  <si>
    <t>③情報の検索・加工と整理</t>
    <rPh sb="1" eb="3">
      <t>ジョウホウ</t>
    </rPh>
    <rPh sb="4" eb="6">
      <t>ケンサク</t>
    </rPh>
    <rPh sb="7" eb="9">
      <t>カコウ</t>
    </rPh>
    <rPh sb="10" eb="12">
      <t>セイリ</t>
    </rPh>
    <phoneticPr fontId="54"/>
  </si>
  <si>
    <t>②倫理的問題の解決</t>
    <rPh sb="1" eb="4">
      <t>リンリテキ</t>
    </rPh>
    <rPh sb="4" eb="6">
      <t>モンダイ</t>
    </rPh>
    <rPh sb="7" eb="9">
      <t>カイケツ</t>
    </rPh>
    <phoneticPr fontId="6"/>
  </si>
  <si>
    <t>関係者との連携による業務の遂行</t>
    <rPh sb="0" eb="3">
      <t>カンケイシャ</t>
    </rPh>
    <rPh sb="5" eb="7">
      <t>レンケイ</t>
    </rPh>
    <rPh sb="10" eb="12">
      <t>ギョウム</t>
    </rPh>
    <rPh sb="13" eb="15">
      <t>スイコウ</t>
    </rPh>
    <phoneticPr fontId="8"/>
  </si>
  <si>
    <t>①チームワークの発揮</t>
    <rPh sb="8" eb="10">
      <t>ハッキ</t>
    </rPh>
    <phoneticPr fontId="6"/>
  </si>
  <si>
    <t>②周囲との関係構築</t>
    <rPh sb="1" eb="3">
      <t>シュウイ</t>
    </rPh>
    <rPh sb="5" eb="7">
      <t>カンケイ</t>
    </rPh>
    <rPh sb="7" eb="9">
      <t>コウチク</t>
    </rPh>
    <phoneticPr fontId="6"/>
  </si>
  <si>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8"/>
  </si>
  <si>
    <t>課題の設定と成果の追求</t>
    <rPh sb="0" eb="2">
      <t>カダイ</t>
    </rPh>
    <rPh sb="3" eb="5">
      <t>セッテイ</t>
    </rPh>
    <rPh sb="6" eb="8">
      <t>セイカ</t>
    </rPh>
    <rPh sb="9" eb="11">
      <t>ツイキュウ</t>
    </rPh>
    <phoneticPr fontId="8"/>
  </si>
  <si>
    <t>①課題・目標の明確化</t>
    <rPh sb="1" eb="3">
      <t>カダイ</t>
    </rPh>
    <rPh sb="4" eb="6">
      <t>モクヒョウ</t>
    </rPh>
    <rPh sb="7" eb="9">
      <t>メイカク</t>
    </rPh>
    <rPh sb="9" eb="10">
      <t>カ</t>
    </rPh>
    <phoneticPr fontId="5"/>
  </si>
  <si>
    <t>②進捗管理の推進</t>
    <rPh sb="1" eb="3">
      <t>シンチョク</t>
    </rPh>
    <rPh sb="3" eb="5">
      <t>カンリ</t>
    </rPh>
    <rPh sb="6" eb="8">
      <t>スイシン</t>
    </rPh>
    <phoneticPr fontId="5"/>
  </si>
  <si>
    <t>③成果へのコミットメント</t>
    <rPh sb="1" eb="3">
      <t>セイカ</t>
    </rPh>
    <phoneticPr fontId="5"/>
  </si>
  <si>
    <r>
      <t>PC</t>
    </r>
    <r>
      <rPr>
        <sz val="9"/>
        <rFont val="ＭＳ Ｐゴシック"/>
        <family val="3"/>
        <charset val="128"/>
      </rPr>
      <t>の基本操作</t>
    </r>
    <rPh sb="3" eb="5">
      <t>キホン</t>
    </rPh>
    <rPh sb="5" eb="7">
      <t>ソウサ</t>
    </rPh>
    <phoneticPr fontId="8"/>
  </si>
  <si>
    <t>①ビジネスや社会経済の一般動向の習得</t>
    <phoneticPr fontId="54"/>
  </si>
  <si>
    <t>②会社の仕組みの理解</t>
    <phoneticPr fontId="8"/>
  </si>
  <si>
    <t>③ビジネスマナーの習得</t>
    <rPh sb="9" eb="11">
      <t>シュウトク</t>
    </rPh>
    <phoneticPr fontId="6"/>
  </si>
  <si>
    <t>PCの基本操作</t>
    <rPh sb="3" eb="5">
      <t>キホン</t>
    </rPh>
    <rPh sb="5" eb="7">
      <t>ソウサ</t>
    </rPh>
    <phoneticPr fontId="8"/>
  </si>
  <si>
    <t>③情報の検索・加工と整理</t>
    <phoneticPr fontId="8"/>
  </si>
  <si>
    <t>②倫理的問題の解決</t>
    <rPh sb="1" eb="4">
      <t>リンリテキ</t>
    </rPh>
    <rPh sb="4" eb="6">
      <t>モンダイ</t>
    </rPh>
    <rPh sb="7" eb="9">
      <t>カイケツ</t>
    </rPh>
    <phoneticPr fontId="8"/>
  </si>
  <si>
    <t>①チームワークの発揮</t>
    <rPh sb="8" eb="10">
      <t>ハッキ</t>
    </rPh>
    <phoneticPr fontId="8"/>
  </si>
  <si>
    <t>②周囲との関係構築</t>
    <phoneticPr fontId="8"/>
  </si>
  <si>
    <t>関係者との連携による業務の遂行</t>
    <phoneticPr fontId="8"/>
  </si>
  <si>
    <t>①課題・目標の明確化</t>
    <phoneticPr fontId="8"/>
  </si>
  <si>
    <t>②進捗管理の推進</t>
    <phoneticPr fontId="8"/>
  </si>
  <si>
    <t>③成果へのコミットメント</t>
    <rPh sb="1" eb="3">
      <t>セイカ</t>
    </rPh>
    <phoneticPr fontId="8"/>
  </si>
  <si>
    <t>課題の設定と成果の追求</t>
    <phoneticPr fontId="8"/>
  </si>
  <si>
    <t>会社の事業領域や組織形態や組織構造について概要を理解している</t>
    <phoneticPr fontId="8"/>
  </si>
  <si>
    <t>政治経済動向、一般常識などの基本的事項や関係するビジネス分野の知識の習得に取り組んでいる</t>
    <phoneticPr fontId="8"/>
  </si>
  <si>
    <t>会社の経営理念や社是・社訓等の内容を理解し、可能な範囲で実践している</t>
    <phoneticPr fontId="8"/>
  </si>
  <si>
    <t>電子メールの活用やインターネットを使った情報検索を支障なく行っている</t>
    <phoneticPr fontId="8"/>
  </si>
  <si>
    <t>担当職務の遂行において従うべき法令上の要請事項を理解し、必ずこれを守っている</t>
    <phoneticPr fontId="8"/>
  </si>
  <si>
    <t>周囲から質問や助力を求められた場合には快い態度で対応している</t>
    <phoneticPr fontId="8"/>
  </si>
  <si>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8"/>
  </si>
  <si>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8"/>
  </si>
  <si>
    <t>困難な状況に直面しても真摯かつ誠実な態度で仕事に取り組んでいる</t>
    <phoneticPr fontId="8"/>
  </si>
  <si>
    <t>①PCの基本操作</t>
    <rPh sb="4" eb="6">
      <t>キホン</t>
    </rPh>
    <rPh sb="6" eb="8">
      <t>ソウサ</t>
    </rPh>
    <phoneticPr fontId="8"/>
  </si>
  <si>
    <t>②ワープロソフト、表計算ソフト等の活用</t>
    <phoneticPr fontId="5"/>
  </si>
  <si>
    <t>①PCの基本操作</t>
    <rPh sb="4" eb="6">
      <t>キホン</t>
    </rPh>
    <rPh sb="6" eb="8">
      <t>ソウサ</t>
    </rPh>
    <phoneticPr fontId="54"/>
  </si>
  <si>
    <t>②ワープロソフト、表計算ソフト等の活用</t>
    <rPh sb="9" eb="12">
      <t>ヒョウケイサン</t>
    </rPh>
    <rPh sb="15" eb="16">
      <t>トウ</t>
    </rPh>
    <rPh sb="17" eb="19">
      <t>カツヨウ</t>
    </rPh>
    <phoneticPr fontId="54"/>
  </si>
  <si>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8"/>
  </si>
  <si>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8"/>
  </si>
  <si>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</si>
  <si>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</si>
  <si>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</si>
  <si>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</si>
  <si>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</si>
  <si>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</si>
  <si>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</si>
  <si>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</si>
  <si>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</si>
  <si>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</si>
  <si>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</si>
  <si>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</si>
  <si>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</si>
  <si>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</si>
  <si>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</si>
  <si>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</si>
  <si>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</si>
  <si>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</si>
  <si>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</si>
  <si>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</si>
  <si>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</si>
  <si>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</si>
  <si>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</si>
  <si>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</si>
  <si>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</si>
  <si>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</si>
  <si>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</si>
  <si>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</si>
  <si>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</si>
  <si>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</si>
  <si>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</si>
  <si>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</si>
  <si>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</si>
  <si>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</si>
  <si>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</si>
  <si>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</si>
  <si>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</si>
  <si>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</si>
  <si>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</si>
  <si>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</si>
  <si>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</si>
  <si>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</si>
  <si>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</si>
  <si>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</si>
  <si>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</si>
  <si>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</si>
  <si>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</si>
  <si>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</si>
  <si>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8"/>
  </si>
  <si>
    <t>突発的事態が発生した場合には、まずは上司に一報したうえで指示を踏まえて迅速に行動している。</t>
  </si>
  <si>
    <t>担当業務に関し、満足できた点、至らなかった点などに関する自己評価を行っている。</t>
  </si>
  <si>
    <t>至らなかった点については率直に反省し、上司の助言等を踏まえて次期の業務改善に活かすべく工夫している。</t>
  </si>
  <si>
    <t>職業能力評価シート（国際経営管理　レベル１）　　</t>
    <rPh sb="10" eb="12">
      <t>コクサイ</t>
    </rPh>
    <rPh sb="12" eb="14">
      <t>ケイエイ</t>
    </rPh>
    <rPh sb="14" eb="16">
      <t>カンリ</t>
    </rPh>
    <phoneticPr fontId="8"/>
  </si>
  <si>
    <t>業務効率化の推進</t>
    <rPh sb="0" eb="2">
      <t>ギョウム</t>
    </rPh>
    <rPh sb="2" eb="5">
      <t>コウリツカ</t>
    </rPh>
    <rPh sb="6" eb="8">
      <t>スイシン</t>
    </rPh>
    <phoneticPr fontId="8"/>
  </si>
  <si>
    <t>①手続に則った業務遂行</t>
    <rPh sb="1" eb="3">
      <t>テツヅキ</t>
    </rPh>
    <rPh sb="4" eb="5">
      <t>ノット</t>
    </rPh>
    <rPh sb="7" eb="9">
      <t>ギョウム</t>
    </rPh>
    <rPh sb="9" eb="11">
      <t>スイコウ</t>
    </rPh>
    <phoneticPr fontId="4"/>
  </si>
  <si>
    <t>②工夫・改善</t>
    <phoneticPr fontId="4"/>
  </si>
  <si>
    <t>コスト意識をもって自分なりに工夫しながら仕事を行い、効率化や改善を試みている。</t>
  </si>
  <si>
    <t>Ⅱ.職務遂行のための基準　選択能力ユニット(国際経営管理）</t>
    <rPh sb="2" eb="12">
      <t>ｑ</t>
    </rPh>
    <rPh sb="13" eb="15">
      <t>センタク</t>
    </rPh>
    <rPh sb="15" eb="17">
      <t>ノウリョク</t>
    </rPh>
    <rPh sb="22" eb="24">
      <t>コクサイ</t>
    </rPh>
    <rPh sb="24" eb="26">
      <t>ケイエイ</t>
    </rPh>
    <rPh sb="26" eb="28">
      <t>カンリ</t>
    </rPh>
    <phoneticPr fontId="8"/>
  </si>
  <si>
    <t>国際人事・労務管理基礎</t>
    <phoneticPr fontId="8"/>
  </si>
  <si>
    <t>①担当業務に関する作業方法・作業手順の検討</t>
    <phoneticPr fontId="8"/>
  </si>
  <si>
    <t>②国際人事・労務管理実務の推進</t>
  </si>
  <si>
    <t>③担当業務に関する創意工夫の推進</t>
  </si>
  <si>
    <t>国際会計基礎</t>
    <phoneticPr fontId="8"/>
  </si>
  <si>
    <t>①担当業務に関する作業方法・作業手順の検討</t>
    <phoneticPr fontId="8"/>
  </si>
  <si>
    <t>②国際会計業務の推進</t>
    <phoneticPr fontId="8"/>
  </si>
  <si>
    <t>③担当業務に関する創意工夫の推進</t>
    <phoneticPr fontId="8"/>
  </si>
  <si>
    <t>国際法務基礎</t>
    <phoneticPr fontId="8"/>
  </si>
  <si>
    <t>②国際法務の推進</t>
    <phoneticPr fontId="8"/>
  </si>
  <si>
    <t>国際税務基礎</t>
    <phoneticPr fontId="8"/>
  </si>
  <si>
    <t>②国際税務業務の推進</t>
    <phoneticPr fontId="8"/>
  </si>
  <si>
    <t>国際金融・財務基礎</t>
    <phoneticPr fontId="8"/>
  </si>
  <si>
    <t>②国際金融・財務業務の推進</t>
    <phoneticPr fontId="8"/>
  </si>
  <si>
    <t>国際マーケティング基礎</t>
    <phoneticPr fontId="8"/>
  </si>
  <si>
    <t>②国際マーケティングの推進</t>
    <phoneticPr fontId="8"/>
  </si>
  <si>
    <t>国際生産・ソーシング管理基礎</t>
    <phoneticPr fontId="8"/>
  </si>
  <si>
    <t>②国際生産・ソーシング管理の推進</t>
    <phoneticPr fontId="8"/>
  </si>
  <si>
    <t>国際経営管理基礎</t>
    <phoneticPr fontId="8"/>
  </si>
  <si>
    <t>②国際経営管理の推進</t>
    <phoneticPr fontId="8"/>
  </si>
  <si>
    <t>国際事業運営基礎</t>
    <phoneticPr fontId="8"/>
  </si>
  <si>
    <t>②国際事業運営の推進</t>
    <phoneticPr fontId="8"/>
  </si>
  <si>
    <t>業務効率化の推進</t>
    <rPh sb="0" eb="2">
      <t>ギョウム</t>
    </rPh>
    <rPh sb="2" eb="5">
      <t>コウリツカ</t>
    </rPh>
    <rPh sb="6" eb="8">
      <t>スイシン</t>
    </rPh>
    <phoneticPr fontId="54"/>
  </si>
  <si>
    <t>Ⅳ.必要な知識（選択能力ユニット 国際経営管理　レベル1）</t>
    <rPh sb="8" eb="10">
      <t>センタク</t>
    </rPh>
    <rPh sb="17" eb="19">
      <t>コクサイ</t>
    </rPh>
    <rPh sb="19" eb="21">
      <t>ケイエイ</t>
    </rPh>
    <rPh sb="21" eb="23">
      <t>カンリ</t>
    </rPh>
    <phoneticPr fontId="8"/>
  </si>
  <si>
    <t>1. 国際人的資源管理の基礎</t>
  </si>
  <si>
    <t xml:space="preserve">  ●雇用管理の基本問題     </t>
  </si>
  <si>
    <t>2. 海外労働問題の基礎知識</t>
  </si>
  <si>
    <t xml:space="preserve">  ●世界における労働組合事情</t>
  </si>
  <si>
    <t>　　②個別労働組織</t>
  </si>
  <si>
    <t>3. 海外事業所の所在国における労働法制・雇用慣行</t>
  </si>
  <si>
    <t>4. 自社の主要海外拠点と事業内容</t>
  </si>
  <si>
    <t>1. 国際会計の基礎知識</t>
  </si>
  <si>
    <t>　●外国為替取引に関する会計の基本</t>
  </si>
  <si>
    <t>　●英文財務諸表の基本（読み方等）</t>
  </si>
  <si>
    <t>　①体系と特徴（連結決算、ディスクロージャー等）</t>
  </si>
  <si>
    <t>　②用語と様式</t>
  </si>
  <si>
    <t>　③日米会計原則の相違点</t>
  </si>
  <si>
    <t>　●会計基準の国際標準化</t>
  </si>
  <si>
    <t>　①各国の会計基準</t>
  </si>
  <si>
    <t>　②国際会計基準</t>
  </si>
  <si>
    <t>2. 英語によるコミュニケーション能力（目安として、TOEIC 600点程度以上）</t>
  </si>
  <si>
    <t>国際法務基礎</t>
    <phoneticPr fontId="8"/>
  </si>
  <si>
    <t>1. 国際法務の基礎知識</t>
  </si>
  <si>
    <t>　●民商法</t>
  </si>
  <si>
    <t>　●担保法</t>
  </si>
  <si>
    <t>　●訴訟手続</t>
  </si>
  <si>
    <t>　●条約</t>
  </si>
  <si>
    <t>　●法律英語</t>
  </si>
  <si>
    <t>2. 自社の主要海外拠点と事業内容</t>
  </si>
  <si>
    <t>3. 英語によるコミュニケーション能力（目安としてTOEIC 600点以上）</t>
    <rPh sb="35" eb="37">
      <t>イジョウ</t>
    </rPh>
    <phoneticPr fontId="8"/>
  </si>
  <si>
    <t>　●世界各国の法体系（日本法、大陸法、英米法、中国法、イスラム法等）</t>
    <phoneticPr fontId="8"/>
  </si>
  <si>
    <t>1. 海外事業と国内税制</t>
  </si>
  <si>
    <t>　●外国税額控除等（二重課税防止制度）</t>
  </si>
  <si>
    <t>　●海外勤務者をめぐる税務</t>
  </si>
  <si>
    <t>2. 海外事業と現地税制</t>
  </si>
  <si>
    <t>　●税制と会計制度</t>
  </si>
  <si>
    <t>　●海外進出形態と税制</t>
  </si>
  <si>
    <t>　●各国税制</t>
  </si>
  <si>
    <t>　①法人税</t>
  </si>
  <si>
    <t>　②キャピタルゲイン、海外送金源泉税等</t>
  </si>
  <si>
    <t>　④付加価値税、売上税等</t>
  </si>
  <si>
    <t>　⑤関税（減免税制度、特恵関税、地域協定等）</t>
  </si>
  <si>
    <t>3. 自社の主要海外拠点と事業内容に関する知識</t>
  </si>
  <si>
    <t>4. 英語によるコミュニケーション能力（目安として、TOEIC 600点程度以上）</t>
  </si>
  <si>
    <t>1. 国際金融・財務の基礎知識</t>
  </si>
  <si>
    <t>　●企業活動の多国籍化と国際財務</t>
  </si>
  <si>
    <t>　●金融自由化・国際化と国際財務</t>
  </si>
  <si>
    <t>　●国際収支</t>
  </si>
  <si>
    <t>　●外国為替取引と外国為替市場</t>
  </si>
  <si>
    <t>　●国際金融・資本取引</t>
  </si>
  <si>
    <t>　●国際通貨制度（為替相場制度等を含む）</t>
  </si>
  <si>
    <t>　●国際財務と法</t>
  </si>
  <si>
    <t>　●国際金融・通貨問題の動向（累積債務国問題等）</t>
  </si>
  <si>
    <t>1. 国際マーケティングの基礎知識</t>
  </si>
  <si>
    <t>　●国際マーケティングの考え方</t>
  </si>
  <si>
    <t>　●国際マーケティングの環境と機会</t>
  </si>
  <si>
    <t>　●国際マーケティングの発展プロセス</t>
  </si>
  <si>
    <t>　●国際マーケティング戦略の策定手順</t>
  </si>
  <si>
    <t>　●国際市場調査入門</t>
  </si>
  <si>
    <t>2. 自社のマーケティング戦略に関する知識</t>
  </si>
  <si>
    <t>3. 英語によるコミュニケーション能力（目安として、TOEIC 600点程度以上）</t>
  </si>
  <si>
    <t>1. 国際生産の基礎知識</t>
  </si>
  <si>
    <t>　●国際生産手続の流れ</t>
  </si>
  <si>
    <t>　●製品・部品の標準化</t>
  </si>
  <si>
    <t>　●製品・製造プロセス革新</t>
  </si>
  <si>
    <t>　●国際生産と環境問題の基本</t>
  </si>
  <si>
    <t>2. 国際ソーシング（国際調達、製造委託、生産提携等）管理の基礎知識</t>
  </si>
  <si>
    <t>　●競争優位と比較優位の活用</t>
  </si>
  <si>
    <t>　●国際ソーシングとロジスティクス</t>
  </si>
  <si>
    <t>3. 自社の主要事業の海外提携先に関する知識</t>
  </si>
  <si>
    <t>4. 自社の主要海外拠点と事業内容に関する知識</t>
  </si>
  <si>
    <t>5. 英語によるコミュニケーション能力（目安として、TOEIC 600点程度以上）</t>
  </si>
  <si>
    <t>1.グローバル経営の基礎知識</t>
  </si>
  <si>
    <t>　●国際経営管理の基本的概念</t>
  </si>
  <si>
    <t>　●国際経営環境の基本</t>
  </si>
  <si>
    <t>　　⑤地域経済圏・地域統合化（NAFTA、EU等）</t>
  </si>
  <si>
    <t>　●グローバル競争の原理</t>
  </si>
  <si>
    <t>　●経営のグローバル化プロセス</t>
  </si>
  <si>
    <t>　●企業の国際経営展開と当面の課題（現地化、空洞化等）</t>
  </si>
  <si>
    <t>　●リスクマネジメントの基本</t>
  </si>
  <si>
    <t>　●製造物責任（PL）の基本</t>
  </si>
  <si>
    <t>　●地球環境問題の基本</t>
  </si>
  <si>
    <t>　　①グローバル化、ダイバーシティ</t>
    <phoneticPr fontId="8"/>
  </si>
  <si>
    <t>　　②国際経済</t>
    <phoneticPr fontId="8"/>
  </si>
  <si>
    <t>　　③国際政治</t>
    <phoneticPr fontId="8"/>
  </si>
  <si>
    <t>　　④国際関係</t>
    <phoneticPr fontId="8"/>
  </si>
  <si>
    <t>2. 自社の海外展開の実情</t>
  </si>
  <si>
    <t>1. 国際事業運営の形態・機能</t>
  </si>
  <si>
    <t>　●契約関係</t>
  </si>
  <si>
    <t>　●ジョイント・ベンチャー</t>
  </si>
  <si>
    <t>　●コンソーシアム</t>
  </si>
  <si>
    <t>　●パートナーシップ</t>
  </si>
  <si>
    <t>　●各種会社（多国籍企業等）</t>
  </si>
  <si>
    <t>2. 海外株式会社の運営管理の基礎知識</t>
  </si>
  <si>
    <t>　●発起人</t>
  </si>
  <si>
    <t>　●株式の発行、引受け、払込</t>
  </si>
  <si>
    <t>　●株主総会</t>
  </si>
  <si>
    <t>　●取締役会</t>
  </si>
  <si>
    <t>　●取締役</t>
  </si>
  <si>
    <t>　●監査役</t>
  </si>
  <si>
    <t>　●役員</t>
  </si>
  <si>
    <t>　●組織</t>
  </si>
  <si>
    <t>　●資金調達</t>
  </si>
  <si>
    <t>　●海外直接投資</t>
  </si>
  <si>
    <t>　●その他の運営管理事項</t>
  </si>
  <si>
    <t>3. 各国の外資政策</t>
  </si>
  <si>
    <t>4. 自社の海外展開の実情</t>
  </si>
  <si>
    <t>業務効率化の推進</t>
    <phoneticPr fontId="8"/>
  </si>
  <si>
    <t>①手続に則った業務遂行</t>
    <rPh sb="1" eb="3">
      <t>テツヅキ</t>
    </rPh>
    <rPh sb="4" eb="5">
      <t>ノット</t>
    </rPh>
    <rPh sb="7" eb="9">
      <t>ギョウム</t>
    </rPh>
    <rPh sb="9" eb="11">
      <t>スイコウ</t>
    </rPh>
    <phoneticPr fontId="8"/>
  </si>
  <si>
    <t>②工夫・改善</t>
    <phoneticPr fontId="8"/>
  </si>
  <si>
    <t>仕事に取り掛かる前に、求められる達成水準や仕事の進め方、注意事項等を確認している。</t>
  </si>
  <si>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</si>
  <si>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</si>
  <si>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</si>
  <si>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</si>
  <si>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</si>
  <si>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②国際人事・労務管理実務の推進</t>
    <phoneticPr fontId="8"/>
  </si>
  <si>
    <t>国際人的資源管理及び海外労働問題に関する基本的事項、自社における外国人スタッフの活用に関する諸問題など、国際人事・労務管理の推進に必要な基本的事項を理解している。</t>
  </si>
  <si>
    <t>上司や先輩・同僚からの助言を踏まえ、自社の国際人事・労務管理について優先的に取り組むべき課題を整理している。</t>
  </si>
  <si>
    <t>国際人事・労務管理実務の推進に必要な事務的手続、社内決裁ルート等を確認し、正しく理解している。</t>
  </si>
  <si>
    <t>担当業務の実施方法や実施手順に曖昧な点がある場合には、必ず上司や先輩に質問し解決を図っている。</t>
  </si>
  <si>
    <t>上司の指示を踏まえ、海外の雇用・労働情勢や政治社会情勢など、国際人事・労務管理に必要な情報収集を的確に行っている。</t>
  </si>
  <si>
    <t>外国人スタッフの採用・契約手続、海外勤務者の労務管理上の諸手続（給与・手当の計算等）など、国際人事・労務管理の定例的業務に関しては、上司の包括的助言に基づき独力で業務を完遂している。</t>
  </si>
  <si>
    <t>安全衛生や労使紛争など海外拠点の人事労務管理において突発的事態が発生した場合には、まずは上司に一報したうえで指示を踏まえて迅速に行動している。</t>
  </si>
  <si>
    <t>国際人事・労務管理の運用に際して過去に類例のない問題に直面した場合には、自分勝手な判断を行うことなく上司や先輩に報告して指示を仰いでいる。</t>
  </si>
  <si>
    <t>国際人事・労務管理に関する報告書、届出書類等は遅滞なく作成し、提出している。</t>
  </si>
  <si>
    <t>担当業務に関し、満足できた点、不足していた点などに関する自己評価を行っている。</t>
  </si>
  <si>
    <t>不足していた点については率直に反省し、上司の助言等を踏まえて次期の業務改善に活かすべく工夫している。</t>
  </si>
  <si>
    <t>国際会計基準の動向など国際会計に関する業務の推進に必要な基本的事項を理解している。</t>
  </si>
  <si>
    <t>国際会計に関する担当業務について、上司や先輩・同僚からの助言を踏まえ、現状における問題点や優先的に取り組むべき課題を整理している。</t>
  </si>
  <si>
    <t>国際会計の日常業務を進める際の実施手順や事務的手続、社内決裁ルート等を正しく理解したうえで職務遂行している。</t>
  </si>
  <si>
    <t>担当業務の実施方法や実施手順に曖昧な点がある場合には、曖昧なままにすることなく上司や先輩に質問し解決を図っている。</t>
  </si>
  <si>
    <t>上司の指示に基づき、国際会計の担当業務に係る事務処理を効率的に行っている。</t>
  </si>
  <si>
    <t>基本的な英文財務諸表の作成など国際会計の定例的業務に関しては、上司の包括的助言を踏まえて独力で業務を完遂している。</t>
  </si>
  <si>
    <t>業務に取り掛かる前に過去の事務ファイルを調べるなど、効率的に業務を行っている。</t>
  </si>
  <si>
    <t>為替相場の急激な変動など突発的事態が発生した場合には、まずは上司に一報したうえで指示を踏まえて迅速に行動している。</t>
  </si>
  <si>
    <t>過去に類例のない問題に直面した場合には、自分勝手な判断を行うことなく上司や先輩に報告して指示を仰いでいる。</t>
  </si>
  <si>
    <t>担当業務に付随して提出する必要のある報告書類は遅滞なく作成している。</t>
  </si>
  <si>
    <t>国際会計の担当業務に関し、満足できた点、至らなかった点などに関する自己評価を行っている。</t>
  </si>
  <si>
    <t>国際会計の日常業務をめぐり、問題点や今後改善すべきと思う点を自分なりに整理し、上司や先輩に対して意見具申している。</t>
  </si>
  <si>
    <t>②国際法務の推進</t>
    <phoneticPr fontId="8"/>
  </si>
  <si>
    <t>国際法務に関する基本的な概念及び各国の法体系など国際法務の推進に必要な基本的事項を理解している。</t>
  </si>
  <si>
    <t>上司や先輩・同僚からの助言を踏まえ、国際法務に関する担当業務について優先的に取り組むべき課題を整理している。</t>
  </si>
  <si>
    <t>英文契約書の作成手続きやフォーマット、社内決裁ルート等を確認し、正しく理解している。</t>
  </si>
  <si>
    <t>上司の指示に基づき、英文契約書の作成等の業務を効率的に進めている。</t>
  </si>
  <si>
    <t>各国の法制に関する資料収集や外国法の解釈・資料作成など国際法務の定例的業務に関しては、上司の包括的助言を踏まえて独力で業務を完遂している。</t>
  </si>
  <si>
    <t>過去に発生した国際取引や国際争訟の類例を調べるなど、効率的に仕事を進めている。</t>
  </si>
  <si>
    <t>海外との法律上の係争など突発的事態が発生した場合には、まずは上司に一報したうえで指示を踏まえて迅速に行動している。</t>
  </si>
  <si>
    <t>国際法の解釈等をめぐり過去に類例のない問題に直面した場合には、自分勝手な判断を行うことなく上司や先輩に報告して指示を仰いでいる。</t>
  </si>
  <si>
    <t>国際法務の担当業務に関する報告書等は遅滞なく作成し、提出している。</t>
  </si>
  <si>
    <t>自社の国際法務の在り方について問題点や改善すべきと思う点を自分なりに整理し、上司や先輩に対して意見具申している。</t>
  </si>
  <si>
    <t>国際税務に関する基本的な概念及び制度、仕組み、自社の海外拠点における税制の内容など国際税務の推進に必要な基本的事項を理解している。</t>
  </si>
  <si>
    <t>国際税務に関する担当業務について、上司や先輩・同僚からの助言を踏まえ、現状における問題点や優先的に取り組むべき課題を整理している。</t>
  </si>
  <si>
    <t>国際税務の日常業務について、実施手順や事務的手続、社内決裁ルート等を正しく理解したうえで職務遂行している。</t>
  </si>
  <si>
    <t>国際税務処理の実施方法や実施手順に不明点がある場合には、曖昧なままにすることなく上司や先輩に質問し解決を図っている。</t>
  </si>
  <si>
    <t>上司の指示に基づき、国際税務の担当業務に係る事務処理を効率的に行っている。</t>
  </si>
  <si>
    <t>海外拠点における税制の情報収集と分析、海外勤務者をめぐる税務の事務手続など国際税務の定例的業務に関しては、上司の包括的助言を踏まえて独力で業務を完遂している。</t>
  </si>
  <si>
    <t>業務に取り掛かる前に過去のファイルを調べたり関係者に確認するなど、効率的に業務を行っている。</t>
  </si>
  <si>
    <t>海外事業に係る税務処理をめぐり突発的事態が発生した場合には、まずは上司に一報したうえで指示を踏まえて迅速に行動している。</t>
  </si>
  <si>
    <t>海外税制の解釈など類例のない問題に直面した場合には、自分勝手な判断を行うことなく上司や先輩に報告して指示を仰いでいる。</t>
  </si>
  <si>
    <t>国際税務の担当業務に関する報告書類は遅滞なく作成し、提出している。</t>
  </si>
  <si>
    <t>国際税務の日常業務に関する問題点や今後改善すべきと思う点を自分なりに整理し、上司や先輩に対して意見具申している。</t>
  </si>
  <si>
    <t>国際金融・財務に関する基本的な制度・仕組み、国際会計基準の動向など国際金融・財務・会計に関する業務の推進に必要な基本的事項を理解している。</t>
  </si>
  <si>
    <t>国際金融・財務に関する担当業務について、上司や先輩・同僚からの助言を踏まえ、現状における問題点や優先的に取り組むべき課題を整理している。</t>
  </si>
  <si>
    <t>国際金融・財務の日常業務を進める際の実施手順や事務的手続、社内決裁ルート等を正しく理解したうえで職務遂行している。</t>
  </si>
  <si>
    <t>上司の指示に基づき、国際金融・財務の担当業務に係る事務処理を効率的に行っている。</t>
  </si>
  <si>
    <t>海外投資国における金融・財務情勢の情報収集と分析など国際金融・財務の定例的業務に関しては、上司の包括的助言を踏まえて独力で業務を完遂している。</t>
  </si>
  <si>
    <t>国際金融・財務・会計の担当業務に関し、満足できた点、至らなかった点などに関する自己評価を行っている。</t>
  </si>
  <si>
    <t>国際金融・財務の日常業務をめぐり、問題点や今後改善すべきと思う点を自分なりに整理し、上司や先輩に対して意見具申している。</t>
  </si>
  <si>
    <t>国際経営におけるマーケティングの役割、国際マーケティング戦略の策定手順、国際市場調査の技法など国際マーケティング管理の推進に必要な基本的事項を把握している。</t>
  </si>
  <si>
    <t>国際マーケティングに関する担当業務について、上司や先輩・同僚からの助言を踏まえ、現状における問題点や優先的に取り組むべき課題を整理している。</t>
  </si>
  <si>
    <t>国際マーケティングに関する日常業務について、実施手順や事務的手続、社内決裁ルート等を正しく理解したうえで職務遂行している。</t>
  </si>
  <si>
    <t>マーケティング調査の実施方法や実施手順に不明点がある場合には、曖昧なままにすることなく上司や先輩に質問し解決を図っている。</t>
  </si>
  <si>
    <t>国際市場調査など担当業務に関し、上司の指示に基づき効率的に事務処理を行っている。</t>
  </si>
  <si>
    <t>基本的な国際市場調査の実施など国際マーケティングのうち定例的な業務に関しては、情報収集の間口を広げながら自らの判断で業務を遂行している。</t>
  </si>
  <si>
    <t>市場調査に関する資料や調査結果など、担当業務に関する報告書類は遅滞なく作成している。</t>
  </si>
  <si>
    <t>国際マーケティングの日常業務をめぐり、問題点や今後改善すべきと思う点を自分なりに整理し、上司や先輩に対して意見具申している。</t>
  </si>
  <si>
    <t>自社の海外拠点と事業内容、海外の主要提携先、国際生産の目的と形態など国際生産・ソーシング管理業務の推進に必要な基本的事項を把握している。</t>
  </si>
  <si>
    <t>国際生産・ソーシング管理に関する担当業務について、上司や先輩・同僚からの助言を踏まえ、現状における問題点や優先的に取り組むべき課題を整理している。</t>
  </si>
  <si>
    <t>国際生産手続を進める際の実施手順や事務的手続、社内決裁ルート等を正しく理解したうえで職務遂行している。</t>
  </si>
  <si>
    <t>国際生産・ソーシング業務の実施方法や実施手順に不明点がある場合には、曖昧なままにすることなく上司や先輩に質問し解決を図っている。</t>
  </si>
  <si>
    <t>担当業務に関し、上司の指示に基づき効率的に事務処理を行っている。</t>
  </si>
  <si>
    <t>業務に取り掛かる前に、自社及び他社の海外生産の事例を調べるなど、効率的に業務を行っている。</t>
  </si>
  <si>
    <t>海外生産拠点で突発的事態が発生した場合には、まずは上司に一報したうえで指示を踏まえて迅速に行動している。</t>
  </si>
  <si>
    <t>海外生産に関する報告書等は遅滞なく作成し、提出している。</t>
  </si>
  <si>
    <t>海外生産・ソーシング管理の日常業務に関し、問題点や今後改善すべきと思う点を自分なりに整理し、上司や先輩に対して意見具申している。</t>
  </si>
  <si>
    <t>事業のグローバル化が進行する中、経営の本質・特性、経営環境、競争原理、カントリー・リスク等のリスク管理、グローバル経営における企業の社会的責任など国際経営管理の推進に必要な基本的事項を理解している。</t>
  </si>
  <si>
    <t>上司や先輩・同僚からの助言を踏まえ、国際経営管理に関する担当業務の問題点や優先的に取り組むべき課題を整理している。</t>
  </si>
  <si>
    <t>国際経営管理の日常業務について、実施手順や事務的手続、社内決裁ルート等を確認し、正しく理解している。</t>
  </si>
  <si>
    <t>国際経営管理の担当業務に関し、上司の指示に基づき効率的に事務処理を行っている。</t>
  </si>
  <si>
    <t>海外情報の収集と分析など国際経営管理の定例的業務に関しては、情報の間口を広げながら自らの判断で業務を遂行している。</t>
  </si>
  <si>
    <t>作業に取り掛かる前に過去の事例を調べたり前任者に確認したりするなど、効率的に作業を行っている。</t>
  </si>
  <si>
    <t>現地政府とのトラブルなど企業活動をめぐる前例のない問題に直面した場合には、自分勝手な判断を行うことなく上司や先輩に報告して指示を仰いでいる。</t>
  </si>
  <si>
    <t>国際経営管理の担当業務に付随する報告書等は遅滞なく作成し、提出している。</t>
  </si>
  <si>
    <t>国際経営管理の日常業務に関し、問題点や今後改善すべきと思う点を自分なりに整理し、上司や先輩に対して意見具申している。</t>
  </si>
  <si>
    <t>国際事業運営の形態・機能、海外での会社設立・運営に必要な基礎知識、各国の外資政策など国際事業運営の推進に必要な基本的事項を理解している。</t>
  </si>
  <si>
    <t>上司や先輩・同僚からの助言を踏まえ、国際事業運営に関する担当業務の問題点や優先的に取り組むべき課題を整理している。</t>
  </si>
  <si>
    <t>国際事業運営の日常業務について、実施手順や事務的手続、社内決裁ルート等を確認し、正しく理解している。</t>
  </si>
  <si>
    <t>上司の指示に基づき、国際事業運営の担当業務に係る事務処理を効率的に行っている。</t>
  </si>
  <si>
    <t>海外会社の設立に関する事務手続、海外における事業提携先との英語による日常的やり取りなど国際事業運営の定例的業務に関しては、上司の包括的指示を踏まえて独力で業務を完遂している。</t>
  </si>
  <si>
    <t>作業に取り掛かる前に前任者から過去の経緯を聴取するなど、効率的に作業を行っている。</t>
  </si>
  <si>
    <t>海外進出のための調査等において問題に直面した場合には、自分勝手な判断を行うことなく上司や先輩に報告して指示を仰いでいる。</t>
  </si>
  <si>
    <t>国際事業運営の担当業務に関する報告書等は遅滞なく作成し、提出している。</t>
  </si>
  <si>
    <t>国際事業運営の日常業務に関し、問題点や今後改善すべきと思う点を自分なりに整理し、上司や先輩に対して意見具申している。</t>
  </si>
  <si>
    <t>【サブツール】能力細目・職務遂行のための基準一覧（国際経営管理　レベル1）</t>
    <rPh sb="7" eb="9">
      <t>ノウリョク</t>
    </rPh>
    <rPh sb="9" eb="11">
      <t>サイモク</t>
    </rPh>
    <rPh sb="12" eb="14">
      <t>ショクム</t>
    </rPh>
    <rPh sb="14" eb="16">
      <t>スイコウ</t>
    </rPh>
    <rPh sb="20" eb="22">
      <t>キジュン</t>
    </rPh>
    <rPh sb="22" eb="24">
      <t>イチラン</t>
    </rPh>
    <rPh sb="25" eb="27">
      <t>コクサイ</t>
    </rPh>
    <rPh sb="27" eb="29">
      <t>ケイエイ</t>
    </rPh>
    <rPh sb="29" eb="31">
      <t>カンリ</t>
    </rPh>
    <phoneticPr fontId="8"/>
  </si>
  <si>
    <t>多様性の尊重と異文化コミュニケーション</t>
    <rPh sb="0" eb="3">
      <t>タヨウセイ</t>
    </rPh>
    <rPh sb="4" eb="6">
      <t>ソンチョウ</t>
    </rPh>
    <rPh sb="7" eb="10">
      <t>イブンカ</t>
    </rPh>
    <phoneticPr fontId="8"/>
  </si>
  <si>
    <t>①多様性の尊重</t>
    <rPh sb="1" eb="4">
      <t>タヨウセイ</t>
    </rPh>
    <rPh sb="5" eb="7">
      <t>ソンチョウ</t>
    </rPh>
    <phoneticPr fontId="3"/>
  </si>
  <si>
    <t>②異文化コミュニケーション</t>
    <phoneticPr fontId="8"/>
  </si>
  <si>
    <t>①多様性の尊重</t>
    <phoneticPr fontId="8"/>
  </si>
  <si>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8"/>
  </si>
  <si>
    <t>異文化での職務遂行に必要な国際経営センス（グローバル・マインド・セット）の基本を身につけている。</t>
    <rPh sb="40" eb="41">
      <t>ミ</t>
    </rPh>
    <phoneticPr fontId="8"/>
  </si>
  <si>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</si>
  <si>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</si>
  <si>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</si>
  <si>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</si>
  <si>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8"/>
  </si>
  <si>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</si>
  <si>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</si>
  <si>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1. 国内外の社会経済に関する一般常識</t>
    <rPh sb="3" eb="6">
      <t>コクナイガイ</t>
    </rPh>
    <rPh sb="7" eb="9">
      <t>シャカイ</t>
    </rPh>
    <rPh sb="9" eb="11">
      <t>ケイザイ</t>
    </rPh>
    <rPh sb="12" eb="13">
      <t>カン</t>
    </rPh>
    <rPh sb="15" eb="17">
      <t>イッパン</t>
    </rPh>
    <rPh sb="17" eb="19">
      <t>ジョウシキ</t>
    </rPh>
    <phoneticPr fontId="8"/>
  </si>
  <si>
    <t>2. 景気動向、基本的な経済指標</t>
    <rPh sb="3" eb="5">
      <t>ケイキ</t>
    </rPh>
    <rPh sb="5" eb="7">
      <t>ドウコウ</t>
    </rPh>
    <rPh sb="8" eb="11">
      <t>キホンテキ</t>
    </rPh>
    <rPh sb="12" eb="14">
      <t>ケイザイ</t>
    </rPh>
    <rPh sb="14" eb="16">
      <t>シヒョウ</t>
    </rPh>
    <phoneticPr fontId="8"/>
  </si>
  <si>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8"/>
  </si>
  <si>
    <t>4. 業界動向</t>
    <rPh sb="3" eb="5">
      <t>ギョウカイ</t>
    </rPh>
    <rPh sb="5" eb="7">
      <t>ドウコウ</t>
    </rPh>
    <phoneticPr fontId="8"/>
  </si>
  <si>
    <t>5. 企業や業界の仕組み</t>
    <rPh sb="3" eb="5">
      <t>キギョウ</t>
    </rPh>
    <rPh sb="6" eb="8">
      <t>ギョウカイ</t>
    </rPh>
    <rPh sb="9" eb="11">
      <t>シク</t>
    </rPh>
    <phoneticPr fontId="8"/>
  </si>
  <si>
    <t>6. 規制改革の同行</t>
    <rPh sb="3" eb="5">
      <t>キセイ</t>
    </rPh>
    <rPh sb="5" eb="7">
      <t>カイカク</t>
    </rPh>
    <rPh sb="8" eb="10">
      <t>ドウコウ</t>
    </rPh>
    <phoneticPr fontId="8"/>
  </si>
  <si>
    <t>7. 会社の経営理念、社是・社訓</t>
    <rPh sb="3" eb="5">
      <t>カイシャ</t>
    </rPh>
    <rPh sb="6" eb="8">
      <t>ケイエイ</t>
    </rPh>
    <rPh sb="8" eb="10">
      <t>リネン</t>
    </rPh>
    <rPh sb="11" eb="13">
      <t>シャゼ</t>
    </rPh>
    <rPh sb="14" eb="16">
      <t>シャクン</t>
    </rPh>
    <phoneticPr fontId="8"/>
  </si>
  <si>
    <t>8. 挨拶、敬語など基本的なビジネスマナー</t>
    <rPh sb="3" eb="5">
      <t>アイサツ</t>
    </rPh>
    <rPh sb="6" eb="8">
      <t>ケイゴ</t>
    </rPh>
    <rPh sb="10" eb="13">
      <t>キホンテキ</t>
    </rPh>
    <phoneticPr fontId="8"/>
  </si>
  <si>
    <t>1. 基本的なPC用語</t>
    <rPh sb="3" eb="6">
      <t>キホンテキ</t>
    </rPh>
    <rPh sb="9" eb="11">
      <t>ヨウゴ</t>
    </rPh>
    <phoneticPr fontId="8"/>
  </si>
  <si>
    <t>2. ネットワークセキュリティの基本理解（LAN、インターネット、電子メール、ウイルスとウイルス対策）</t>
    <rPh sb="16" eb="18">
      <t>キホン</t>
    </rPh>
    <rPh sb="18" eb="20">
      <t>リカイ</t>
    </rPh>
    <rPh sb="33" eb="35">
      <t>デンシ</t>
    </rPh>
    <rPh sb="48" eb="50">
      <t>タイサク</t>
    </rPh>
    <phoneticPr fontId="8"/>
  </si>
  <si>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8"/>
  </si>
  <si>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8"/>
  </si>
  <si>
    <t>5. プレゼンテーションソフトなど基本ソフトの活用法</t>
    <rPh sb="17" eb="19">
      <t>キホン</t>
    </rPh>
    <rPh sb="23" eb="26">
      <t>カツヨウホウ</t>
    </rPh>
    <phoneticPr fontId="8"/>
  </si>
  <si>
    <t>6. 情報検索の知識（インターネット等）</t>
    <rPh sb="3" eb="5">
      <t>ジョウホウ</t>
    </rPh>
    <rPh sb="5" eb="7">
      <t>ケンサク</t>
    </rPh>
    <rPh sb="8" eb="10">
      <t>チシキ</t>
    </rPh>
    <rPh sb="18" eb="19">
      <t>トウ</t>
    </rPh>
    <phoneticPr fontId="8"/>
  </si>
  <si>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8"/>
  </si>
  <si>
    <t>1. 自社の組織と役割、機能</t>
    <rPh sb="3" eb="5">
      <t>ジシャ</t>
    </rPh>
    <rPh sb="6" eb="8">
      <t>ソシキ</t>
    </rPh>
    <rPh sb="9" eb="11">
      <t>ヤクワリ</t>
    </rPh>
    <rPh sb="12" eb="14">
      <t>キノウ</t>
    </rPh>
    <phoneticPr fontId="8"/>
  </si>
  <si>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8"/>
  </si>
  <si>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8"/>
  </si>
  <si>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8"/>
  </si>
  <si>
    <t>5. 他部門や外注先のキーパーソン</t>
    <phoneticPr fontId="8"/>
  </si>
  <si>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8"/>
  </si>
  <si>
    <t>2. 目標や計画変更時の手続き</t>
    <rPh sb="3" eb="5">
      <t>モクヒョウ</t>
    </rPh>
    <rPh sb="6" eb="8">
      <t>ケイカク</t>
    </rPh>
    <rPh sb="8" eb="10">
      <t>ヘンコウ</t>
    </rPh>
    <rPh sb="10" eb="11">
      <t>ジ</t>
    </rPh>
    <rPh sb="12" eb="14">
      <t>テツヅ</t>
    </rPh>
    <phoneticPr fontId="8"/>
  </si>
  <si>
    <t>3. 提出書類の種類と提出期限</t>
    <rPh sb="3" eb="5">
      <t>テイシュツ</t>
    </rPh>
    <rPh sb="5" eb="7">
      <t>ショルイ</t>
    </rPh>
    <rPh sb="8" eb="10">
      <t>シュルイ</t>
    </rPh>
    <rPh sb="11" eb="13">
      <t>テイシュツ</t>
    </rPh>
    <rPh sb="13" eb="15">
      <t>キゲン</t>
    </rPh>
    <phoneticPr fontId="8"/>
  </si>
  <si>
    <t>4. 稟議書等の手続きと決裁ルート</t>
    <rPh sb="3" eb="6">
      <t>リンギショ</t>
    </rPh>
    <rPh sb="6" eb="7">
      <t>トウ</t>
    </rPh>
    <rPh sb="8" eb="10">
      <t>テツヅ</t>
    </rPh>
    <rPh sb="12" eb="14">
      <t>ケッサイ</t>
    </rPh>
    <phoneticPr fontId="8"/>
  </si>
  <si>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</si>
  <si>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</si>
  <si>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</si>
  <si>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</si>
  <si>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</si>
  <si>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多様性の尊重と異文化コミュニケーション</t>
    <phoneticPr fontId="8"/>
  </si>
  <si>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</si>
  <si>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</si>
  <si>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</si>
  <si>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</si>
  <si>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</si>
  <si>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</si>
  <si>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</si>
  <si>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phoneticPr fontId="8"/>
  </si>
  <si>
    <t>3. 異文化コミュニケーションの知識</t>
    <phoneticPr fontId="8"/>
  </si>
  <si>
    <t>4. 口頭によるコミュニケーション上の留意点</t>
    <phoneticPr fontId="8"/>
  </si>
  <si>
    <t>5. 文書によるコミュニケーション上の留意点</t>
    <phoneticPr fontId="8"/>
  </si>
  <si>
    <t>6. 非言語コミュニケーション（ジェスチャー等）</t>
    <phoneticPr fontId="8"/>
  </si>
  <si>
    <t>7. 英語の活用スキル（目安としてTOEIC 600点程度以上）</t>
    <phoneticPr fontId="8"/>
  </si>
  <si>
    <t>8. その他の外国語スキル（中国語など必要に応じて）</t>
    <phoneticPr fontId="8"/>
  </si>
  <si>
    <t>※重複項目は省略</t>
    <rPh sb="1" eb="3">
      <t>チョウフク</t>
    </rPh>
    <rPh sb="3" eb="5">
      <t>コウモク</t>
    </rPh>
    <rPh sb="6" eb="8">
      <t>ショウリャク</t>
    </rPh>
    <phoneticPr fontId="8"/>
  </si>
  <si>
    <t>5. 英語によるコミュニケーション能力　（目安としてTOEIC 600点程度以上）</t>
    <phoneticPr fontId="8"/>
  </si>
  <si>
    <t>3. 英語によるコミュニケーション能力　（目安としてTOEIC 600点程度以上）</t>
    <phoneticPr fontId="8"/>
  </si>
  <si>
    <t>　●海外生産の前提条件（フィージビリティ調査、各国の奨励政策、生産・調達等のコスト計算・国際比較、競争優位性等）</t>
    <phoneticPr fontId="8"/>
  </si>
  <si>
    <t>　●国際生産の目的、手段と形態（国際調達、製造委託、生産 提携、合弁会社、現地法人、共同研究・開発等）</t>
    <phoneticPr fontId="8"/>
  </si>
  <si>
    <t>　●国際マーケティングの主たる対象領域（消費財、産業財、無形財等）</t>
    <phoneticPr fontId="8"/>
  </si>
  <si>
    <t>　③個人所得税（派遣社員給与関連を含む）、社会保障関連制度</t>
    <phoneticPr fontId="8"/>
  </si>
  <si>
    <t>　●日本のタックス・ヘイブン（租税避難地）対策税制、移転価格税制等</t>
    <phoneticPr fontId="8"/>
  </si>
  <si>
    <t>6. 英語によるコミュニケーション能力　（目安として、TOEIC 600点程度以上）</t>
    <phoneticPr fontId="8"/>
  </si>
  <si>
    <t>5. 自社（国内及び海外事務所）における外国人スタッフの登用状況及び活用上の問題点</t>
    <phoneticPr fontId="8"/>
  </si>
  <si>
    <t>　　①国際労働組織（国際自由労連（ICFTU）、国際産別組織（ITS）等）</t>
    <phoneticPr fontId="8"/>
  </si>
  <si>
    <t xml:space="preserve">  ●雇用管理の基本的仕組（採用、就業規則、 賃金・給与・ 福利厚生、能力開発、労働安全衛生、服務規律・解雇等）</t>
    <phoneticPr fontId="8"/>
  </si>
  <si>
    <t>多様性の尊重と異文化コミュニケーション</t>
  </si>
  <si>
    <t>多様性の尊重と異文化コミュニケーション</t>
    <phoneticPr fontId="8"/>
  </si>
  <si>
    <t>国際人事・労務管理基礎</t>
  </si>
  <si>
    <t>国際人事・労務管理基礎</t>
    <phoneticPr fontId="8"/>
  </si>
  <si>
    <t>国際会計基礎</t>
  </si>
  <si>
    <t>国際会計基礎</t>
    <phoneticPr fontId="8"/>
  </si>
  <si>
    <t>国際法務基礎</t>
  </si>
  <si>
    <t>国際法務基礎</t>
    <phoneticPr fontId="8"/>
  </si>
  <si>
    <t>国際税務基礎</t>
  </si>
  <si>
    <t>国際税務基礎</t>
    <phoneticPr fontId="8"/>
  </si>
  <si>
    <t>国際金融・財務基礎</t>
  </si>
  <si>
    <t>国際金融・財務基礎</t>
    <phoneticPr fontId="8"/>
  </si>
  <si>
    <t>国際マーケティング基礎</t>
  </si>
  <si>
    <t>国際マーケティング基礎</t>
    <phoneticPr fontId="8"/>
  </si>
  <si>
    <t>国際生産・ソーシング管理基礎</t>
  </si>
  <si>
    <t>国際生産・ソーシング管理基礎</t>
    <phoneticPr fontId="8"/>
  </si>
  <si>
    <t>国際経営管理基礎</t>
  </si>
  <si>
    <t>国際経営管理基礎</t>
    <phoneticPr fontId="8"/>
  </si>
  <si>
    <t>国際事業運営基礎</t>
  </si>
  <si>
    <t>国際事業運営基礎</t>
    <phoneticPr fontId="8"/>
  </si>
  <si>
    <t>　●基本事項（役務（人的資源）、物品、原材料、技術、資金等）</t>
    <phoneticPr fontId="8"/>
  </si>
  <si>
    <t>　●研究開発、製造、マーケティングとのインターフェイス 管理</t>
    <phoneticPr fontId="8"/>
  </si>
  <si>
    <t>　●企業の社会的責任</t>
    <phoneticPr fontId="8"/>
  </si>
  <si>
    <t>4. 異文化コミュニケーション</t>
    <phoneticPr fontId="8"/>
  </si>
  <si>
    <t>5. その他の外国語能力</t>
    <phoneticPr fontId="8"/>
  </si>
  <si>
    <t>6. 異文化コミュニケーション</t>
    <phoneticPr fontId="8"/>
  </si>
  <si>
    <t>7. その他の外国語能力</t>
    <phoneticPr fontId="8"/>
  </si>
  <si>
    <t>8．ダイバーシティ（共生社会）経営</t>
    <phoneticPr fontId="8"/>
  </si>
  <si>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</si>
  <si>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8"/>
  </si>
  <si>
    <t xml:space="preserve">  ●経営理念・経営方針</t>
    <phoneticPr fontId="8"/>
  </si>
  <si>
    <t>　●社是・社訓</t>
    <phoneticPr fontId="8"/>
  </si>
  <si>
    <t>　●倫理規程</t>
    <phoneticPr fontId="8"/>
  </si>
  <si>
    <t>2. 会社の就業規則及び関連諸規程</t>
  </si>
  <si>
    <t>3. 問題となりやすい主な事項</t>
    <phoneticPr fontId="8"/>
  </si>
  <si>
    <t>　●個人情報保護</t>
    <phoneticPr fontId="8"/>
  </si>
  <si>
    <t>　●インサイダー取引</t>
    <phoneticPr fontId="8"/>
  </si>
  <si>
    <t>　●談合、カルテル等の不正競争</t>
    <phoneticPr fontId="8"/>
  </si>
  <si>
    <t xml:space="preserve">  ●ソフトウェア等の違法コピー（知的財産権の保護）</t>
    <phoneticPr fontId="8"/>
  </si>
  <si>
    <t xml:space="preserve">  ●人権、セクハラ、パワハラ</t>
    <phoneticPr fontId="8"/>
  </si>
  <si>
    <t xml:space="preserve">  ●環境、リサイクル　等</t>
    <phoneticPr fontId="8"/>
  </si>
  <si>
    <t xml:space="preserve">  ●取引における優位的な地位の乱用</t>
    <phoneticPr fontId="8"/>
  </si>
  <si>
    <t>　●顧客情報の流出、情報漏洩</t>
    <phoneticPr fontId="8"/>
  </si>
  <si>
    <t>　●不正経理等</t>
    <phoneticPr fontId="8"/>
  </si>
  <si>
    <t>　●偽装等</t>
    <phoneticPr fontId="8"/>
  </si>
  <si>
    <t>4. 自社及び世間一般でコンプライアンス上問題となった事例</t>
    <rPh sb="27" eb="29">
      <t>ジレイ</t>
    </rPh>
    <phoneticPr fontId="8"/>
  </si>
  <si>
    <t>5．監査役・監査委員会・コンプライアンス委員会</t>
    <phoneticPr fontId="8"/>
  </si>
  <si>
    <t>6. 担当する業務に関する法規制（競争法／独占禁止法等）</t>
    <phoneticPr fontId="8"/>
  </si>
  <si>
    <t>①法規範、社内規範、倫理規範の遵守</t>
    <phoneticPr fontId="8"/>
  </si>
  <si>
    <t>法令や企業内の諸規定等や倫理規範を遵守している。</t>
    <phoneticPr fontId="8"/>
  </si>
  <si>
    <t>業務上知り得た秘密を正当な理由なく他に開示したり、盗用したりしていない。</t>
    <phoneticPr fontId="8"/>
  </si>
  <si>
    <t>日常の業務遂行において法的または倫理的なジレンマに直面した際は、法令や決められた規範等に照らして判断し、判断が難しい場合には必ず上位者に相談している。</t>
    <phoneticPr fontId="8"/>
  </si>
  <si>
    <t>法令や規範等について、自分の知見では曖昧なことや分からないことは必ず周囲に質問して確認している。</t>
    <phoneticPr fontId="8"/>
  </si>
  <si>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8"/>
  </si>
  <si>
    <t>コスト意識をもって自分なりに工夫しながら仕事を行い、効率化や改善を試みている</t>
    <phoneticPr fontId="8"/>
  </si>
  <si>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8"/>
  </si>
  <si>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8"/>
  </si>
  <si>
    <t>国際人事・労務管理に関する必要な基本的事項及び実務に必要な事務的手続、社内決裁ルート等を正しく理解し、業務を遂行している</t>
    <rPh sb="21" eb="22">
      <t>オヨ</t>
    </rPh>
    <rPh sb="51" eb="53">
      <t>ギョウム</t>
    </rPh>
    <rPh sb="54" eb="56">
      <t>スイコウ</t>
    </rPh>
    <phoneticPr fontId="8"/>
  </si>
  <si>
    <t>外国人スタッフの採用・契約手続、海外勤務者の労務管理上の諸手続（給与・手当の計算等）など、国際人事・労務管理の定例的業務に関しては、上司の包括的助言に基づき業務を完遂している</t>
    <phoneticPr fontId="8"/>
  </si>
  <si>
    <t>国際会計に関する必要な基本的事項及び実務に必要な事務的手続、社内決裁ルート等を正しく理解し、業務を遂行している</t>
    <rPh sb="0" eb="2">
      <t>コクサイ</t>
    </rPh>
    <rPh sb="2" eb="4">
      <t>カイケイ</t>
    </rPh>
    <rPh sb="16" eb="17">
      <t>オヨ</t>
    </rPh>
    <rPh sb="46" eb="48">
      <t>ギョウム</t>
    </rPh>
    <rPh sb="49" eb="51">
      <t>スイコウ</t>
    </rPh>
    <phoneticPr fontId="8"/>
  </si>
  <si>
    <t>基本的な英文財務諸表の作成など国際会計の定例的業務に関しては、上司の包括的助言を踏まえて業務を完遂している</t>
    <phoneticPr fontId="8"/>
  </si>
  <si>
    <t>国際会計の日常業務に関し、自己評価を行い、問題点や今後改善すべきと思う点を自分なりに整理し、上司や先輩に対して意見具申している</t>
    <rPh sb="0" eb="2">
      <t>コクサイ</t>
    </rPh>
    <rPh sb="2" eb="4">
      <t>カイケイ</t>
    </rPh>
    <phoneticPr fontId="8"/>
  </si>
  <si>
    <t>国際法務に関する必要な基本的事項及び実務に必要な事務的手続、社内決裁ルート等を正しく理解し、業務を遂行している</t>
    <rPh sb="0" eb="2">
      <t>コクサイ</t>
    </rPh>
    <rPh sb="2" eb="4">
      <t>ホウム</t>
    </rPh>
    <rPh sb="16" eb="17">
      <t>オヨ</t>
    </rPh>
    <rPh sb="46" eb="48">
      <t>ギョウム</t>
    </rPh>
    <rPh sb="49" eb="51">
      <t>スイコウ</t>
    </rPh>
    <phoneticPr fontId="8"/>
  </si>
  <si>
    <t>各国の法制に関する資料収集や外国法の解釈・資料作成など国際法務の定例的業務に関しては、上司の包括的助言を踏まえて業務を完遂している</t>
    <phoneticPr fontId="8"/>
  </si>
  <si>
    <t>国際法務の日常業務に関し、自己評価を行い、問題点や今後改善すべきと思う点を自分なりに整理し、上司や先輩に対して意見具申している</t>
    <phoneticPr fontId="8"/>
  </si>
  <si>
    <t>国際税務に関する必要な基本的事項及び実務に必要な事務的手続、社内決裁ルート等を正しく理解し、業務を遂行している</t>
    <rPh sb="0" eb="2">
      <t>コクサイ</t>
    </rPh>
    <rPh sb="2" eb="4">
      <t>ゼイム</t>
    </rPh>
    <rPh sb="16" eb="17">
      <t>オヨ</t>
    </rPh>
    <rPh sb="46" eb="48">
      <t>ギョウム</t>
    </rPh>
    <rPh sb="49" eb="51">
      <t>スイコウ</t>
    </rPh>
    <phoneticPr fontId="8"/>
  </si>
  <si>
    <t>海外拠点における税制の情報収集と分析、海外勤務者をめぐる税務の事務手続など国際税務の定例的業務に関しては、上司の包括的助言を踏まえて業務を完遂している</t>
    <phoneticPr fontId="8"/>
  </si>
  <si>
    <t>国際税務の日常業務に関し、自己評価を行い、問題点や今後改善すべきと思う点を自分なりに整理し、上司や先輩に対して意見具申している</t>
    <rPh sb="2" eb="4">
      <t>ゼイム</t>
    </rPh>
    <phoneticPr fontId="8"/>
  </si>
  <si>
    <t>国際金融・財務に関する基本的事項及び実務に必要な事務的手続、社内決裁ルート等を正しく理解し、業務を遂行している</t>
    <rPh sb="0" eb="2">
      <t>コクサイ</t>
    </rPh>
    <rPh sb="2" eb="4">
      <t>キンユウ</t>
    </rPh>
    <rPh sb="5" eb="7">
      <t>ザイム</t>
    </rPh>
    <rPh sb="8" eb="9">
      <t>カン</t>
    </rPh>
    <rPh sb="11" eb="13">
      <t>キホン</t>
    </rPh>
    <rPh sb="16" eb="17">
      <t>オヨ</t>
    </rPh>
    <rPh sb="46" eb="48">
      <t>ギョウム</t>
    </rPh>
    <rPh sb="49" eb="51">
      <t>スイコウ</t>
    </rPh>
    <phoneticPr fontId="8"/>
  </si>
  <si>
    <t>海外投資国における金融・財務情勢の情報収集と分析など国際金融・財務の定例的業務に関しては、上司の包括的助言を踏まえて業務を完遂している</t>
    <phoneticPr fontId="8"/>
  </si>
  <si>
    <t>国際金融・財務の日常業務をめぐり、自己評価を行い、問題点や今後改善すべきと思う点を自分なりに整理し、上司や先輩に対して意見具申している</t>
    <rPh sb="0" eb="2">
      <t>コクサイ</t>
    </rPh>
    <rPh sb="2" eb="4">
      <t>キンユウ</t>
    </rPh>
    <rPh sb="5" eb="7">
      <t>ザイム</t>
    </rPh>
    <phoneticPr fontId="8"/>
  </si>
  <si>
    <t>国際マーケティングに関する基本的事項及び実務に必要な事務的手続、社内決裁ルート等を正しく理解し、業務を遂行している</t>
    <rPh sb="0" eb="2">
      <t>コクサイ</t>
    </rPh>
    <rPh sb="10" eb="11">
      <t>カン</t>
    </rPh>
    <rPh sb="13" eb="15">
      <t>キホン</t>
    </rPh>
    <rPh sb="18" eb="19">
      <t>オヨ</t>
    </rPh>
    <rPh sb="48" eb="50">
      <t>ギョウム</t>
    </rPh>
    <rPh sb="51" eb="53">
      <t>スイコウ</t>
    </rPh>
    <phoneticPr fontId="8"/>
  </si>
  <si>
    <t>基本的な国際市場調査の実施など国際マーケティングのうち定例的な業務に関しては、情報収集の間口を広げながら自らの判断で業務を遂行している</t>
    <phoneticPr fontId="8"/>
  </si>
  <si>
    <t>国際マーケティングの日常業務に関し、自己評価を行い、問題点や今後改善すべきと思う点を自分なりに整理し、上司や先輩に対して意見具申している</t>
    <rPh sb="0" eb="2">
      <t>コクサイ</t>
    </rPh>
    <phoneticPr fontId="8"/>
  </si>
  <si>
    <t>国際生産・ソーシング管理に関する基本的事項及び実務に必要な事務的手続、社内決裁ルート等を正しく理解し、業務を遂行している</t>
    <rPh sb="0" eb="2">
      <t>コクサイ</t>
    </rPh>
    <rPh sb="2" eb="4">
      <t>セイサン</t>
    </rPh>
    <rPh sb="10" eb="12">
      <t>カンリ</t>
    </rPh>
    <rPh sb="13" eb="14">
      <t>カン</t>
    </rPh>
    <rPh sb="16" eb="18">
      <t>キホン</t>
    </rPh>
    <rPh sb="21" eb="22">
      <t>オヨ</t>
    </rPh>
    <rPh sb="51" eb="53">
      <t>ギョウム</t>
    </rPh>
    <rPh sb="54" eb="56">
      <t>スイコウ</t>
    </rPh>
    <phoneticPr fontId="8"/>
  </si>
  <si>
    <t>国際生産・ソーシング管理の日常業務に関し、自己評価を行い、問題点や今後改善すべきと思う点を自分なりに整理し、上司や先輩に対して意見具申している</t>
    <rPh sb="0" eb="2">
      <t>コクサイ</t>
    </rPh>
    <rPh sb="2" eb="4">
      <t>セイサン</t>
    </rPh>
    <rPh sb="10" eb="12">
      <t>カンリ</t>
    </rPh>
    <phoneticPr fontId="8"/>
  </si>
  <si>
    <t>国際経営管理に関する基本的事項及び実務に必要な事務的手続、社内決裁ルート等を正しく理解し、業務を遂行している</t>
    <rPh sb="0" eb="2">
      <t>コクサイ</t>
    </rPh>
    <rPh sb="2" eb="4">
      <t>ケイエイ</t>
    </rPh>
    <rPh sb="4" eb="6">
      <t>カンリ</t>
    </rPh>
    <rPh sb="7" eb="8">
      <t>カン</t>
    </rPh>
    <rPh sb="10" eb="12">
      <t>キホン</t>
    </rPh>
    <rPh sb="15" eb="16">
      <t>オヨ</t>
    </rPh>
    <rPh sb="45" eb="47">
      <t>ギョウム</t>
    </rPh>
    <rPh sb="48" eb="50">
      <t>スイコウ</t>
    </rPh>
    <phoneticPr fontId="8"/>
  </si>
  <si>
    <t>海外情報の収集と分析など国際経営管理の定例的業務に関しては、情報の間口を広げながら自らの判断で業務を遂行している</t>
    <phoneticPr fontId="8"/>
  </si>
  <si>
    <t>国際経営管理の日常業務に関し、自己評価を行い、問題点や今後改善すべきと思う点を自分なりに整理し、上司や先輩に対して意見具申している</t>
    <rPh sb="0" eb="2">
      <t>コクサイ</t>
    </rPh>
    <rPh sb="2" eb="4">
      <t>ケイエイ</t>
    </rPh>
    <rPh sb="4" eb="6">
      <t>カンリ</t>
    </rPh>
    <phoneticPr fontId="8"/>
  </si>
  <si>
    <t>国際事業運営に関する基本的事項及び実務に必要な事務的手続、社内決裁ルート等を正しく理解し、業務を遂行している</t>
    <rPh sb="0" eb="2">
      <t>コクサイ</t>
    </rPh>
    <rPh sb="2" eb="4">
      <t>ジギョウ</t>
    </rPh>
    <rPh sb="4" eb="6">
      <t>ウンエイ</t>
    </rPh>
    <rPh sb="7" eb="8">
      <t>カン</t>
    </rPh>
    <rPh sb="10" eb="12">
      <t>キホン</t>
    </rPh>
    <rPh sb="15" eb="16">
      <t>オヨ</t>
    </rPh>
    <rPh sb="45" eb="47">
      <t>ギョウム</t>
    </rPh>
    <rPh sb="48" eb="50">
      <t>スイコウ</t>
    </rPh>
    <phoneticPr fontId="8"/>
  </si>
  <si>
    <t>海外会社の設立に関する事務手続、海外における事業提携先との英語による日常的やり取りなど国際事業運営の定例的業務に関しては、上司の包括的指示を踏まえて業務を完遂している</t>
    <phoneticPr fontId="8"/>
  </si>
  <si>
    <t>国際事業運営の日常業務に関し、自己評価を行い、問題点や今後改善すべきと思う点を自分なりに整理し、上司や先輩に対して意見具申している</t>
    <rPh sb="0" eb="2">
      <t>コクサイ</t>
    </rPh>
    <rPh sb="2" eb="4">
      <t>ジギョウ</t>
    </rPh>
    <rPh sb="4" eb="6">
      <t>ウンエイ</t>
    </rPh>
    <rPh sb="7" eb="9">
      <t>ニチジョウ</t>
    </rPh>
    <rPh sb="9" eb="11">
      <t>ギョウム</t>
    </rPh>
    <rPh sb="12" eb="13">
      <t>カン</t>
    </rPh>
    <phoneticPr fontId="8"/>
  </si>
  <si>
    <t>海外情報の収集と分析、国際調達、製造委託、生産提携等の推進に係る事務手続などの定例的業務に関しては、上司の包括的助言を踏まえて業務を完遂している</t>
    <phoneticPr fontId="8"/>
  </si>
  <si>
    <t>海外情報の収集と分析、国際調達、製造委託、生産提携等の推進に係る事務手続などの定例的業務に関しては、上司の包括的助言を踏まえて独力で業務を完遂している。</t>
    <phoneticPr fontId="8"/>
  </si>
  <si>
    <t>業務に取り掛かる前に過去の調査事例や関連ファイルを調べるなど、効率的に業務を行っている。</t>
    <phoneticPr fontId="8"/>
  </si>
  <si>
    <t>国際人事・労務管理の日常業務に関し、自己評価を行い、問題点や今後改善すべきと思う点を自分なりに整理し、上司や先輩に対して意見具申している</t>
    <phoneticPr fontId="8"/>
  </si>
  <si>
    <t>国際マーケティング業務の遂行過程で過去に類例のない問題に直面した場合には、自分勝手な判断を行うことなく上司や先輩に報告して指示を仰いでいる。</t>
    <rPh sb="14" eb="16">
      <t>カテイ</t>
    </rPh>
    <phoneticPr fontId="8"/>
  </si>
  <si>
    <t>国際人事・労務管理の日常業務をめぐり、問題点や今後改善すべきと思う点を自分なりに整理し、上司や先輩に対して意見具申している。</t>
    <phoneticPr fontId="8"/>
  </si>
  <si>
    <r>
      <rPr>
        <sz val="11"/>
        <rFont val="ＭＳ Ｐゴシック"/>
        <family val="3"/>
        <charset val="128"/>
      </rPr>
      <t>企業倫理とコンプライアンス</t>
    </r>
    <rPh sb="0" eb="2">
      <t>キギョウ</t>
    </rPh>
    <rPh sb="2" eb="4">
      <t>リンリ</t>
    </rPh>
    <phoneticPr fontId="22"/>
  </si>
  <si>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8"/>
  </si>
  <si>
    <t>＜職業能力評価シート＞</t>
    <phoneticPr fontId="8"/>
  </si>
  <si>
    <t>国際（グローバル）経営管理</t>
    <rPh sb="0" eb="2">
      <t>コクサイ</t>
    </rPh>
    <rPh sb="9" eb="11">
      <t>ケイエイ</t>
    </rPh>
    <rPh sb="11" eb="13">
      <t>カンリ</t>
    </rPh>
    <phoneticPr fontId="8"/>
  </si>
  <si>
    <t>レベル１</t>
    <phoneticPr fontId="8"/>
  </si>
  <si>
    <t>国際（グローバル）経営管理における基本的な知識と技能を有し、上司の指示・助言を踏まえて日常業務を遂行できる能力水準</t>
    <rPh sb="0" eb="2">
      <t>コクサイ</t>
    </rPh>
    <rPh sb="9" eb="11">
      <t>ケイエイ</t>
    </rPh>
    <rPh sb="11" eb="13">
      <t>カンリ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</si>
</sst>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style="thin">
        <color auto="1"/>
      </left>
      <right style="thin">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auto="1"/>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46"/>
      </bottom>
      <diagonal/>
    </border>
    <border>
      <left/>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style="thin">
        <color indexed="46"/>
      </right>
      <top style="thin">
        <color indexed="46"/>
      </top>
      <bottom style="thin">
        <color indexed="46"/>
      </bottom>
      <diagonal/>
    </border>
  </borders>
  <cellStyleXfs count="5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7" fillId="0" borderId="0"/>
    <xf numFmtId="0" fontId="9" fillId="0" borderId="0">
      <alignment vertical="center"/>
    </xf>
    <xf numFmtId="0" fontId="9" fillId="0" borderId="0">
      <alignment vertical="center"/>
    </xf>
    <xf numFmtId="0" fontId="28" fillId="4" borderId="0" applyNumberFormat="0" applyBorder="0" applyAlignment="0" applyProtection="0">
      <alignment vertical="center"/>
    </xf>
    <xf numFmtId="0" fontId="9" fillId="0" borderId="0">
      <alignment vertical="center"/>
    </xf>
    <xf numFmtId="0" fontId="9" fillId="0" borderId="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309">
    <xf numFmtId="0" fontId="0" fillId="0" borderId="0" xfId="0"/>
    <xf numFmtId="0" fontId="7" fillId="0" borderId="0" xfId="41"/>
    <xf numFmtId="0" fontId="9" fillId="0" borderId="0" xfId="42">
      <alignment vertical="center"/>
    </xf>
    <xf numFmtId="0" fontId="7" fillId="0" borderId="0" xfId="42" applyFont="1">
      <alignment vertical="center"/>
    </xf>
    <xf numFmtId="0" fontId="34" fillId="24" borderId="10" xfId="0" applyFont="1" applyFill="1" applyBorder="1" applyAlignment="1">
      <alignment horizontal="center" vertical="center" wrapText="1"/>
    </xf>
    <xf numFmtId="0" fontId="37" fillId="25" borderId="10" xfId="0" applyFont="1" applyFill="1" applyBorder="1" applyAlignment="1">
      <alignment horizontal="center" vertical="center"/>
    </xf>
    <xf numFmtId="0" fontId="37" fillId="25" borderId="10" xfId="0" applyFont="1" applyFill="1" applyBorder="1" applyAlignment="1">
      <alignment horizontal="center" vertical="center" wrapText="1"/>
    </xf>
    <xf numFmtId="0" fontId="37" fillId="0" borderId="15" xfId="0" applyFont="1" applyBorder="1"/>
    <xf numFmtId="0" fontId="37" fillId="0" borderId="0" xfId="0" applyFont="1"/>
    <xf numFmtId="0" fontId="11" fillId="0" borderId="0" xfId="43" applyFont="1" applyAlignment="1">
      <alignment vertical="center" wrapText="1"/>
    </xf>
    <xf numFmtId="0" fontId="37" fillId="25" borderId="12" xfId="0" applyFont="1" applyFill="1" applyBorder="1" applyAlignment="1">
      <alignment horizontal="center" vertical="center" wrapText="1"/>
    </xf>
    <xf numFmtId="0" fontId="39" fillId="0" borderId="0" xfId="0" applyFont="1" applyAlignment="1">
      <alignment vertical="center"/>
    </xf>
    <xf numFmtId="0" fontId="40" fillId="24" borderId="13" xfId="43" applyFont="1" applyFill="1" applyBorder="1" applyAlignment="1">
      <alignment horizontal="center" vertical="center" shrinkToFit="1"/>
    </xf>
    <xf numFmtId="0" fontId="40" fillId="24" borderId="10" xfId="0" applyFont="1" applyFill="1" applyBorder="1" applyAlignment="1">
      <alignment horizontal="center" vertical="center"/>
    </xf>
    <xf numFmtId="0" fontId="40" fillId="24" borderId="10" xfId="0" applyFont="1" applyFill="1" applyBorder="1" applyAlignment="1">
      <alignment horizontal="center" vertical="center" wrapText="1"/>
    </xf>
    <xf numFmtId="0" fontId="41" fillId="26" borderId="16" xfId="0" applyFont="1" applyFill="1" applyBorder="1" applyAlignment="1">
      <alignment vertical="center"/>
    </xf>
    <xf numFmtId="0" fontId="41" fillId="26" borderId="17" xfId="0" applyFont="1" applyFill="1" applyBorder="1" applyAlignment="1">
      <alignment vertical="center"/>
    </xf>
    <xf numFmtId="0" fontId="41" fillId="26" borderId="18" xfId="0" applyFont="1" applyFill="1" applyBorder="1" applyAlignment="1">
      <alignment vertical="center"/>
    </xf>
    <xf numFmtId="0" fontId="7" fillId="0" borderId="0" xfId="0" applyFont="1" applyAlignment="1">
      <alignment vertical="center" wrapText="1"/>
    </xf>
    <xf numFmtId="0" fontId="10" fillId="0" borderId="0" xfId="43" applyFont="1" applyAlignment="1">
      <alignment vertical="center" wrapText="1"/>
    </xf>
    <xf numFmtId="0" fontId="11" fillId="0" borderId="0" xfId="43" applyFont="1">
      <alignment vertical="center"/>
    </xf>
    <xf numFmtId="0" fontId="10" fillId="0" borderId="0" xfId="0" applyFont="1" applyAlignment="1">
      <alignment vertical="center" wrapText="1"/>
    </xf>
    <xf numFmtId="0" fontId="40" fillId="24" borderId="13" xfId="0" applyFont="1" applyFill="1" applyBorder="1" applyAlignment="1">
      <alignment horizontal="center" vertical="center"/>
    </xf>
    <xf numFmtId="0" fontId="40" fillId="24" borderId="13" xfId="0" applyFont="1" applyFill="1" applyBorder="1" applyAlignment="1">
      <alignment horizontal="center" vertical="center" wrapText="1"/>
    </xf>
    <xf numFmtId="0" fontId="29" fillId="0" borderId="0" xfId="0" applyFont="1" applyAlignment="1">
      <alignment horizontal="right" vertical="top"/>
    </xf>
    <xf numFmtId="0" fontId="43" fillId="0" borderId="0" xfId="0" applyFont="1"/>
    <xf numFmtId="0" fontId="40" fillId="24" borderId="10" xfId="43" applyFont="1" applyFill="1" applyBorder="1" applyAlignment="1">
      <alignment horizontal="center" vertical="center" shrinkToFit="1"/>
    </xf>
    <xf numFmtId="0" fontId="41" fillId="26" borderId="21" xfId="0" applyFont="1" applyFill="1" applyBorder="1" applyAlignment="1">
      <alignment vertical="center"/>
    </xf>
    <xf numFmtId="0" fontId="9" fillId="0" borderId="0" xfId="43">
      <alignment vertical="center"/>
    </xf>
    <xf numFmtId="0" fontId="9" fillId="0" borderId="0" xfId="43" applyAlignment="1">
      <alignment horizontal="left" vertical="center"/>
    </xf>
    <xf numFmtId="0" fontId="9" fillId="0" borderId="0" xfId="43" applyAlignment="1">
      <alignment horizontal="left" vertical="center" wrapText="1"/>
    </xf>
    <xf numFmtId="0" fontId="10" fillId="0" borderId="0" xfId="43" applyFont="1">
      <alignment vertical="center"/>
    </xf>
    <xf numFmtId="0" fontId="10" fillId="29" borderId="10" xfId="43" applyFont="1" applyFill="1" applyBorder="1" applyAlignment="1">
      <alignment horizontal="left" vertical="center" shrinkToFit="1"/>
    </xf>
    <xf numFmtId="0" fontId="10" fillId="0" borderId="22" xfId="43" applyFont="1" applyBorder="1" applyAlignment="1">
      <alignment vertical="center" wrapText="1"/>
    </xf>
    <xf numFmtId="0" fontId="9" fillId="0" borderId="0" xfId="43" applyAlignment="1">
      <alignment horizontal="center" vertical="center"/>
    </xf>
    <xf numFmtId="0" fontId="10" fillId="29" borderId="12" xfId="43" applyFont="1" applyFill="1" applyBorder="1" applyAlignment="1">
      <alignment horizontal="center" vertical="center"/>
    </xf>
    <xf numFmtId="0" fontId="9" fillId="0" borderId="0" xfId="46"/>
    <xf numFmtId="0" fontId="46" fillId="0" borderId="0" xfId="46" applyFont="1" applyAlignment="1">
      <alignment horizontal="center" vertical="center"/>
    </xf>
    <xf numFmtId="0" fontId="10" fillId="0" borderId="0" xfId="46" applyFont="1"/>
    <xf numFmtId="0" fontId="10" fillId="30" borderId="12" xfId="46" applyFont="1" applyFill="1" applyBorder="1"/>
    <xf numFmtId="0" fontId="10" fillId="30" borderId="22" xfId="46" applyFont="1" applyFill="1" applyBorder="1"/>
    <xf numFmtId="0" fontId="36" fillId="30" borderId="19" xfId="46" applyFont="1" applyFill="1" applyBorder="1"/>
    <xf numFmtId="0" fontId="10" fillId="0" borderId="22" xfId="46" applyFont="1" applyBorder="1"/>
    <xf numFmtId="0" fontId="36" fillId="0" borderId="22" xfId="46" applyFont="1" applyBorder="1"/>
    <xf numFmtId="0" fontId="10" fillId="30" borderId="23" xfId="46" applyFont="1" applyFill="1" applyBorder="1"/>
    <xf numFmtId="0" fontId="36" fillId="30" borderId="22" xfId="46" applyFont="1" applyFill="1" applyBorder="1"/>
    <xf numFmtId="0" fontId="10" fillId="0" borderId="12" xfId="46" applyFont="1" applyBorder="1"/>
    <xf numFmtId="0" fontId="8" fillId="0" borderId="19" xfId="46" applyFont="1" applyBorder="1"/>
    <xf numFmtId="0" fontId="47" fillId="0" borderId="0" xfId="46" applyFont="1" applyAlignment="1">
      <alignment vertical="center"/>
    </xf>
    <xf numFmtId="0" fontId="9" fillId="0" borderId="22" xfId="46" applyBorder="1"/>
    <xf numFmtId="0" fontId="36" fillId="0" borderId="19" xfId="46" applyFont="1" applyBorder="1"/>
    <xf numFmtId="0" fontId="10" fillId="30" borderId="19" xfId="46" applyFont="1" applyFill="1" applyBorder="1"/>
    <xf numFmtId="0" fontId="9" fillId="0" borderId="19" xfId="46" applyBorder="1"/>
    <xf numFmtId="0" fontId="36" fillId="0" borderId="0" xfId="46" applyFont="1"/>
    <xf numFmtId="0" fontId="37" fillId="0" borderId="0" xfId="46" applyFont="1"/>
    <xf numFmtId="0" fontId="49" fillId="0" borderId="0" xfId="46" applyFont="1"/>
    <xf numFmtId="0" fontId="34" fillId="0" borderId="0" xfId="46" applyFont="1"/>
    <xf numFmtId="0" fontId="9" fillId="0" borderId="25" xfId="46" applyBorder="1"/>
    <xf numFmtId="0" fontId="9" fillId="0" borderId="26" xfId="46" applyBorder="1"/>
    <xf numFmtId="0" fontId="9" fillId="0" borderId="27" xfId="46" applyBorder="1"/>
    <xf numFmtId="0" fontId="9" fillId="0" borderId="24" xfId="46" applyBorder="1"/>
    <xf numFmtId="0" fontId="36" fillId="0" borderId="28" xfId="46" applyFont="1" applyBorder="1"/>
    <xf numFmtId="0" fontId="10" fillId="0" borderId="32" xfId="46" applyFont="1" applyBorder="1"/>
    <xf numFmtId="0" fontId="10" fillId="0" borderId="33" xfId="46" applyFont="1" applyBorder="1"/>
    <xf numFmtId="0" fontId="9" fillId="0" borderId="33" xfId="46" applyBorder="1"/>
    <xf numFmtId="0" fontId="9" fillId="0" borderId="34" xfId="46" applyBorder="1"/>
    <xf numFmtId="0" fontId="10" fillId="0" borderId="32" xfId="46" applyFont="1" applyBorder="1" applyAlignment="1">
      <alignment horizontal="left"/>
    </xf>
    <xf numFmtId="0" fontId="10" fillId="0" borderId="34" xfId="46" applyFont="1" applyBorder="1"/>
    <xf numFmtId="0" fontId="10" fillId="0" borderId="32" xfId="46" applyFont="1" applyBorder="1" applyAlignment="1">
      <alignment vertical="center"/>
    </xf>
    <xf numFmtId="0" fontId="10" fillId="0" borderId="33" xfId="46" applyFont="1" applyBorder="1" applyAlignment="1">
      <alignment vertical="center"/>
    </xf>
    <xf numFmtId="0" fontId="10" fillId="0" borderId="34" xfId="46" applyFont="1" applyBorder="1" applyAlignment="1">
      <alignment vertical="center"/>
    </xf>
    <xf numFmtId="0" fontId="36" fillId="0" borderId="24" xfId="46" applyFont="1" applyBorder="1"/>
    <xf numFmtId="0" fontId="9" fillId="0" borderId="29" xfId="46" applyBorder="1"/>
    <xf numFmtId="0" fontId="9" fillId="0" borderId="30" xfId="46" applyBorder="1"/>
    <xf numFmtId="0" fontId="36" fillId="0" borderId="30" xfId="46" applyFont="1" applyBorder="1"/>
    <xf numFmtId="0" fontId="36" fillId="0" borderId="31" xfId="46" applyFont="1" applyBorder="1"/>
    <xf numFmtId="177" fontId="9" fillId="0" borderId="0" xfId="46" applyNumberFormat="1"/>
    <xf numFmtId="0" fontId="37" fillId="25" borderId="35" xfId="46" applyFont="1" applyFill="1" applyBorder="1" applyAlignment="1">
      <alignment horizontal="center" vertical="center" wrapText="1"/>
    </xf>
    <xf numFmtId="0" fontId="36" fillId="0" borderId="33" xfId="46" applyFont="1" applyBorder="1"/>
    <xf numFmtId="0" fontId="29" fillId="0" borderId="10" xfId="0" applyFont="1" applyBorder="1" applyAlignment="1">
      <alignment horizontal="left" vertical="top" wrapText="1"/>
    </xf>
    <xf numFmtId="0" fontId="29" fillId="0" borderId="10" xfId="0" applyFont="1" applyBorder="1" applyAlignment="1">
      <alignment vertical="top" wrapText="1"/>
    </xf>
    <xf numFmtId="0" fontId="41" fillId="26" borderId="20" xfId="0" applyFont="1" applyFill="1" applyBorder="1" applyAlignment="1">
      <alignment vertical="center"/>
    </xf>
    <xf numFmtId="0" fontId="41" fillId="26" borderId="36" xfId="0" applyFont="1" applyFill="1" applyBorder="1" applyAlignment="1">
      <alignment vertical="center"/>
    </xf>
    <xf numFmtId="0" fontId="29" fillId="0" borderId="10" xfId="0" applyFont="1" applyBorder="1" applyAlignment="1">
      <alignment vertical="center" wrapText="1"/>
    </xf>
    <xf numFmtId="0" fontId="57" fillId="25" borderId="10" xfId="0" applyFont="1" applyFill="1" applyBorder="1" applyAlignment="1">
      <alignment horizontal="center" vertical="center"/>
    </xf>
    <xf numFmtId="49" fontId="29" fillId="0" borderId="10" xfId="0" applyNumberFormat="1" applyFont="1" applyBorder="1" applyAlignment="1">
      <alignment vertical="center" wrapText="1"/>
    </xf>
    <xf numFmtId="0" fontId="37" fillId="25" borderId="10" xfId="0" applyFont="1" applyFill="1" applyBorder="1" applyAlignment="1">
      <alignment horizontal="center" vertical="center" shrinkToFit="1"/>
    </xf>
    <xf numFmtId="0" fontId="29" fillId="0" borderId="10" xfId="0" applyFont="1" applyBorder="1" applyAlignment="1">
      <alignment horizontal="center" vertical="center"/>
    </xf>
    <xf numFmtId="176" fontId="29" fillId="0" borderId="10" xfId="0" applyNumberFormat="1" applyFont="1" applyBorder="1" applyAlignment="1">
      <alignment horizontal="center" vertical="center"/>
    </xf>
    <xf numFmtId="0" fontId="29" fillId="0" borderId="0" xfId="0" applyFont="1" applyAlignment="1">
      <alignment vertical="center" wrapText="1"/>
    </xf>
    <xf numFmtId="0" fontId="29" fillId="26" borderId="16" xfId="0" applyFont="1" applyFill="1" applyBorder="1" applyAlignment="1">
      <alignment vertical="center"/>
    </xf>
    <xf numFmtId="0" fontId="29" fillId="26" borderId="36" xfId="0" applyFont="1" applyFill="1" applyBorder="1" applyAlignment="1">
      <alignment vertical="center"/>
    </xf>
    <xf numFmtId="0" fontId="29" fillId="26" borderId="17" xfId="0" applyFont="1" applyFill="1" applyBorder="1" applyAlignment="1">
      <alignment vertical="center"/>
    </xf>
    <xf numFmtId="0" fontId="29" fillId="26" borderId="21" xfId="0" applyFont="1" applyFill="1" applyBorder="1" applyAlignment="1">
      <alignment vertical="center"/>
    </xf>
    <xf numFmtId="0" fontId="29" fillId="26" borderId="18" xfId="0" applyFont="1" applyFill="1" applyBorder="1" applyAlignment="1">
      <alignment vertical="center"/>
    </xf>
    <xf numFmtId="0" fontId="29" fillId="26" borderId="20" xfId="0" applyFont="1" applyFill="1" applyBorder="1" applyAlignment="1">
      <alignment vertical="center"/>
    </xf>
    <xf numFmtId="0" fontId="29" fillId="0" borderId="21"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6" xfId="0" applyFont="1" applyBorder="1" applyAlignment="1">
      <alignment vertical="center"/>
    </xf>
    <xf numFmtId="0" fontId="29" fillId="26" borderId="17" xfId="0" applyFont="1" applyFill="1" applyBorder="1" applyAlignment="1">
      <alignment vertical="center" wrapText="1"/>
    </xf>
    <xf numFmtId="0" fontId="29" fillId="0" borderId="0" xfId="0" applyFont="1" applyAlignment="1">
      <alignment horizontal="left" vertical="center" wrapText="1"/>
    </xf>
    <xf numFmtId="0" fontId="10" fillId="0" borderId="25" xfId="46" applyFont="1" applyBorder="1" applyAlignment="1">
      <alignment vertical="top"/>
    </xf>
    <xf numFmtId="0" fontId="36" fillId="0" borderId="26" xfId="46" applyFont="1" applyBorder="1" applyAlignment="1">
      <alignment vertical="top"/>
    </xf>
    <xf numFmtId="0" fontId="36" fillId="0" borderId="27" xfId="46" applyFont="1" applyBorder="1" applyAlignment="1">
      <alignment vertical="top"/>
    </xf>
    <xf numFmtId="0" fontId="9" fillId="0" borderId="42" xfId="46" applyBorder="1"/>
    <xf numFmtId="0" fontId="9" fillId="0" borderId="41" xfId="46" applyBorder="1"/>
    <xf numFmtId="0" fontId="9" fillId="0" borderId="43" xfId="46" applyBorder="1"/>
    <xf numFmtId="0" fontId="9" fillId="0" borderId="15" xfId="46" applyBorder="1"/>
    <xf numFmtId="0" fontId="9" fillId="0" borderId="44" xfId="46" applyBorder="1"/>
    <xf numFmtId="0" fontId="10" fillId="0" borderId="25" xfId="46" applyFont="1" applyBorder="1"/>
    <xf numFmtId="0" fontId="29" fillId="26" borderId="48" xfId="0" applyFont="1" applyFill="1" applyBorder="1" applyAlignment="1">
      <alignment vertical="center"/>
    </xf>
    <xf numFmtId="0" fontId="41" fillId="26" borderId="48" xfId="0" applyFont="1" applyFill="1" applyBorder="1" applyAlignment="1">
      <alignment vertical="center"/>
    </xf>
    <xf numFmtId="0" fontId="37" fillId="25" borderId="51" xfId="46" applyFont="1" applyFill="1" applyBorder="1" applyAlignment="1">
      <alignment horizontal="center" vertical="center" wrapText="1"/>
    </xf>
    <xf numFmtId="0" fontId="37" fillId="25" borderId="53" xfId="46" applyFont="1" applyFill="1" applyBorder="1" applyAlignment="1">
      <alignment horizontal="center" vertical="center" wrapText="1"/>
    </xf>
    <xf numFmtId="0" fontId="10" fillId="0" borderId="54" xfId="46" applyFont="1" applyBorder="1"/>
    <xf numFmtId="177" fontId="49" fillId="0" borderId="55" xfId="46" applyNumberFormat="1" applyFont="1" applyBorder="1" applyAlignment="1">
      <alignment horizontal="center"/>
    </xf>
    <xf numFmtId="0" fontId="10" fillId="30" borderId="54" xfId="46" applyFont="1" applyFill="1" applyBorder="1"/>
    <xf numFmtId="177" fontId="49" fillId="30" borderId="55" xfId="46" applyNumberFormat="1" applyFont="1" applyFill="1" applyBorder="1" applyAlignment="1">
      <alignment horizontal="center"/>
    </xf>
    <xf numFmtId="0" fontId="10" fillId="32" borderId="54" xfId="46" applyFont="1" applyFill="1" applyBorder="1"/>
    <xf numFmtId="177" fontId="60" fillId="0" borderId="55" xfId="46" applyNumberFormat="1" applyFont="1" applyBorder="1" applyAlignment="1">
      <alignment horizontal="center"/>
    </xf>
    <xf numFmtId="177" fontId="60" fillId="32" borderId="55" xfId="46" applyNumberFormat="1" applyFont="1" applyFill="1" applyBorder="1" applyAlignment="1">
      <alignment horizontal="center"/>
    </xf>
    <xf numFmtId="0" fontId="10" fillId="28" borderId="54" xfId="46" applyFont="1" applyFill="1" applyBorder="1"/>
    <xf numFmtId="0" fontId="29" fillId="0" borderId="46" xfId="0" applyFont="1" applyBorder="1" applyAlignment="1">
      <alignment horizontal="center" vertical="center"/>
    </xf>
    <xf numFmtId="0" fontId="29" fillId="0" borderId="46" xfId="0" applyFont="1" applyBorder="1" applyAlignment="1">
      <alignment vertical="center" wrapText="1"/>
    </xf>
    <xf numFmtId="0" fontId="37" fillId="0" borderId="0" xfId="0" applyFont="1" applyAlignment="1">
      <alignment vertical="center"/>
    </xf>
    <xf numFmtId="0" fontId="57"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1" fillId="0" borderId="0" xfId="0" applyFont="1" applyAlignment="1">
      <alignment horizontal="center" vertical="center"/>
    </xf>
    <xf numFmtId="0" fontId="63" fillId="0" borderId="0" xfId="0" applyFont="1" applyAlignment="1">
      <alignment vertical="center"/>
    </xf>
    <xf numFmtId="0" fontId="64" fillId="0" borderId="0" xfId="0" applyFont="1" applyAlignment="1">
      <alignment vertical="center"/>
    </xf>
    <xf numFmtId="0" fontId="61" fillId="0" borderId="0" xfId="0" applyFont="1" applyAlignment="1">
      <alignment horizontal="left" vertical="center"/>
    </xf>
    <xf numFmtId="0" fontId="9" fillId="0" borderId="0" xfId="0" applyFont="1" applyAlignment="1">
      <alignment vertical="center"/>
    </xf>
    <xf numFmtId="0" fontId="65" fillId="0" borderId="10" xfId="0" applyFont="1" applyBorder="1" applyAlignment="1">
      <alignment horizontal="left" vertical="center" wrapText="1"/>
    </xf>
    <xf numFmtId="0" fontId="61" fillId="0" borderId="10"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61" fillId="0" borderId="10" xfId="0" applyFont="1" applyBorder="1" applyAlignment="1">
      <alignment vertical="center"/>
    </xf>
    <xf numFmtId="0" fontId="65" fillId="0" borderId="10" xfId="0" applyFont="1" applyBorder="1" applyAlignment="1">
      <alignment vertical="center" wrapText="1"/>
    </xf>
    <xf numFmtId="0" fontId="61" fillId="0" borderId="10" xfId="0" applyFont="1" applyBorder="1" applyAlignment="1">
      <alignment horizontal="center" vertical="center"/>
    </xf>
    <xf numFmtId="49" fontId="9" fillId="0" borderId="10" xfId="0" applyNumberFormat="1" applyFont="1" applyBorder="1" applyAlignment="1">
      <alignment vertical="center" wrapText="1"/>
    </xf>
    <xf numFmtId="0" fontId="61" fillId="0" borderId="10" xfId="0" applyFont="1" applyBorder="1" applyAlignment="1">
      <alignment vertical="center" wrapText="1"/>
    </xf>
    <xf numFmtId="49" fontId="9" fillId="0" borderId="10" xfId="0" applyNumberFormat="1" applyFont="1" applyBorder="1" applyAlignment="1">
      <alignment horizontal="center" vertical="center"/>
    </xf>
    <xf numFmtId="0" fontId="65" fillId="0" borderId="10" xfId="0" applyFont="1" applyBorder="1" applyAlignment="1">
      <alignment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1" fillId="0" borderId="15" xfId="0" applyFont="1" applyBorder="1" applyAlignment="1">
      <alignment vertical="center"/>
    </xf>
    <xf numFmtId="0" fontId="61" fillId="0" borderId="41" xfId="0" applyFont="1" applyBorder="1" applyAlignment="1">
      <alignment vertical="center"/>
    </xf>
    <xf numFmtId="0" fontId="68" fillId="0" borderId="10" xfId="0" applyFont="1" applyBorder="1" applyAlignment="1">
      <alignment vertical="center" wrapText="1"/>
    </xf>
    <xf numFmtId="0" fontId="61" fillId="28" borderId="10" xfId="0" applyFont="1" applyFill="1" applyBorder="1" applyAlignment="1">
      <alignment horizontal="center" vertical="center" wrapText="1"/>
    </xf>
    <xf numFmtId="0" fontId="9" fillId="28" borderId="46" xfId="0" applyFont="1" applyFill="1" applyBorder="1" applyAlignment="1">
      <alignment vertical="center" wrapText="1"/>
    </xf>
    <xf numFmtId="0" fontId="61" fillId="0" borderId="0" xfId="0" applyFont="1"/>
    <xf numFmtId="0" fontId="69" fillId="0" borderId="0" xfId="43" applyFont="1" applyAlignment="1">
      <alignment vertical="center" textRotation="255"/>
    </xf>
    <xf numFmtId="0" fontId="61" fillId="0" borderId="0" xfId="0" applyFont="1" applyAlignment="1">
      <alignment horizontal="center"/>
    </xf>
    <xf numFmtId="0" fontId="65" fillId="0" borderId="0" xfId="43" applyFont="1" applyAlignment="1">
      <alignment vertical="center" wrapText="1"/>
    </xf>
    <xf numFmtId="0" fontId="9" fillId="0" borderId="0" xfId="0" applyFont="1" applyAlignment="1">
      <alignment horizontal="right" vertical="center" wrapText="1"/>
    </xf>
    <xf numFmtId="0" fontId="70" fillId="0" borderId="11" xfId="0" applyFont="1" applyBorder="1"/>
    <xf numFmtId="9" fontId="9" fillId="0" borderId="10" xfId="0" applyNumberFormat="1" applyFont="1" applyBorder="1" applyAlignment="1">
      <alignment horizontal="right" vertical="center"/>
    </xf>
    <xf numFmtId="0" fontId="61" fillId="0" borderId="14" xfId="0" applyFont="1" applyBorder="1" applyAlignment="1">
      <alignment vertical="center"/>
    </xf>
    <xf numFmtId="9" fontId="61" fillId="0" borderId="45" xfId="0" applyNumberFormat="1" applyFont="1" applyBorder="1" applyAlignment="1">
      <alignment horizontal="right"/>
    </xf>
    <xf numFmtId="0" fontId="34" fillId="24" borderId="12" xfId="0" applyFont="1" applyFill="1" applyBorder="1" applyAlignment="1">
      <alignment horizontal="center" vertical="center" wrapText="1"/>
    </xf>
    <xf numFmtId="0" fontId="10" fillId="32" borderId="43" xfId="46" applyFont="1" applyFill="1" applyBorder="1"/>
    <xf numFmtId="0" fontId="10" fillId="30" borderId="60" xfId="46" applyFont="1" applyFill="1" applyBorder="1"/>
    <xf numFmtId="0" fontId="36" fillId="30" borderId="60" xfId="46" applyFont="1" applyFill="1" applyBorder="1"/>
    <xf numFmtId="177" fontId="49" fillId="30" borderId="60" xfId="46" applyNumberFormat="1" applyFont="1" applyFill="1" applyBorder="1" applyAlignment="1">
      <alignment horizontal="center"/>
    </xf>
    <xf numFmtId="177" fontId="60" fillId="32" borderId="60" xfId="46" applyNumberFormat="1" applyFont="1" applyFill="1" applyBorder="1" applyAlignment="1">
      <alignment horizontal="center"/>
    </xf>
    <xf numFmtId="0" fontId="48" fillId="31" borderId="61" xfId="46" applyFont="1" applyFill="1" applyBorder="1"/>
    <xf numFmtId="0" fontId="50" fillId="31" borderId="62" xfId="46" applyFont="1" applyFill="1" applyBorder="1"/>
    <xf numFmtId="0" fontId="51" fillId="31" borderId="62" xfId="46" applyFont="1" applyFill="1" applyBorder="1"/>
    <xf numFmtId="0" fontId="51" fillId="31" borderId="63" xfId="46" applyFont="1" applyFill="1" applyBorder="1"/>
    <xf numFmtId="0" fontId="37" fillId="25" borderId="64" xfId="46" applyFont="1" applyFill="1" applyBorder="1" applyAlignment="1">
      <alignment horizontal="center" vertical="center" wrapText="1"/>
    </xf>
    <xf numFmtId="0" fontId="10" fillId="0" borderId="65" xfId="46" applyFont="1" applyBorder="1"/>
    <xf numFmtId="0" fontId="36" fillId="0" borderId="65" xfId="46" applyFont="1" applyBorder="1"/>
    <xf numFmtId="177" fontId="49" fillId="0" borderId="65" xfId="46" applyNumberFormat="1" applyFont="1" applyBorder="1" applyAlignment="1">
      <alignment horizontal="center"/>
    </xf>
    <xf numFmtId="0" fontId="10" fillId="30" borderId="65" xfId="46" applyFont="1" applyFill="1" applyBorder="1"/>
    <xf numFmtId="0" fontId="36" fillId="30" borderId="65" xfId="46" applyFont="1" applyFill="1" applyBorder="1"/>
    <xf numFmtId="177" fontId="49" fillId="30" borderId="65" xfId="46" applyNumberFormat="1" applyFont="1" applyFill="1" applyBorder="1" applyAlignment="1">
      <alignment horizontal="center"/>
    </xf>
    <xf numFmtId="177" fontId="60" fillId="0" borderId="65" xfId="46" applyNumberFormat="1" applyFont="1" applyBorder="1" applyAlignment="1">
      <alignment horizontal="center"/>
    </xf>
    <xf numFmtId="177" fontId="60" fillId="32" borderId="65" xfId="46" applyNumberFormat="1" applyFont="1" applyFill="1" applyBorder="1" applyAlignment="1">
      <alignment horizontal="center"/>
    </xf>
    <xf numFmtId="0" fontId="10" fillId="0" borderId="56" xfId="46" applyFont="1" applyBorder="1"/>
    <xf numFmtId="0" fontId="10" fillId="0" borderId="57" xfId="46" applyFont="1" applyBorder="1"/>
    <xf numFmtId="0" fontId="36" fillId="0" borderId="57" xfId="46" applyFont="1" applyBorder="1"/>
    <xf numFmtId="177" fontId="49" fillId="0" borderId="57" xfId="46" applyNumberFormat="1" applyFont="1" applyBorder="1" applyAlignment="1">
      <alignment horizontal="center"/>
    </xf>
    <xf numFmtId="177" fontId="60" fillId="0" borderId="57" xfId="46" applyNumberFormat="1" applyFont="1" applyBorder="1" applyAlignment="1">
      <alignment horizontal="center"/>
    </xf>
    <xf numFmtId="177" fontId="60" fillId="0" borderId="58" xfId="46" applyNumberFormat="1" applyFont="1" applyBorder="1" applyAlignment="1">
      <alignment horizontal="center"/>
    </xf>
    <xf numFmtId="0" fontId="29" fillId="24" borderId="66" xfId="41" applyFont="1" applyFill="1" applyBorder="1" applyAlignment="1">
      <alignment horizontal="center"/>
    </xf>
    <xf numFmtId="0" fontId="7" fillId="0" borderId="66" xfId="41" applyBorder="1"/>
    <xf numFmtId="0" fontId="7" fillId="0" borderId="0" xfId="41" applyFont="1"/>
    <xf numFmtId="0" fontId="30" fillId="27" borderId="66" xfId="41" applyFont="1" applyFill="1" applyBorder="1" applyAlignment="1">
      <alignment horizontal="center" vertical="center"/>
    </xf>
    <xf numFmtId="0" fontId="31" fillId="27" borderId="66" xfId="41" applyFont="1" applyFill="1" applyBorder="1" applyAlignment="1">
      <alignment horizontal="center" vertical="center"/>
    </xf>
    <xf numFmtId="176" fontId="38" fillId="0" borderId="66" xfId="41" applyNumberFormat="1" applyFont="1" applyBorder="1" applyAlignment="1">
      <alignment horizontal="center" vertical="center"/>
    </xf>
    <xf numFmtId="176" fontId="7" fillId="0" borderId="66" xfId="41" applyNumberFormat="1" applyFont="1" applyBorder="1" applyAlignment="1">
      <alignment horizontal="center" vertical="center"/>
    </xf>
    <xf numFmtId="0" fontId="32" fillId="27" borderId="66" xfId="42" applyFont="1" applyFill="1" applyBorder="1" applyAlignment="1">
      <alignment horizontal="center" vertical="center"/>
    </xf>
    <xf numFmtId="0" fontId="33" fillId="27" borderId="66" xfId="42" applyFont="1" applyFill="1" applyBorder="1" applyAlignment="1">
      <alignment horizontal="center" vertical="center"/>
    </xf>
    <xf numFmtId="0" fontId="35" fillId="0" borderId="67" xfId="42" applyFont="1" applyBorder="1" applyAlignment="1">
      <alignment horizontal="left" vertical="center" wrapText="1"/>
    </xf>
    <xf numFmtId="0" fontId="35" fillId="0" borderId="65" xfId="42" applyFont="1" applyBorder="1" applyAlignment="1">
      <alignment horizontal="left" vertical="center"/>
    </xf>
    <xf numFmtId="0" fontId="35" fillId="0" borderId="68" xfId="42" applyFont="1" applyBorder="1" applyAlignment="1">
      <alignment horizontal="left" vertical="center"/>
    </xf>
    <xf numFmtId="0" fontId="29" fillId="24" borderId="66" xfId="41" applyFont="1" applyFill="1" applyBorder="1" applyAlignment="1">
      <alignment horizontal="center" vertical="justify"/>
    </xf>
    <xf numFmtId="0" fontId="7" fillId="0" borderId="66" xfId="41" applyBorder="1"/>
    <xf numFmtId="0" fontId="42" fillId="0" borderId="0" xfId="42" applyFont="1" applyAlignment="1">
      <alignment horizontal="center" vertical="center"/>
    </xf>
    <xf numFmtId="176" fontId="38" fillId="0" borderId="67" xfId="41" applyNumberFormat="1" applyFont="1" applyBorder="1" applyAlignment="1">
      <alignment horizontal="center" vertical="center" shrinkToFit="1"/>
    </xf>
    <xf numFmtId="176" fontId="7" fillId="0" borderId="65" xfId="41" applyNumberFormat="1" applyFont="1" applyBorder="1" applyAlignment="1">
      <alignment horizontal="center" vertical="center" shrinkToFit="1"/>
    </xf>
    <xf numFmtId="176" fontId="7" fillId="0" borderId="68" xfId="41" applyNumberFormat="1" applyFont="1" applyBorder="1" applyAlignment="1">
      <alignment horizontal="center" vertical="center" shrinkToFit="1"/>
    </xf>
    <xf numFmtId="0" fontId="9" fillId="28" borderId="10" xfId="0" applyFont="1" applyFill="1" applyBorder="1" applyAlignment="1">
      <alignment horizontal="center" vertical="center" wrapText="1"/>
    </xf>
    <xf numFmtId="0" fontId="34" fillId="0" borderId="0" xfId="0" applyFont="1" applyAlignment="1">
      <alignment horizontal="left" vertical="center" wrapText="1"/>
    </xf>
    <xf numFmtId="0" fontId="37" fillId="25" borderId="10" xfId="0" applyFont="1" applyFill="1" applyBorder="1" applyAlignment="1">
      <alignment horizontal="center" vertical="center"/>
    </xf>
    <xf numFmtId="0" fontId="37" fillId="25" borderId="12" xfId="0" applyFont="1" applyFill="1" applyBorder="1" applyAlignment="1">
      <alignment horizontal="center" vertical="center"/>
    </xf>
    <xf numFmtId="0" fontId="37" fillId="25" borderId="19" xfId="0" applyFont="1" applyFill="1" applyBorder="1" applyAlignment="1">
      <alignment horizontal="center" vertical="center"/>
    </xf>
    <xf numFmtId="0" fontId="9" fillId="0" borderId="10" xfId="0" applyFont="1" applyBorder="1" applyAlignment="1">
      <alignment horizontal="left" vertical="center" wrapText="1"/>
    </xf>
    <xf numFmtId="0" fontId="61" fillId="0" borderId="10" xfId="0" applyFont="1" applyBorder="1" applyAlignment="1">
      <alignment horizontal="left" vertical="center" wrapText="1"/>
    </xf>
    <xf numFmtId="0" fontId="9" fillId="0" borderId="10" xfId="0" applyFont="1" applyBorder="1" applyAlignment="1">
      <alignment horizontal="center" vertical="center" wrapText="1"/>
    </xf>
    <xf numFmtId="0" fontId="61" fillId="0" borderId="10" xfId="0" applyFont="1" applyBorder="1" applyAlignment="1">
      <alignment horizontal="center" vertical="center" wrapText="1"/>
    </xf>
    <xf numFmtId="0" fontId="9" fillId="28" borderId="41" xfId="0" applyFont="1" applyFill="1" applyBorder="1" applyAlignment="1">
      <alignment horizontal="center" vertical="center" wrapText="1"/>
    </xf>
    <xf numFmtId="0" fontId="29" fillId="0" borderId="0" xfId="0" applyFont="1" applyAlignment="1">
      <alignment horizontal="left" vertical="center" wrapText="1"/>
    </xf>
    <xf numFmtId="0" fontId="29" fillId="0" borderId="1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29" fillId="0" borderId="47"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8" borderId="16" xfId="0" applyFont="1" applyFill="1" applyBorder="1" applyAlignment="1">
      <alignment horizontal="center" vertical="center"/>
    </xf>
    <xf numFmtId="0" fontId="29" fillId="28" borderId="17" xfId="0" applyFont="1" applyFill="1" applyBorder="1" applyAlignment="1">
      <alignment horizontal="center" vertical="center"/>
    </xf>
    <xf numFmtId="0" fontId="29" fillId="28" borderId="18" xfId="0" applyFont="1" applyFill="1" applyBorder="1" applyAlignment="1">
      <alignment horizontal="center" vertical="center"/>
    </xf>
    <xf numFmtId="0" fontId="29" fillId="0" borderId="13" xfId="0" applyFont="1" applyBorder="1" applyAlignment="1">
      <alignment horizontal="center" vertical="center"/>
    </xf>
    <xf numFmtId="0" fontId="29" fillId="0" borderId="20" xfId="0" applyFont="1" applyBorder="1" applyAlignment="1">
      <alignment horizontal="center" vertical="center"/>
    </xf>
    <xf numFmtId="0" fontId="0" fillId="0" borderId="20" xfId="0" applyBorder="1" applyAlignment="1">
      <alignment horizontal="center" vertical="center"/>
    </xf>
    <xf numFmtId="0" fontId="29" fillId="0" borderId="11" xfId="0" applyFont="1" applyBorder="1" applyAlignment="1">
      <alignment horizontal="center" vertical="center"/>
    </xf>
    <xf numFmtId="0" fontId="29" fillId="0" borderId="47"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left" vertical="center" wrapText="1"/>
    </xf>
    <xf numFmtId="0" fontId="29" fillId="0" borderId="20" xfId="0" applyFont="1" applyBorder="1" applyAlignment="1">
      <alignment horizontal="left" vertical="center" wrapText="1"/>
    </xf>
    <xf numFmtId="0" fontId="56" fillId="0" borderId="13" xfId="0" applyFont="1" applyBorder="1" applyAlignment="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0" fontId="29" fillId="0" borderId="11" xfId="0" applyFont="1" applyBorder="1" applyAlignment="1">
      <alignment horizontal="left" vertical="center" wrapText="1"/>
    </xf>
    <xf numFmtId="0" fontId="44" fillId="0" borderId="0" xfId="43" applyFont="1" applyAlignment="1">
      <alignment horizontal="center" vertical="center"/>
    </xf>
    <xf numFmtId="0" fontId="34" fillId="29" borderId="12" xfId="43" applyFont="1" applyFill="1" applyBorder="1" applyAlignment="1">
      <alignment horizontal="left" vertical="center" shrinkToFit="1"/>
    </xf>
    <xf numFmtId="0" fontId="34" fillId="29" borderId="22" xfId="43" applyFont="1" applyFill="1" applyBorder="1" applyAlignment="1">
      <alignment horizontal="left" vertical="center" shrinkToFit="1"/>
    </xf>
    <xf numFmtId="0" fontId="34" fillId="29" borderId="19" xfId="43" applyFont="1" applyFill="1" applyBorder="1" applyAlignment="1">
      <alignment horizontal="left" vertical="center" shrinkToFit="1"/>
    </xf>
    <xf numFmtId="0" fontId="10" fillId="29" borderId="12" xfId="43" applyFont="1" applyFill="1" applyBorder="1" applyAlignment="1">
      <alignment horizontal="center" vertical="center"/>
    </xf>
    <xf numFmtId="0" fontId="10" fillId="29" borderId="19" xfId="43" applyFont="1" applyFill="1" applyBorder="1" applyAlignment="1">
      <alignment horizontal="center" vertical="center"/>
    </xf>
    <xf numFmtId="0" fontId="29" fillId="0" borderId="10" xfId="43" applyFont="1" applyBorder="1" applyAlignment="1">
      <alignment horizontal="center" vertical="center" wrapText="1"/>
    </xf>
    <xf numFmtId="0" fontId="29" fillId="0" borderId="10" xfId="0" applyFont="1" applyBorder="1" applyAlignment="1">
      <alignment horizontal="left" vertical="center" wrapText="1"/>
    </xf>
    <xf numFmtId="0" fontId="29" fillId="0" borderId="47" xfId="43" applyFont="1" applyBorder="1" applyAlignment="1">
      <alignment horizontal="center" vertical="center" wrapText="1"/>
    </xf>
    <xf numFmtId="0" fontId="29" fillId="0" borderId="49" xfId="43" applyFont="1" applyBorder="1" applyAlignment="1">
      <alignment horizontal="center" vertical="center" wrapText="1"/>
    </xf>
    <xf numFmtId="0" fontId="29" fillId="0" borderId="59" xfId="43" applyFont="1" applyBorder="1" applyAlignment="1">
      <alignment horizontal="center" vertical="center" wrapText="1"/>
    </xf>
    <xf numFmtId="176" fontId="56" fillId="0" borderId="13" xfId="0" applyNumberFormat="1" applyFont="1" applyBorder="1" applyAlignment="1">
      <alignment horizontal="left" vertical="center" wrapText="1"/>
    </xf>
    <xf numFmtId="176" fontId="56" fillId="0" borderId="20" xfId="0" applyNumberFormat="1" applyFont="1" applyBorder="1" applyAlignment="1">
      <alignment horizontal="left" vertical="center" wrapText="1"/>
    </xf>
    <xf numFmtId="176" fontId="56" fillId="0" borderId="11" xfId="0" applyNumberFormat="1" applyFont="1" applyBorder="1" applyAlignment="1">
      <alignment horizontal="left" vertical="center" wrapText="1"/>
    </xf>
    <xf numFmtId="0" fontId="29" fillId="0" borderId="47" xfId="0" applyFont="1" applyBorder="1" applyAlignment="1">
      <alignment horizontal="left" vertical="center" wrapText="1"/>
    </xf>
    <xf numFmtId="0" fontId="29" fillId="0" borderId="49" xfId="0" applyFont="1" applyBorder="1" applyAlignment="1">
      <alignment horizontal="left" vertical="center" wrapText="1"/>
    </xf>
    <xf numFmtId="0" fontId="29" fillId="0" borderId="59" xfId="0" applyFont="1" applyBorder="1" applyAlignment="1">
      <alignment horizontal="left" vertical="center" wrapText="1"/>
    </xf>
    <xf numFmtId="0" fontId="29" fillId="0" borderId="13" xfId="43" applyFont="1" applyBorder="1" applyAlignment="1">
      <alignment horizontal="center" vertical="center" wrapText="1"/>
    </xf>
    <xf numFmtId="0" fontId="29" fillId="0" borderId="20" xfId="43" applyFont="1" applyBorder="1" applyAlignment="1">
      <alignment horizontal="center" vertical="center" wrapText="1"/>
    </xf>
    <xf numFmtId="0" fontId="37" fillId="25" borderId="50" xfId="46" applyFont="1" applyFill="1" applyBorder="1" applyAlignment="1">
      <alignment horizontal="left" vertical="center"/>
    </xf>
    <xf numFmtId="0" fontId="37" fillId="25" borderId="35" xfId="46" applyFont="1" applyFill="1" applyBorder="1" applyAlignment="1">
      <alignment horizontal="left" vertical="center"/>
    </xf>
    <xf numFmtId="0" fontId="37" fillId="25" borderId="52" xfId="46" applyFont="1" applyFill="1" applyBorder="1" applyAlignment="1">
      <alignment horizontal="left" vertical="center"/>
    </xf>
    <xf numFmtId="0" fontId="37" fillId="25" borderId="64" xfId="46" applyFont="1" applyFill="1" applyBorder="1" applyAlignment="1">
      <alignment horizontal="left" vertical="center"/>
    </xf>
    <xf numFmtId="0" fontId="52" fillId="0" borderId="25" xfId="46" applyFont="1" applyBorder="1" applyAlignment="1">
      <alignment horizontal="left" vertical="center" wrapText="1"/>
    </xf>
    <xf numFmtId="0" fontId="53" fillId="0" borderId="26" xfId="46" applyFont="1" applyBorder="1" applyAlignment="1">
      <alignment horizontal="left" vertical="center" wrapText="1"/>
    </xf>
    <xf numFmtId="0" fontId="53" fillId="0" borderId="27" xfId="46" applyFont="1" applyBorder="1" applyAlignment="1">
      <alignment horizontal="left" vertical="center" wrapText="1"/>
    </xf>
    <xf numFmtId="0" fontId="53" fillId="0" borderId="24" xfId="46" applyFont="1" applyBorder="1" applyAlignment="1">
      <alignment horizontal="left" vertical="center" wrapText="1"/>
    </xf>
    <xf numFmtId="0" fontId="53" fillId="0" borderId="0" xfId="46" applyFont="1" applyAlignment="1">
      <alignment horizontal="left" vertical="center" wrapText="1"/>
    </xf>
    <xf numFmtId="0" fontId="53" fillId="0" borderId="28" xfId="46" applyFont="1" applyBorder="1" applyAlignment="1">
      <alignment horizontal="left" vertical="center" wrapText="1"/>
    </xf>
    <xf numFmtId="0" fontId="53" fillId="0" borderId="29" xfId="46" applyFont="1" applyBorder="1" applyAlignment="1">
      <alignment horizontal="left" vertical="center" wrapText="1"/>
    </xf>
    <xf numFmtId="0" fontId="53" fillId="0" borderId="30" xfId="46" applyFont="1" applyBorder="1" applyAlignment="1">
      <alignment horizontal="left" vertical="center" wrapText="1"/>
    </xf>
    <xf numFmtId="0" fontId="53" fillId="0" borderId="31" xfId="46" applyFont="1" applyBorder="1" applyAlignment="1">
      <alignment horizontal="left" vertical="center" wrapText="1"/>
    </xf>
    <xf numFmtId="0" fontId="52" fillId="0" borderId="37" xfId="46" applyFont="1" applyBorder="1" applyAlignment="1">
      <alignment horizontal="left" vertical="center" wrapText="1"/>
    </xf>
    <xf numFmtId="0" fontId="52" fillId="0" borderId="38" xfId="46" applyFont="1" applyBorder="1" applyAlignment="1">
      <alignment horizontal="left" vertical="center" wrapText="1"/>
    </xf>
    <xf numFmtId="0" fontId="52" fillId="0" borderId="40" xfId="46" applyFont="1" applyBorder="1" applyAlignment="1">
      <alignment horizontal="left" vertical="center" wrapText="1"/>
    </xf>
    <xf numFmtId="0" fontId="52" fillId="0" borderId="0" xfId="46" applyFont="1" applyAlignment="1">
      <alignment horizontal="left" vertical="center" wrapText="1"/>
    </xf>
    <xf numFmtId="0" fontId="52" fillId="0" borderId="42" xfId="46" applyFont="1" applyBorder="1" applyAlignment="1">
      <alignment horizontal="left" vertical="center" wrapText="1"/>
    </xf>
    <xf numFmtId="0" fontId="52" fillId="0" borderId="39" xfId="46" applyFont="1" applyBorder="1" applyAlignment="1">
      <alignment horizontal="left" vertical="center" wrapText="1"/>
    </xf>
    <xf numFmtId="0" fontId="52" fillId="0" borderId="41" xfId="46" applyFont="1" applyBorder="1" applyAlignment="1">
      <alignment horizontal="left" vertical="center" wrapText="1"/>
    </xf>
    <xf numFmtId="0" fontId="10" fillId="0" borderId="32" xfId="46" applyFont="1" applyBorder="1" applyAlignment="1">
      <alignment horizontal="center"/>
    </xf>
    <xf numFmtId="0" fontId="10" fillId="0" borderId="33" xfId="46" applyFont="1" applyBorder="1" applyAlignment="1">
      <alignment horizontal="center"/>
    </xf>
    <xf numFmtId="0" fontId="10" fillId="0" borderId="34" xfId="46" applyFont="1" applyBorder="1" applyAlignment="1">
      <alignment horizontal="center"/>
    </xf>
    <xf numFmtId="0" fontId="45" fillId="0" borderId="0" xfId="46" applyFont="1" applyAlignment="1">
      <alignment horizontal="center" vertical="center" wrapText="1"/>
    </xf>
    <xf numFmtId="0" fontId="45" fillId="0" borderId="0" xfId="46" applyFont="1" applyAlignment="1">
      <alignment horizontal="center" vertical="center"/>
    </xf>
    <xf numFmtId="0" fontId="48" fillId="31" borderId="24" xfId="46" applyFont="1" applyFill="1" applyBorder="1" applyAlignment="1">
      <alignment horizontal="center" vertical="center" wrapText="1"/>
    </xf>
    <xf numFmtId="0" fontId="48" fillId="31" borderId="0" xfId="46" applyFont="1" applyFill="1" applyAlignment="1">
      <alignment horizontal="center" vertical="center" wrapText="1"/>
    </xf>
    <xf numFmtId="0" fontId="9" fillId="0" borderId="25" xfId="46" applyBorder="1" applyAlignment="1">
      <alignment horizontal="left" vertical="center" wrapText="1"/>
    </xf>
    <xf numFmtId="0" fontId="9" fillId="0" borderId="26" xfId="46" applyBorder="1" applyAlignment="1">
      <alignment horizontal="left" vertical="center" wrapText="1"/>
    </xf>
    <xf numFmtId="0" fontId="9" fillId="0" borderId="27" xfId="46" applyBorder="1" applyAlignment="1">
      <alignment horizontal="left" vertical="center" wrapText="1"/>
    </xf>
    <xf numFmtId="0" fontId="9" fillId="0" borderId="24" xfId="46" applyBorder="1" applyAlignment="1">
      <alignment horizontal="left" vertical="center" wrapText="1"/>
    </xf>
    <xf numFmtId="0" fontId="9" fillId="0" borderId="0" xfId="46" applyAlignment="1">
      <alignment horizontal="left" vertical="center" wrapText="1"/>
    </xf>
    <xf numFmtId="0" fontId="9" fillId="0" borderId="28" xfId="46" applyBorder="1" applyAlignment="1">
      <alignment horizontal="left" vertical="center" wrapText="1"/>
    </xf>
    <xf numFmtId="0" fontId="9" fillId="0" borderId="29" xfId="46" applyBorder="1" applyAlignment="1">
      <alignment horizontal="left" vertical="center" wrapText="1"/>
    </xf>
    <xf numFmtId="0" fontId="9" fillId="0" borderId="30" xfId="46" applyBorder="1" applyAlignment="1">
      <alignment horizontal="left" vertical="center" wrapText="1"/>
    </xf>
    <xf numFmtId="0" fontId="9" fillId="0" borderId="31" xfId="46" applyBorder="1" applyAlignment="1">
      <alignment horizontal="left" vertical="center" wrapText="1"/>
    </xf>
    <xf numFmtId="0" fontId="10" fillId="0" borderId="32" xfId="46" applyFont="1" applyBorder="1" applyAlignment="1">
      <alignment horizontal="left"/>
    </xf>
    <xf numFmtId="0" fontId="10" fillId="0" borderId="33" xfId="46" applyFont="1" applyBorder="1" applyAlignment="1">
      <alignment horizontal="left"/>
    </xf>
    <xf numFmtId="0" fontId="10" fillId="0" borderId="34" xfId="46" applyFont="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OJTｺﾐｭﾆｹｰｼｮﾝｼｰﾄ!$B$25:$B$40</c:f>
              <c:strCache>
                <c:ptCount val="16"/>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国際人事・労務管理基礎</c:v>
                </c:pt>
                <c:pt idx="8">
                  <c:v>国際会計基礎</c:v>
                </c:pt>
                <c:pt idx="9">
                  <c:v>国際法務基礎</c:v>
                </c:pt>
                <c:pt idx="10">
                  <c:v>国際税務基礎</c:v>
                </c:pt>
                <c:pt idx="11">
                  <c:v>国際金融・財務基礎</c:v>
                </c:pt>
                <c:pt idx="12">
                  <c:v>国際マーケティング基礎</c:v>
                </c:pt>
                <c:pt idx="13">
                  <c:v>国際生産・ソーシング管理基礎</c:v>
                </c:pt>
                <c:pt idx="14">
                  <c:v>国際経営管理基礎</c:v>
                </c:pt>
                <c:pt idx="15">
                  <c:v>国際事業運営基礎</c:v>
                </c:pt>
              </c:strCache>
            </c:strRef>
          </c:cat>
          <c:val>
            <c:numRef>
              <c:f>OJTｺﾐｭﾆｹｰｼｮﾝｼｰﾄ!$C$25:$C$40</c:f>
              <c:numCache>
                <c:formatCode>General</c:formatCode>
                <c:ptCount val="16"/>
              </c:numCache>
            </c:numRef>
          </c:val>
          <c:extLst xmlns:c15="http://schemas.microsoft.com/office/drawing/2012/chart">
            <c:ext xmlns:c16="http://schemas.microsoft.com/office/drawing/2014/chart" uri="{C3380CC4-5D6E-409C-BE32-E72D297353CC}">
              <c16:uniqueId val="{00000000-07D3-42DE-9784-8A7707DB6CBD}"/>
            </c:ext>
          </c:extLst>
        </c:ser>
        <c:ser>
          <c:idx val="1"/>
          <c:order val="1"/>
          <c:spPr>
            <a:ln w="28575" cap="rnd">
              <a:solidFill>
                <a:schemeClr val="accent2"/>
              </a:solidFill>
              <a:round/>
            </a:ln>
            <a:effectLst/>
          </c:spPr>
          <c:marker>
            <c:symbol val="none"/>
          </c:marker>
          <c:cat>
            <c:strRef>
              <c:f>OJTｺﾐｭﾆｹｰｼｮﾝｼｰﾄ!$B$25:$B$40</c:f>
              <c:strCache>
                <c:ptCount val="16"/>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国際人事・労務管理基礎</c:v>
                </c:pt>
                <c:pt idx="8">
                  <c:v>国際会計基礎</c:v>
                </c:pt>
                <c:pt idx="9">
                  <c:v>国際法務基礎</c:v>
                </c:pt>
                <c:pt idx="10">
                  <c:v>国際税務基礎</c:v>
                </c:pt>
                <c:pt idx="11">
                  <c:v>国際金融・財務基礎</c:v>
                </c:pt>
                <c:pt idx="12">
                  <c:v>国際マーケティング基礎</c:v>
                </c:pt>
                <c:pt idx="13">
                  <c:v>国際生産・ソーシング管理基礎</c:v>
                </c:pt>
                <c:pt idx="14">
                  <c:v>国際経営管理基礎</c:v>
                </c:pt>
                <c:pt idx="15">
                  <c:v>国際事業運営基礎</c:v>
                </c:pt>
              </c:strCache>
            </c:strRef>
          </c:cat>
          <c:val>
            <c:numRef>
              <c:f>OJTｺﾐｭﾆｹｰｼｮﾝｼｰﾄ!$D$25:$D$40</c:f>
              <c:numCache>
                <c:formatCode>General</c:formatCode>
                <c:ptCount val="16"/>
              </c:numCache>
            </c:numRef>
          </c:val>
          <c:extLst xmlns:c15="http://schemas.microsoft.com/office/drawing/2012/chart">
            <c:ext xmlns:c16="http://schemas.microsoft.com/office/drawing/2014/chart" uri="{C3380CC4-5D6E-409C-BE32-E72D297353CC}">
              <c16:uniqueId val="{00000001-07D3-42DE-9784-8A7707DB6CBD}"/>
            </c:ext>
          </c:extLst>
        </c:ser>
        <c:ser>
          <c:idx val="2"/>
          <c:order val="2"/>
          <c:spPr>
            <a:ln w="28575" cap="rnd">
              <a:solidFill>
                <a:schemeClr val="accent3"/>
              </a:solidFill>
              <a:round/>
            </a:ln>
            <a:effectLst/>
          </c:spPr>
          <c:marker>
            <c:symbol val="none"/>
          </c:marker>
          <c:cat>
            <c:strRef>
              <c:f>OJTｺﾐｭﾆｹｰｼｮﾝｼｰﾄ!$B$25:$B$40</c:f>
              <c:strCache>
                <c:ptCount val="16"/>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国際人事・労務管理基礎</c:v>
                </c:pt>
                <c:pt idx="8">
                  <c:v>国際会計基礎</c:v>
                </c:pt>
                <c:pt idx="9">
                  <c:v>国際法務基礎</c:v>
                </c:pt>
                <c:pt idx="10">
                  <c:v>国際税務基礎</c:v>
                </c:pt>
                <c:pt idx="11">
                  <c:v>国際金融・財務基礎</c:v>
                </c:pt>
                <c:pt idx="12">
                  <c:v>国際マーケティング基礎</c:v>
                </c:pt>
                <c:pt idx="13">
                  <c:v>国際生産・ソーシング管理基礎</c:v>
                </c:pt>
                <c:pt idx="14">
                  <c:v>国際経営管理基礎</c:v>
                </c:pt>
                <c:pt idx="15">
                  <c:v>国際事業運営基礎</c:v>
                </c:pt>
              </c:strCache>
            </c:strRef>
          </c:cat>
          <c:val>
            <c:numRef>
              <c:f>OJTｺﾐｭﾆｹｰｼｮﾝｼｰﾄ!$E$25:$E$40</c:f>
              <c:numCache>
                <c:formatCode>General</c:formatCode>
                <c:ptCount val="16"/>
              </c:numCache>
            </c:numRef>
          </c:val>
          <c:extLst xmlns:c15="http://schemas.microsoft.com/office/drawing/2012/chart">
            <c:ext xmlns:c16="http://schemas.microsoft.com/office/drawing/2014/chart" uri="{C3380CC4-5D6E-409C-BE32-E72D297353CC}">
              <c16:uniqueId val="{00000002-07D3-42DE-9784-8A7707DB6CBD}"/>
            </c:ext>
          </c:extLst>
        </c:ser>
        <c:ser>
          <c:idx val="3"/>
          <c:order val="3"/>
          <c:spPr>
            <a:ln w="28575" cap="rnd">
              <a:solidFill>
                <a:schemeClr val="accent4"/>
              </a:solidFill>
              <a:round/>
            </a:ln>
            <a:effectLst/>
          </c:spPr>
          <c:marker>
            <c:symbol val="none"/>
          </c:marker>
          <c:cat>
            <c:strRef>
              <c:f>OJTｺﾐｭﾆｹｰｼｮﾝｼｰﾄ!$B$25:$B$40</c:f>
              <c:strCache>
                <c:ptCount val="16"/>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国際人事・労務管理基礎</c:v>
                </c:pt>
                <c:pt idx="8">
                  <c:v>国際会計基礎</c:v>
                </c:pt>
                <c:pt idx="9">
                  <c:v>国際法務基礎</c:v>
                </c:pt>
                <c:pt idx="10">
                  <c:v>国際税務基礎</c:v>
                </c:pt>
                <c:pt idx="11">
                  <c:v>国際金融・財務基礎</c:v>
                </c:pt>
                <c:pt idx="12">
                  <c:v>国際マーケティング基礎</c:v>
                </c:pt>
                <c:pt idx="13">
                  <c:v>国際生産・ソーシング管理基礎</c:v>
                </c:pt>
                <c:pt idx="14">
                  <c:v>国際経営管理基礎</c:v>
                </c:pt>
                <c:pt idx="15">
                  <c:v>国際事業運営基礎</c:v>
                </c:pt>
              </c:strCache>
            </c:strRef>
          </c:cat>
          <c:val>
            <c:numRef>
              <c:f>OJTｺﾐｭﾆｹｰｼｮﾝｼｰﾄ!$F$25:$F$40</c:f>
              <c:numCache>
                <c:formatCode>0.0_ </c:formatCode>
                <c:ptCount val="16"/>
              </c:numCache>
            </c:numRef>
          </c:val>
          <c:extLst xmlns:c15="http://schemas.microsoft.com/office/drawing/2012/chart">
            <c:ext xmlns:c16="http://schemas.microsoft.com/office/drawing/2014/chart" uri="{C3380CC4-5D6E-409C-BE32-E72D297353CC}">
              <c16:uniqueId val="{00000003-07D3-42DE-9784-8A7707DB6CBD}"/>
            </c:ext>
          </c:extLst>
        </c:ser>
        <c:ser>
          <c:idx val="4"/>
          <c:order val="4"/>
          <c:spPr>
            <a:ln w="28575" cap="rnd">
              <a:solidFill>
                <a:schemeClr val="accent5"/>
              </a:solidFill>
              <a:round/>
            </a:ln>
            <a:effectLst/>
          </c:spPr>
          <c:marker>
            <c:symbol val="none"/>
          </c:marker>
          <c:cat>
            <c:strRef>
              <c:f>OJTｺﾐｭﾆｹｰｼｮﾝｼｰﾄ!$B$25:$B$40</c:f>
              <c:strCache>
                <c:ptCount val="16"/>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国際人事・労務管理基礎</c:v>
                </c:pt>
                <c:pt idx="8">
                  <c:v>国際会計基礎</c:v>
                </c:pt>
                <c:pt idx="9">
                  <c:v>国際法務基礎</c:v>
                </c:pt>
                <c:pt idx="10">
                  <c:v>国際税務基礎</c:v>
                </c:pt>
                <c:pt idx="11">
                  <c:v>国際金融・財務基礎</c:v>
                </c:pt>
                <c:pt idx="12">
                  <c:v>国際マーケティング基礎</c:v>
                </c:pt>
                <c:pt idx="13">
                  <c:v>国際生産・ソーシング管理基礎</c:v>
                </c:pt>
                <c:pt idx="14">
                  <c:v>国際経営管理基礎</c:v>
                </c:pt>
                <c:pt idx="15">
                  <c:v>国際事業運営基礎</c:v>
                </c:pt>
              </c:strCache>
            </c:strRef>
          </c:cat>
          <c:val>
            <c:numRef>
              <c:f>OJTｺﾐｭﾆｹｰｼｮﾝｼｰﾄ!$G$25:$G$40</c:f>
              <c:numCache>
                <c:formatCode>0.0_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7D3-42DE-9784-8A7707DB6CBD}"/>
            </c:ext>
          </c:extLst>
        </c:ser>
        <c:ser>
          <c:idx val="5"/>
          <c:order val="5"/>
          <c:spPr>
            <a:ln w="12700" cap="rnd">
              <a:solidFill>
                <a:schemeClr val="accent6"/>
              </a:solidFill>
              <a:round/>
            </a:ln>
            <a:effectLst/>
          </c:spPr>
          <c:marker>
            <c:symbol val="none"/>
          </c:marker>
          <c:cat>
            <c:strRef>
              <c:f>OJTｺﾐｭﾆｹｰｼｮﾝｼｰﾄ!$B$25:$B$40</c:f>
              <c:strCache>
                <c:ptCount val="16"/>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国際人事・労務管理基礎</c:v>
                </c:pt>
                <c:pt idx="8">
                  <c:v>国際会計基礎</c:v>
                </c:pt>
                <c:pt idx="9">
                  <c:v>国際法務基礎</c:v>
                </c:pt>
                <c:pt idx="10">
                  <c:v>国際税務基礎</c:v>
                </c:pt>
                <c:pt idx="11">
                  <c:v>国際金融・財務基礎</c:v>
                </c:pt>
                <c:pt idx="12">
                  <c:v>国際マーケティング基礎</c:v>
                </c:pt>
                <c:pt idx="13">
                  <c:v>国際生産・ソーシング管理基礎</c:v>
                </c:pt>
                <c:pt idx="14">
                  <c:v>国際経営管理基礎</c:v>
                </c:pt>
                <c:pt idx="15">
                  <c:v>国際事業運営基礎</c:v>
                </c:pt>
              </c:strCache>
            </c:strRef>
          </c:cat>
          <c:val>
            <c:numRef>
              <c:f>OJTｺﾐｭﾆｹｰｼｮﾝｼｰﾄ!$H$25:$H$40</c:f>
              <c:numCache>
                <c:formatCode>0.0_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12221152"/>
        <c:axId val="142657440"/>
        <c:extLst/>
      </c:radarChart>
      <c:catAx>
        <c:axId val="31222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2657440"/>
        <c:crosses val="autoZero"/>
        <c:auto val="1"/>
        <c:lblAlgn val="ctr"/>
        <c:lblOffset val="100"/>
        <c:noMultiLvlLbl val="0"/>
      </c:catAx>
      <c:valAx>
        <c:axId val="14265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2221152"/>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55</xdr:row>
      <xdr:rowOff>133350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38125" y="4200525"/>
          <a:ext cx="5915025" cy="606742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54</xdr:row>
      <xdr:rowOff>114300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42900" y="4257675"/>
          <a:ext cx="5686425" cy="58388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39</xdr:row>
      <xdr:rowOff>171826</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2880191" y="6814204"/>
          <a:ext cx="1946838" cy="337111"/>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32312</xdr:colOff>
      <xdr:row>7</xdr:row>
      <xdr:rowOff>129053</xdr:rowOff>
    </xdr:from>
    <xdr:to>
      <xdr:col>7</xdr:col>
      <xdr:colOff>525370</xdr:colOff>
      <xdr:row>19</xdr:row>
      <xdr:rowOff>2801</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Normal="100"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2" t="s">
        <v>4</v>
      </c>
      <c r="I2" s="202"/>
      <c r="J2" s="202"/>
      <c r="K2" s="190" t="s">
        <v>5</v>
      </c>
    </row>
    <row r="3" spans="2:17" ht="22.5" customHeight="1" x14ac:dyDescent="0.2">
      <c r="H3" s="203"/>
      <c r="I3" s="203"/>
      <c r="J3" s="203"/>
      <c r="K3" s="191"/>
    </row>
    <row r="5" spans="2:17" ht="12" customHeight="1" x14ac:dyDescent="0.2">
      <c r="H5" s="202" t="s">
        <v>6</v>
      </c>
      <c r="I5" s="202"/>
      <c r="J5" s="202"/>
      <c r="K5" s="190" t="s">
        <v>5</v>
      </c>
    </row>
    <row r="6" spans="2:17" ht="22.5" customHeight="1" x14ac:dyDescent="0.2">
      <c r="H6" s="203"/>
      <c r="I6" s="203"/>
      <c r="J6" s="203"/>
      <c r="K6" s="191"/>
    </row>
    <row r="7" spans="2:17" ht="10.5" customHeight="1" x14ac:dyDescent="0.2"/>
    <row r="8" spans="2:17" s="2" customFormat="1" ht="13.5" x14ac:dyDescent="0.2"/>
    <row r="9" spans="2:17" s="2" customFormat="1" ht="13.5" x14ac:dyDescent="0.2">
      <c r="B9" s="204" t="s">
        <v>548</v>
      </c>
      <c r="C9" s="204"/>
      <c r="D9" s="204"/>
      <c r="E9" s="204"/>
      <c r="F9" s="204"/>
      <c r="G9" s="204"/>
      <c r="H9" s="204"/>
      <c r="I9" s="204"/>
      <c r="J9" s="204"/>
      <c r="K9" s="204"/>
    </row>
    <row r="10" spans="2:17" s="2" customFormat="1" ht="13.5" x14ac:dyDescent="0.2">
      <c r="B10" s="204"/>
      <c r="C10" s="204"/>
      <c r="D10" s="204"/>
      <c r="E10" s="204"/>
      <c r="F10" s="204"/>
      <c r="G10" s="204"/>
      <c r="H10" s="204"/>
      <c r="I10" s="204"/>
      <c r="J10" s="204"/>
      <c r="K10" s="204"/>
    </row>
    <row r="11" spans="2:17" s="2" customFormat="1" ht="13.5" x14ac:dyDescent="0.2">
      <c r="B11" s="204"/>
      <c r="C11" s="204"/>
      <c r="D11" s="204"/>
      <c r="E11" s="204"/>
      <c r="F11" s="204"/>
      <c r="G11" s="204"/>
      <c r="H11" s="204"/>
      <c r="I11" s="204"/>
      <c r="J11" s="204"/>
      <c r="K11" s="204"/>
    </row>
    <row r="13" spans="2:17" ht="32.25" customHeight="1" x14ac:dyDescent="0.2">
      <c r="B13" s="193" t="s">
        <v>16</v>
      </c>
      <c r="C13" s="194"/>
      <c r="D13" s="194"/>
      <c r="E13" s="205" t="s">
        <v>549</v>
      </c>
      <c r="F13" s="206"/>
      <c r="G13" s="206"/>
      <c r="H13" s="206"/>
      <c r="I13" s="206"/>
      <c r="J13" s="206"/>
      <c r="K13" s="207"/>
    </row>
    <row r="14" spans="2:17" ht="32.25" customHeight="1" x14ac:dyDescent="0.2">
      <c r="B14" s="193" t="s">
        <v>7</v>
      </c>
      <c r="C14" s="194"/>
      <c r="D14" s="194"/>
      <c r="E14" s="195" t="s">
        <v>550</v>
      </c>
      <c r="F14" s="196"/>
      <c r="G14" s="196"/>
      <c r="H14" s="196"/>
      <c r="I14" s="196"/>
      <c r="J14" s="196"/>
      <c r="K14" s="196"/>
    </row>
    <row r="15" spans="2:17" s="2" customFormat="1" ht="84" customHeight="1" x14ac:dyDescent="0.2">
      <c r="B15" s="197" t="s">
        <v>8</v>
      </c>
      <c r="C15" s="198"/>
      <c r="D15" s="198"/>
      <c r="E15" s="199" t="s">
        <v>551</v>
      </c>
      <c r="F15" s="200"/>
      <c r="G15" s="200"/>
      <c r="H15" s="200"/>
      <c r="I15" s="200"/>
      <c r="J15" s="200"/>
      <c r="K15" s="201"/>
      <c r="Q15" s="3"/>
    </row>
    <row r="17" s="192" customFormat="1" x14ac:dyDescent="0.2"/>
    <row r="18" s="192" customFormat="1" x14ac:dyDescent="0.2"/>
    <row r="19" s="192" customFormat="1" x14ac:dyDescent="0.2"/>
    <row r="20" s="192" customFormat="1" x14ac:dyDescent="0.2"/>
    <row r="21" s="192" customFormat="1" x14ac:dyDescent="0.2"/>
    <row r="22" s="192" customFormat="1" x14ac:dyDescent="0.2"/>
    <row r="23" s="192" customFormat="1" x14ac:dyDescent="0.2"/>
    <row r="24" s="192" customFormat="1" x14ac:dyDescent="0.2"/>
    <row r="25" s="192" customFormat="1" x14ac:dyDescent="0.2"/>
    <row r="26" s="192" customFormat="1" x14ac:dyDescent="0.2"/>
    <row r="27" s="192" customFormat="1" x14ac:dyDescent="0.2"/>
    <row r="28" s="192" customFormat="1" x14ac:dyDescent="0.2"/>
    <row r="29" s="192" customFormat="1" x14ac:dyDescent="0.2"/>
    <row r="30" s="192" customFormat="1" x14ac:dyDescent="0.2"/>
    <row r="31" s="192" customFormat="1" x14ac:dyDescent="0.2"/>
    <row r="32" s="192" customFormat="1" x14ac:dyDescent="0.2"/>
    <row r="33" s="192" customFormat="1" x14ac:dyDescent="0.2"/>
    <row r="34" s="192" customFormat="1" x14ac:dyDescent="0.2"/>
    <row r="35" s="192" customFormat="1" x14ac:dyDescent="0.2"/>
    <row r="36" s="192" customFormat="1" x14ac:dyDescent="0.2"/>
    <row r="37" s="192" customFormat="1" x14ac:dyDescent="0.2"/>
    <row r="38" s="192" customFormat="1" x14ac:dyDescent="0.2"/>
    <row r="39" s="192" customFormat="1" x14ac:dyDescent="0.2"/>
    <row r="40" s="192" customFormat="1" x14ac:dyDescent="0.2"/>
    <row r="41" s="192" customFormat="1" x14ac:dyDescent="0.2"/>
    <row r="42" s="192" customFormat="1" x14ac:dyDescent="0.2"/>
    <row r="43" s="192" customFormat="1" x14ac:dyDescent="0.2"/>
    <row r="44" s="192" customFormat="1" x14ac:dyDescent="0.2"/>
    <row r="45" s="192" customFormat="1" x14ac:dyDescent="0.2"/>
    <row r="46" s="192" customFormat="1" x14ac:dyDescent="0.2"/>
    <row r="47" s="192" customFormat="1" x14ac:dyDescent="0.2"/>
    <row r="48" s="192" customFormat="1" x14ac:dyDescent="0.2"/>
    <row r="49" s="192" customFormat="1" x14ac:dyDescent="0.2"/>
    <row r="50" s="192" customFormat="1" x14ac:dyDescent="0.2"/>
    <row r="51" s="192" customFormat="1" x14ac:dyDescent="0.2"/>
    <row r="52" s="192" customFormat="1" x14ac:dyDescent="0.2"/>
    <row r="53" s="192" customFormat="1" x14ac:dyDescent="0.2"/>
    <row r="54" s="192" customFormat="1" x14ac:dyDescent="0.2"/>
    <row r="55" s="192" customFormat="1" x14ac:dyDescent="0.2"/>
    <row r="56" s="192" customFormat="1" x14ac:dyDescent="0.2"/>
    <row r="57" s="192" customFormat="1" x14ac:dyDescent="0.2"/>
    <row r="58" s="192" customFormat="1" x14ac:dyDescent="0.2"/>
    <row r="59" s="192" customFormat="1" x14ac:dyDescent="0.2"/>
    <row r="60" s="192"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8"/>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view="pageBreakPreview" topLeftCell="D39" zoomScaleNormal="100" zoomScaleSheetLayoutView="100" workbookViewId="0">
      <selection activeCell="L39" sqref="L1:XFD1048576"/>
    </sheetView>
  </sheetViews>
  <sheetFormatPr defaultColWidth="9.140625" defaultRowHeight="14.25" x14ac:dyDescent="0.2"/>
  <cols>
    <col min="1" max="1" width="1.28515625" style="127" customWidth="1"/>
    <col min="2" max="2" width="15" style="127" customWidth="1"/>
    <col min="3" max="3" width="19.140625" style="130" customWidth="1"/>
    <col min="4" max="4" width="4" style="129" bestFit="1" customWidth="1"/>
    <col min="5" max="5" width="60.28515625" style="127" customWidth="1"/>
    <col min="6" max="7" width="9.28515625" style="127" customWidth="1"/>
    <col min="8" max="8" width="29.7109375" style="127" customWidth="1"/>
    <col min="9" max="9" width="8.7109375" style="127" customWidth="1"/>
    <col min="10" max="10" width="2" style="127" hidden="1" customWidth="1"/>
    <col min="11" max="11" width="5.85546875" style="127" hidden="1" customWidth="1"/>
    <col min="12" max="16384" width="9.140625" style="127"/>
  </cols>
  <sheetData>
    <row r="1" spans="1:11" ht="29.25" customHeight="1" x14ac:dyDescent="0.2">
      <c r="A1" s="125"/>
      <c r="B1" s="11" t="s">
        <v>158</v>
      </c>
      <c r="C1" s="126"/>
      <c r="D1" s="125"/>
      <c r="E1" s="125"/>
      <c r="F1" s="209" t="s">
        <v>547</v>
      </c>
      <c r="G1" s="209"/>
      <c r="H1" s="209"/>
    </row>
    <row r="2" spans="1:11" ht="29.25" customHeight="1" x14ac:dyDescent="0.2">
      <c r="B2" s="128"/>
      <c r="C2" s="126"/>
      <c r="F2" s="209"/>
      <c r="G2" s="209"/>
      <c r="H2" s="209"/>
    </row>
    <row r="3" spans="1:11" ht="29.25" customHeight="1" x14ac:dyDescent="0.2">
      <c r="B3" s="128"/>
      <c r="E3" s="131"/>
      <c r="F3" s="209"/>
      <c r="G3" s="209"/>
      <c r="H3" s="209"/>
    </row>
    <row r="4" spans="1:11" x14ac:dyDescent="0.2">
      <c r="B4" s="125"/>
      <c r="F4" s="209"/>
      <c r="G4" s="209"/>
      <c r="H4" s="209"/>
    </row>
    <row r="5" spans="1:11" ht="18" customHeight="1" x14ac:dyDescent="0.15">
      <c r="B5" s="7" t="s">
        <v>19</v>
      </c>
      <c r="E5" s="132"/>
      <c r="J5" s="133" t="s">
        <v>27</v>
      </c>
    </row>
    <row r="6" spans="1:11" ht="13.5" customHeight="1" x14ac:dyDescent="0.2">
      <c r="B6" s="5" t="s">
        <v>0</v>
      </c>
      <c r="C6" s="84" t="s">
        <v>1</v>
      </c>
      <c r="D6" s="210" t="s">
        <v>2</v>
      </c>
      <c r="E6" s="210"/>
      <c r="F6" s="86" t="s">
        <v>17</v>
      </c>
      <c r="G6" s="86" t="s">
        <v>3</v>
      </c>
      <c r="H6" s="6" t="s">
        <v>18</v>
      </c>
      <c r="J6" s="133" t="s">
        <v>17</v>
      </c>
      <c r="K6" s="133" t="s">
        <v>3</v>
      </c>
    </row>
    <row r="7" spans="1:11" ht="50.1" customHeight="1" x14ac:dyDescent="0.2">
      <c r="B7" s="213" t="s">
        <v>61</v>
      </c>
      <c r="C7" s="134" t="s">
        <v>65</v>
      </c>
      <c r="D7" s="135"/>
      <c r="E7" s="136" t="s">
        <v>92</v>
      </c>
      <c r="F7" s="137"/>
      <c r="G7" s="138"/>
      <c r="H7" s="139"/>
      <c r="J7" s="127">
        <f>IF(F7="○",2,IF(F7="△",1,0))</f>
        <v>0</v>
      </c>
      <c r="K7" s="127">
        <f>IF(G7="○",2,IF(G7="△",1,0))</f>
        <v>0</v>
      </c>
    </row>
    <row r="8" spans="1:11" ht="50.1" customHeight="1" x14ac:dyDescent="0.2">
      <c r="B8" s="213"/>
      <c r="C8" s="134" t="s">
        <v>66</v>
      </c>
      <c r="D8" s="135"/>
      <c r="E8" s="136" t="s">
        <v>91</v>
      </c>
      <c r="F8" s="137"/>
      <c r="G8" s="138"/>
      <c r="H8" s="139"/>
      <c r="J8" s="127">
        <f>IF(F8="○",2,IF(F8="△",1,0))</f>
        <v>0</v>
      </c>
      <c r="K8" s="127">
        <f>IF(G8="○",2,IF(G8="△",1,0))</f>
        <v>0</v>
      </c>
    </row>
    <row r="9" spans="1:11" ht="50.1" customHeight="1" x14ac:dyDescent="0.2">
      <c r="B9" s="214"/>
      <c r="C9" s="134" t="s">
        <v>62</v>
      </c>
      <c r="D9" s="135"/>
      <c r="E9" s="136" t="s">
        <v>93</v>
      </c>
      <c r="F9" s="137"/>
      <c r="G9" s="138"/>
      <c r="H9" s="139"/>
      <c r="J9" s="127">
        <f t="shared" ref="J9:J53" si="0">IF(F9="○",2,IF(F9="△",1,0))</f>
        <v>0</v>
      </c>
      <c r="K9" s="127">
        <f t="shared" ref="K9:K53" si="1">IF(G9="○",2,IF(G9="△",1,0))</f>
        <v>0</v>
      </c>
    </row>
    <row r="10" spans="1:11" ht="50.1" customHeight="1" x14ac:dyDescent="0.2">
      <c r="B10" s="215" t="s">
        <v>63</v>
      </c>
      <c r="C10" s="140" t="s">
        <v>102</v>
      </c>
      <c r="D10" s="135"/>
      <c r="E10" s="136" t="s">
        <v>105</v>
      </c>
      <c r="F10" s="137"/>
      <c r="G10" s="138"/>
      <c r="H10" s="141"/>
      <c r="J10" s="127">
        <f t="shared" si="0"/>
        <v>0</v>
      </c>
      <c r="K10" s="127">
        <f t="shared" si="1"/>
        <v>0</v>
      </c>
    </row>
    <row r="11" spans="1:11" ht="50.1" customHeight="1" x14ac:dyDescent="0.2">
      <c r="B11" s="216"/>
      <c r="C11" s="140" t="s">
        <v>103</v>
      </c>
      <c r="D11" s="135"/>
      <c r="E11" s="136" t="s">
        <v>104</v>
      </c>
      <c r="F11" s="137"/>
      <c r="G11" s="138"/>
      <c r="H11" s="141"/>
      <c r="J11" s="127">
        <f t="shared" si="0"/>
        <v>0</v>
      </c>
      <c r="K11" s="127">
        <f t="shared" si="1"/>
        <v>0</v>
      </c>
    </row>
    <row r="12" spans="1:11" ht="50.1" customHeight="1" x14ac:dyDescent="0.2">
      <c r="B12" s="216"/>
      <c r="C12" s="140" t="s">
        <v>67</v>
      </c>
      <c r="D12" s="135"/>
      <c r="E12" s="136" t="s">
        <v>94</v>
      </c>
      <c r="F12" s="137"/>
      <c r="G12" s="138"/>
      <c r="H12" s="141"/>
      <c r="J12" s="127">
        <f t="shared" si="0"/>
        <v>0</v>
      </c>
      <c r="K12" s="127">
        <f t="shared" si="1"/>
        <v>0</v>
      </c>
    </row>
    <row r="13" spans="1:11" ht="50.1" customHeight="1" x14ac:dyDescent="0.2">
      <c r="B13" s="216" t="s">
        <v>546</v>
      </c>
      <c r="C13" s="140" t="s">
        <v>486</v>
      </c>
      <c r="D13" s="135"/>
      <c r="E13" s="136" t="s">
        <v>95</v>
      </c>
      <c r="F13" s="137"/>
      <c r="G13" s="138"/>
      <c r="H13" s="141"/>
      <c r="J13" s="127">
        <f t="shared" si="0"/>
        <v>0</v>
      </c>
      <c r="K13" s="127">
        <f t="shared" si="1"/>
        <v>0</v>
      </c>
    </row>
    <row r="14" spans="1:11" ht="50.1" customHeight="1" x14ac:dyDescent="0.2">
      <c r="B14" s="216"/>
      <c r="C14" s="140" t="s">
        <v>68</v>
      </c>
      <c r="D14" s="135"/>
      <c r="E14" s="136" t="s">
        <v>64</v>
      </c>
      <c r="F14" s="137"/>
      <c r="G14" s="138"/>
      <c r="H14" s="141"/>
      <c r="J14" s="127">
        <f t="shared" si="0"/>
        <v>0</v>
      </c>
      <c r="K14" s="127">
        <f t="shared" si="1"/>
        <v>0</v>
      </c>
    </row>
    <row r="15" spans="1:11" ht="50.1" customHeight="1" x14ac:dyDescent="0.2">
      <c r="B15" s="215" t="s">
        <v>69</v>
      </c>
      <c r="C15" s="140" t="s">
        <v>70</v>
      </c>
      <c r="D15" s="135"/>
      <c r="E15" s="136" t="s">
        <v>96</v>
      </c>
      <c r="F15" s="137"/>
      <c r="G15" s="138"/>
      <c r="H15" s="141"/>
      <c r="J15" s="127">
        <f t="shared" si="0"/>
        <v>0</v>
      </c>
      <c r="K15" s="127">
        <f t="shared" si="1"/>
        <v>0</v>
      </c>
    </row>
    <row r="16" spans="1:11" ht="50.1" customHeight="1" x14ac:dyDescent="0.2">
      <c r="B16" s="216"/>
      <c r="C16" s="140" t="s">
        <v>71</v>
      </c>
      <c r="D16" s="135"/>
      <c r="E16" s="136" t="s">
        <v>72</v>
      </c>
      <c r="F16" s="137"/>
      <c r="G16" s="138"/>
      <c r="H16" s="141"/>
      <c r="J16" s="127">
        <f t="shared" si="0"/>
        <v>0</v>
      </c>
      <c r="K16" s="127">
        <f t="shared" si="1"/>
        <v>0</v>
      </c>
    </row>
    <row r="17" spans="1:11" ht="50.1" customHeight="1" x14ac:dyDescent="0.2">
      <c r="B17" s="215" t="s">
        <v>73</v>
      </c>
      <c r="C17" s="140" t="s">
        <v>74</v>
      </c>
      <c r="D17" s="135"/>
      <c r="E17" s="142" t="s">
        <v>97</v>
      </c>
      <c r="F17" s="137"/>
      <c r="G17" s="138"/>
      <c r="H17" s="141"/>
      <c r="J17" s="127">
        <f t="shared" si="0"/>
        <v>0</v>
      </c>
      <c r="K17" s="127">
        <f t="shared" si="1"/>
        <v>0</v>
      </c>
    </row>
    <row r="18" spans="1:11" ht="50.1" customHeight="1" x14ac:dyDescent="0.2">
      <c r="B18" s="216"/>
      <c r="C18" s="140" t="s">
        <v>75</v>
      </c>
      <c r="D18" s="135"/>
      <c r="E18" s="142" t="s">
        <v>98</v>
      </c>
      <c r="F18" s="137"/>
      <c r="G18" s="138"/>
      <c r="H18" s="141"/>
      <c r="J18" s="127">
        <f t="shared" si="0"/>
        <v>0</v>
      </c>
      <c r="K18" s="127">
        <f t="shared" si="1"/>
        <v>0</v>
      </c>
    </row>
    <row r="19" spans="1:11" ht="50.1" customHeight="1" x14ac:dyDescent="0.2">
      <c r="B19" s="216"/>
      <c r="C19" s="140" t="s">
        <v>76</v>
      </c>
      <c r="D19" s="135"/>
      <c r="E19" s="142" t="s">
        <v>99</v>
      </c>
      <c r="F19" s="137"/>
      <c r="G19" s="138"/>
      <c r="H19" s="141"/>
      <c r="J19" s="127">
        <f t="shared" si="0"/>
        <v>0</v>
      </c>
      <c r="K19" s="127">
        <f t="shared" si="1"/>
        <v>0</v>
      </c>
    </row>
    <row r="20" spans="1:11" ht="50.1" customHeight="1" x14ac:dyDescent="0.2">
      <c r="B20" s="215" t="s">
        <v>159</v>
      </c>
      <c r="C20" s="140" t="s">
        <v>160</v>
      </c>
      <c r="D20" s="143"/>
      <c r="E20" s="142" t="s">
        <v>511</v>
      </c>
      <c r="F20" s="144"/>
      <c r="G20" s="138"/>
      <c r="H20" s="141"/>
      <c r="J20" s="127">
        <f t="shared" si="0"/>
        <v>0</v>
      </c>
      <c r="K20" s="127">
        <f t="shared" si="1"/>
        <v>0</v>
      </c>
    </row>
    <row r="21" spans="1:11" ht="50.1" customHeight="1" x14ac:dyDescent="0.2">
      <c r="B21" s="216"/>
      <c r="C21" s="145" t="s">
        <v>161</v>
      </c>
      <c r="D21" s="143"/>
      <c r="E21" s="142" t="s">
        <v>512</v>
      </c>
      <c r="F21" s="144"/>
      <c r="G21" s="138"/>
      <c r="H21" s="141"/>
      <c r="J21" s="127">
        <f t="shared" si="0"/>
        <v>0</v>
      </c>
      <c r="K21" s="127">
        <f t="shared" si="1"/>
        <v>0</v>
      </c>
    </row>
    <row r="22" spans="1:11" ht="50.1" customHeight="1" x14ac:dyDescent="0.2">
      <c r="B22" s="215" t="s">
        <v>389</v>
      </c>
      <c r="C22" s="145" t="s">
        <v>390</v>
      </c>
      <c r="D22" s="143"/>
      <c r="E22" s="142" t="s">
        <v>513</v>
      </c>
      <c r="F22" s="144"/>
      <c r="G22" s="138"/>
      <c r="H22" s="141"/>
      <c r="J22" s="127">
        <f t="shared" si="0"/>
        <v>0</v>
      </c>
      <c r="K22" s="127">
        <f t="shared" si="1"/>
        <v>0</v>
      </c>
    </row>
    <row r="23" spans="1:11" ht="50.1" customHeight="1" x14ac:dyDescent="0.2">
      <c r="B23" s="216"/>
      <c r="C23" s="140" t="s">
        <v>391</v>
      </c>
      <c r="D23" s="143"/>
      <c r="E23" s="142" t="s">
        <v>514</v>
      </c>
      <c r="F23" s="144"/>
      <c r="G23" s="138"/>
      <c r="H23" s="141"/>
      <c r="J23" s="127">
        <f t="shared" si="0"/>
        <v>0</v>
      </c>
      <c r="K23" s="127">
        <f t="shared" si="1"/>
        <v>0</v>
      </c>
    </row>
    <row r="24" spans="1:11" ht="6" customHeight="1" x14ac:dyDescent="0.2">
      <c r="B24" s="146"/>
      <c r="C24" s="147"/>
      <c r="D24" s="148"/>
      <c r="E24" s="149"/>
      <c r="F24" s="150"/>
      <c r="G24" s="150"/>
    </row>
    <row r="25" spans="1:11" x14ac:dyDescent="0.15">
      <c r="B25" s="8" t="s">
        <v>163</v>
      </c>
      <c r="H25" s="151"/>
    </row>
    <row r="26" spans="1:11" ht="27" x14ac:dyDescent="0.2">
      <c r="A26" s="152"/>
      <c r="B26" s="5" t="s">
        <v>0</v>
      </c>
      <c r="C26" s="84" t="s">
        <v>1</v>
      </c>
      <c r="D26" s="211" t="s">
        <v>2</v>
      </c>
      <c r="E26" s="212"/>
      <c r="F26" s="6" t="s">
        <v>17</v>
      </c>
      <c r="G26" s="10" t="s">
        <v>3</v>
      </c>
      <c r="H26" s="6" t="s">
        <v>18</v>
      </c>
    </row>
    <row r="27" spans="1:11" ht="54.95" customHeight="1" x14ac:dyDescent="0.2">
      <c r="A27" s="152"/>
      <c r="B27" s="208" t="s">
        <v>164</v>
      </c>
      <c r="C27" s="153" t="s">
        <v>165</v>
      </c>
      <c r="D27" s="154"/>
      <c r="E27" s="136" t="s">
        <v>515</v>
      </c>
      <c r="F27" s="137"/>
      <c r="G27" s="138"/>
      <c r="H27" s="139"/>
      <c r="J27" s="127">
        <f t="shared" ref="J27:J35" si="2">IF(F27="○",2,IF(F27="△",1,0))</f>
        <v>0</v>
      </c>
      <c r="K27" s="127">
        <f t="shared" ref="K27:K35" si="3">IF(G27="○",2,IF(G27="△",1,0))</f>
        <v>0</v>
      </c>
    </row>
    <row r="28" spans="1:11" ht="54.95" customHeight="1" x14ac:dyDescent="0.2">
      <c r="A28" s="152"/>
      <c r="B28" s="208"/>
      <c r="C28" s="153" t="s">
        <v>166</v>
      </c>
      <c r="D28" s="154"/>
      <c r="E28" s="136" t="s">
        <v>516</v>
      </c>
      <c r="F28" s="137"/>
      <c r="G28" s="138"/>
      <c r="H28" s="139"/>
      <c r="J28" s="127">
        <f t="shared" si="2"/>
        <v>0</v>
      </c>
      <c r="K28" s="127">
        <f t="shared" si="3"/>
        <v>0</v>
      </c>
    </row>
    <row r="29" spans="1:11" ht="54.95" customHeight="1" x14ac:dyDescent="0.2">
      <c r="A29" s="152"/>
      <c r="B29" s="208"/>
      <c r="C29" s="153" t="s">
        <v>167</v>
      </c>
      <c r="D29" s="154"/>
      <c r="E29" s="136" t="s">
        <v>543</v>
      </c>
      <c r="F29" s="137"/>
      <c r="G29" s="138"/>
      <c r="H29" s="139"/>
      <c r="J29" s="127">
        <f t="shared" si="2"/>
        <v>0</v>
      </c>
      <c r="K29" s="127">
        <f t="shared" si="3"/>
        <v>0</v>
      </c>
    </row>
    <row r="30" spans="1:11" ht="54.95" customHeight="1" x14ac:dyDescent="0.2">
      <c r="A30" s="217"/>
      <c r="B30" s="208" t="s">
        <v>168</v>
      </c>
      <c r="C30" s="153" t="s">
        <v>169</v>
      </c>
      <c r="D30" s="208"/>
      <c r="E30" s="136" t="s">
        <v>517</v>
      </c>
      <c r="F30" s="137"/>
      <c r="G30" s="138"/>
      <c r="H30" s="139"/>
      <c r="I30" s="208"/>
      <c r="J30" s="127">
        <f t="shared" si="2"/>
        <v>0</v>
      </c>
      <c r="K30" s="127">
        <f t="shared" si="3"/>
        <v>0</v>
      </c>
    </row>
    <row r="31" spans="1:11" ht="54.95" customHeight="1" x14ac:dyDescent="0.2">
      <c r="A31" s="217"/>
      <c r="B31" s="208"/>
      <c r="C31" s="153" t="s">
        <v>170</v>
      </c>
      <c r="D31" s="208"/>
      <c r="E31" s="136" t="s">
        <v>518</v>
      </c>
      <c r="F31" s="137"/>
      <c r="G31" s="138"/>
      <c r="H31" s="139"/>
      <c r="I31" s="208"/>
      <c r="J31" s="127">
        <f t="shared" si="2"/>
        <v>0</v>
      </c>
      <c r="K31" s="127">
        <f t="shared" si="3"/>
        <v>0</v>
      </c>
    </row>
    <row r="32" spans="1:11" ht="54.95" customHeight="1" x14ac:dyDescent="0.2">
      <c r="A32" s="217"/>
      <c r="B32" s="208"/>
      <c r="C32" s="153" t="s">
        <v>171</v>
      </c>
      <c r="D32" s="208"/>
      <c r="E32" s="136" t="s">
        <v>519</v>
      </c>
      <c r="F32" s="137"/>
      <c r="G32" s="138"/>
      <c r="H32" s="139"/>
      <c r="I32" s="208"/>
      <c r="J32" s="127">
        <f t="shared" si="2"/>
        <v>0</v>
      </c>
      <c r="K32" s="127">
        <f t="shared" si="3"/>
        <v>0</v>
      </c>
    </row>
    <row r="33" spans="1:11" ht="54.95" customHeight="1" x14ac:dyDescent="0.2">
      <c r="A33" s="217"/>
      <c r="B33" s="208" t="s">
        <v>172</v>
      </c>
      <c r="C33" s="153" t="s">
        <v>169</v>
      </c>
      <c r="D33" s="208"/>
      <c r="E33" s="136" t="s">
        <v>520</v>
      </c>
      <c r="F33" s="137"/>
      <c r="G33" s="138"/>
      <c r="H33" s="139"/>
      <c r="I33" s="208"/>
      <c r="J33" s="127">
        <f t="shared" si="2"/>
        <v>0</v>
      </c>
      <c r="K33" s="127">
        <f t="shared" si="3"/>
        <v>0</v>
      </c>
    </row>
    <row r="34" spans="1:11" ht="54.95" customHeight="1" x14ac:dyDescent="0.2">
      <c r="A34" s="217"/>
      <c r="B34" s="208"/>
      <c r="C34" s="153" t="s">
        <v>173</v>
      </c>
      <c r="D34" s="208"/>
      <c r="E34" s="136" t="s">
        <v>521</v>
      </c>
      <c r="F34" s="137"/>
      <c r="G34" s="138"/>
      <c r="H34" s="139"/>
      <c r="I34" s="208"/>
      <c r="J34" s="127">
        <f t="shared" si="2"/>
        <v>0</v>
      </c>
      <c r="K34" s="127">
        <f t="shared" si="3"/>
        <v>0</v>
      </c>
    </row>
    <row r="35" spans="1:11" ht="54.95" customHeight="1" x14ac:dyDescent="0.2">
      <c r="A35" s="217"/>
      <c r="B35" s="208"/>
      <c r="C35" s="153" t="s">
        <v>171</v>
      </c>
      <c r="D35" s="208"/>
      <c r="E35" s="136" t="s">
        <v>522</v>
      </c>
      <c r="F35" s="137"/>
      <c r="G35" s="138"/>
      <c r="H35" s="139"/>
      <c r="I35" s="208"/>
      <c r="J35" s="127">
        <f t="shared" si="2"/>
        <v>0</v>
      </c>
      <c r="K35" s="127">
        <f t="shared" si="3"/>
        <v>0</v>
      </c>
    </row>
    <row r="36" spans="1:11" ht="54.95" customHeight="1" x14ac:dyDescent="0.2">
      <c r="A36" s="152"/>
      <c r="B36" s="208" t="s">
        <v>174</v>
      </c>
      <c r="C36" s="153" t="s">
        <v>169</v>
      </c>
      <c r="D36" s="154"/>
      <c r="E36" s="136" t="s">
        <v>523</v>
      </c>
      <c r="F36" s="137"/>
      <c r="G36" s="138"/>
      <c r="H36" s="139"/>
      <c r="J36" s="127">
        <f t="shared" ref="J36:J44" si="4">IF(F36="○",2,IF(F36="△",1,0))</f>
        <v>0</v>
      </c>
      <c r="K36" s="127">
        <f t="shared" ref="K36:K44" si="5">IF(G36="○",2,IF(G36="△",1,0))</f>
        <v>0</v>
      </c>
    </row>
    <row r="37" spans="1:11" ht="54.95" customHeight="1" x14ac:dyDescent="0.2">
      <c r="A37" s="152"/>
      <c r="B37" s="208"/>
      <c r="C37" s="153" t="s">
        <v>175</v>
      </c>
      <c r="D37" s="154"/>
      <c r="E37" s="136" t="s">
        <v>524</v>
      </c>
      <c r="F37" s="137"/>
      <c r="G37" s="138"/>
      <c r="H37" s="139"/>
      <c r="J37" s="127">
        <f t="shared" si="4"/>
        <v>0</v>
      </c>
      <c r="K37" s="127">
        <f t="shared" si="5"/>
        <v>0</v>
      </c>
    </row>
    <row r="38" spans="1:11" ht="54.95" customHeight="1" x14ac:dyDescent="0.2">
      <c r="A38" s="152"/>
      <c r="B38" s="208"/>
      <c r="C38" s="153" t="s">
        <v>171</v>
      </c>
      <c r="D38" s="154"/>
      <c r="E38" s="136" t="s">
        <v>525</v>
      </c>
      <c r="F38" s="137"/>
      <c r="G38" s="138"/>
      <c r="H38" s="139"/>
      <c r="J38" s="127">
        <f t="shared" si="4"/>
        <v>0</v>
      </c>
      <c r="K38" s="127">
        <f t="shared" si="5"/>
        <v>0</v>
      </c>
    </row>
    <row r="39" spans="1:11" ht="54.95" customHeight="1" x14ac:dyDescent="0.2">
      <c r="A39" s="217"/>
      <c r="B39" s="208" t="s">
        <v>176</v>
      </c>
      <c r="C39" s="153" t="s">
        <v>169</v>
      </c>
      <c r="D39" s="208"/>
      <c r="E39" s="136" t="s">
        <v>526</v>
      </c>
      <c r="F39" s="155"/>
      <c r="G39" s="155"/>
      <c r="H39" s="155"/>
      <c r="I39" s="208"/>
      <c r="J39" s="127">
        <f t="shared" si="4"/>
        <v>0</v>
      </c>
      <c r="K39" s="127">
        <f t="shared" si="5"/>
        <v>0</v>
      </c>
    </row>
    <row r="40" spans="1:11" ht="54.95" customHeight="1" x14ac:dyDescent="0.2">
      <c r="A40" s="217"/>
      <c r="B40" s="208"/>
      <c r="C40" s="153" t="s">
        <v>177</v>
      </c>
      <c r="D40" s="208"/>
      <c r="E40" s="136" t="s">
        <v>527</v>
      </c>
      <c r="F40" s="155"/>
      <c r="G40" s="155"/>
      <c r="H40" s="155"/>
      <c r="I40" s="208"/>
      <c r="J40" s="127">
        <f t="shared" si="4"/>
        <v>0</v>
      </c>
      <c r="K40" s="127">
        <f t="shared" si="5"/>
        <v>0</v>
      </c>
    </row>
    <row r="41" spans="1:11" ht="54.95" customHeight="1" x14ac:dyDescent="0.2">
      <c r="A41" s="217"/>
      <c r="B41" s="208"/>
      <c r="C41" s="153" t="s">
        <v>171</v>
      </c>
      <c r="D41" s="208"/>
      <c r="E41" s="136" t="s">
        <v>528</v>
      </c>
      <c r="F41" s="155"/>
      <c r="G41" s="155"/>
      <c r="H41" s="155"/>
      <c r="I41" s="208"/>
      <c r="J41" s="127">
        <f t="shared" si="4"/>
        <v>0</v>
      </c>
      <c r="K41" s="127">
        <f t="shared" si="5"/>
        <v>0</v>
      </c>
    </row>
    <row r="42" spans="1:11" ht="54.95" customHeight="1" x14ac:dyDescent="0.2">
      <c r="A42" s="217"/>
      <c r="B42" s="208" t="s">
        <v>178</v>
      </c>
      <c r="C42" s="153" t="s">
        <v>169</v>
      </c>
      <c r="D42" s="208"/>
      <c r="E42" s="136" t="s">
        <v>529</v>
      </c>
      <c r="F42" s="155"/>
      <c r="G42" s="155"/>
      <c r="H42" s="155"/>
      <c r="I42" s="208"/>
      <c r="J42" s="127">
        <f t="shared" si="4"/>
        <v>0</v>
      </c>
      <c r="K42" s="127">
        <f t="shared" si="5"/>
        <v>0</v>
      </c>
    </row>
    <row r="43" spans="1:11" ht="54.95" customHeight="1" x14ac:dyDescent="0.2">
      <c r="A43" s="217"/>
      <c r="B43" s="208"/>
      <c r="C43" s="153" t="s">
        <v>179</v>
      </c>
      <c r="D43" s="208"/>
      <c r="E43" s="136" t="s">
        <v>530</v>
      </c>
      <c r="F43" s="155"/>
      <c r="G43" s="155"/>
      <c r="H43" s="155"/>
      <c r="I43" s="208"/>
      <c r="J43" s="127">
        <f t="shared" si="4"/>
        <v>0</v>
      </c>
      <c r="K43" s="127">
        <f t="shared" si="5"/>
        <v>0</v>
      </c>
    </row>
    <row r="44" spans="1:11" ht="54.95" customHeight="1" x14ac:dyDescent="0.2">
      <c r="A44" s="217"/>
      <c r="B44" s="208"/>
      <c r="C44" s="153" t="s">
        <v>171</v>
      </c>
      <c r="D44" s="208"/>
      <c r="E44" s="136" t="s">
        <v>531</v>
      </c>
      <c r="F44" s="155"/>
      <c r="G44" s="155"/>
      <c r="H44" s="155"/>
      <c r="I44" s="208"/>
      <c r="J44" s="127">
        <f t="shared" si="4"/>
        <v>0</v>
      </c>
      <c r="K44" s="127">
        <f t="shared" si="5"/>
        <v>0</v>
      </c>
    </row>
    <row r="45" spans="1:11" ht="54.95" customHeight="1" x14ac:dyDescent="0.2">
      <c r="A45" s="152"/>
      <c r="B45" s="208" t="s">
        <v>180</v>
      </c>
      <c r="C45" s="153" t="s">
        <v>169</v>
      </c>
      <c r="D45" s="154"/>
      <c r="E45" s="136" t="s">
        <v>532</v>
      </c>
      <c r="F45" s="137"/>
      <c r="G45" s="138"/>
      <c r="H45" s="139"/>
      <c r="J45" s="127">
        <f t="shared" ref="J45:J50" si="6">IF(F45="○",2,IF(F45="△",1,0))</f>
        <v>0</v>
      </c>
      <c r="K45" s="127">
        <f t="shared" ref="K45:K50" si="7">IF(G45="○",2,IF(G45="△",1,0))</f>
        <v>0</v>
      </c>
    </row>
    <row r="46" spans="1:11" ht="54.95" customHeight="1" x14ac:dyDescent="0.2">
      <c r="A46" s="152"/>
      <c r="B46" s="208"/>
      <c r="C46" s="153" t="s">
        <v>181</v>
      </c>
      <c r="D46" s="154"/>
      <c r="E46" s="136" t="s">
        <v>540</v>
      </c>
      <c r="F46" s="137"/>
      <c r="G46" s="138"/>
      <c r="H46" s="139"/>
      <c r="J46" s="127">
        <f t="shared" si="6"/>
        <v>0</v>
      </c>
      <c r="K46" s="127">
        <f t="shared" si="7"/>
        <v>0</v>
      </c>
    </row>
    <row r="47" spans="1:11" ht="54.95" customHeight="1" x14ac:dyDescent="0.2">
      <c r="A47" s="152"/>
      <c r="B47" s="208"/>
      <c r="C47" s="153" t="s">
        <v>171</v>
      </c>
      <c r="D47" s="154"/>
      <c r="E47" s="136" t="s">
        <v>533</v>
      </c>
      <c r="F47" s="137"/>
      <c r="G47" s="138"/>
      <c r="H47" s="139"/>
      <c r="J47" s="127">
        <f t="shared" si="6"/>
        <v>0</v>
      </c>
      <c r="K47" s="127">
        <f t="shared" si="7"/>
        <v>0</v>
      </c>
    </row>
    <row r="48" spans="1:11" ht="54.95" customHeight="1" x14ac:dyDescent="0.2">
      <c r="A48" s="217"/>
      <c r="B48" s="208" t="s">
        <v>182</v>
      </c>
      <c r="C48" s="153" t="s">
        <v>169</v>
      </c>
      <c r="D48" s="208"/>
      <c r="E48" s="136" t="s">
        <v>534</v>
      </c>
      <c r="F48" s="155"/>
      <c r="G48" s="155"/>
      <c r="H48" s="155"/>
      <c r="I48" s="208"/>
      <c r="J48" s="127">
        <f t="shared" si="6"/>
        <v>0</v>
      </c>
      <c r="K48" s="127">
        <f t="shared" si="7"/>
        <v>0</v>
      </c>
    </row>
    <row r="49" spans="1:11" ht="54.95" customHeight="1" x14ac:dyDescent="0.2">
      <c r="A49" s="217"/>
      <c r="B49" s="208"/>
      <c r="C49" s="153" t="s">
        <v>183</v>
      </c>
      <c r="D49" s="208"/>
      <c r="E49" s="136" t="s">
        <v>535</v>
      </c>
      <c r="F49" s="155"/>
      <c r="G49" s="155"/>
      <c r="H49" s="155"/>
      <c r="I49" s="208"/>
      <c r="J49" s="127">
        <f t="shared" si="6"/>
        <v>0</v>
      </c>
      <c r="K49" s="127">
        <f t="shared" si="7"/>
        <v>0</v>
      </c>
    </row>
    <row r="50" spans="1:11" ht="54.95" customHeight="1" x14ac:dyDescent="0.2">
      <c r="A50" s="217"/>
      <c r="B50" s="208"/>
      <c r="C50" s="153" t="s">
        <v>171</v>
      </c>
      <c r="D50" s="208"/>
      <c r="E50" s="136" t="s">
        <v>536</v>
      </c>
      <c r="F50" s="155"/>
      <c r="G50" s="155"/>
      <c r="H50" s="155"/>
      <c r="I50" s="208"/>
      <c r="J50" s="127">
        <f t="shared" si="6"/>
        <v>0</v>
      </c>
      <c r="K50" s="127">
        <f t="shared" si="7"/>
        <v>0</v>
      </c>
    </row>
    <row r="51" spans="1:11" ht="54.95" customHeight="1" x14ac:dyDescent="0.2">
      <c r="A51" s="152"/>
      <c r="B51" s="208" t="s">
        <v>184</v>
      </c>
      <c r="C51" s="153" t="s">
        <v>169</v>
      </c>
      <c r="D51" s="154"/>
      <c r="E51" s="136" t="s">
        <v>537</v>
      </c>
      <c r="F51" s="137"/>
      <c r="G51" s="138"/>
      <c r="H51" s="139"/>
      <c r="J51" s="127">
        <f t="shared" si="0"/>
        <v>0</v>
      </c>
      <c r="K51" s="127">
        <f t="shared" si="1"/>
        <v>0</v>
      </c>
    </row>
    <row r="52" spans="1:11" ht="54.95" customHeight="1" x14ac:dyDescent="0.2">
      <c r="A52" s="152"/>
      <c r="B52" s="208"/>
      <c r="C52" s="153" t="s">
        <v>185</v>
      </c>
      <c r="D52" s="154"/>
      <c r="E52" s="136" t="s">
        <v>538</v>
      </c>
      <c r="F52" s="137"/>
      <c r="G52" s="138"/>
      <c r="H52" s="139"/>
      <c r="J52" s="127">
        <f t="shared" si="0"/>
        <v>0</v>
      </c>
      <c r="K52" s="127">
        <f t="shared" si="1"/>
        <v>0</v>
      </c>
    </row>
    <row r="53" spans="1:11" ht="54.95" customHeight="1" x14ac:dyDescent="0.2">
      <c r="A53" s="152"/>
      <c r="B53" s="208"/>
      <c r="C53" s="153" t="s">
        <v>171</v>
      </c>
      <c r="D53" s="154"/>
      <c r="E53" s="136" t="s">
        <v>539</v>
      </c>
      <c r="F53" s="137"/>
      <c r="G53" s="138"/>
      <c r="H53" s="139"/>
      <c r="J53" s="127">
        <f t="shared" si="0"/>
        <v>0</v>
      </c>
      <c r="K53" s="127">
        <f t="shared" si="1"/>
        <v>0</v>
      </c>
    </row>
    <row r="54" spans="1:11" s="156" customFormat="1" ht="24" x14ac:dyDescent="0.2">
      <c r="B54" s="157"/>
      <c r="C54" s="130"/>
      <c r="D54" s="158"/>
      <c r="F54" s="4" t="s">
        <v>9</v>
      </c>
      <c r="G54" s="165" t="s">
        <v>10</v>
      </c>
      <c r="H54" s="4" t="s">
        <v>11</v>
      </c>
    </row>
    <row r="55" spans="1:11" s="156" customFormat="1" ht="30" customHeight="1" x14ac:dyDescent="0.2">
      <c r="B55" s="157"/>
      <c r="C55" s="159"/>
      <c r="D55" s="158"/>
      <c r="E55" s="160" t="s">
        <v>12</v>
      </c>
      <c r="F55" s="161">
        <f>COUNTIF($F$7:$F$53,"○")</f>
        <v>0</v>
      </c>
      <c r="G55" s="161">
        <f>COUNTIF($G$7:$G$53,"○")</f>
        <v>0</v>
      </c>
      <c r="H55" s="162" t="e">
        <f>G55/$G$58</f>
        <v>#DIV/0!</v>
      </c>
    </row>
    <row r="56" spans="1:11" s="156" customFormat="1" ht="30" customHeight="1" x14ac:dyDescent="0.2">
      <c r="B56" s="157"/>
      <c r="C56" s="159"/>
      <c r="D56" s="158"/>
      <c r="E56" s="160" t="s">
        <v>13</v>
      </c>
      <c r="F56" s="161">
        <f>COUNTIF($F$7:$F$53,"△")</f>
        <v>0</v>
      </c>
      <c r="G56" s="161">
        <f>COUNTIF($G$7:$G$53,"△")</f>
        <v>0</v>
      </c>
      <c r="H56" s="162" t="e">
        <f t="shared" ref="H56:H57" si="8">G56/$G$58</f>
        <v>#DIV/0!</v>
      </c>
    </row>
    <row r="57" spans="1:11" s="156" customFormat="1" ht="30" customHeight="1" thickBot="1" x14ac:dyDescent="0.25">
      <c r="B57" s="157"/>
      <c r="C57" s="159"/>
      <c r="D57" s="158"/>
      <c r="E57" s="160" t="s">
        <v>14</v>
      </c>
      <c r="F57" s="161">
        <f>COUNTIF($F$7:$F$53,"×")</f>
        <v>0</v>
      </c>
      <c r="G57" s="161">
        <f>COUNTIF($G$7:$G$53,"×")</f>
        <v>0</v>
      </c>
      <c r="H57" s="162" t="e">
        <f t="shared" si="8"/>
        <v>#DIV/0!</v>
      </c>
    </row>
    <row r="58" spans="1:11" s="156" customFormat="1" ht="30" customHeight="1" thickTop="1" thickBot="1" x14ac:dyDescent="0.25">
      <c r="B58" s="157"/>
      <c r="C58" s="159"/>
      <c r="D58" s="158"/>
      <c r="E58" s="160" t="s">
        <v>15</v>
      </c>
      <c r="F58" s="163">
        <f>SUM(F55:F57)</f>
        <v>0</v>
      </c>
      <c r="G58" s="163">
        <f>SUM(G55:G57)</f>
        <v>0</v>
      </c>
      <c r="H58" s="164" t="e">
        <f>SUM(H55:H57)</f>
        <v>#DIV/0!</v>
      </c>
    </row>
    <row r="59" spans="1:11" ht="32.25" customHeight="1" thickTop="1" x14ac:dyDescent="0.2">
      <c r="B59" s="157"/>
      <c r="C59" s="159"/>
    </row>
  </sheetData>
  <mergeCells count="34">
    <mergeCell ref="A33:A35"/>
    <mergeCell ref="B33:B35"/>
    <mergeCell ref="D33:D35"/>
    <mergeCell ref="I33:I35"/>
    <mergeCell ref="A30:A32"/>
    <mergeCell ref="B30:B32"/>
    <mergeCell ref="D30:D32"/>
    <mergeCell ref="I30:I32"/>
    <mergeCell ref="A39:A41"/>
    <mergeCell ref="B39:B41"/>
    <mergeCell ref="D39:D41"/>
    <mergeCell ref="I39:I41"/>
    <mergeCell ref="A48:A50"/>
    <mergeCell ref="B48:B50"/>
    <mergeCell ref="D48:D50"/>
    <mergeCell ref="I48:I50"/>
    <mergeCell ref="B45:B47"/>
    <mergeCell ref="I42:I44"/>
    <mergeCell ref="A42:A44"/>
    <mergeCell ref="B42:B44"/>
    <mergeCell ref="D42:D44"/>
    <mergeCell ref="B51:B53"/>
    <mergeCell ref="F1:H4"/>
    <mergeCell ref="D6:E6"/>
    <mergeCell ref="D26:E26"/>
    <mergeCell ref="B7:B9"/>
    <mergeCell ref="B10:B12"/>
    <mergeCell ref="B13:B14"/>
    <mergeCell ref="B15:B16"/>
    <mergeCell ref="B17:B19"/>
    <mergeCell ref="B20:B21"/>
    <mergeCell ref="B27:B29"/>
    <mergeCell ref="B36:B38"/>
    <mergeCell ref="B22:B23"/>
  </mergeCells>
  <phoneticPr fontId="8"/>
  <dataValidations count="1">
    <dataValidation type="list" allowBlank="1" showInputMessage="1" showErrorMessage="1" sqref="F45:G47 F51:G53 F27:G38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&amp;R&amp;"ＭＳ Ｐゴシック,標準"（&amp;"ARIAL,標準"C&amp;"ＭＳ Ｐゴシック,標準"）厚生労働省</oddFooter>
  </headerFooter>
  <rowBreaks count="2" manualBreakCount="2">
    <brk id="24" max="7" man="1"/>
    <brk id="44"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0"/>
  <sheetViews>
    <sheetView view="pageBreakPreview" topLeftCell="A134" zoomScaleNormal="100" zoomScaleSheetLayoutView="100" workbookViewId="0">
      <selection activeCell="B153" sqref="B15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5" t="s">
        <v>22</v>
      </c>
    </row>
    <row r="2" spans="1:6" ht="26.25" customHeight="1" x14ac:dyDescent="0.2">
      <c r="A2" s="12" t="s">
        <v>0</v>
      </c>
      <c r="B2" s="22" t="s">
        <v>20</v>
      </c>
      <c r="C2" s="23" t="s">
        <v>21</v>
      </c>
    </row>
    <row r="3" spans="1:6" ht="26.25" customHeight="1" x14ac:dyDescent="0.2">
      <c r="A3" s="219" t="s">
        <v>61</v>
      </c>
      <c r="B3" s="90" t="s">
        <v>402</v>
      </c>
      <c r="C3" s="15"/>
      <c r="E3" s="218"/>
      <c r="F3" s="18"/>
    </row>
    <row r="4" spans="1:6" ht="26.25" customHeight="1" x14ac:dyDescent="0.2">
      <c r="A4" s="220"/>
      <c r="B4" s="91" t="s">
        <v>403</v>
      </c>
      <c r="C4" s="82"/>
      <c r="E4" s="218"/>
      <c r="F4" s="18"/>
    </row>
    <row r="5" spans="1:6" ht="26.25" customHeight="1" x14ac:dyDescent="0.2">
      <c r="A5" s="220"/>
      <c r="B5" s="91" t="s">
        <v>404</v>
      </c>
      <c r="C5" s="82"/>
      <c r="E5" s="218"/>
      <c r="F5" s="18"/>
    </row>
    <row r="6" spans="1:6" ht="26.25" customHeight="1" x14ac:dyDescent="0.2">
      <c r="A6" s="220"/>
      <c r="B6" s="92" t="s">
        <v>405</v>
      </c>
      <c r="C6" s="16"/>
      <c r="E6" s="218"/>
      <c r="F6" s="18"/>
    </row>
    <row r="7" spans="1:6" ht="26.25" customHeight="1" x14ac:dyDescent="0.2">
      <c r="A7" s="220"/>
      <c r="B7" s="93" t="s">
        <v>406</v>
      </c>
      <c r="C7" s="27"/>
      <c r="E7" s="218"/>
      <c r="F7" s="18"/>
    </row>
    <row r="8" spans="1:6" ht="26.25" customHeight="1" x14ac:dyDescent="0.2">
      <c r="A8" s="220"/>
      <c r="B8" s="92" t="s">
        <v>407</v>
      </c>
      <c r="C8" s="16"/>
      <c r="E8" s="101"/>
      <c r="F8" s="18"/>
    </row>
    <row r="9" spans="1:6" ht="26.25" customHeight="1" x14ac:dyDescent="0.2">
      <c r="A9" s="220"/>
      <c r="B9" s="92" t="s">
        <v>408</v>
      </c>
      <c r="C9" s="16"/>
      <c r="E9" s="101"/>
      <c r="F9" s="18"/>
    </row>
    <row r="10" spans="1:6" ht="26.25" customHeight="1" x14ac:dyDescent="0.2">
      <c r="A10" s="221"/>
      <c r="B10" s="94" t="s">
        <v>409</v>
      </c>
      <c r="C10" s="17"/>
      <c r="E10" s="101"/>
      <c r="F10" s="18"/>
    </row>
    <row r="11" spans="1:6" ht="26.25" customHeight="1" x14ac:dyDescent="0.2">
      <c r="A11" s="228" t="s">
        <v>77</v>
      </c>
      <c r="B11" s="91" t="s">
        <v>410</v>
      </c>
      <c r="C11" s="82"/>
      <c r="E11" s="101"/>
      <c r="F11" s="18"/>
    </row>
    <row r="12" spans="1:6" ht="26.25" customHeight="1" x14ac:dyDescent="0.2">
      <c r="A12" s="229"/>
      <c r="B12" s="92" t="s">
        <v>411</v>
      </c>
      <c r="C12" s="16"/>
      <c r="E12" s="101"/>
      <c r="F12" s="18"/>
    </row>
    <row r="13" spans="1:6" ht="26.25" customHeight="1" x14ac:dyDescent="0.2">
      <c r="A13" s="229"/>
      <c r="B13" s="93" t="s">
        <v>412</v>
      </c>
      <c r="C13" s="16"/>
      <c r="E13" s="218"/>
      <c r="F13" s="19"/>
    </row>
    <row r="14" spans="1:6" ht="26.25" customHeight="1" x14ac:dyDescent="0.2">
      <c r="A14" s="229"/>
      <c r="B14" s="92" t="s">
        <v>413</v>
      </c>
      <c r="C14" s="82"/>
      <c r="E14" s="218"/>
      <c r="F14" s="19"/>
    </row>
    <row r="15" spans="1:6" ht="26.25" customHeight="1" x14ac:dyDescent="0.2">
      <c r="A15" s="229"/>
      <c r="B15" s="91" t="s">
        <v>414</v>
      </c>
      <c r="C15" s="82"/>
      <c r="E15" s="218"/>
      <c r="F15" s="19"/>
    </row>
    <row r="16" spans="1:6" ht="26.25" customHeight="1" x14ac:dyDescent="0.2">
      <c r="A16" s="229"/>
      <c r="B16" s="91" t="s">
        <v>415</v>
      </c>
      <c r="C16" s="82"/>
      <c r="E16" s="218"/>
      <c r="F16" s="19"/>
    </row>
    <row r="17" spans="1:6" ht="26.25" customHeight="1" x14ac:dyDescent="0.2">
      <c r="A17" s="230"/>
      <c r="B17" s="95" t="s">
        <v>416</v>
      </c>
      <c r="C17" s="81"/>
      <c r="E17" s="218"/>
      <c r="F17" s="19"/>
    </row>
    <row r="18" spans="1:6" ht="26.25" customHeight="1" x14ac:dyDescent="0.2">
      <c r="A18" s="231" t="s">
        <v>56</v>
      </c>
      <c r="B18" s="111" t="s">
        <v>487</v>
      </c>
      <c r="C18" s="112"/>
      <c r="E18" s="101"/>
      <c r="F18" s="19"/>
    </row>
    <row r="19" spans="1:6" ht="26.25" customHeight="1" x14ac:dyDescent="0.2">
      <c r="A19" s="232"/>
      <c r="B19" s="92" t="s">
        <v>488</v>
      </c>
      <c r="C19" s="16"/>
      <c r="E19" s="101"/>
      <c r="F19" s="19"/>
    </row>
    <row r="20" spans="1:6" ht="26.25" customHeight="1" x14ac:dyDescent="0.2">
      <c r="A20" s="232"/>
      <c r="B20" s="92" t="s">
        <v>489</v>
      </c>
      <c r="C20" s="16"/>
      <c r="E20" s="101"/>
      <c r="F20" s="19"/>
    </row>
    <row r="21" spans="1:6" ht="26.25" customHeight="1" x14ac:dyDescent="0.2">
      <c r="A21" s="232"/>
      <c r="B21" s="92" t="s">
        <v>490</v>
      </c>
      <c r="C21" s="16"/>
      <c r="E21" s="101"/>
      <c r="F21" s="19"/>
    </row>
    <row r="22" spans="1:6" ht="26.25" customHeight="1" x14ac:dyDescent="0.2">
      <c r="A22" s="232"/>
      <c r="B22" s="92" t="s">
        <v>491</v>
      </c>
      <c r="C22" s="16"/>
      <c r="E22" s="101"/>
      <c r="F22" s="19"/>
    </row>
    <row r="23" spans="1:6" ht="26.25" customHeight="1" x14ac:dyDescent="0.2">
      <c r="A23" s="232"/>
      <c r="B23" s="92" t="s">
        <v>492</v>
      </c>
      <c r="C23" s="16"/>
      <c r="E23" s="101"/>
      <c r="F23" s="19"/>
    </row>
    <row r="24" spans="1:6" ht="26.25" customHeight="1" x14ac:dyDescent="0.2">
      <c r="A24" s="232"/>
      <c r="B24" s="92" t="s">
        <v>493</v>
      </c>
      <c r="C24" s="16"/>
      <c r="E24" s="101"/>
      <c r="F24" s="19"/>
    </row>
    <row r="25" spans="1:6" ht="26.25" customHeight="1" x14ac:dyDescent="0.2">
      <c r="A25" s="232"/>
      <c r="B25" s="92" t="s">
        <v>494</v>
      </c>
      <c r="C25" s="16"/>
      <c r="E25" s="101"/>
      <c r="F25" s="19"/>
    </row>
    <row r="26" spans="1:6" ht="26.25" customHeight="1" x14ac:dyDescent="0.2">
      <c r="A26" s="232"/>
      <c r="B26" s="92" t="s">
        <v>495</v>
      </c>
      <c r="C26" s="16"/>
      <c r="E26" s="101"/>
      <c r="F26" s="19"/>
    </row>
    <row r="27" spans="1:6" ht="26.25" customHeight="1" x14ac:dyDescent="0.2">
      <c r="A27" s="232"/>
      <c r="B27" s="92" t="s">
        <v>496</v>
      </c>
      <c r="C27" s="16"/>
      <c r="E27" s="101"/>
      <c r="F27" s="19"/>
    </row>
    <row r="28" spans="1:6" ht="26.25" customHeight="1" x14ac:dyDescent="0.2">
      <c r="A28" s="232"/>
      <c r="B28" s="92" t="s">
        <v>497</v>
      </c>
      <c r="C28" s="16"/>
      <c r="E28" s="101"/>
      <c r="F28" s="19"/>
    </row>
    <row r="29" spans="1:6" ht="26.25" customHeight="1" x14ac:dyDescent="0.2">
      <c r="A29" s="232"/>
      <c r="B29" s="92" t="s">
        <v>498</v>
      </c>
      <c r="C29" s="16"/>
      <c r="E29" s="101"/>
      <c r="F29" s="19"/>
    </row>
    <row r="30" spans="1:6" ht="26.25" customHeight="1" x14ac:dyDescent="0.2">
      <c r="A30" s="232"/>
      <c r="B30" s="92" t="s">
        <v>499</v>
      </c>
      <c r="C30" s="16"/>
      <c r="E30" s="101"/>
      <c r="F30" s="19"/>
    </row>
    <row r="31" spans="1:6" ht="26.25" customHeight="1" x14ac:dyDescent="0.2">
      <c r="A31" s="232"/>
      <c r="B31" s="92" t="s">
        <v>500</v>
      </c>
      <c r="C31" s="16"/>
      <c r="E31" s="101"/>
      <c r="F31" s="19"/>
    </row>
    <row r="32" spans="1:6" ht="26.25" customHeight="1" x14ac:dyDescent="0.2">
      <c r="A32" s="232"/>
      <c r="B32" s="92" t="s">
        <v>501</v>
      </c>
      <c r="C32" s="16"/>
      <c r="E32" s="101"/>
      <c r="F32" s="19"/>
    </row>
    <row r="33" spans="1:6" ht="26.25" customHeight="1" x14ac:dyDescent="0.2">
      <c r="A33" s="232"/>
      <c r="B33" s="92" t="s">
        <v>502</v>
      </c>
      <c r="C33" s="16"/>
      <c r="E33" s="101"/>
      <c r="F33" s="19"/>
    </row>
    <row r="34" spans="1:6" ht="26.25" customHeight="1" x14ac:dyDescent="0.2">
      <c r="A34" s="232"/>
      <c r="B34" s="92" t="s">
        <v>503</v>
      </c>
      <c r="C34" s="16"/>
      <c r="E34" s="101"/>
      <c r="F34" s="19"/>
    </row>
    <row r="35" spans="1:6" ht="26.25" customHeight="1" x14ac:dyDescent="0.2">
      <c r="A35" s="232"/>
      <c r="B35" s="92" t="s">
        <v>504</v>
      </c>
      <c r="C35" s="16"/>
      <c r="E35" s="101"/>
      <c r="F35" s="19"/>
    </row>
    <row r="36" spans="1:6" ht="26.25" customHeight="1" x14ac:dyDescent="0.2">
      <c r="A36" s="221"/>
      <c r="B36" s="94" t="s">
        <v>505</v>
      </c>
      <c r="C36" s="17"/>
      <c r="E36" s="101"/>
      <c r="F36" s="19"/>
    </row>
    <row r="37" spans="1:6" ht="26.25" customHeight="1" x14ac:dyDescent="0.2">
      <c r="A37" s="222" t="s">
        <v>69</v>
      </c>
      <c r="B37" s="99" t="s">
        <v>417</v>
      </c>
      <c r="C37" s="15"/>
      <c r="E37" s="101"/>
      <c r="F37" s="19"/>
    </row>
    <row r="38" spans="1:6" ht="26.25" customHeight="1" x14ac:dyDescent="0.2">
      <c r="A38" s="223"/>
      <c r="B38" s="97" t="s">
        <v>418</v>
      </c>
      <c r="C38" s="16"/>
      <c r="E38" s="101"/>
      <c r="F38" s="19"/>
    </row>
    <row r="39" spans="1:6" ht="26.25" customHeight="1" x14ac:dyDescent="0.2">
      <c r="A39" s="223"/>
      <c r="B39" s="97" t="s">
        <v>419</v>
      </c>
      <c r="C39" s="16"/>
      <c r="E39" s="101"/>
      <c r="F39" s="19"/>
    </row>
    <row r="40" spans="1:6" ht="26.25" customHeight="1" x14ac:dyDescent="0.2">
      <c r="A40" s="223"/>
      <c r="B40" s="97" t="s">
        <v>420</v>
      </c>
      <c r="C40" s="16"/>
      <c r="E40" s="101"/>
      <c r="F40" s="19"/>
    </row>
    <row r="41" spans="1:6" ht="26.25" customHeight="1" x14ac:dyDescent="0.2">
      <c r="A41" s="224"/>
      <c r="B41" s="98" t="s">
        <v>421</v>
      </c>
      <c r="C41" s="17"/>
      <c r="E41" s="101"/>
      <c r="F41" s="19"/>
    </row>
    <row r="42" spans="1:6" ht="26.25" customHeight="1" x14ac:dyDescent="0.2">
      <c r="A42" s="219" t="s">
        <v>73</v>
      </c>
      <c r="B42" s="99" t="s">
        <v>422</v>
      </c>
      <c r="C42" s="15"/>
      <c r="E42" s="101"/>
      <c r="F42" s="19"/>
    </row>
    <row r="43" spans="1:6" ht="26.25" customHeight="1" x14ac:dyDescent="0.2">
      <c r="A43" s="220"/>
      <c r="B43" s="97" t="s">
        <v>423</v>
      </c>
      <c r="C43" s="16"/>
      <c r="E43" s="101"/>
      <c r="F43" s="19"/>
    </row>
    <row r="44" spans="1:6" ht="26.25" customHeight="1" x14ac:dyDescent="0.2">
      <c r="A44" s="220"/>
      <c r="B44" s="96" t="s">
        <v>424</v>
      </c>
      <c r="C44" s="27"/>
      <c r="E44" s="101"/>
      <c r="F44" s="19"/>
    </row>
    <row r="45" spans="1:6" ht="26.25" customHeight="1" x14ac:dyDescent="0.2">
      <c r="A45" s="221"/>
      <c r="B45" s="98" t="s">
        <v>425</v>
      </c>
      <c r="C45" s="17"/>
      <c r="E45" s="101"/>
      <c r="F45" s="19"/>
    </row>
    <row r="46" spans="1:6" ht="26.25" customHeight="1" x14ac:dyDescent="0.2">
      <c r="A46" s="225" t="s">
        <v>186</v>
      </c>
      <c r="B46" s="99" t="s">
        <v>426</v>
      </c>
      <c r="C46" s="15"/>
      <c r="E46" s="101"/>
      <c r="F46" s="19"/>
    </row>
    <row r="47" spans="1:6" ht="26.25" customHeight="1" x14ac:dyDescent="0.2">
      <c r="A47" s="226"/>
      <c r="B47" s="97" t="s">
        <v>427</v>
      </c>
      <c r="C47" s="16"/>
      <c r="E47" s="101"/>
      <c r="F47" s="19"/>
    </row>
    <row r="48" spans="1:6" ht="26.25" customHeight="1" x14ac:dyDescent="0.2">
      <c r="A48" s="226"/>
      <c r="B48" s="97" t="s">
        <v>428</v>
      </c>
      <c r="C48" s="16"/>
      <c r="E48" s="101"/>
      <c r="F48" s="19"/>
    </row>
    <row r="49" spans="1:6" ht="26.25" customHeight="1" x14ac:dyDescent="0.2">
      <c r="A49" s="226"/>
      <c r="B49" s="97" t="s">
        <v>429</v>
      </c>
      <c r="C49" s="16"/>
      <c r="E49" s="101"/>
      <c r="F49" s="19"/>
    </row>
    <row r="50" spans="1:6" ht="26.25" customHeight="1" x14ac:dyDescent="0.2">
      <c r="A50" s="227"/>
      <c r="B50" s="98" t="s">
        <v>430</v>
      </c>
      <c r="C50" s="17"/>
      <c r="E50" s="101"/>
      <c r="F50" s="19"/>
    </row>
    <row r="51" spans="1:6" ht="26.25" customHeight="1" x14ac:dyDescent="0.2">
      <c r="A51" s="225" t="s">
        <v>431</v>
      </c>
      <c r="B51" s="99" t="s">
        <v>432</v>
      </c>
      <c r="C51" s="15"/>
      <c r="E51" s="101"/>
      <c r="F51" s="19"/>
    </row>
    <row r="52" spans="1:6" ht="26.25" customHeight="1" x14ac:dyDescent="0.2">
      <c r="A52" s="226"/>
      <c r="B52" s="97" t="s">
        <v>433</v>
      </c>
      <c r="C52" s="16"/>
      <c r="E52" s="101"/>
      <c r="F52" s="19"/>
    </row>
    <row r="53" spans="1:6" ht="26.25" customHeight="1" x14ac:dyDescent="0.2">
      <c r="A53" s="226"/>
      <c r="B53" s="97" t="s">
        <v>434</v>
      </c>
      <c r="C53" s="16"/>
      <c r="E53" s="101"/>
      <c r="F53" s="19"/>
    </row>
    <row r="54" spans="1:6" ht="26.25" customHeight="1" x14ac:dyDescent="0.2">
      <c r="A54" s="226"/>
      <c r="B54" s="97" t="s">
        <v>435</v>
      </c>
      <c r="C54" s="16"/>
      <c r="E54" s="101"/>
      <c r="F54" s="19"/>
    </row>
    <row r="55" spans="1:6" ht="26.25" customHeight="1" x14ac:dyDescent="0.2">
      <c r="A55" s="226"/>
      <c r="B55" s="97" t="s">
        <v>436</v>
      </c>
      <c r="C55" s="16"/>
      <c r="E55" s="101"/>
      <c r="F55" s="19"/>
    </row>
    <row r="56" spans="1:6" ht="26.25" customHeight="1" x14ac:dyDescent="0.2">
      <c r="A56" s="226"/>
      <c r="B56" s="97" t="s">
        <v>437</v>
      </c>
      <c r="C56" s="16"/>
      <c r="E56" s="101"/>
      <c r="F56" s="19"/>
    </row>
    <row r="57" spans="1:6" ht="26.25" customHeight="1" x14ac:dyDescent="0.2">
      <c r="A57" s="226"/>
      <c r="B57" s="97" t="s">
        <v>438</v>
      </c>
      <c r="C57" s="16"/>
      <c r="E57" s="101"/>
      <c r="F57" s="19"/>
    </row>
    <row r="58" spans="1:6" ht="26.25" customHeight="1" x14ac:dyDescent="0.2">
      <c r="A58" s="226"/>
      <c r="B58" s="97" t="s">
        <v>439</v>
      </c>
      <c r="C58" s="16"/>
      <c r="E58" s="101"/>
      <c r="F58" s="19"/>
    </row>
    <row r="59" spans="1:6" ht="26.25" customHeight="1" x14ac:dyDescent="0.2">
      <c r="A59" s="226"/>
      <c r="B59" s="97" t="s">
        <v>440</v>
      </c>
      <c r="C59" s="16"/>
      <c r="E59" s="101"/>
      <c r="F59" s="19"/>
    </row>
    <row r="60" spans="1:6" ht="26.25" customHeight="1" x14ac:dyDescent="0.2">
      <c r="A60" s="226"/>
      <c r="B60" s="97" t="s">
        <v>441</v>
      </c>
      <c r="C60" s="16"/>
      <c r="E60" s="101"/>
      <c r="F60" s="19"/>
    </row>
    <row r="61" spans="1:6" ht="26.25" customHeight="1" x14ac:dyDescent="0.2">
      <c r="A61" s="226"/>
      <c r="B61" s="97" t="s">
        <v>442</v>
      </c>
      <c r="C61" s="16"/>
      <c r="E61" s="101"/>
      <c r="F61" s="19"/>
    </row>
    <row r="62" spans="1:6" ht="26.25" customHeight="1" x14ac:dyDescent="0.2">
      <c r="A62" s="226"/>
      <c r="B62" s="97" t="s">
        <v>443</v>
      </c>
      <c r="C62" s="16"/>
      <c r="E62" s="101"/>
      <c r="F62" s="19"/>
    </row>
    <row r="63" spans="1:6" ht="26.25" customHeight="1" x14ac:dyDescent="0.2">
      <c r="A63" s="226"/>
      <c r="B63" s="97" t="s">
        <v>444</v>
      </c>
      <c r="C63" s="16"/>
      <c r="E63" s="101"/>
      <c r="F63" s="19"/>
    </row>
    <row r="64" spans="1:6" ht="26.25" customHeight="1" x14ac:dyDescent="0.2">
      <c r="A64" s="227"/>
      <c r="B64" s="98" t="s">
        <v>445</v>
      </c>
      <c r="C64" s="17"/>
      <c r="E64" s="101"/>
      <c r="F64" s="19"/>
    </row>
    <row r="65" spans="1:7" ht="26.25" customHeight="1" x14ac:dyDescent="0.2">
      <c r="C65" s="24"/>
      <c r="F65" s="89"/>
      <c r="G65" s="19"/>
    </row>
    <row r="66" spans="1:7" ht="26.25" customHeight="1" x14ac:dyDescent="0.2">
      <c r="A66" s="25" t="s">
        <v>187</v>
      </c>
      <c r="F66" s="89"/>
      <c r="G66" s="19"/>
    </row>
    <row r="67" spans="1:7" ht="26.25" customHeight="1" x14ac:dyDescent="0.2">
      <c r="A67" s="26" t="s">
        <v>0</v>
      </c>
      <c r="B67" s="13" t="s">
        <v>20</v>
      </c>
      <c r="C67" s="14" t="s">
        <v>21</v>
      </c>
      <c r="F67" s="89"/>
      <c r="G67" s="19"/>
    </row>
    <row r="68" spans="1:7" ht="26.25" customHeight="1" x14ac:dyDescent="0.2">
      <c r="A68" s="239" t="s">
        <v>164</v>
      </c>
      <c r="B68" s="90" t="s">
        <v>188</v>
      </c>
      <c r="C68" s="15"/>
      <c r="F68" s="89"/>
      <c r="G68" s="19"/>
    </row>
    <row r="69" spans="1:7" ht="26.25" customHeight="1" x14ac:dyDescent="0.2">
      <c r="A69" s="240"/>
      <c r="B69" s="92" t="s">
        <v>457</v>
      </c>
      <c r="C69" s="16"/>
      <c r="F69" s="89"/>
      <c r="G69" s="21"/>
    </row>
    <row r="70" spans="1:7" ht="26.25" customHeight="1" x14ac:dyDescent="0.2">
      <c r="A70" s="240"/>
      <c r="B70" s="92" t="s">
        <v>189</v>
      </c>
      <c r="C70" s="16"/>
      <c r="F70" s="101"/>
      <c r="G70" s="21"/>
    </row>
    <row r="71" spans="1:7" ht="26.25" customHeight="1" x14ac:dyDescent="0.2">
      <c r="A71" s="240"/>
      <c r="B71" s="92" t="s">
        <v>190</v>
      </c>
      <c r="C71" s="16"/>
      <c r="F71" s="101"/>
      <c r="G71" s="9"/>
    </row>
    <row r="72" spans="1:7" ht="26.25" customHeight="1" x14ac:dyDescent="0.2">
      <c r="A72" s="240"/>
      <c r="B72" s="92" t="s">
        <v>191</v>
      </c>
      <c r="C72" s="16"/>
      <c r="F72" s="101"/>
      <c r="G72" s="19"/>
    </row>
    <row r="73" spans="1:7" ht="26.25" customHeight="1" x14ac:dyDescent="0.2">
      <c r="A73" s="240"/>
      <c r="B73" s="100" t="s">
        <v>456</v>
      </c>
      <c r="C73" s="16"/>
      <c r="F73" s="101"/>
      <c r="G73" s="21"/>
    </row>
    <row r="74" spans="1:7" ht="26.25" customHeight="1" x14ac:dyDescent="0.2">
      <c r="A74" s="240"/>
      <c r="B74" s="92" t="s">
        <v>192</v>
      </c>
      <c r="C74" s="16"/>
      <c r="F74" s="101"/>
      <c r="G74" s="9"/>
    </row>
    <row r="75" spans="1:7" ht="26.25" customHeight="1" x14ac:dyDescent="0.2">
      <c r="A75" s="240"/>
      <c r="B75" s="92" t="s">
        <v>193</v>
      </c>
      <c r="C75" s="16"/>
      <c r="F75" s="101"/>
      <c r="G75" s="9"/>
    </row>
    <row r="76" spans="1:7" ht="26.25" customHeight="1" x14ac:dyDescent="0.2">
      <c r="A76" s="240"/>
      <c r="B76" s="92" t="s">
        <v>194</v>
      </c>
      <c r="C76" s="16"/>
      <c r="F76" s="101"/>
      <c r="G76" s="21"/>
    </row>
    <row r="77" spans="1:7" ht="26.25" customHeight="1" x14ac:dyDescent="0.2">
      <c r="A77" s="241"/>
      <c r="B77" s="92" t="s">
        <v>455</v>
      </c>
      <c r="C77" s="16"/>
      <c r="F77" s="101"/>
      <c r="G77" s="9"/>
    </row>
    <row r="78" spans="1:7" ht="26.25" customHeight="1" x14ac:dyDescent="0.2">
      <c r="A78" s="241"/>
      <c r="B78" s="100" t="s">
        <v>454</v>
      </c>
      <c r="C78" s="16"/>
      <c r="F78" s="101"/>
      <c r="G78" s="21"/>
    </row>
    <row r="79" spans="1:7" ht="26.25" customHeight="1" x14ac:dyDescent="0.2">
      <c r="A79" s="239" t="s">
        <v>168</v>
      </c>
      <c r="B79" s="90" t="s">
        <v>195</v>
      </c>
      <c r="C79" s="15"/>
      <c r="F79" s="89"/>
      <c r="G79" s="19"/>
    </row>
    <row r="80" spans="1:7" ht="26.25" customHeight="1" x14ac:dyDescent="0.2">
      <c r="A80" s="240"/>
      <c r="B80" s="92" t="s">
        <v>196</v>
      </c>
      <c r="C80" s="16"/>
      <c r="F80" s="89"/>
      <c r="G80" s="21"/>
    </row>
    <row r="81" spans="1:7" ht="26.25" customHeight="1" x14ac:dyDescent="0.2">
      <c r="A81" s="240"/>
      <c r="B81" s="92" t="s">
        <v>197</v>
      </c>
      <c r="C81" s="16"/>
      <c r="F81" s="101"/>
      <c r="G81" s="21"/>
    </row>
    <row r="82" spans="1:7" ht="26.25" customHeight="1" x14ac:dyDescent="0.2">
      <c r="A82" s="240"/>
      <c r="B82" s="92" t="s">
        <v>198</v>
      </c>
      <c r="C82" s="16"/>
      <c r="F82" s="101"/>
      <c r="G82" s="21"/>
    </row>
    <row r="83" spans="1:7" ht="26.25" customHeight="1" x14ac:dyDescent="0.2">
      <c r="A83" s="240"/>
      <c r="B83" s="92" t="s">
        <v>199</v>
      </c>
      <c r="C83" s="16"/>
      <c r="F83" s="101"/>
      <c r="G83" s="9"/>
    </row>
    <row r="84" spans="1:7" ht="26.25" customHeight="1" x14ac:dyDescent="0.2">
      <c r="A84" s="240"/>
      <c r="B84" s="92" t="s">
        <v>200</v>
      </c>
      <c r="C84" s="16"/>
      <c r="F84" s="101"/>
      <c r="G84" s="19"/>
    </row>
    <row r="85" spans="1:7" ht="26.25" customHeight="1" x14ac:dyDescent="0.2">
      <c r="A85" s="240"/>
      <c r="B85" s="100" t="s">
        <v>201</v>
      </c>
      <c r="C85" s="16"/>
      <c r="F85" s="101"/>
      <c r="G85" s="21"/>
    </row>
    <row r="86" spans="1:7" ht="26.25" customHeight="1" x14ac:dyDescent="0.2">
      <c r="A86" s="240"/>
      <c r="B86" s="92" t="s">
        <v>202</v>
      </c>
      <c r="C86" s="16"/>
      <c r="F86" s="101"/>
      <c r="G86" s="9"/>
    </row>
    <row r="87" spans="1:7" ht="26.25" customHeight="1" x14ac:dyDescent="0.2">
      <c r="A87" s="240"/>
      <c r="B87" s="92" t="s">
        <v>203</v>
      </c>
      <c r="C87" s="16"/>
      <c r="F87" s="101"/>
      <c r="G87" s="9"/>
    </row>
    <row r="88" spans="1:7" ht="26.25" customHeight="1" x14ac:dyDescent="0.2">
      <c r="A88" s="242"/>
      <c r="B88" s="94" t="s">
        <v>204</v>
      </c>
      <c r="C88" s="16"/>
      <c r="F88" s="101"/>
      <c r="G88" s="9"/>
    </row>
    <row r="89" spans="1:7" ht="26.25" customHeight="1" x14ac:dyDescent="0.2">
      <c r="A89" s="243" t="s">
        <v>205</v>
      </c>
      <c r="B89" s="111" t="s">
        <v>206</v>
      </c>
      <c r="C89" s="112"/>
      <c r="F89" s="89"/>
      <c r="G89" s="19"/>
    </row>
    <row r="90" spans="1:7" ht="26.25" customHeight="1" x14ac:dyDescent="0.2">
      <c r="A90" s="244"/>
      <c r="B90" s="92" t="s">
        <v>207</v>
      </c>
      <c r="C90" s="16"/>
      <c r="F90" s="89"/>
      <c r="G90" s="21"/>
    </row>
    <row r="91" spans="1:7" ht="26.25" customHeight="1" x14ac:dyDescent="0.2">
      <c r="A91" s="244"/>
      <c r="B91" s="92" t="s">
        <v>208</v>
      </c>
      <c r="C91" s="16"/>
      <c r="F91" s="101"/>
      <c r="G91" s="21"/>
    </row>
    <row r="92" spans="1:7" ht="26.25" customHeight="1" x14ac:dyDescent="0.2">
      <c r="A92" s="244"/>
      <c r="B92" s="92" t="s">
        <v>209</v>
      </c>
      <c r="C92" s="16"/>
      <c r="F92" s="101"/>
      <c r="G92" s="21"/>
    </row>
    <row r="93" spans="1:7" ht="26.25" customHeight="1" x14ac:dyDescent="0.2">
      <c r="A93" s="244"/>
      <c r="B93" s="92" t="s">
        <v>214</v>
      </c>
      <c r="C93" s="16"/>
      <c r="F93" s="101"/>
      <c r="G93" s="9"/>
    </row>
    <row r="94" spans="1:7" ht="26.25" customHeight="1" x14ac:dyDescent="0.2">
      <c r="A94" s="244"/>
      <c r="B94" s="100" t="s">
        <v>210</v>
      </c>
      <c r="C94" s="16"/>
      <c r="F94" s="101"/>
      <c r="G94" s="21"/>
    </row>
    <row r="95" spans="1:7" ht="26.25" customHeight="1" x14ac:dyDescent="0.2">
      <c r="A95" s="244"/>
      <c r="B95" s="92" t="s">
        <v>211</v>
      </c>
      <c r="C95" s="16"/>
      <c r="F95" s="101"/>
      <c r="G95" s="9"/>
    </row>
    <row r="96" spans="1:7" ht="26.25" customHeight="1" x14ac:dyDescent="0.2">
      <c r="A96" s="244"/>
      <c r="B96" s="92" t="s">
        <v>212</v>
      </c>
      <c r="C96" s="16"/>
      <c r="F96" s="101"/>
      <c r="G96" s="9"/>
    </row>
    <row r="97" spans="1:7" ht="26.25" customHeight="1" x14ac:dyDescent="0.2">
      <c r="A97" s="242"/>
      <c r="B97" s="94" t="s">
        <v>213</v>
      </c>
      <c r="C97" s="17"/>
      <c r="F97" s="101"/>
      <c r="G97" s="9"/>
    </row>
    <row r="98" spans="1:7" ht="26.25" customHeight="1" x14ac:dyDescent="0.2">
      <c r="A98" s="239" t="s">
        <v>174</v>
      </c>
      <c r="B98" s="90" t="s">
        <v>215</v>
      </c>
      <c r="C98" s="15"/>
      <c r="F98" s="89"/>
      <c r="G98" s="19"/>
    </row>
    <row r="99" spans="1:7" ht="26.25" customHeight="1" x14ac:dyDescent="0.2">
      <c r="A99" s="240"/>
      <c r="B99" s="92" t="s">
        <v>216</v>
      </c>
      <c r="C99" s="16"/>
      <c r="F99" s="89"/>
      <c r="G99" s="21"/>
    </row>
    <row r="100" spans="1:7" ht="26.25" customHeight="1" x14ac:dyDescent="0.2">
      <c r="A100" s="240"/>
      <c r="B100" s="92" t="s">
        <v>453</v>
      </c>
      <c r="C100" s="16"/>
      <c r="F100" s="101"/>
      <c r="G100" s="21"/>
    </row>
    <row r="101" spans="1:7" ht="26.25" customHeight="1" x14ac:dyDescent="0.2">
      <c r="A101" s="240"/>
      <c r="B101" s="92" t="s">
        <v>217</v>
      </c>
      <c r="C101" s="16"/>
      <c r="F101" s="101"/>
      <c r="G101" s="21"/>
    </row>
    <row r="102" spans="1:7" ht="26.25" customHeight="1" x14ac:dyDescent="0.2">
      <c r="A102" s="240"/>
      <c r="B102" s="92" t="s">
        <v>218</v>
      </c>
      <c r="C102" s="16"/>
      <c r="F102" s="101"/>
      <c r="G102" s="9"/>
    </row>
    <row r="103" spans="1:7" ht="26.25" customHeight="1" x14ac:dyDescent="0.2">
      <c r="A103" s="240"/>
      <c r="B103" s="100" t="s">
        <v>219</v>
      </c>
      <c r="C103" s="16"/>
      <c r="F103" s="101"/>
      <c r="G103" s="21"/>
    </row>
    <row r="104" spans="1:7" ht="26.25" customHeight="1" x14ac:dyDescent="0.2">
      <c r="A104" s="240"/>
      <c r="B104" s="92" t="s">
        <v>220</v>
      </c>
      <c r="C104" s="16"/>
      <c r="F104" s="101"/>
      <c r="G104" s="9"/>
    </row>
    <row r="105" spans="1:7" ht="26.25" customHeight="1" x14ac:dyDescent="0.2">
      <c r="A105" s="240"/>
      <c r="B105" s="92" t="s">
        <v>221</v>
      </c>
      <c r="C105" s="16"/>
      <c r="F105" s="101"/>
      <c r="G105" s="9"/>
    </row>
    <row r="106" spans="1:7" ht="26.25" customHeight="1" x14ac:dyDescent="0.2">
      <c r="A106" s="240"/>
      <c r="B106" s="92" t="s">
        <v>222</v>
      </c>
      <c r="C106" s="16"/>
      <c r="F106" s="89"/>
      <c r="G106" s="21"/>
    </row>
    <row r="107" spans="1:7" ht="26.25" customHeight="1" x14ac:dyDescent="0.2">
      <c r="A107" s="240"/>
      <c r="B107" s="92" t="s">
        <v>223</v>
      </c>
      <c r="C107" s="16"/>
      <c r="F107" s="101"/>
      <c r="G107" s="21"/>
    </row>
    <row r="108" spans="1:7" ht="26.25" customHeight="1" x14ac:dyDescent="0.2">
      <c r="A108" s="240"/>
      <c r="B108" s="92" t="s">
        <v>452</v>
      </c>
      <c r="C108" s="16"/>
      <c r="F108" s="101"/>
      <c r="G108" s="21"/>
    </row>
    <row r="109" spans="1:7" ht="26.25" customHeight="1" x14ac:dyDescent="0.2">
      <c r="A109" s="240"/>
      <c r="B109" s="100" t="s">
        <v>224</v>
      </c>
      <c r="C109" s="16"/>
      <c r="F109" s="101"/>
      <c r="G109" s="9"/>
    </row>
    <row r="110" spans="1:7" ht="26.25" customHeight="1" x14ac:dyDescent="0.2">
      <c r="A110" s="240"/>
      <c r="B110" s="92" t="s">
        <v>225</v>
      </c>
      <c r="C110" s="16"/>
      <c r="F110" s="101"/>
      <c r="G110" s="21"/>
    </row>
    <row r="111" spans="1:7" ht="26.25" customHeight="1" x14ac:dyDescent="0.2">
      <c r="A111" s="240"/>
      <c r="B111" s="92" t="s">
        <v>226</v>
      </c>
      <c r="C111" s="16"/>
      <c r="F111" s="101"/>
      <c r="G111" s="9"/>
    </row>
    <row r="112" spans="1:7" ht="26.25" customHeight="1" x14ac:dyDescent="0.2">
      <c r="A112" s="242"/>
      <c r="B112" s="94" t="s">
        <v>227</v>
      </c>
      <c r="C112" s="16"/>
      <c r="F112" s="101"/>
      <c r="G112" s="9"/>
    </row>
    <row r="113" spans="1:7" ht="26.25" customHeight="1" x14ac:dyDescent="0.2">
      <c r="A113" s="239" t="s">
        <v>176</v>
      </c>
      <c r="B113" s="90" t="s">
        <v>228</v>
      </c>
      <c r="C113" s="15"/>
      <c r="F113" s="89"/>
      <c r="G113" s="19"/>
    </row>
    <row r="114" spans="1:7" ht="26.25" customHeight="1" x14ac:dyDescent="0.2">
      <c r="A114" s="240"/>
      <c r="B114" s="92" t="s">
        <v>229</v>
      </c>
      <c r="C114" s="16"/>
      <c r="F114" s="89"/>
      <c r="G114" s="21"/>
    </row>
    <row r="115" spans="1:7" ht="26.25" customHeight="1" x14ac:dyDescent="0.2">
      <c r="A115" s="240"/>
      <c r="B115" s="92" t="s">
        <v>230</v>
      </c>
      <c r="C115" s="16"/>
      <c r="F115" s="101"/>
      <c r="G115" s="21"/>
    </row>
    <row r="116" spans="1:7" ht="26.25" customHeight="1" x14ac:dyDescent="0.2">
      <c r="A116" s="240"/>
      <c r="B116" s="92" t="s">
        <v>231</v>
      </c>
      <c r="C116" s="16"/>
      <c r="F116" s="101"/>
      <c r="G116" s="21"/>
    </row>
    <row r="117" spans="1:7" ht="26.25" customHeight="1" x14ac:dyDescent="0.2">
      <c r="A117" s="240"/>
      <c r="B117" s="92" t="s">
        <v>232</v>
      </c>
      <c r="C117" s="16"/>
      <c r="F117" s="101"/>
      <c r="G117" s="9"/>
    </row>
    <row r="118" spans="1:7" ht="26.25" customHeight="1" x14ac:dyDescent="0.2">
      <c r="A118" s="240"/>
      <c r="B118" s="100" t="s">
        <v>233</v>
      </c>
      <c r="C118" s="16"/>
      <c r="F118" s="101"/>
      <c r="G118" s="21"/>
    </row>
    <row r="119" spans="1:7" ht="26.25" customHeight="1" x14ac:dyDescent="0.2">
      <c r="A119" s="240"/>
      <c r="B119" s="92" t="s">
        <v>234</v>
      </c>
      <c r="C119" s="16"/>
      <c r="F119" s="101"/>
      <c r="G119" s="9"/>
    </row>
    <row r="120" spans="1:7" ht="26.25" customHeight="1" x14ac:dyDescent="0.2">
      <c r="A120" s="240"/>
      <c r="B120" s="92" t="s">
        <v>235</v>
      </c>
      <c r="C120" s="16"/>
      <c r="F120" s="101"/>
      <c r="G120" s="9"/>
    </row>
    <row r="121" spans="1:7" ht="26.25" customHeight="1" x14ac:dyDescent="0.2">
      <c r="A121" s="240"/>
      <c r="B121" s="92" t="s">
        <v>236</v>
      </c>
      <c r="C121" s="16"/>
      <c r="F121" s="89"/>
      <c r="G121" s="21"/>
    </row>
    <row r="122" spans="1:7" ht="26.25" customHeight="1" x14ac:dyDescent="0.2">
      <c r="A122" s="243" t="s">
        <v>178</v>
      </c>
      <c r="B122" s="111" t="s">
        <v>237</v>
      </c>
      <c r="C122" s="112"/>
      <c r="F122" s="89"/>
      <c r="G122" s="19"/>
    </row>
    <row r="123" spans="1:7" ht="26.25" customHeight="1" x14ac:dyDescent="0.2">
      <c r="A123" s="244"/>
      <c r="B123" s="92" t="s">
        <v>238</v>
      </c>
      <c r="C123" s="16"/>
      <c r="F123" s="89"/>
      <c r="G123" s="21"/>
    </row>
    <row r="124" spans="1:7" ht="26.25" customHeight="1" x14ac:dyDescent="0.2">
      <c r="A124" s="244"/>
      <c r="B124" s="92" t="s">
        <v>451</v>
      </c>
      <c r="C124" s="16"/>
      <c r="F124" s="101"/>
      <c r="G124" s="21"/>
    </row>
    <row r="125" spans="1:7" ht="26.25" customHeight="1" x14ac:dyDescent="0.2">
      <c r="A125" s="244"/>
      <c r="B125" s="92" t="s">
        <v>239</v>
      </c>
      <c r="C125" s="16"/>
      <c r="F125" s="101"/>
      <c r="G125" s="9"/>
    </row>
    <row r="126" spans="1:7" ht="26.25" customHeight="1" x14ac:dyDescent="0.2">
      <c r="A126" s="244"/>
      <c r="B126" s="100" t="s">
        <v>240</v>
      </c>
      <c r="C126" s="16"/>
      <c r="F126" s="101"/>
      <c r="G126" s="21"/>
    </row>
    <row r="127" spans="1:7" ht="26.25" customHeight="1" x14ac:dyDescent="0.2">
      <c r="A127" s="244"/>
      <c r="B127" s="100" t="s">
        <v>241</v>
      </c>
      <c r="C127" s="16"/>
      <c r="F127" s="101"/>
      <c r="G127" s="21"/>
    </row>
    <row r="128" spans="1:7" ht="26.25" customHeight="1" x14ac:dyDescent="0.2">
      <c r="A128" s="244"/>
      <c r="B128" s="92" t="s">
        <v>242</v>
      </c>
      <c r="C128" s="16"/>
      <c r="F128" s="101"/>
      <c r="G128" s="9"/>
    </row>
    <row r="129" spans="1:7" ht="26.25" customHeight="1" x14ac:dyDescent="0.2">
      <c r="A129" s="244"/>
      <c r="B129" s="92" t="s">
        <v>243</v>
      </c>
      <c r="C129" s="16"/>
      <c r="F129" s="101"/>
      <c r="G129" s="9"/>
    </row>
    <row r="130" spans="1:7" ht="26.25" customHeight="1" x14ac:dyDescent="0.2">
      <c r="A130" s="242"/>
      <c r="B130" s="94" t="s">
        <v>244</v>
      </c>
      <c r="C130" s="17"/>
      <c r="F130" s="89"/>
      <c r="G130" s="21"/>
    </row>
    <row r="131" spans="1:7" ht="26.25" customHeight="1" x14ac:dyDescent="0.2">
      <c r="A131" s="239" t="s">
        <v>180</v>
      </c>
      <c r="B131" s="90" t="s">
        <v>245</v>
      </c>
      <c r="C131" s="15"/>
      <c r="F131" s="89"/>
      <c r="G131" s="19"/>
    </row>
    <row r="132" spans="1:7" ht="26.25" customHeight="1" x14ac:dyDescent="0.2">
      <c r="A132" s="240"/>
      <c r="B132" s="92" t="s">
        <v>449</v>
      </c>
      <c r="C132" s="16"/>
      <c r="F132" s="89"/>
      <c r="G132" s="21"/>
    </row>
    <row r="133" spans="1:7" ht="26.25" customHeight="1" x14ac:dyDescent="0.2">
      <c r="A133" s="240"/>
      <c r="B133" s="92" t="s">
        <v>246</v>
      </c>
      <c r="C133" s="16"/>
      <c r="F133" s="101"/>
      <c r="G133" s="21"/>
    </row>
    <row r="134" spans="1:7" ht="26.25" customHeight="1" x14ac:dyDescent="0.2">
      <c r="A134" s="240"/>
      <c r="B134" s="92" t="s">
        <v>450</v>
      </c>
      <c r="C134" s="16"/>
      <c r="F134" s="101"/>
      <c r="G134" s="21"/>
    </row>
    <row r="135" spans="1:7" ht="26.25" customHeight="1" x14ac:dyDescent="0.2">
      <c r="A135" s="240"/>
      <c r="B135" s="100" t="s">
        <v>247</v>
      </c>
      <c r="C135" s="16"/>
      <c r="F135" s="101"/>
      <c r="G135" s="9"/>
    </row>
    <row r="136" spans="1:7" ht="26.25" customHeight="1" x14ac:dyDescent="0.2">
      <c r="A136" s="240"/>
      <c r="B136" s="92" t="s">
        <v>248</v>
      </c>
      <c r="C136" s="16"/>
      <c r="F136" s="101"/>
      <c r="G136" s="21"/>
    </row>
    <row r="137" spans="1:7" ht="26.25" customHeight="1" x14ac:dyDescent="0.2">
      <c r="A137" s="240"/>
      <c r="B137" s="92" t="s">
        <v>249</v>
      </c>
      <c r="C137" s="16"/>
      <c r="F137" s="101"/>
      <c r="G137" s="21"/>
    </row>
    <row r="138" spans="1:7" ht="26.25" customHeight="1" x14ac:dyDescent="0.2">
      <c r="A138" s="240"/>
      <c r="B138" s="92" t="s">
        <v>250</v>
      </c>
      <c r="C138" s="16"/>
      <c r="F138" s="101"/>
      <c r="G138" s="9"/>
    </row>
    <row r="139" spans="1:7" ht="26.25" customHeight="1" x14ac:dyDescent="0.2">
      <c r="A139" s="240"/>
      <c r="B139" s="92" t="s">
        <v>478</v>
      </c>
      <c r="C139" s="16"/>
      <c r="F139" s="89"/>
      <c r="G139" s="21"/>
    </row>
    <row r="140" spans="1:7" ht="26.25" customHeight="1" x14ac:dyDescent="0.2">
      <c r="A140" s="240"/>
      <c r="B140" s="92" t="s">
        <v>251</v>
      </c>
      <c r="C140" s="16"/>
      <c r="F140" s="101"/>
      <c r="G140" s="21"/>
    </row>
    <row r="141" spans="1:7" ht="26.25" customHeight="1" x14ac:dyDescent="0.2">
      <c r="A141" s="240"/>
      <c r="B141" s="100" t="s">
        <v>479</v>
      </c>
      <c r="C141" s="16"/>
      <c r="F141" s="101"/>
      <c r="G141" s="9"/>
    </row>
    <row r="142" spans="1:7" ht="26.25" customHeight="1" x14ac:dyDescent="0.2">
      <c r="A142" s="240"/>
      <c r="B142" s="100" t="s">
        <v>252</v>
      </c>
      <c r="C142" s="16"/>
      <c r="F142" s="101"/>
      <c r="G142" s="21"/>
    </row>
    <row r="143" spans="1:7" ht="26.25" customHeight="1" x14ac:dyDescent="0.2">
      <c r="A143" s="240"/>
      <c r="B143" s="92" t="s">
        <v>253</v>
      </c>
      <c r="C143" s="16"/>
      <c r="F143" s="101"/>
      <c r="G143" s="9"/>
    </row>
    <row r="144" spans="1:7" ht="26.25" customHeight="1" x14ac:dyDescent="0.2">
      <c r="A144" s="240"/>
      <c r="B144" s="92" t="s">
        <v>254</v>
      </c>
      <c r="C144" s="16"/>
      <c r="F144" s="101"/>
      <c r="G144" s="9"/>
    </row>
    <row r="145" spans="1:7" ht="26.25" customHeight="1" x14ac:dyDescent="0.2">
      <c r="A145" s="242"/>
      <c r="B145" s="94" t="s">
        <v>255</v>
      </c>
      <c r="C145" s="16"/>
      <c r="F145" s="89"/>
      <c r="G145" s="21"/>
    </row>
    <row r="146" spans="1:7" ht="26.25" customHeight="1" x14ac:dyDescent="0.2">
      <c r="A146" s="233" t="s">
        <v>182</v>
      </c>
      <c r="B146" s="111" t="s">
        <v>256</v>
      </c>
      <c r="C146" s="112"/>
      <c r="F146" s="89"/>
      <c r="G146" s="19"/>
    </row>
    <row r="147" spans="1:7" ht="26.25" customHeight="1" x14ac:dyDescent="0.2">
      <c r="A147" s="234"/>
      <c r="B147" s="92" t="s">
        <v>257</v>
      </c>
      <c r="C147" s="16"/>
      <c r="F147" s="89"/>
      <c r="G147" s="21"/>
    </row>
    <row r="148" spans="1:7" ht="26.25" customHeight="1" x14ac:dyDescent="0.2">
      <c r="A148" s="234"/>
      <c r="B148" s="92" t="s">
        <v>258</v>
      </c>
      <c r="C148" s="16"/>
      <c r="F148" s="101"/>
      <c r="G148" s="21"/>
    </row>
    <row r="149" spans="1:7" ht="26.25" customHeight="1" x14ac:dyDescent="0.2">
      <c r="A149" s="234"/>
      <c r="B149" s="92" t="s">
        <v>266</v>
      </c>
      <c r="C149" s="16"/>
      <c r="F149" s="101"/>
      <c r="G149" s="21"/>
    </row>
    <row r="150" spans="1:7" ht="26.25" customHeight="1" x14ac:dyDescent="0.2">
      <c r="A150" s="234"/>
      <c r="B150" s="100" t="s">
        <v>267</v>
      </c>
      <c r="C150" s="16"/>
      <c r="F150" s="101"/>
      <c r="G150" s="9"/>
    </row>
    <row r="151" spans="1:7" ht="26.25" customHeight="1" x14ac:dyDescent="0.2">
      <c r="A151" s="234"/>
      <c r="B151" s="100" t="s">
        <v>268</v>
      </c>
      <c r="C151" s="16"/>
      <c r="F151" s="101"/>
      <c r="G151" s="21"/>
    </row>
    <row r="152" spans="1:7" ht="26.25" customHeight="1" x14ac:dyDescent="0.2">
      <c r="A152" s="234"/>
      <c r="B152" s="92" t="s">
        <v>269</v>
      </c>
      <c r="C152" s="16"/>
      <c r="F152" s="101"/>
      <c r="G152" s="21"/>
    </row>
    <row r="153" spans="1:7" ht="26.25" customHeight="1" x14ac:dyDescent="0.2">
      <c r="A153" s="234"/>
      <c r="B153" s="92" t="s">
        <v>259</v>
      </c>
      <c r="C153" s="16"/>
      <c r="F153" s="101"/>
      <c r="G153" s="9"/>
    </row>
    <row r="154" spans="1:7" ht="26.25" customHeight="1" x14ac:dyDescent="0.2">
      <c r="A154" s="234"/>
      <c r="B154" s="92" t="s">
        <v>260</v>
      </c>
      <c r="C154" s="16"/>
      <c r="F154" s="89"/>
      <c r="G154" s="21"/>
    </row>
    <row r="155" spans="1:7" ht="26.25" customHeight="1" x14ac:dyDescent="0.2">
      <c r="A155" s="234"/>
      <c r="B155" s="92" t="s">
        <v>261</v>
      </c>
      <c r="C155" s="16"/>
      <c r="F155" s="101"/>
      <c r="G155" s="21"/>
    </row>
    <row r="156" spans="1:7" ht="26.25" customHeight="1" x14ac:dyDescent="0.2">
      <c r="A156" s="234"/>
      <c r="B156" s="92" t="s">
        <v>262</v>
      </c>
      <c r="C156" s="16"/>
      <c r="F156" s="101"/>
      <c r="G156" s="9"/>
    </row>
    <row r="157" spans="1:7" ht="26.25" customHeight="1" x14ac:dyDescent="0.2">
      <c r="A157" s="234"/>
      <c r="B157" s="100" t="s">
        <v>263</v>
      </c>
      <c r="C157" s="16"/>
      <c r="F157" s="101"/>
      <c r="G157" s="21"/>
    </row>
    <row r="158" spans="1:7" ht="26.25" customHeight="1" x14ac:dyDescent="0.2">
      <c r="A158" s="234"/>
      <c r="B158" s="92" t="s">
        <v>264</v>
      </c>
      <c r="C158" s="16"/>
      <c r="F158" s="101"/>
      <c r="G158" s="9"/>
    </row>
    <row r="159" spans="1:7" ht="26.25" customHeight="1" x14ac:dyDescent="0.2">
      <c r="A159" s="234"/>
      <c r="B159" s="92" t="s">
        <v>265</v>
      </c>
      <c r="C159" s="16"/>
      <c r="F159" s="101"/>
      <c r="G159" s="9"/>
    </row>
    <row r="160" spans="1:7" ht="26.25" customHeight="1" x14ac:dyDescent="0.2">
      <c r="A160" s="234"/>
      <c r="B160" s="92" t="s">
        <v>480</v>
      </c>
      <c r="C160" s="16"/>
      <c r="F160" s="89"/>
      <c r="G160" s="21"/>
    </row>
    <row r="161" spans="1:7" ht="26.25" customHeight="1" x14ac:dyDescent="0.2">
      <c r="A161" s="234"/>
      <c r="B161" s="92" t="s">
        <v>270</v>
      </c>
      <c r="C161" s="16"/>
      <c r="F161" s="89"/>
      <c r="G161" s="21"/>
    </row>
    <row r="162" spans="1:7" ht="26.25" customHeight="1" x14ac:dyDescent="0.2">
      <c r="A162" s="234"/>
      <c r="B162" s="92" t="s">
        <v>448</v>
      </c>
      <c r="C162" s="16"/>
      <c r="F162" s="89"/>
      <c r="G162" s="21"/>
    </row>
    <row r="163" spans="1:7" ht="26.25" customHeight="1" x14ac:dyDescent="0.2">
      <c r="A163" s="234"/>
      <c r="B163" s="92" t="s">
        <v>481</v>
      </c>
      <c r="C163" s="16"/>
      <c r="F163" s="89"/>
      <c r="G163" s="21"/>
    </row>
    <row r="164" spans="1:7" ht="26.25" customHeight="1" x14ac:dyDescent="0.2">
      <c r="A164" s="235"/>
      <c r="B164" s="94" t="s">
        <v>482</v>
      </c>
      <c r="C164" s="17"/>
      <c r="F164" s="101"/>
      <c r="G164" s="9"/>
    </row>
    <row r="165" spans="1:7" ht="26.25" customHeight="1" x14ac:dyDescent="0.2">
      <c r="A165" s="236" t="s">
        <v>184</v>
      </c>
      <c r="B165" s="90" t="s">
        <v>271</v>
      </c>
      <c r="C165" s="15"/>
      <c r="F165" s="89"/>
      <c r="G165" s="19"/>
    </row>
    <row r="166" spans="1:7" ht="26.25" customHeight="1" x14ac:dyDescent="0.2">
      <c r="A166" s="237"/>
      <c r="B166" s="92" t="s">
        <v>272</v>
      </c>
      <c r="C166" s="16"/>
      <c r="F166" s="89"/>
      <c r="G166" s="21"/>
    </row>
    <row r="167" spans="1:7" ht="26.25" customHeight="1" x14ac:dyDescent="0.2">
      <c r="A167" s="237"/>
      <c r="B167" s="92" t="s">
        <v>273</v>
      </c>
      <c r="C167" s="16"/>
      <c r="F167" s="101"/>
      <c r="G167" s="21"/>
    </row>
    <row r="168" spans="1:7" ht="26.25" customHeight="1" x14ac:dyDescent="0.2">
      <c r="A168" s="237"/>
      <c r="B168" s="92" t="s">
        <v>274</v>
      </c>
      <c r="C168" s="16"/>
      <c r="F168" s="101"/>
      <c r="G168" s="21"/>
    </row>
    <row r="169" spans="1:7" ht="26.25" customHeight="1" x14ac:dyDescent="0.2">
      <c r="A169" s="237"/>
      <c r="B169" s="100" t="s">
        <v>275</v>
      </c>
      <c r="C169" s="16"/>
      <c r="F169" s="101"/>
      <c r="G169" s="9"/>
    </row>
    <row r="170" spans="1:7" ht="26.25" customHeight="1" x14ac:dyDescent="0.2">
      <c r="A170" s="237"/>
      <c r="B170" s="100" t="s">
        <v>276</v>
      </c>
      <c r="C170" s="16"/>
      <c r="F170" s="101"/>
      <c r="G170" s="21"/>
    </row>
    <row r="171" spans="1:7" ht="26.25" customHeight="1" x14ac:dyDescent="0.2">
      <c r="A171" s="237"/>
      <c r="B171" s="92" t="s">
        <v>277</v>
      </c>
      <c r="C171" s="16"/>
      <c r="F171" s="101"/>
      <c r="G171" s="21"/>
    </row>
    <row r="172" spans="1:7" ht="26.25" customHeight="1" x14ac:dyDescent="0.2">
      <c r="A172" s="237"/>
      <c r="B172" s="92" t="s">
        <v>278</v>
      </c>
      <c r="C172" s="16"/>
      <c r="F172" s="101"/>
      <c r="G172" s="9"/>
    </row>
    <row r="173" spans="1:7" ht="26.25" customHeight="1" x14ac:dyDescent="0.2">
      <c r="A173" s="237"/>
      <c r="B173" s="92" t="s">
        <v>279</v>
      </c>
      <c r="C173" s="16"/>
      <c r="F173" s="89"/>
      <c r="G173" s="21"/>
    </row>
    <row r="174" spans="1:7" ht="26.25" customHeight="1" x14ac:dyDescent="0.2">
      <c r="A174" s="237"/>
      <c r="B174" s="92" t="s">
        <v>280</v>
      </c>
      <c r="C174" s="16"/>
      <c r="F174" s="101"/>
      <c r="G174" s="21"/>
    </row>
    <row r="175" spans="1:7" ht="26.25" customHeight="1" x14ac:dyDescent="0.2">
      <c r="A175" s="237"/>
      <c r="B175" s="92" t="s">
        <v>281</v>
      </c>
      <c r="C175" s="16"/>
      <c r="F175" s="101"/>
      <c r="G175" s="9"/>
    </row>
    <row r="176" spans="1:7" ht="26.25" customHeight="1" x14ac:dyDescent="0.2">
      <c r="A176" s="237"/>
      <c r="B176" s="100" t="s">
        <v>282</v>
      </c>
      <c r="C176" s="16"/>
      <c r="F176" s="101"/>
      <c r="G176" s="21"/>
    </row>
    <row r="177" spans="1:7" ht="26.25" customHeight="1" x14ac:dyDescent="0.2">
      <c r="A177" s="237"/>
      <c r="B177" s="92" t="s">
        <v>283</v>
      </c>
      <c r="C177" s="16"/>
      <c r="F177" s="101"/>
      <c r="G177" s="9"/>
    </row>
    <row r="178" spans="1:7" ht="26.25" customHeight="1" x14ac:dyDescent="0.2">
      <c r="A178" s="237"/>
      <c r="B178" s="92" t="s">
        <v>284</v>
      </c>
      <c r="C178" s="16"/>
      <c r="F178" s="101"/>
      <c r="G178" s="9"/>
    </row>
    <row r="179" spans="1:7" ht="26.25" customHeight="1" x14ac:dyDescent="0.2">
      <c r="A179" s="237"/>
      <c r="B179" s="92" t="s">
        <v>285</v>
      </c>
      <c r="C179" s="16"/>
      <c r="F179" s="89"/>
      <c r="G179" s="21"/>
    </row>
    <row r="180" spans="1:7" ht="26.25" customHeight="1" x14ac:dyDescent="0.2">
      <c r="A180" s="237"/>
      <c r="B180" s="92" t="s">
        <v>286</v>
      </c>
      <c r="C180" s="16"/>
      <c r="F180" s="89"/>
      <c r="G180" s="21"/>
    </row>
    <row r="181" spans="1:7" ht="26.25" customHeight="1" x14ac:dyDescent="0.2">
      <c r="A181" s="237"/>
      <c r="B181" s="92" t="s">
        <v>287</v>
      </c>
      <c r="C181" s="16"/>
      <c r="F181" s="89"/>
      <c r="G181" s="21"/>
    </row>
    <row r="182" spans="1:7" ht="26.25" customHeight="1" x14ac:dyDescent="0.2">
      <c r="A182" s="237"/>
      <c r="B182" s="92" t="s">
        <v>288</v>
      </c>
      <c r="C182" s="16"/>
      <c r="F182" s="101"/>
      <c r="G182" s="9"/>
    </row>
    <row r="183" spans="1:7" ht="26.25" customHeight="1" x14ac:dyDescent="0.2">
      <c r="A183" s="237"/>
      <c r="B183" s="92" t="s">
        <v>289</v>
      </c>
      <c r="C183" s="16"/>
      <c r="F183" s="89"/>
      <c r="G183" s="21"/>
    </row>
    <row r="184" spans="1:7" ht="26.25" customHeight="1" x14ac:dyDescent="0.2">
      <c r="A184" s="237"/>
      <c r="B184" s="92" t="s">
        <v>290</v>
      </c>
      <c r="C184" s="16"/>
      <c r="F184" s="89"/>
      <c r="G184" s="21"/>
    </row>
    <row r="185" spans="1:7" ht="26.25" customHeight="1" x14ac:dyDescent="0.2">
      <c r="A185" s="237"/>
      <c r="B185" s="92" t="s">
        <v>447</v>
      </c>
      <c r="C185" s="16"/>
      <c r="F185" s="89"/>
      <c r="G185" s="21"/>
    </row>
    <row r="186" spans="1:7" ht="26.25" customHeight="1" x14ac:dyDescent="0.2">
      <c r="A186" s="237"/>
      <c r="B186" s="92" t="s">
        <v>483</v>
      </c>
      <c r="C186" s="16"/>
      <c r="F186" s="101"/>
      <c r="G186" s="9"/>
    </row>
    <row r="187" spans="1:7" ht="26.25" customHeight="1" x14ac:dyDescent="0.2">
      <c r="A187" s="237"/>
      <c r="B187" s="92" t="s">
        <v>484</v>
      </c>
      <c r="C187" s="16"/>
      <c r="F187" s="89"/>
      <c r="G187" s="21"/>
    </row>
    <row r="188" spans="1:7" ht="26.25" customHeight="1" x14ac:dyDescent="0.2">
      <c r="A188" s="238"/>
      <c r="B188" s="94" t="s">
        <v>485</v>
      </c>
      <c r="C188" s="17"/>
      <c r="F188" s="101"/>
      <c r="G188" s="9"/>
    </row>
    <row r="189" spans="1:7" x14ac:dyDescent="0.2">
      <c r="C189" s="24" t="s">
        <v>446</v>
      </c>
    </row>
    <row r="190" spans="1:7" x14ac:dyDescent="0.2">
      <c r="C190" s="24"/>
    </row>
  </sheetData>
  <mergeCells count="18">
    <mergeCell ref="A51:A64"/>
    <mergeCell ref="A146:A164"/>
    <mergeCell ref="A165:A188"/>
    <mergeCell ref="A68:A78"/>
    <mergeCell ref="A79:A88"/>
    <mergeCell ref="A89:A97"/>
    <mergeCell ref="A98:A112"/>
    <mergeCell ref="A113:A121"/>
    <mergeCell ref="A122:A130"/>
    <mergeCell ref="A131:A145"/>
    <mergeCell ref="E3:E7"/>
    <mergeCell ref="E13:E17"/>
    <mergeCell ref="A3:A10"/>
    <mergeCell ref="A37:A41"/>
    <mergeCell ref="A46:A50"/>
    <mergeCell ref="A11:A17"/>
    <mergeCell ref="A42:A45"/>
    <mergeCell ref="A18:A36"/>
  </mergeCells>
  <phoneticPr fontId="8"/>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&amp;R&amp;"ＭＳ Ｐゴシック,標準"（&amp;"ARIAL,標準"C&amp;"ＭＳ Ｐゴシック,標準"）厚生労働省</oddFooter>
  </headerFooter>
  <rowBreaks count="5" manualBreakCount="5">
    <brk id="36" max="2" man="1"/>
    <brk id="65" max="2" man="1"/>
    <brk id="97" max="2" man="1"/>
    <brk id="130" max="2" man="1"/>
    <brk id="164"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2"/>
  <sheetViews>
    <sheetView view="pageBreakPreview" topLeftCell="A157" zoomScaleNormal="100" zoomScaleSheetLayoutView="100" workbookViewId="0">
      <selection activeCell="D65" sqref="D65"/>
    </sheetView>
  </sheetViews>
  <sheetFormatPr defaultColWidth="10.28515625" defaultRowHeight="13.5" x14ac:dyDescent="0.2"/>
  <cols>
    <col min="1" max="1" width="8.7109375" style="30" customWidth="1"/>
    <col min="2" max="2" width="15.85546875" style="29" customWidth="1"/>
    <col min="3" max="3" width="2.28515625" style="29" customWidth="1"/>
    <col min="4" max="4" width="83.28515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4" ht="17.25" x14ac:dyDescent="0.2">
      <c r="A1" s="251" t="s">
        <v>388</v>
      </c>
      <c r="B1" s="251"/>
      <c r="C1" s="251"/>
      <c r="D1" s="251"/>
    </row>
    <row r="3" spans="1:4" s="34" customFormat="1" ht="12" customHeight="1" x14ac:dyDescent="0.2">
      <c r="A3" s="252" t="s">
        <v>25</v>
      </c>
      <c r="B3" s="253"/>
      <c r="C3" s="253"/>
      <c r="D3" s="254"/>
    </row>
    <row r="4" spans="1:4" s="31" customFormat="1" ht="12" x14ac:dyDescent="0.2">
      <c r="A4" s="32" t="s">
        <v>0</v>
      </c>
      <c r="B4" s="35" t="s">
        <v>1</v>
      </c>
      <c r="C4" s="255" t="s">
        <v>2</v>
      </c>
      <c r="D4" s="256"/>
    </row>
    <row r="5" spans="1:4" s="31" customFormat="1" ht="12" x14ac:dyDescent="0.2">
      <c r="A5" s="257" t="s">
        <v>61</v>
      </c>
      <c r="B5" s="247" t="s">
        <v>78</v>
      </c>
      <c r="C5" s="87" t="s">
        <v>24</v>
      </c>
      <c r="D5" s="83" t="s">
        <v>121</v>
      </c>
    </row>
    <row r="6" spans="1:4" s="31" customFormat="1" ht="12" x14ac:dyDescent="0.2">
      <c r="A6" s="257"/>
      <c r="B6" s="248"/>
      <c r="C6" s="87" t="s">
        <v>24</v>
      </c>
      <c r="D6" s="83" t="s">
        <v>122</v>
      </c>
    </row>
    <row r="7" spans="1:4" s="31" customFormat="1" ht="12" x14ac:dyDescent="0.2">
      <c r="A7" s="257"/>
      <c r="B7" s="249"/>
      <c r="C7" s="87" t="s">
        <v>24</v>
      </c>
      <c r="D7" s="83" t="s">
        <v>123</v>
      </c>
    </row>
    <row r="8" spans="1:4" s="31" customFormat="1" ht="12" x14ac:dyDescent="0.2">
      <c r="A8" s="257"/>
      <c r="B8" s="247" t="s">
        <v>79</v>
      </c>
      <c r="C8" s="87" t="s">
        <v>24</v>
      </c>
      <c r="D8" s="83" t="s">
        <v>124</v>
      </c>
    </row>
    <row r="9" spans="1:4" s="31" customFormat="1" ht="12" x14ac:dyDescent="0.2">
      <c r="A9" s="257"/>
      <c r="B9" s="248"/>
      <c r="C9" s="87" t="s">
        <v>24</v>
      </c>
      <c r="D9" s="83" t="s">
        <v>125</v>
      </c>
    </row>
    <row r="10" spans="1:4" s="31" customFormat="1" ht="12" x14ac:dyDescent="0.2">
      <c r="A10" s="257"/>
      <c r="B10" s="249"/>
      <c r="C10" s="87" t="s">
        <v>24</v>
      </c>
      <c r="D10" s="83" t="s">
        <v>126</v>
      </c>
    </row>
    <row r="11" spans="1:4" s="31" customFormat="1" ht="12" x14ac:dyDescent="0.2">
      <c r="A11" s="257"/>
      <c r="B11" s="247" t="s">
        <v>80</v>
      </c>
      <c r="C11" s="87" t="s">
        <v>24</v>
      </c>
      <c r="D11" s="83" t="s">
        <v>127</v>
      </c>
    </row>
    <row r="12" spans="1:4" s="31" customFormat="1" ht="12" x14ac:dyDescent="0.2">
      <c r="A12" s="257"/>
      <c r="B12" s="249"/>
      <c r="C12" s="88" t="s">
        <v>24</v>
      </c>
      <c r="D12" s="83" t="s">
        <v>128</v>
      </c>
    </row>
    <row r="13" spans="1:4" s="31" customFormat="1" ht="12" x14ac:dyDescent="0.2">
      <c r="A13" s="257" t="s">
        <v>81</v>
      </c>
      <c r="B13" s="247" t="s">
        <v>100</v>
      </c>
      <c r="C13" s="87" t="s">
        <v>24</v>
      </c>
      <c r="D13" s="85" t="s">
        <v>106</v>
      </c>
    </row>
    <row r="14" spans="1:4" s="31" customFormat="1" ht="12" x14ac:dyDescent="0.2">
      <c r="A14" s="257"/>
      <c r="B14" s="248"/>
      <c r="C14" s="87" t="s">
        <v>24</v>
      </c>
      <c r="D14" s="85" t="s">
        <v>129</v>
      </c>
    </row>
    <row r="15" spans="1:4" s="31" customFormat="1" ht="23.25" customHeight="1" x14ac:dyDescent="0.2">
      <c r="A15" s="257"/>
      <c r="B15" s="248"/>
      <c r="C15" s="87" t="s">
        <v>24</v>
      </c>
      <c r="D15" s="85" t="s">
        <v>130</v>
      </c>
    </row>
    <row r="16" spans="1:4" s="31" customFormat="1" ht="12" x14ac:dyDescent="0.2">
      <c r="A16" s="257"/>
      <c r="B16" s="249"/>
      <c r="C16" s="87" t="s">
        <v>24</v>
      </c>
      <c r="D16" s="85" t="s">
        <v>107</v>
      </c>
    </row>
    <row r="17" spans="1:10" s="31" customFormat="1" ht="22.5" x14ac:dyDescent="0.2">
      <c r="A17" s="257"/>
      <c r="B17" s="247" t="s">
        <v>101</v>
      </c>
      <c r="C17" s="87" t="s">
        <v>24</v>
      </c>
      <c r="D17" s="85" t="s">
        <v>131</v>
      </c>
    </row>
    <row r="18" spans="1:10" s="31" customFormat="1" ht="12" x14ac:dyDescent="0.2">
      <c r="A18" s="257"/>
      <c r="B18" s="248"/>
      <c r="C18" s="88" t="s">
        <v>24</v>
      </c>
      <c r="D18" s="80" t="s">
        <v>132</v>
      </c>
    </row>
    <row r="19" spans="1:10" s="31" customFormat="1" ht="22.5" x14ac:dyDescent="0.2">
      <c r="A19" s="257"/>
      <c r="B19" s="249"/>
      <c r="C19" s="88" t="s">
        <v>24</v>
      </c>
      <c r="D19" s="80" t="s">
        <v>133</v>
      </c>
    </row>
    <row r="20" spans="1:10" s="31" customFormat="1" ht="12" x14ac:dyDescent="0.2">
      <c r="A20" s="257"/>
      <c r="B20" s="245" t="s">
        <v>82</v>
      </c>
      <c r="C20" s="88" t="s">
        <v>26</v>
      </c>
      <c r="D20" s="79" t="s">
        <v>134</v>
      </c>
    </row>
    <row r="21" spans="1:10" s="31" customFormat="1" ht="12" x14ac:dyDescent="0.2">
      <c r="A21" s="257"/>
      <c r="B21" s="250"/>
      <c r="C21" s="87" t="s">
        <v>24</v>
      </c>
      <c r="D21" s="80" t="s">
        <v>135</v>
      </c>
    </row>
    <row r="22" spans="1:10" s="31" customFormat="1" ht="12" customHeight="1" x14ac:dyDescent="0.2">
      <c r="A22" s="257" t="s">
        <v>56</v>
      </c>
      <c r="B22" s="258" t="s">
        <v>506</v>
      </c>
      <c r="C22" s="87" t="s">
        <v>24</v>
      </c>
      <c r="D22" s="80" t="s">
        <v>507</v>
      </c>
      <c r="E22" s="9"/>
      <c r="F22" s="9"/>
      <c r="G22" s="9"/>
      <c r="I22" s="9"/>
      <c r="J22" s="9"/>
    </row>
    <row r="23" spans="1:10" s="31" customFormat="1" ht="12" x14ac:dyDescent="0.2">
      <c r="A23" s="257"/>
      <c r="B23" s="258"/>
      <c r="C23" s="87" t="s">
        <v>24</v>
      </c>
      <c r="D23" s="80" t="s">
        <v>136</v>
      </c>
      <c r="E23" s="9"/>
      <c r="F23" s="9"/>
      <c r="G23" s="9"/>
      <c r="I23" s="9"/>
      <c r="J23" s="9"/>
    </row>
    <row r="24" spans="1:10" s="31" customFormat="1" ht="12" x14ac:dyDescent="0.2">
      <c r="A24" s="257"/>
      <c r="B24" s="258"/>
      <c r="C24" s="87" t="s">
        <v>24</v>
      </c>
      <c r="D24" s="80" t="s">
        <v>508</v>
      </c>
      <c r="E24" s="9"/>
      <c r="F24" s="9"/>
      <c r="G24" s="9"/>
      <c r="I24" s="9"/>
      <c r="J24" s="9"/>
    </row>
    <row r="25" spans="1:10" s="31" customFormat="1" ht="12" x14ac:dyDescent="0.2">
      <c r="A25" s="257"/>
      <c r="B25" s="258"/>
      <c r="C25" s="87" t="s">
        <v>24</v>
      </c>
      <c r="D25" s="80" t="s">
        <v>137</v>
      </c>
      <c r="E25" s="9"/>
      <c r="F25" s="9"/>
      <c r="G25" s="9"/>
      <c r="I25" s="9"/>
      <c r="J25" s="9"/>
    </row>
    <row r="26" spans="1:10" s="31" customFormat="1" ht="22.5" x14ac:dyDescent="0.2">
      <c r="A26" s="257"/>
      <c r="B26" s="258" t="s">
        <v>83</v>
      </c>
      <c r="C26" s="87" t="s">
        <v>24</v>
      </c>
      <c r="D26" s="80" t="s">
        <v>509</v>
      </c>
      <c r="E26" s="9"/>
      <c r="F26" s="9"/>
      <c r="G26" s="9"/>
      <c r="I26" s="9"/>
      <c r="J26" s="9"/>
    </row>
    <row r="27" spans="1:10" s="31" customFormat="1" ht="22.5" x14ac:dyDescent="0.2">
      <c r="A27" s="257"/>
      <c r="B27" s="258"/>
      <c r="C27" s="87" t="s">
        <v>24</v>
      </c>
      <c r="D27" s="80" t="s">
        <v>138</v>
      </c>
      <c r="E27" s="9"/>
      <c r="F27" s="9"/>
      <c r="G27" s="9"/>
      <c r="I27" s="9"/>
      <c r="J27" s="9"/>
    </row>
    <row r="28" spans="1:10" s="31" customFormat="1" ht="25.5" customHeight="1" x14ac:dyDescent="0.2">
      <c r="A28" s="257"/>
      <c r="B28" s="258"/>
      <c r="C28" s="87" t="s">
        <v>24</v>
      </c>
      <c r="D28" s="80" t="s">
        <v>510</v>
      </c>
      <c r="E28" s="9"/>
      <c r="F28" s="9"/>
      <c r="G28" s="9"/>
      <c r="I28" s="9"/>
      <c r="J28" s="9"/>
    </row>
    <row r="29" spans="1:10" s="31" customFormat="1" ht="12" x14ac:dyDescent="0.2">
      <c r="A29" s="257" t="s">
        <v>86</v>
      </c>
      <c r="B29" s="258" t="s">
        <v>84</v>
      </c>
      <c r="C29" s="87" t="s">
        <v>24</v>
      </c>
      <c r="D29" s="80" t="s">
        <v>139</v>
      </c>
      <c r="E29" s="9"/>
      <c r="F29" s="9"/>
      <c r="G29" s="9"/>
      <c r="I29" s="9"/>
      <c r="J29" s="9"/>
    </row>
    <row r="30" spans="1:10" s="31" customFormat="1" ht="12" x14ac:dyDescent="0.2">
      <c r="A30" s="257"/>
      <c r="B30" s="258"/>
      <c r="C30" s="87" t="s">
        <v>24</v>
      </c>
      <c r="D30" s="80" t="s">
        <v>140</v>
      </c>
      <c r="E30" s="9"/>
      <c r="F30" s="9"/>
      <c r="G30" s="9"/>
      <c r="I30" s="9"/>
      <c r="J30" s="9"/>
    </row>
    <row r="31" spans="1:10" s="31" customFormat="1" ht="12" x14ac:dyDescent="0.2">
      <c r="A31" s="257"/>
      <c r="B31" s="258"/>
      <c r="C31" s="87" t="s">
        <v>24</v>
      </c>
      <c r="D31" s="80" t="s">
        <v>141</v>
      </c>
      <c r="E31" s="9"/>
      <c r="F31" s="9"/>
      <c r="G31" s="9"/>
      <c r="I31" s="9"/>
      <c r="J31" s="9"/>
    </row>
    <row r="32" spans="1:10" s="31" customFormat="1" ht="12" x14ac:dyDescent="0.2">
      <c r="A32" s="257"/>
      <c r="B32" s="245" t="s">
        <v>85</v>
      </c>
      <c r="C32" s="87" t="s">
        <v>24</v>
      </c>
      <c r="D32" s="80" t="s">
        <v>142</v>
      </c>
      <c r="E32" s="9"/>
      <c r="F32" s="9"/>
      <c r="G32" s="9"/>
      <c r="I32" s="9"/>
      <c r="J32" s="9"/>
    </row>
    <row r="33" spans="1:10" s="31" customFormat="1" ht="12" x14ac:dyDescent="0.2">
      <c r="A33" s="257"/>
      <c r="B33" s="246"/>
      <c r="C33" s="87" t="s">
        <v>24</v>
      </c>
      <c r="D33" s="80" t="s">
        <v>143</v>
      </c>
      <c r="E33" s="9"/>
      <c r="F33" s="9"/>
      <c r="G33" s="9"/>
      <c r="I33" s="9"/>
      <c r="J33" s="9"/>
    </row>
    <row r="34" spans="1:10" s="31" customFormat="1" ht="12" x14ac:dyDescent="0.2">
      <c r="A34" s="257"/>
      <c r="B34" s="246"/>
      <c r="C34" s="87" t="s">
        <v>24</v>
      </c>
      <c r="D34" s="80" t="s">
        <v>144</v>
      </c>
      <c r="E34" s="9"/>
      <c r="F34" s="9"/>
      <c r="G34" s="9"/>
      <c r="I34" s="9"/>
      <c r="J34" s="9"/>
    </row>
    <row r="35" spans="1:10" s="31" customFormat="1" ht="24" customHeight="1" x14ac:dyDescent="0.2">
      <c r="A35" s="257"/>
      <c r="B35" s="250"/>
      <c r="C35" s="87" t="s">
        <v>24</v>
      </c>
      <c r="D35" s="80" t="s">
        <v>154</v>
      </c>
      <c r="E35" s="9"/>
      <c r="F35" s="9"/>
      <c r="G35" s="9"/>
      <c r="I35" s="9"/>
      <c r="J35" s="9"/>
    </row>
    <row r="36" spans="1:10" s="31" customFormat="1" ht="12" x14ac:dyDescent="0.2">
      <c r="A36" s="257" t="s">
        <v>57</v>
      </c>
      <c r="B36" s="245" t="s">
        <v>87</v>
      </c>
      <c r="C36" s="87" t="s">
        <v>24</v>
      </c>
      <c r="D36" s="80" t="s">
        <v>145</v>
      </c>
      <c r="E36" s="9"/>
      <c r="F36" s="9"/>
      <c r="G36" s="9"/>
      <c r="I36" s="9"/>
      <c r="J36" s="9"/>
    </row>
    <row r="37" spans="1:10" s="31" customFormat="1" ht="12" x14ac:dyDescent="0.2">
      <c r="A37" s="257"/>
      <c r="B37" s="246"/>
      <c r="C37" s="87" t="s">
        <v>24</v>
      </c>
      <c r="D37" s="80" t="s">
        <v>146</v>
      </c>
      <c r="E37" s="9"/>
      <c r="F37" s="9"/>
      <c r="G37" s="9"/>
      <c r="I37" s="9"/>
      <c r="J37" s="9"/>
    </row>
    <row r="38" spans="1:10" s="31" customFormat="1" ht="12" x14ac:dyDescent="0.2">
      <c r="A38" s="257"/>
      <c r="B38" s="250"/>
      <c r="C38" s="87" t="s">
        <v>24</v>
      </c>
      <c r="D38" s="80" t="s">
        <v>147</v>
      </c>
      <c r="E38" s="9"/>
      <c r="F38" s="9"/>
      <c r="G38" s="9"/>
      <c r="I38" s="9"/>
      <c r="J38" s="9"/>
    </row>
    <row r="39" spans="1:10" s="31" customFormat="1" ht="12" x14ac:dyDescent="0.2">
      <c r="A39" s="257"/>
      <c r="B39" s="245" t="s">
        <v>88</v>
      </c>
      <c r="C39" s="87" t="s">
        <v>24</v>
      </c>
      <c r="D39" s="80" t="s">
        <v>148</v>
      </c>
      <c r="E39" s="9"/>
      <c r="F39" s="9"/>
      <c r="G39" s="9"/>
      <c r="I39" s="9"/>
      <c r="J39" s="9"/>
    </row>
    <row r="40" spans="1:10" s="31" customFormat="1" ht="12" x14ac:dyDescent="0.2">
      <c r="A40" s="257"/>
      <c r="B40" s="246"/>
      <c r="C40" s="87" t="s">
        <v>24</v>
      </c>
      <c r="D40" s="80" t="s">
        <v>149</v>
      </c>
      <c r="E40" s="9"/>
      <c r="F40" s="9"/>
      <c r="G40" s="9"/>
      <c r="I40" s="9"/>
      <c r="J40" s="9"/>
    </row>
    <row r="41" spans="1:10" s="31" customFormat="1" ht="22.5" x14ac:dyDescent="0.2">
      <c r="A41" s="257"/>
      <c r="B41" s="250"/>
      <c r="C41" s="87" t="s">
        <v>24</v>
      </c>
      <c r="D41" s="80" t="s">
        <v>150</v>
      </c>
      <c r="E41" s="9"/>
      <c r="F41" s="9"/>
      <c r="G41" s="9"/>
      <c r="I41" s="9"/>
      <c r="J41" s="9"/>
    </row>
    <row r="42" spans="1:10" s="31" customFormat="1" ht="12" x14ac:dyDescent="0.2">
      <c r="A42" s="257"/>
      <c r="B42" s="245" t="s">
        <v>89</v>
      </c>
      <c r="C42" s="87" t="s">
        <v>24</v>
      </c>
      <c r="D42" s="80" t="s">
        <v>151</v>
      </c>
      <c r="E42" s="9"/>
      <c r="F42" s="9"/>
      <c r="G42" s="9"/>
      <c r="I42" s="9"/>
      <c r="J42" s="9"/>
    </row>
    <row r="43" spans="1:10" s="31" customFormat="1" ht="12" x14ac:dyDescent="0.2">
      <c r="A43" s="257"/>
      <c r="B43" s="246"/>
      <c r="C43" s="87" t="s">
        <v>24</v>
      </c>
      <c r="D43" s="80" t="s">
        <v>152</v>
      </c>
      <c r="E43" s="9"/>
      <c r="F43" s="9"/>
      <c r="G43" s="9"/>
      <c r="I43" s="9"/>
      <c r="J43" s="9"/>
    </row>
    <row r="44" spans="1:10" s="31" customFormat="1" ht="12" x14ac:dyDescent="0.2">
      <c r="A44" s="257"/>
      <c r="B44" s="250"/>
      <c r="C44" s="87" t="s">
        <v>24</v>
      </c>
      <c r="D44" s="80" t="s">
        <v>153</v>
      </c>
      <c r="E44" s="9"/>
      <c r="F44" s="9"/>
      <c r="G44" s="9"/>
      <c r="I44" s="9"/>
      <c r="J44" s="9"/>
    </row>
    <row r="45" spans="1:10" s="31" customFormat="1" ht="12" x14ac:dyDescent="0.2">
      <c r="A45" s="257" t="s">
        <v>90</v>
      </c>
      <c r="B45" s="258" t="s">
        <v>58</v>
      </c>
      <c r="C45" s="87" t="s">
        <v>24</v>
      </c>
      <c r="D45" s="80" t="s">
        <v>145</v>
      </c>
      <c r="E45" s="9"/>
      <c r="F45" s="9"/>
      <c r="G45" s="9"/>
      <c r="I45" s="9"/>
      <c r="J45" s="9"/>
    </row>
    <row r="46" spans="1:10" s="31" customFormat="1" ht="12" x14ac:dyDescent="0.2">
      <c r="A46" s="257"/>
      <c r="B46" s="258"/>
      <c r="C46" s="87" t="s">
        <v>24</v>
      </c>
      <c r="D46" s="80" t="s">
        <v>108</v>
      </c>
      <c r="E46" s="9"/>
      <c r="F46" s="9"/>
      <c r="G46" s="9"/>
      <c r="I46" s="9"/>
      <c r="J46" s="9"/>
    </row>
    <row r="47" spans="1:10" s="31" customFormat="1" ht="12" x14ac:dyDescent="0.2">
      <c r="A47" s="257"/>
      <c r="B47" s="258"/>
      <c r="C47" s="87" t="s">
        <v>24</v>
      </c>
      <c r="D47" s="80" t="s">
        <v>109</v>
      </c>
      <c r="E47" s="9"/>
      <c r="F47" s="9"/>
      <c r="G47" s="9"/>
      <c r="I47" s="9"/>
      <c r="J47" s="9"/>
    </row>
    <row r="48" spans="1:10" s="31" customFormat="1" ht="12" x14ac:dyDescent="0.2">
      <c r="A48" s="257"/>
      <c r="B48" s="258"/>
      <c r="C48" s="87" t="s">
        <v>24</v>
      </c>
      <c r="D48" s="80" t="s">
        <v>110</v>
      </c>
      <c r="E48" s="9"/>
      <c r="F48" s="9"/>
      <c r="G48" s="9"/>
      <c r="I48" s="9"/>
      <c r="J48" s="9"/>
    </row>
    <row r="49" spans="1:10" s="31" customFormat="1" ht="12" x14ac:dyDescent="0.2">
      <c r="A49" s="257"/>
      <c r="B49" s="258"/>
      <c r="C49" s="87" t="s">
        <v>24</v>
      </c>
      <c r="D49" s="80" t="s">
        <v>111</v>
      </c>
      <c r="E49" s="9"/>
      <c r="F49" s="9"/>
      <c r="G49" s="9"/>
      <c r="I49" s="9"/>
      <c r="J49" s="9"/>
    </row>
    <row r="50" spans="1:10" s="31" customFormat="1" ht="12" x14ac:dyDescent="0.2">
      <c r="A50" s="257"/>
      <c r="B50" s="258"/>
      <c r="C50" s="87" t="s">
        <v>24</v>
      </c>
      <c r="D50" s="80" t="s">
        <v>112</v>
      </c>
      <c r="E50" s="9"/>
      <c r="F50" s="9"/>
      <c r="G50" s="9"/>
      <c r="I50" s="9"/>
      <c r="J50" s="9"/>
    </row>
    <row r="51" spans="1:10" s="31" customFormat="1" ht="12" x14ac:dyDescent="0.2">
      <c r="A51" s="257"/>
      <c r="B51" s="258"/>
      <c r="C51" s="87" t="s">
        <v>24</v>
      </c>
      <c r="D51" s="80" t="s">
        <v>113</v>
      </c>
      <c r="E51" s="9"/>
      <c r="F51" s="9"/>
      <c r="G51" s="9"/>
      <c r="I51" s="9"/>
      <c r="J51" s="9"/>
    </row>
    <row r="52" spans="1:10" s="31" customFormat="1" ht="12" x14ac:dyDescent="0.2">
      <c r="A52" s="257"/>
      <c r="B52" s="258" t="s">
        <v>59</v>
      </c>
      <c r="C52" s="87" t="s">
        <v>24</v>
      </c>
      <c r="D52" s="80" t="s">
        <v>114</v>
      </c>
      <c r="E52" s="9"/>
      <c r="F52" s="9"/>
      <c r="G52" s="9"/>
      <c r="I52" s="9"/>
      <c r="J52" s="9"/>
    </row>
    <row r="53" spans="1:10" s="31" customFormat="1" ht="12" x14ac:dyDescent="0.2">
      <c r="A53" s="257"/>
      <c r="B53" s="258"/>
      <c r="C53" s="87" t="s">
        <v>24</v>
      </c>
      <c r="D53" s="80" t="s">
        <v>115</v>
      </c>
      <c r="E53" s="9"/>
      <c r="F53" s="9"/>
      <c r="G53" s="9"/>
      <c r="I53" s="9"/>
      <c r="J53" s="9"/>
    </row>
    <row r="54" spans="1:10" s="31" customFormat="1" ht="22.5" x14ac:dyDescent="0.2">
      <c r="A54" s="257"/>
      <c r="B54" s="258"/>
      <c r="C54" s="87" t="s">
        <v>24</v>
      </c>
      <c r="D54" s="80" t="s">
        <v>116</v>
      </c>
      <c r="E54" s="9"/>
      <c r="F54" s="9"/>
      <c r="G54" s="9"/>
      <c r="I54" s="9"/>
      <c r="J54" s="9"/>
    </row>
    <row r="55" spans="1:10" s="31" customFormat="1" ht="12" x14ac:dyDescent="0.2">
      <c r="A55" s="257"/>
      <c r="B55" s="258"/>
      <c r="C55" s="87" t="s">
        <v>24</v>
      </c>
      <c r="D55" s="80" t="s">
        <v>117</v>
      </c>
      <c r="E55" s="9"/>
      <c r="F55" s="9"/>
      <c r="G55" s="9"/>
      <c r="I55" s="9"/>
      <c r="J55" s="9"/>
    </row>
    <row r="56" spans="1:10" s="31" customFormat="1" ht="12" x14ac:dyDescent="0.2">
      <c r="A56" s="257"/>
      <c r="B56" s="258" t="s">
        <v>60</v>
      </c>
      <c r="C56" s="87" t="s">
        <v>24</v>
      </c>
      <c r="D56" s="80" t="s">
        <v>118</v>
      </c>
      <c r="E56" s="9"/>
      <c r="F56" s="9"/>
      <c r="G56" s="9"/>
      <c r="I56" s="9"/>
      <c r="J56" s="9"/>
    </row>
    <row r="57" spans="1:10" s="31" customFormat="1" ht="12" x14ac:dyDescent="0.2">
      <c r="A57" s="257"/>
      <c r="B57" s="258"/>
      <c r="C57" s="87" t="s">
        <v>24</v>
      </c>
      <c r="D57" s="80" t="s">
        <v>119</v>
      </c>
      <c r="E57" s="9"/>
      <c r="F57" s="9"/>
      <c r="G57" s="9"/>
      <c r="I57" s="9"/>
      <c r="J57" s="9"/>
    </row>
    <row r="58" spans="1:10" s="31" customFormat="1" ht="12" x14ac:dyDescent="0.2">
      <c r="A58" s="257"/>
      <c r="B58" s="258"/>
      <c r="C58" s="87" t="s">
        <v>24</v>
      </c>
      <c r="D58" s="80" t="s">
        <v>120</v>
      </c>
      <c r="E58" s="9"/>
      <c r="F58" s="9"/>
      <c r="G58" s="9"/>
      <c r="I58" s="9"/>
      <c r="J58" s="9"/>
    </row>
    <row r="59" spans="1:10" s="31" customFormat="1" ht="12" x14ac:dyDescent="0.2">
      <c r="A59" s="259" t="s">
        <v>291</v>
      </c>
      <c r="B59" s="265" t="s">
        <v>292</v>
      </c>
      <c r="C59" s="123" t="s">
        <v>24</v>
      </c>
      <c r="D59" s="124" t="s">
        <v>294</v>
      </c>
      <c r="E59" s="9"/>
      <c r="F59" s="9"/>
      <c r="G59" s="9"/>
      <c r="I59" s="9"/>
      <c r="J59" s="9"/>
    </row>
    <row r="60" spans="1:10" s="31" customFormat="1" ht="12" x14ac:dyDescent="0.2">
      <c r="A60" s="260"/>
      <c r="B60" s="266"/>
      <c r="C60" s="123" t="s">
        <v>24</v>
      </c>
      <c r="D60" s="124" t="s">
        <v>295</v>
      </c>
      <c r="E60" s="9"/>
      <c r="F60" s="9"/>
      <c r="G60" s="9"/>
      <c r="I60" s="9"/>
      <c r="J60" s="9"/>
    </row>
    <row r="61" spans="1:10" s="31" customFormat="1" ht="23.25" customHeight="1" x14ac:dyDescent="0.2">
      <c r="A61" s="260"/>
      <c r="B61" s="266"/>
      <c r="C61" s="123" t="s">
        <v>24</v>
      </c>
      <c r="D61" s="124" t="s">
        <v>296</v>
      </c>
      <c r="E61" s="9"/>
      <c r="F61" s="9"/>
      <c r="G61" s="9"/>
      <c r="I61" s="9"/>
      <c r="J61" s="9"/>
    </row>
    <row r="62" spans="1:10" s="31" customFormat="1" ht="12" x14ac:dyDescent="0.2">
      <c r="A62" s="260"/>
      <c r="B62" s="245" t="s">
        <v>293</v>
      </c>
      <c r="C62" s="87" t="s">
        <v>24</v>
      </c>
      <c r="D62" s="80" t="s">
        <v>162</v>
      </c>
      <c r="E62" s="20"/>
      <c r="F62" s="9"/>
      <c r="G62" s="9"/>
      <c r="I62" s="9"/>
      <c r="J62" s="9"/>
    </row>
    <row r="63" spans="1:10" s="31" customFormat="1" ht="12" x14ac:dyDescent="0.2">
      <c r="A63" s="260"/>
      <c r="B63" s="266"/>
      <c r="C63" s="87" t="s">
        <v>24</v>
      </c>
      <c r="D63" s="80" t="s">
        <v>297</v>
      </c>
      <c r="E63" s="20"/>
      <c r="F63" s="9"/>
      <c r="G63" s="9"/>
      <c r="I63" s="9"/>
      <c r="J63" s="9"/>
    </row>
    <row r="64" spans="1:10" s="31" customFormat="1" ht="12" x14ac:dyDescent="0.2">
      <c r="A64" s="260"/>
      <c r="B64" s="266"/>
      <c r="C64" s="87" t="s">
        <v>24</v>
      </c>
      <c r="D64" s="80" t="s">
        <v>298</v>
      </c>
      <c r="E64" s="20"/>
      <c r="F64" s="9"/>
      <c r="G64" s="9"/>
      <c r="I64" s="9"/>
      <c r="J64" s="9"/>
    </row>
    <row r="65" spans="1:10" s="31" customFormat="1" ht="23.25" customHeight="1" x14ac:dyDescent="0.2">
      <c r="A65" s="261"/>
      <c r="B65" s="267"/>
      <c r="C65" s="87" t="s">
        <v>24</v>
      </c>
      <c r="D65" s="80" t="s">
        <v>299</v>
      </c>
      <c r="E65" s="9"/>
      <c r="F65" s="9"/>
      <c r="G65" s="9"/>
      <c r="I65" s="9"/>
      <c r="J65" s="9"/>
    </row>
    <row r="66" spans="1:10" s="31" customFormat="1" ht="12" customHeight="1" x14ac:dyDescent="0.2">
      <c r="A66" s="268" t="s">
        <v>459</v>
      </c>
      <c r="B66" s="245" t="s">
        <v>392</v>
      </c>
      <c r="C66" s="87" t="s">
        <v>24</v>
      </c>
      <c r="D66" s="83" t="s">
        <v>393</v>
      </c>
      <c r="E66" s="9"/>
      <c r="F66" s="9"/>
      <c r="G66" s="9"/>
      <c r="I66" s="9"/>
      <c r="J66" s="9"/>
    </row>
    <row r="67" spans="1:10" s="31" customFormat="1" ht="24.75" customHeight="1" x14ac:dyDescent="0.2">
      <c r="A67" s="269"/>
      <c r="B67" s="246"/>
      <c r="C67" s="87" t="s">
        <v>24</v>
      </c>
      <c r="D67" s="83" t="s">
        <v>394</v>
      </c>
      <c r="E67" s="9"/>
      <c r="F67" s="9"/>
      <c r="G67" s="9"/>
      <c r="I67" s="9"/>
      <c r="J67" s="9"/>
    </row>
    <row r="68" spans="1:10" s="31" customFormat="1" ht="22.5" x14ac:dyDescent="0.2">
      <c r="A68" s="269"/>
      <c r="B68" s="246"/>
      <c r="C68" s="87" t="s">
        <v>24</v>
      </c>
      <c r="D68" s="83" t="s">
        <v>395</v>
      </c>
      <c r="E68" s="9"/>
      <c r="F68" s="9"/>
      <c r="G68" s="9"/>
      <c r="I68" s="9"/>
      <c r="J68" s="9"/>
    </row>
    <row r="69" spans="1:10" s="31" customFormat="1" ht="22.5" x14ac:dyDescent="0.2">
      <c r="A69" s="269"/>
      <c r="B69" s="246"/>
      <c r="C69" s="87" t="s">
        <v>24</v>
      </c>
      <c r="D69" s="83" t="s">
        <v>396</v>
      </c>
      <c r="E69" s="9"/>
      <c r="F69" s="9"/>
      <c r="G69" s="9"/>
      <c r="I69" s="9"/>
      <c r="J69" s="9"/>
    </row>
    <row r="70" spans="1:10" s="31" customFormat="1" ht="12" x14ac:dyDescent="0.2">
      <c r="A70" s="269"/>
      <c r="B70" s="245" t="s">
        <v>391</v>
      </c>
      <c r="C70" s="87" t="s">
        <v>24</v>
      </c>
      <c r="D70" s="83" t="s">
        <v>397</v>
      </c>
      <c r="E70" s="9"/>
      <c r="F70" s="9"/>
      <c r="G70" s="9"/>
      <c r="I70" s="9"/>
      <c r="J70" s="9"/>
    </row>
    <row r="71" spans="1:10" s="31" customFormat="1" ht="22.5" x14ac:dyDescent="0.2">
      <c r="A71" s="269"/>
      <c r="B71" s="246"/>
      <c r="C71" s="87" t="s">
        <v>24</v>
      </c>
      <c r="D71" s="83" t="s">
        <v>398</v>
      </c>
      <c r="E71" s="9"/>
      <c r="F71" s="9"/>
      <c r="G71" s="9"/>
      <c r="I71" s="9"/>
      <c r="J71" s="9"/>
    </row>
    <row r="72" spans="1:10" s="31" customFormat="1" ht="22.5" x14ac:dyDescent="0.2">
      <c r="A72" s="269"/>
      <c r="B72" s="246"/>
      <c r="C72" s="87" t="s">
        <v>24</v>
      </c>
      <c r="D72" s="83" t="s">
        <v>399</v>
      </c>
      <c r="E72" s="9"/>
      <c r="F72" s="9"/>
      <c r="G72" s="9"/>
      <c r="I72" s="9"/>
      <c r="J72" s="9"/>
    </row>
    <row r="73" spans="1:10" s="31" customFormat="1" ht="22.5" x14ac:dyDescent="0.2">
      <c r="A73" s="269"/>
      <c r="B73" s="246"/>
      <c r="C73" s="87" t="s">
        <v>24</v>
      </c>
      <c r="D73" s="83" t="s">
        <v>400</v>
      </c>
      <c r="E73" s="9"/>
      <c r="F73" s="9"/>
      <c r="G73" s="9"/>
      <c r="I73" s="9"/>
      <c r="J73" s="9"/>
    </row>
    <row r="74" spans="1:10" s="31" customFormat="1" ht="24" customHeight="1" x14ac:dyDescent="0.2">
      <c r="A74" s="269"/>
      <c r="B74" s="246"/>
      <c r="C74" s="87" t="s">
        <v>24</v>
      </c>
      <c r="D74" s="83" t="s">
        <v>401</v>
      </c>
      <c r="E74" s="9"/>
      <c r="F74" s="9"/>
      <c r="G74" s="9"/>
      <c r="I74" s="9"/>
      <c r="J74" s="9"/>
    </row>
    <row r="75" spans="1:10" s="31" customFormat="1" ht="12" x14ac:dyDescent="0.2">
      <c r="A75" s="33"/>
      <c r="B75" s="33"/>
      <c r="C75" s="33"/>
      <c r="D75" s="33"/>
    </row>
    <row r="76" spans="1:10" s="31" customFormat="1" ht="12" x14ac:dyDescent="0.2">
      <c r="A76" s="252" t="s">
        <v>23</v>
      </c>
      <c r="B76" s="253"/>
      <c r="C76" s="253"/>
      <c r="D76" s="254"/>
    </row>
    <row r="77" spans="1:10" s="31" customFormat="1" ht="12" x14ac:dyDescent="0.2">
      <c r="A77" s="32" t="s">
        <v>0</v>
      </c>
      <c r="B77" s="35" t="s">
        <v>1</v>
      </c>
      <c r="C77" s="255" t="s">
        <v>2</v>
      </c>
      <c r="D77" s="256"/>
    </row>
    <row r="78" spans="1:10" s="31" customFormat="1" ht="22.5" x14ac:dyDescent="0.2">
      <c r="A78" s="257" t="s">
        <v>461</v>
      </c>
      <c r="B78" s="262" t="s">
        <v>169</v>
      </c>
      <c r="C78" s="87" t="s">
        <v>24</v>
      </c>
      <c r="D78" s="79" t="s">
        <v>301</v>
      </c>
    </row>
    <row r="79" spans="1:10" s="31" customFormat="1" ht="22.5" x14ac:dyDescent="0.2">
      <c r="A79" s="257"/>
      <c r="B79" s="263"/>
      <c r="C79" s="87" t="s">
        <v>26</v>
      </c>
      <c r="D79" s="79" t="s">
        <v>302</v>
      </c>
    </row>
    <row r="80" spans="1:10" s="31" customFormat="1" ht="12" x14ac:dyDescent="0.2">
      <c r="A80" s="257"/>
      <c r="B80" s="263"/>
      <c r="C80" s="87" t="s">
        <v>26</v>
      </c>
      <c r="D80" s="79" t="s">
        <v>303</v>
      </c>
    </row>
    <row r="81" spans="1:4" s="31" customFormat="1" ht="12" x14ac:dyDescent="0.2">
      <c r="A81" s="257"/>
      <c r="B81" s="264"/>
      <c r="C81" s="87" t="s">
        <v>26</v>
      </c>
      <c r="D81" s="79" t="s">
        <v>304</v>
      </c>
    </row>
    <row r="82" spans="1:4" s="31" customFormat="1" ht="22.5" x14ac:dyDescent="0.2">
      <c r="A82" s="257"/>
      <c r="B82" s="262" t="s">
        <v>300</v>
      </c>
      <c r="C82" s="87" t="s">
        <v>24</v>
      </c>
      <c r="D82" s="79" t="s">
        <v>305</v>
      </c>
    </row>
    <row r="83" spans="1:4" s="31" customFormat="1" ht="22.5" x14ac:dyDescent="0.2">
      <c r="A83" s="257"/>
      <c r="B83" s="263"/>
      <c r="C83" s="87" t="s">
        <v>24</v>
      </c>
      <c r="D83" s="80" t="s">
        <v>306</v>
      </c>
    </row>
    <row r="84" spans="1:4" s="31" customFormat="1" ht="22.5" x14ac:dyDescent="0.2">
      <c r="A84" s="257"/>
      <c r="B84" s="263"/>
      <c r="C84" s="87" t="s">
        <v>24</v>
      </c>
      <c r="D84" s="79" t="s">
        <v>307</v>
      </c>
    </row>
    <row r="85" spans="1:4" s="31" customFormat="1" ht="22.5" x14ac:dyDescent="0.2">
      <c r="A85" s="257"/>
      <c r="B85" s="263"/>
      <c r="C85" s="87" t="s">
        <v>24</v>
      </c>
      <c r="D85" s="79" t="s">
        <v>308</v>
      </c>
    </row>
    <row r="86" spans="1:4" s="31" customFormat="1" ht="12" x14ac:dyDescent="0.2">
      <c r="A86" s="257"/>
      <c r="B86" s="262" t="s">
        <v>171</v>
      </c>
      <c r="C86" s="87" t="s">
        <v>24</v>
      </c>
      <c r="D86" s="79" t="s">
        <v>309</v>
      </c>
    </row>
    <row r="87" spans="1:4" s="31" customFormat="1" ht="12" x14ac:dyDescent="0.2">
      <c r="A87" s="257"/>
      <c r="B87" s="263"/>
      <c r="C87" s="87" t="s">
        <v>24</v>
      </c>
      <c r="D87" s="79" t="s">
        <v>310</v>
      </c>
    </row>
    <row r="88" spans="1:4" s="31" customFormat="1" ht="24.75" customHeight="1" x14ac:dyDescent="0.2">
      <c r="A88" s="257"/>
      <c r="B88" s="263"/>
      <c r="C88" s="87" t="s">
        <v>24</v>
      </c>
      <c r="D88" s="79" t="s">
        <v>311</v>
      </c>
    </row>
    <row r="89" spans="1:4" s="31" customFormat="1" ht="22.5" x14ac:dyDescent="0.2">
      <c r="A89" s="257"/>
      <c r="B89" s="264"/>
      <c r="C89" s="87" t="s">
        <v>24</v>
      </c>
      <c r="D89" s="79" t="s">
        <v>545</v>
      </c>
    </row>
    <row r="90" spans="1:4" s="31" customFormat="1" ht="12" x14ac:dyDescent="0.2">
      <c r="A90" s="257" t="s">
        <v>463</v>
      </c>
      <c r="B90" s="262" t="s">
        <v>169</v>
      </c>
      <c r="C90" s="87" t="s">
        <v>24</v>
      </c>
      <c r="D90" s="79" t="s">
        <v>312</v>
      </c>
    </row>
    <row r="91" spans="1:4" s="31" customFormat="1" ht="22.5" x14ac:dyDescent="0.2">
      <c r="A91" s="257"/>
      <c r="B91" s="263"/>
      <c r="C91" s="87" t="s">
        <v>26</v>
      </c>
      <c r="D91" s="79" t="s">
        <v>313</v>
      </c>
    </row>
    <row r="92" spans="1:4" s="31" customFormat="1" ht="22.5" x14ac:dyDescent="0.2">
      <c r="A92" s="257"/>
      <c r="B92" s="263"/>
      <c r="C92" s="87" t="s">
        <v>26</v>
      </c>
      <c r="D92" s="79" t="s">
        <v>314</v>
      </c>
    </row>
    <row r="93" spans="1:4" s="31" customFormat="1" ht="22.5" x14ac:dyDescent="0.2">
      <c r="A93" s="257"/>
      <c r="B93" s="264"/>
      <c r="C93" s="87" t="s">
        <v>26</v>
      </c>
      <c r="D93" s="79" t="s">
        <v>315</v>
      </c>
    </row>
    <row r="94" spans="1:4" s="31" customFormat="1" ht="12" x14ac:dyDescent="0.2">
      <c r="A94" s="257"/>
      <c r="B94" s="262" t="s">
        <v>170</v>
      </c>
      <c r="C94" s="87" t="s">
        <v>24</v>
      </c>
      <c r="D94" s="79" t="s">
        <v>316</v>
      </c>
    </row>
    <row r="95" spans="1:4" s="31" customFormat="1" ht="22.5" x14ac:dyDescent="0.2">
      <c r="A95" s="257"/>
      <c r="B95" s="263"/>
      <c r="C95" s="87" t="s">
        <v>24</v>
      </c>
      <c r="D95" s="80" t="s">
        <v>317</v>
      </c>
    </row>
    <row r="96" spans="1:4" s="31" customFormat="1" ht="12" x14ac:dyDescent="0.2">
      <c r="A96" s="257"/>
      <c r="B96" s="263"/>
      <c r="C96" s="87" t="s">
        <v>24</v>
      </c>
      <c r="D96" s="80" t="s">
        <v>318</v>
      </c>
    </row>
    <row r="97" spans="1:4" s="31" customFormat="1" ht="22.5" x14ac:dyDescent="0.2">
      <c r="A97" s="257"/>
      <c r="B97" s="263"/>
      <c r="C97" s="87" t="s">
        <v>24</v>
      </c>
      <c r="D97" s="79" t="s">
        <v>319</v>
      </c>
    </row>
    <row r="98" spans="1:4" s="31" customFormat="1" ht="22.5" x14ac:dyDescent="0.2">
      <c r="A98" s="257"/>
      <c r="B98" s="263"/>
      <c r="C98" s="87" t="s">
        <v>24</v>
      </c>
      <c r="D98" s="79" t="s">
        <v>320</v>
      </c>
    </row>
    <row r="99" spans="1:4" s="31" customFormat="1" ht="12" x14ac:dyDescent="0.2">
      <c r="A99" s="257"/>
      <c r="B99" s="262" t="s">
        <v>171</v>
      </c>
      <c r="C99" s="87" t="s">
        <v>24</v>
      </c>
      <c r="D99" s="79" t="s">
        <v>321</v>
      </c>
    </row>
    <row r="100" spans="1:4" s="31" customFormat="1" ht="12" x14ac:dyDescent="0.2">
      <c r="A100" s="257"/>
      <c r="B100" s="263"/>
      <c r="C100" s="87" t="s">
        <v>24</v>
      </c>
      <c r="D100" s="79" t="s">
        <v>322</v>
      </c>
    </row>
    <row r="101" spans="1:4" s="31" customFormat="1" ht="12" x14ac:dyDescent="0.2">
      <c r="A101" s="257"/>
      <c r="B101" s="263"/>
      <c r="C101" s="87" t="s">
        <v>24</v>
      </c>
      <c r="D101" s="79" t="s">
        <v>157</v>
      </c>
    </row>
    <row r="102" spans="1:4" s="31" customFormat="1" ht="22.5" x14ac:dyDescent="0.2">
      <c r="A102" s="257"/>
      <c r="B102" s="264"/>
      <c r="C102" s="87" t="s">
        <v>24</v>
      </c>
      <c r="D102" s="79" t="s">
        <v>323</v>
      </c>
    </row>
    <row r="103" spans="1:4" s="31" customFormat="1" ht="23.25" customHeight="1" x14ac:dyDescent="0.2">
      <c r="A103" s="257" t="s">
        <v>465</v>
      </c>
      <c r="B103" s="262" t="s">
        <v>169</v>
      </c>
      <c r="C103" s="87" t="s">
        <v>24</v>
      </c>
      <c r="D103" s="79" t="s">
        <v>325</v>
      </c>
    </row>
    <row r="104" spans="1:4" s="31" customFormat="1" ht="22.5" x14ac:dyDescent="0.2">
      <c r="A104" s="257"/>
      <c r="B104" s="263"/>
      <c r="C104" s="87" t="s">
        <v>26</v>
      </c>
      <c r="D104" s="79" t="s">
        <v>326</v>
      </c>
    </row>
    <row r="105" spans="1:4" s="31" customFormat="1" ht="12" x14ac:dyDescent="0.2">
      <c r="A105" s="257"/>
      <c r="B105" s="263"/>
      <c r="C105" s="87" t="s">
        <v>26</v>
      </c>
      <c r="D105" s="79" t="s">
        <v>327</v>
      </c>
    </row>
    <row r="106" spans="1:4" s="31" customFormat="1" ht="23.25" customHeight="1" x14ac:dyDescent="0.2">
      <c r="A106" s="257"/>
      <c r="B106" s="264"/>
      <c r="C106" s="87" t="s">
        <v>26</v>
      </c>
      <c r="D106" s="79" t="s">
        <v>304</v>
      </c>
    </row>
    <row r="107" spans="1:4" s="31" customFormat="1" ht="12" x14ac:dyDescent="0.2">
      <c r="A107" s="257"/>
      <c r="B107" s="262" t="s">
        <v>324</v>
      </c>
      <c r="C107" s="87" t="s">
        <v>24</v>
      </c>
      <c r="D107" s="79" t="s">
        <v>328</v>
      </c>
    </row>
    <row r="108" spans="1:4" s="31" customFormat="1" ht="22.5" x14ac:dyDescent="0.2">
      <c r="A108" s="257"/>
      <c r="B108" s="263"/>
      <c r="C108" s="87" t="s">
        <v>24</v>
      </c>
      <c r="D108" s="80" t="s">
        <v>329</v>
      </c>
    </row>
    <row r="109" spans="1:4" s="31" customFormat="1" ht="12" x14ac:dyDescent="0.2">
      <c r="A109" s="257"/>
      <c r="B109" s="263"/>
      <c r="C109" s="87" t="s">
        <v>24</v>
      </c>
      <c r="D109" s="80" t="s">
        <v>330</v>
      </c>
    </row>
    <row r="110" spans="1:4" s="31" customFormat="1" ht="22.5" x14ac:dyDescent="0.2">
      <c r="A110" s="257"/>
      <c r="B110" s="263"/>
      <c r="C110" s="87" t="s">
        <v>24</v>
      </c>
      <c r="D110" s="79" t="s">
        <v>331</v>
      </c>
    </row>
    <row r="111" spans="1:4" s="31" customFormat="1" ht="22.5" x14ac:dyDescent="0.2">
      <c r="A111" s="257"/>
      <c r="B111" s="263"/>
      <c r="C111" s="87" t="s">
        <v>24</v>
      </c>
      <c r="D111" s="79" t="s">
        <v>332</v>
      </c>
    </row>
    <row r="112" spans="1:4" s="31" customFormat="1" ht="12" x14ac:dyDescent="0.2">
      <c r="A112" s="257"/>
      <c r="B112" s="262" t="s">
        <v>171</v>
      </c>
      <c r="C112" s="87" t="s">
        <v>24</v>
      </c>
      <c r="D112" s="79" t="s">
        <v>333</v>
      </c>
    </row>
    <row r="113" spans="1:4" s="31" customFormat="1" ht="12" x14ac:dyDescent="0.2">
      <c r="A113" s="257"/>
      <c r="B113" s="263"/>
      <c r="C113" s="87" t="s">
        <v>24</v>
      </c>
      <c r="D113" s="79" t="s">
        <v>310</v>
      </c>
    </row>
    <row r="114" spans="1:4" s="31" customFormat="1" ht="24" customHeight="1" x14ac:dyDescent="0.2">
      <c r="A114" s="257"/>
      <c r="B114" s="263"/>
      <c r="C114" s="87" t="s">
        <v>24</v>
      </c>
      <c r="D114" s="79" t="s">
        <v>311</v>
      </c>
    </row>
    <row r="115" spans="1:4" s="31" customFormat="1" ht="22.5" x14ac:dyDescent="0.2">
      <c r="A115" s="257"/>
      <c r="B115" s="264"/>
      <c r="C115" s="87" t="s">
        <v>24</v>
      </c>
      <c r="D115" s="79" t="s">
        <v>334</v>
      </c>
    </row>
    <row r="116" spans="1:4" s="31" customFormat="1" ht="22.5" x14ac:dyDescent="0.2">
      <c r="A116" s="257" t="s">
        <v>467</v>
      </c>
      <c r="B116" s="262" t="s">
        <v>169</v>
      </c>
      <c r="C116" s="87" t="s">
        <v>24</v>
      </c>
      <c r="D116" s="79" t="s">
        <v>335</v>
      </c>
    </row>
    <row r="117" spans="1:4" s="31" customFormat="1" ht="22.5" x14ac:dyDescent="0.2">
      <c r="A117" s="257"/>
      <c r="B117" s="263"/>
      <c r="C117" s="87" t="s">
        <v>26</v>
      </c>
      <c r="D117" s="79" t="s">
        <v>336</v>
      </c>
    </row>
    <row r="118" spans="1:4" s="31" customFormat="1" ht="22.5" x14ac:dyDescent="0.2">
      <c r="A118" s="257"/>
      <c r="B118" s="263"/>
      <c r="C118" s="87" t="s">
        <v>26</v>
      </c>
      <c r="D118" s="79" t="s">
        <v>337</v>
      </c>
    </row>
    <row r="119" spans="1:4" s="31" customFormat="1" ht="22.5" x14ac:dyDescent="0.2">
      <c r="A119" s="257"/>
      <c r="B119" s="264"/>
      <c r="C119" s="87" t="s">
        <v>26</v>
      </c>
      <c r="D119" s="79" t="s">
        <v>338</v>
      </c>
    </row>
    <row r="120" spans="1:4" s="31" customFormat="1" ht="12" x14ac:dyDescent="0.2">
      <c r="A120" s="257"/>
      <c r="B120" s="262" t="s">
        <v>175</v>
      </c>
      <c r="C120" s="87" t="s">
        <v>24</v>
      </c>
      <c r="D120" s="79" t="s">
        <v>339</v>
      </c>
    </row>
    <row r="121" spans="1:4" s="31" customFormat="1" ht="22.5" x14ac:dyDescent="0.2">
      <c r="A121" s="257"/>
      <c r="B121" s="263"/>
      <c r="C121" s="87" t="s">
        <v>24</v>
      </c>
      <c r="D121" s="80" t="s">
        <v>340</v>
      </c>
    </row>
    <row r="122" spans="1:4" s="31" customFormat="1" ht="12" x14ac:dyDescent="0.2">
      <c r="A122" s="257"/>
      <c r="B122" s="263"/>
      <c r="C122" s="87" t="s">
        <v>24</v>
      </c>
      <c r="D122" s="80" t="s">
        <v>341</v>
      </c>
    </row>
    <row r="123" spans="1:4" s="31" customFormat="1" ht="22.5" x14ac:dyDescent="0.2">
      <c r="A123" s="257"/>
      <c r="B123" s="263"/>
      <c r="C123" s="87" t="s">
        <v>24</v>
      </c>
      <c r="D123" s="79" t="s">
        <v>342</v>
      </c>
    </row>
    <row r="124" spans="1:4" s="31" customFormat="1" ht="22.5" x14ac:dyDescent="0.2">
      <c r="A124" s="257"/>
      <c r="B124" s="263"/>
      <c r="C124" s="87" t="s">
        <v>24</v>
      </c>
      <c r="D124" s="79" t="s">
        <v>343</v>
      </c>
    </row>
    <row r="125" spans="1:4" s="31" customFormat="1" ht="12" x14ac:dyDescent="0.2">
      <c r="A125" s="257"/>
      <c r="B125" s="262" t="s">
        <v>171</v>
      </c>
      <c r="C125" s="87" t="s">
        <v>24</v>
      </c>
      <c r="D125" s="79" t="s">
        <v>344</v>
      </c>
    </row>
    <row r="126" spans="1:4" s="31" customFormat="1" ht="12" x14ac:dyDescent="0.2">
      <c r="A126" s="257"/>
      <c r="B126" s="263"/>
      <c r="C126" s="87" t="s">
        <v>24</v>
      </c>
      <c r="D126" s="79" t="s">
        <v>156</v>
      </c>
    </row>
    <row r="127" spans="1:4" s="31" customFormat="1" ht="24.75" customHeight="1" x14ac:dyDescent="0.2">
      <c r="A127" s="257"/>
      <c r="B127" s="263"/>
      <c r="C127" s="87" t="s">
        <v>24</v>
      </c>
      <c r="D127" s="79" t="s">
        <v>157</v>
      </c>
    </row>
    <row r="128" spans="1:4" s="31" customFormat="1" ht="22.5" x14ac:dyDescent="0.2">
      <c r="A128" s="257"/>
      <c r="B128" s="264"/>
      <c r="C128" s="87" t="s">
        <v>24</v>
      </c>
      <c r="D128" s="79" t="s">
        <v>345</v>
      </c>
    </row>
    <row r="129" spans="1:4" s="31" customFormat="1" ht="22.5" x14ac:dyDescent="0.2">
      <c r="A129" s="257" t="s">
        <v>469</v>
      </c>
      <c r="B129" s="262" t="s">
        <v>169</v>
      </c>
      <c r="C129" s="87" t="s">
        <v>24</v>
      </c>
      <c r="D129" s="79" t="s">
        <v>346</v>
      </c>
    </row>
    <row r="130" spans="1:4" s="31" customFormat="1" ht="22.5" x14ac:dyDescent="0.2">
      <c r="A130" s="257"/>
      <c r="B130" s="263"/>
      <c r="C130" s="87" t="s">
        <v>26</v>
      </c>
      <c r="D130" s="79" t="s">
        <v>347</v>
      </c>
    </row>
    <row r="131" spans="1:4" s="31" customFormat="1" ht="22.5" x14ac:dyDescent="0.2">
      <c r="A131" s="257"/>
      <c r="B131" s="263"/>
      <c r="C131" s="87" t="s">
        <v>26</v>
      </c>
      <c r="D131" s="79" t="s">
        <v>348</v>
      </c>
    </row>
    <row r="132" spans="1:4" s="31" customFormat="1" ht="22.5" x14ac:dyDescent="0.2">
      <c r="A132" s="257"/>
      <c r="B132" s="264"/>
      <c r="C132" s="87" t="s">
        <v>26</v>
      </c>
      <c r="D132" s="79" t="s">
        <v>315</v>
      </c>
    </row>
    <row r="133" spans="1:4" s="31" customFormat="1" ht="12" x14ac:dyDescent="0.2">
      <c r="A133" s="257"/>
      <c r="B133" s="262" t="s">
        <v>177</v>
      </c>
      <c r="C133" s="87" t="s">
        <v>24</v>
      </c>
      <c r="D133" s="79" t="s">
        <v>349</v>
      </c>
    </row>
    <row r="134" spans="1:4" s="31" customFormat="1" ht="22.5" x14ac:dyDescent="0.2">
      <c r="A134" s="257"/>
      <c r="B134" s="263"/>
      <c r="C134" s="87" t="s">
        <v>24</v>
      </c>
      <c r="D134" s="80" t="s">
        <v>350</v>
      </c>
    </row>
    <row r="135" spans="1:4" s="31" customFormat="1" ht="12" x14ac:dyDescent="0.2">
      <c r="A135" s="257"/>
      <c r="B135" s="263"/>
      <c r="C135" s="87" t="s">
        <v>24</v>
      </c>
      <c r="D135" s="80" t="s">
        <v>318</v>
      </c>
    </row>
    <row r="136" spans="1:4" s="31" customFormat="1" ht="12" customHeight="1" x14ac:dyDescent="0.2">
      <c r="A136" s="257"/>
      <c r="B136" s="263"/>
      <c r="C136" s="87" t="s">
        <v>24</v>
      </c>
      <c r="D136" s="79" t="s">
        <v>319</v>
      </c>
    </row>
    <row r="137" spans="1:4" s="31" customFormat="1" ht="22.5" x14ac:dyDescent="0.2">
      <c r="A137" s="257"/>
      <c r="B137" s="263"/>
      <c r="C137" s="87" t="s">
        <v>24</v>
      </c>
      <c r="D137" s="79" t="s">
        <v>320</v>
      </c>
    </row>
    <row r="138" spans="1:4" s="31" customFormat="1" ht="12" x14ac:dyDescent="0.2">
      <c r="A138" s="257"/>
      <c r="B138" s="262" t="s">
        <v>171</v>
      </c>
      <c r="C138" s="87" t="s">
        <v>24</v>
      </c>
      <c r="D138" s="79" t="s">
        <v>321</v>
      </c>
    </row>
    <row r="139" spans="1:4" s="31" customFormat="1" ht="25.5" customHeight="1" x14ac:dyDescent="0.2">
      <c r="A139" s="257"/>
      <c r="B139" s="263"/>
      <c r="C139" s="87" t="s">
        <v>24</v>
      </c>
      <c r="D139" s="79" t="s">
        <v>351</v>
      </c>
    </row>
    <row r="140" spans="1:4" s="31" customFormat="1" ht="25.5" customHeight="1" x14ac:dyDescent="0.2">
      <c r="A140" s="257"/>
      <c r="B140" s="263"/>
      <c r="C140" s="87" t="s">
        <v>24</v>
      </c>
      <c r="D140" s="79" t="s">
        <v>157</v>
      </c>
    </row>
    <row r="141" spans="1:4" s="31" customFormat="1" ht="22.5" x14ac:dyDescent="0.2">
      <c r="A141" s="257"/>
      <c r="B141" s="264"/>
      <c r="C141" s="87" t="s">
        <v>24</v>
      </c>
      <c r="D141" s="79" t="s">
        <v>352</v>
      </c>
    </row>
    <row r="142" spans="1:4" s="31" customFormat="1" ht="22.5" x14ac:dyDescent="0.2">
      <c r="A142" s="257" t="s">
        <v>471</v>
      </c>
      <c r="B142" s="262" t="s">
        <v>169</v>
      </c>
      <c r="C142" s="87" t="s">
        <v>24</v>
      </c>
      <c r="D142" s="79" t="s">
        <v>353</v>
      </c>
    </row>
    <row r="143" spans="1:4" s="31" customFormat="1" ht="22.5" x14ac:dyDescent="0.2">
      <c r="A143" s="257"/>
      <c r="B143" s="263"/>
      <c r="C143" s="87" t="s">
        <v>26</v>
      </c>
      <c r="D143" s="79" t="s">
        <v>354</v>
      </c>
    </row>
    <row r="144" spans="1:4" s="31" customFormat="1" ht="22.5" x14ac:dyDescent="0.2">
      <c r="A144" s="257"/>
      <c r="B144" s="263"/>
      <c r="C144" s="87" t="s">
        <v>26</v>
      </c>
      <c r="D144" s="79" t="s">
        <v>355</v>
      </c>
    </row>
    <row r="145" spans="1:4" s="31" customFormat="1" ht="22.5" x14ac:dyDescent="0.2">
      <c r="A145" s="257"/>
      <c r="B145" s="264"/>
      <c r="C145" s="87" t="s">
        <v>26</v>
      </c>
      <c r="D145" s="79" t="s">
        <v>356</v>
      </c>
    </row>
    <row r="146" spans="1:4" s="31" customFormat="1" ht="12" x14ac:dyDescent="0.2">
      <c r="A146" s="257"/>
      <c r="B146" s="262" t="s">
        <v>179</v>
      </c>
      <c r="C146" s="87" t="s">
        <v>24</v>
      </c>
      <c r="D146" s="79" t="s">
        <v>357</v>
      </c>
    </row>
    <row r="147" spans="1:4" s="31" customFormat="1" ht="22.5" x14ac:dyDescent="0.2">
      <c r="A147" s="257"/>
      <c r="B147" s="263"/>
      <c r="C147" s="87" t="s">
        <v>24</v>
      </c>
      <c r="D147" s="80" t="s">
        <v>358</v>
      </c>
    </row>
    <row r="148" spans="1:4" s="31" customFormat="1" ht="12" x14ac:dyDescent="0.2">
      <c r="A148" s="257"/>
      <c r="B148" s="263"/>
      <c r="C148" s="87" t="s">
        <v>24</v>
      </c>
      <c r="D148" s="80" t="s">
        <v>542</v>
      </c>
    </row>
    <row r="149" spans="1:4" s="31" customFormat="1" ht="12" customHeight="1" x14ac:dyDescent="0.2">
      <c r="A149" s="257"/>
      <c r="B149" s="263"/>
      <c r="C149" s="87" t="s">
        <v>24</v>
      </c>
      <c r="D149" s="79" t="s">
        <v>155</v>
      </c>
    </row>
    <row r="150" spans="1:4" s="31" customFormat="1" ht="22.5" x14ac:dyDescent="0.2">
      <c r="A150" s="257"/>
      <c r="B150" s="263"/>
      <c r="C150" s="87" t="s">
        <v>24</v>
      </c>
      <c r="D150" s="79" t="s">
        <v>544</v>
      </c>
    </row>
    <row r="151" spans="1:4" s="31" customFormat="1" ht="12" x14ac:dyDescent="0.2">
      <c r="A151" s="257"/>
      <c r="B151" s="262" t="s">
        <v>171</v>
      </c>
      <c r="C151" s="87" t="s">
        <v>24</v>
      </c>
      <c r="D151" s="79" t="s">
        <v>359</v>
      </c>
    </row>
    <row r="152" spans="1:4" s="31" customFormat="1" ht="24.75" customHeight="1" x14ac:dyDescent="0.2">
      <c r="A152" s="257"/>
      <c r="B152" s="263"/>
      <c r="C152" s="87" t="s">
        <v>24</v>
      </c>
      <c r="D152" s="79" t="s">
        <v>157</v>
      </c>
    </row>
    <row r="153" spans="1:4" s="31" customFormat="1" ht="22.5" x14ac:dyDescent="0.2">
      <c r="A153" s="257"/>
      <c r="B153" s="264"/>
      <c r="C153" s="87" t="s">
        <v>24</v>
      </c>
      <c r="D153" s="79" t="s">
        <v>360</v>
      </c>
    </row>
    <row r="154" spans="1:4" s="31" customFormat="1" ht="22.5" x14ac:dyDescent="0.2">
      <c r="A154" s="257" t="s">
        <v>473</v>
      </c>
      <c r="B154" s="262" t="s">
        <v>169</v>
      </c>
      <c r="C154" s="87" t="s">
        <v>24</v>
      </c>
      <c r="D154" s="79" t="s">
        <v>361</v>
      </c>
    </row>
    <row r="155" spans="1:4" s="31" customFormat="1" ht="22.5" x14ac:dyDescent="0.2">
      <c r="A155" s="257"/>
      <c r="B155" s="263"/>
      <c r="C155" s="87" t="s">
        <v>26</v>
      </c>
      <c r="D155" s="79" t="s">
        <v>362</v>
      </c>
    </row>
    <row r="156" spans="1:4" s="31" customFormat="1" ht="12" x14ac:dyDescent="0.2">
      <c r="A156" s="257"/>
      <c r="B156" s="263"/>
      <c r="C156" s="87" t="s">
        <v>26</v>
      </c>
      <c r="D156" s="79" t="s">
        <v>363</v>
      </c>
    </row>
    <row r="157" spans="1:4" s="31" customFormat="1" ht="22.5" x14ac:dyDescent="0.2">
      <c r="A157" s="257"/>
      <c r="B157" s="264"/>
      <c r="C157" s="87" t="s">
        <v>26</v>
      </c>
      <c r="D157" s="79" t="s">
        <v>364</v>
      </c>
    </row>
    <row r="158" spans="1:4" s="31" customFormat="1" ht="12" x14ac:dyDescent="0.2">
      <c r="A158" s="257"/>
      <c r="B158" s="262" t="s">
        <v>181</v>
      </c>
      <c r="C158" s="87" t="s">
        <v>24</v>
      </c>
      <c r="D158" s="79" t="s">
        <v>365</v>
      </c>
    </row>
    <row r="159" spans="1:4" s="31" customFormat="1" ht="22.5" x14ac:dyDescent="0.2">
      <c r="A159" s="257"/>
      <c r="B159" s="263"/>
      <c r="C159" s="87" t="s">
        <v>24</v>
      </c>
      <c r="D159" s="80" t="s">
        <v>541</v>
      </c>
    </row>
    <row r="160" spans="1:4" s="31" customFormat="1" ht="12" x14ac:dyDescent="0.2">
      <c r="A160" s="257"/>
      <c r="B160" s="263"/>
      <c r="C160" s="87" t="s">
        <v>24</v>
      </c>
      <c r="D160" s="80" t="s">
        <v>366</v>
      </c>
    </row>
    <row r="161" spans="1:4" s="31" customFormat="1" ht="24.75" customHeight="1" x14ac:dyDescent="0.2">
      <c r="A161" s="257"/>
      <c r="B161" s="263"/>
      <c r="C161" s="87" t="s">
        <v>24</v>
      </c>
      <c r="D161" s="79" t="s">
        <v>367</v>
      </c>
    </row>
    <row r="162" spans="1:4" s="31" customFormat="1" ht="22.5" x14ac:dyDescent="0.2">
      <c r="A162" s="257"/>
      <c r="B162" s="263"/>
      <c r="C162" s="87" t="s">
        <v>24</v>
      </c>
      <c r="D162" s="79" t="s">
        <v>320</v>
      </c>
    </row>
    <row r="163" spans="1:4" s="31" customFormat="1" ht="12" x14ac:dyDescent="0.2">
      <c r="A163" s="257"/>
      <c r="B163" s="262" t="s">
        <v>171</v>
      </c>
      <c r="C163" s="87" t="s">
        <v>24</v>
      </c>
      <c r="D163" s="79" t="s">
        <v>368</v>
      </c>
    </row>
    <row r="164" spans="1:4" s="31" customFormat="1" ht="12" x14ac:dyDescent="0.2">
      <c r="A164" s="257"/>
      <c r="B164" s="263"/>
      <c r="C164" s="87" t="s">
        <v>24</v>
      </c>
      <c r="D164" s="79" t="s">
        <v>310</v>
      </c>
    </row>
    <row r="165" spans="1:4" s="31" customFormat="1" ht="27" customHeight="1" x14ac:dyDescent="0.2">
      <c r="A165" s="257"/>
      <c r="B165" s="263"/>
      <c r="C165" s="87" t="s">
        <v>24</v>
      </c>
      <c r="D165" s="79" t="s">
        <v>157</v>
      </c>
    </row>
    <row r="166" spans="1:4" s="31" customFormat="1" ht="22.5" x14ac:dyDescent="0.2">
      <c r="A166" s="257"/>
      <c r="B166" s="264"/>
      <c r="C166" s="87" t="s">
        <v>24</v>
      </c>
      <c r="D166" s="79" t="s">
        <v>369</v>
      </c>
    </row>
    <row r="167" spans="1:4" s="31" customFormat="1" ht="22.5" x14ac:dyDescent="0.2">
      <c r="A167" s="257" t="s">
        <v>475</v>
      </c>
      <c r="B167" s="262" t="s">
        <v>169</v>
      </c>
      <c r="C167" s="87" t="s">
        <v>24</v>
      </c>
      <c r="D167" s="79" t="s">
        <v>370</v>
      </c>
    </row>
    <row r="168" spans="1:4" s="31" customFormat="1" ht="22.5" x14ac:dyDescent="0.2">
      <c r="A168" s="257"/>
      <c r="B168" s="263"/>
      <c r="C168" s="87" t="s">
        <v>26</v>
      </c>
      <c r="D168" s="79" t="s">
        <v>371</v>
      </c>
    </row>
    <row r="169" spans="1:4" s="31" customFormat="1" ht="24.75" customHeight="1" x14ac:dyDescent="0.2">
      <c r="A169" s="257"/>
      <c r="B169" s="263"/>
      <c r="C169" s="87" t="s">
        <v>26</v>
      </c>
      <c r="D169" s="79" t="s">
        <v>372</v>
      </c>
    </row>
    <row r="170" spans="1:4" s="31" customFormat="1" ht="24.75" customHeight="1" x14ac:dyDescent="0.2">
      <c r="A170" s="257"/>
      <c r="B170" s="264"/>
      <c r="C170" s="87" t="s">
        <v>26</v>
      </c>
      <c r="D170" s="79" t="s">
        <v>304</v>
      </c>
    </row>
    <row r="171" spans="1:4" s="31" customFormat="1" ht="12" x14ac:dyDescent="0.2">
      <c r="A171" s="257"/>
      <c r="B171" s="262" t="s">
        <v>183</v>
      </c>
      <c r="C171" s="87" t="s">
        <v>24</v>
      </c>
      <c r="D171" s="79" t="s">
        <v>373</v>
      </c>
    </row>
    <row r="172" spans="1:4" s="31" customFormat="1" ht="22.5" x14ac:dyDescent="0.2">
      <c r="A172" s="257"/>
      <c r="B172" s="263"/>
      <c r="C172" s="87" t="s">
        <v>24</v>
      </c>
      <c r="D172" s="80" t="s">
        <v>374</v>
      </c>
    </row>
    <row r="173" spans="1:4" s="31" customFormat="1" ht="23.25" customHeight="1" x14ac:dyDescent="0.2">
      <c r="A173" s="257"/>
      <c r="B173" s="263"/>
      <c r="C173" s="87" t="s">
        <v>24</v>
      </c>
      <c r="D173" s="80" t="s">
        <v>375</v>
      </c>
    </row>
    <row r="174" spans="1:4" s="31" customFormat="1" ht="22.5" customHeight="1" x14ac:dyDescent="0.2">
      <c r="A174" s="257"/>
      <c r="B174" s="263"/>
      <c r="C174" s="87" t="s">
        <v>24</v>
      </c>
      <c r="D174" s="79" t="s">
        <v>155</v>
      </c>
    </row>
    <row r="175" spans="1:4" s="31" customFormat="1" ht="22.5" x14ac:dyDescent="0.2">
      <c r="A175" s="257"/>
      <c r="B175" s="263"/>
      <c r="C175" s="87" t="s">
        <v>24</v>
      </c>
      <c r="D175" s="79" t="s">
        <v>376</v>
      </c>
    </row>
    <row r="176" spans="1:4" s="31" customFormat="1" ht="12" x14ac:dyDescent="0.2">
      <c r="A176" s="257"/>
      <c r="B176" s="262" t="s">
        <v>171</v>
      </c>
      <c r="C176" s="87" t="s">
        <v>24</v>
      </c>
      <c r="D176" s="79" t="s">
        <v>377</v>
      </c>
    </row>
    <row r="177" spans="1:4" s="31" customFormat="1" ht="12" x14ac:dyDescent="0.2">
      <c r="A177" s="257"/>
      <c r="B177" s="263"/>
      <c r="C177" s="87" t="s">
        <v>24</v>
      </c>
      <c r="D177" s="79" t="s">
        <v>310</v>
      </c>
    </row>
    <row r="178" spans="1:4" s="31" customFormat="1" ht="25.5" customHeight="1" x14ac:dyDescent="0.2">
      <c r="A178" s="257"/>
      <c r="B178" s="263"/>
      <c r="C178" s="87" t="s">
        <v>24</v>
      </c>
      <c r="D178" s="79" t="s">
        <v>311</v>
      </c>
    </row>
    <row r="179" spans="1:4" s="31" customFormat="1" ht="22.5" x14ac:dyDescent="0.2">
      <c r="A179" s="257"/>
      <c r="B179" s="264"/>
      <c r="C179" s="87" t="s">
        <v>24</v>
      </c>
      <c r="D179" s="79" t="s">
        <v>378</v>
      </c>
    </row>
    <row r="180" spans="1:4" s="31" customFormat="1" ht="22.5" x14ac:dyDescent="0.2">
      <c r="A180" s="257" t="s">
        <v>477</v>
      </c>
      <c r="B180" s="262" t="s">
        <v>169</v>
      </c>
      <c r="C180" s="87" t="s">
        <v>24</v>
      </c>
      <c r="D180" s="79" t="s">
        <v>379</v>
      </c>
    </row>
    <row r="181" spans="1:4" s="31" customFormat="1" ht="22.5" x14ac:dyDescent="0.2">
      <c r="A181" s="257"/>
      <c r="B181" s="263"/>
      <c r="C181" s="87" t="s">
        <v>26</v>
      </c>
      <c r="D181" s="79" t="s">
        <v>380</v>
      </c>
    </row>
    <row r="182" spans="1:4" s="31" customFormat="1" ht="23.25" customHeight="1" x14ac:dyDescent="0.2">
      <c r="A182" s="257"/>
      <c r="B182" s="263"/>
      <c r="C182" s="87" t="s">
        <v>26</v>
      </c>
      <c r="D182" s="79" t="s">
        <v>381</v>
      </c>
    </row>
    <row r="183" spans="1:4" s="31" customFormat="1" ht="23.25" customHeight="1" x14ac:dyDescent="0.2">
      <c r="A183" s="257"/>
      <c r="B183" s="264"/>
      <c r="C183" s="87" t="s">
        <v>26</v>
      </c>
      <c r="D183" s="79" t="s">
        <v>304</v>
      </c>
    </row>
    <row r="184" spans="1:4" s="31" customFormat="1" ht="12" x14ac:dyDescent="0.2">
      <c r="A184" s="257"/>
      <c r="B184" s="262" t="s">
        <v>185</v>
      </c>
      <c r="C184" s="87" t="s">
        <v>24</v>
      </c>
      <c r="D184" s="79" t="s">
        <v>382</v>
      </c>
    </row>
    <row r="185" spans="1:4" s="31" customFormat="1" ht="22.5" x14ac:dyDescent="0.2">
      <c r="A185" s="257"/>
      <c r="B185" s="263"/>
      <c r="C185" s="87" t="s">
        <v>24</v>
      </c>
      <c r="D185" s="80" t="s">
        <v>383</v>
      </c>
    </row>
    <row r="186" spans="1:4" s="31" customFormat="1" ht="12" x14ac:dyDescent="0.2">
      <c r="A186" s="257"/>
      <c r="B186" s="263"/>
      <c r="C186" s="87" t="s">
        <v>24</v>
      </c>
      <c r="D186" s="80" t="s">
        <v>384</v>
      </c>
    </row>
    <row r="187" spans="1:4" s="31" customFormat="1" ht="12" customHeight="1" x14ac:dyDescent="0.2">
      <c r="A187" s="257"/>
      <c r="B187" s="263"/>
      <c r="C187" s="87" t="s">
        <v>24</v>
      </c>
      <c r="D187" s="79" t="s">
        <v>155</v>
      </c>
    </row>
    <row r="188" spans="1:4" s="31" customFormat="1" ht="22.5" x14ac:dyDescent="0.2">
      <c r="A188" s="257"/>
      <c r="B188" s="263"/>
      <c r="C188" s="87" t="s">
        <v>24</v>
      </c>
      <c r="D188" s="79" t="s">
        <v>385</v>
      </c>
    </row>
    <row r="189" spans="1:4" s="31" customFormat="1" ht="12" x14ac:dyDescent="0.2">
      <c r="A189" s="257"/>
      <c r="B189" s="262" t="s">
        <v>171</v>
      </c>
      <c r="C189" s="87" t="s">
        <v>24</v>
      </c>
      <c r="D189" s="79" t="s">
        <v>386</v>
      </c>
    </row>
    <row r="190" spans="1:4" s="31" customFormat="1" ht="12" x14ac:dyDescent="0.2">
      <c r="A190" s="257"/>
      <c r="B190" s="263"/>
      <c r="C190" s="87" t="s">
        <v>24</v>
      </c>
      <c r="D190" s="79" t="s">
        <v>310</v>
      </c>
    </row>
    <row r="191" spans="1:4" s="31" customFormat="1" ht="23.25" customHeight="1" x14ac:dyDescent="0.2">
      <c r="A191" s="257"/>
      <c r="B191" s="263"/>
      <c r="C191" s="87" t="s">
        <v>24</v>
      </c>
      <c r="D191" s="79" t="s">
        <v>311</v>
      </c>
    </row>
    <row r="192" spans="1:4" s="31" customFormat="1" ht="22.5" x14ac:dyDescent="0.2">
      <c r="A192" s="257"/>
      <c r="B192" s="264"/>
      <c r="C192" s="87" t="s">
        <v>24</v>
      </c>
      <c r="D192" s="79" t="s">
        <v>387</v>
      </c>
    </row>
  </sheetData>
  <mergeCells count="69">
    <mergeCell ref="A167:A179"/>
    <mergeCell ref="B167:B170"/>
    <mergeCell ref="B171:B175"/>
    <mergeCell ref="B176:B179"/>
    <mergeCell ref="A142:A153"/>
    <mergeCell ref="B142:B145"/>
    <mergeCell ref="B146:B150"/>
    <mergeCell ref="B151:B153"/>
    <mergeCell ref="A154:A166"/>
    <mergeCell ref="B154:B157"/>
    <mergeCell ref="B158:B162"/>
    <mergeCell ref="B163:B166"/>
    <mergeCell ref="A129:A141"/>
    <mergeCell ref="B129:B132"/>
    <mergeCell ref="B133:B137"/>
    <mergeCell ref="B138:B141"/>
    <mergeCell ref="A116:A128"/>
    <mergeCell ref="B116:B119"/>
    <mergeCell ref="B120:B124"/>
    <mergeCell ref="B125:B128"/>
    <mergeCell ref="B99:B102"/>
    <mergeCell ref="A103:A115"/>
    <mergeCell ref="B103:B106"/>
    <mergeCell ref="B107:B111"/>
    <mergeCell ref="B112:B115"/>
    <mergeCell ref="A59:A65"/>
    <mergeCell ref="A180:A192"/>
    <mergeCell ref="B180:B183"/>
    <mergeCell ref="B184:B188"/>
    <mergeCell ref="B189:B192"/>
    <mergeCell ref="B59:B61"/>
    <mergeCell ref="B62:B65"/>
    <mergeCell ref="A78:A89"/>
    <mergeCell ref="B78:B81"/>
    <mergeCell ref="B82:B85"/>
    <mergeCell ref="B86:B89"/>
    <mergeCell ref="A90:A102"/>
    <mergeCell ref="B90:B93"/>
    <mergeCell ref="B94:B98"/>
    <mergeCell ref="A66:A74"/>
    <mergeCell ref="B66:B69"/>
    <mergeCell ref="A36:A44"/>
    <mergeCell ref="B45:B51"/>
    <mergeCell ref="B52:B55"/>
    <mergeCell ref="B56:B58"/>
    <mergeCell ref="A45:A58"/>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B70:B74"/>
    <mergeCell ref="B5:B7"/>
    <mergeCell ref="B8:B10"/>
    <mergeCell ref="B11:B12"/>
    <mergeCell ref="B13:B16"/>
    <mergeCell ref="B17:B19"/>
    <mergeCell ref="B42:B44"/>
  </mergeCells>
  <phoneticPr fontId="8"/>
  <printOptions horizontalCentered="1"/>
  <pageMargins left="0.59055118110236227" right="0.59055118110236227" top="0.43307086614173229" bottom="0.23622047244094491" header="0.31496062992125984" footer="0.19685039370078741"/>
  <pageSetup paperSize="9" scale="86" fitToHeight="4" orientation="portrait" r:id="rId1"/>
  <headerFooter alignWithMargins="0">
    <oddFooter>&amp;R&amp;"ＭＳ Ｐゴシック,標準"（&amp;"ARIAL,標準"C&amp;"ＭＳ Ｐゴシック,標準"）厚生労働省</oddFooter>
  </headerFooter>
  <rowBreaks count="3" manualBreakCount="3">
    <brk id="65" max="3" man="1"/>
    <brk id="115" max="3" man="1"/>
    <brk id="15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showGridLines="0" tabSelected="1" view="pageBreakPreview" topLeftCell="A7" zoomScale="85" zoomScaleNormal="100" zoomScaleSheetLayoutView="85" workbookViewId="0">
      <selection activeCell="AA24" sqref="AA24:AO29"/>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93" t="s">
        <v>28</v>
      </c>
      <c r="C2" s="294"/>
      <c r="D2" s="294"/>
      <c r="E2" s="294"/>
      <c r="F2" s="294"/>
      <c r="G2" s="294"/>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94"/>
      <c r="C3" s="294"/>
      <c r="D3" s="294"/>
      <c r="E3" s="294"/>
      <c r="F3" s="294"/>
      <c r="G3" s="294"/>
      <c r="H3" s="37"/>
      <c r="I3" s="38"/>
      <c r="J3" s="39" t="s">
        <v>16</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94"/>
      <c r="C4" s="294"/>
      <c r="D4" s="294"/>
      <c r="E4" s="294"/>
      <c r="F4" s="294"/>
      <c r="G4" s="294"/>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95" t="s">
        <v>39</v>
      </c>
      <c r="C6" s="296"/>
      <c r="D6" s="296"/>
      <c r="E6" s="296"/>
      <c r="F6" s="296"/>
      <c r="G6" s="296"/>
      <c r="H6" s="296"/>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95"/>
      <c r="C7" s="296"/>
      <c r="D7" s="296"/>
      <c r="E7" s="296"/>
      <c r="F7" s="296"/>
      <c r="G7" s="296"/>
      <c r="H7" s="296"/>
      <c r="I7" s="53"/>
      <c r="L7" s="297"/>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9"/>
    </row>
    <row r="8" spans="1:42" ht="54" customHeight="1" x14ac:dyDescent="0.15">
      <c r="B8" s="57"/>
      <c r="C8" s="58"/>
      <c r="D8" s="58"/>
      <c r="E8" s="58"/>
      <c r="F8" s="58"/>
      <c r="G8" s="58"/>
      <c r="H8" s="59"/>
      <c r="L8" s="300"/>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2" ht="15" customHeight="1" x14ac:dyDescent="0.2">
      <c r="A9" s="53"/>
      <c r="B9" s="60"/>
      <c r="D9" s="53"/>
      <c r="E9" s="53"/>
      <c r="F9" s="53"/>
      <c r="G9" s="53"/>
      <c r="H9" s="61"/>
      <c r="L9" s="300"/>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2"/>
    </row>
    <row r="10" spans="1:42" ht="15" customHeight="1" x14ac:dyDescent="0.2">
      <c r="A10" s="53"/>
      <c r="B10" s="60"/>
      <c r="D10" s="53"/>
      <c r="E10" s="53"/>
      <c r="F10" s="53"/>
      <c r="G10" s="53"/>
      <c r="H10" s="61"/>
      <c r="I10" s="53"/>
      <c r="L10" s="300"/>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2"/>
    </row>
    <row r="11" spans="1:42" ht="15" customHeight="1" x14ac:dyDescent="0.2">
      <c r="A11" s="53"/>
      <c r="B11" s="60"/>
      <c r="D11" s="53"/>
      <c r="E11" s="53"/>
      <c r="F11" s="53"/>
      <c r="G11" s="53"/>
      <c r="H11" s="61"/>
      <c r="I11" s="53"/>
      <c r="L11" s="303"/>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5"/>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306" t="s">
        <v>1</v>
      </c>
      <c r="W14" s="307"/>
      <c r="X14" s="307"/>
      <c r="Y14" s="307"/>
      <c r="Z14" s="307"/>
      <c r="AA14" s="307"/>
      <c r="AB14" s="307"/>
      <c r="AC14" s="307"/>
      <c r="AD14" s="307"/>
      <c r="AE14" s="307"/>
      <c r="AF14" s="307"/>
      <c r="AG14" s="307"/>
      <c r="AH14" s="307"/>
      <c r="AI14" s="308"/>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90"/>
      <c r="AK15" s="291"/>
      <c r="AL15" s="292"/>
      <c r="AM15" s="290"/>
      <c r="AN15" s="291"/>
      <c r="AO15" s="292"/>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90"/>
      <c r="AK16" s="291"/>
      <c r="AL16" s="292"/>
      <c r="AM16" s="290"/>
      <c r="AN16" s="291"/>
      <c r="AO16" s="292"/>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90"/>
      <c r="AK17" s="291"/>
      <c r="AL17" s="292"/>
      <c r="AM17" s="290"/>
      <c r="AN17" s="291"/>
      <c r="AO17" s="292"/>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90"/>
      <c r="AK18" s="291"/>
      <c r="AL18" s="292"/>
      <c r="AM18" s="290"/>
      <c r="AN18" s="291"/>
      <c r="AO18" s="292"/>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90"/>
      <c r="AK19" s="291"/>
      <c r="AL19" s="292"/>
      <c r="AM19" s="290"/>
      <c r="AN19" s="291"/>
      <c r="AO19" s="292"/>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90"/>
      <c r="AK20" s="291"/>
      <c r="AL20" s="292"/>
      <c r="AM20" s="290"/>
      <c r="AN20" s="291"/>
      <c r="AO20" s="292"/>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90"/>
      <c r="AK21" s="291"/>
      <c r="AL21" s="292"/>
      <c r="AM21" s="290"/>
      <c r="AN21" s="291"/>
      <c r="AO21" s="292"/>
      <c r="AT21" s="76"/>
    </row>
    <row r="22" spans="1:46" ht="15" customHeight="1" x14ac:dyDescent="0.2">
      <c r="A22" s="53"/>
      <c r="B22" s="171" t="s">
        <v>45</v>
      </c>
      <c r="C22" s="172"/>
      <c r="D22" s="173"/>
      <c r="E22" s="173"/>
      <c r="F22" s="173"/>
      <c r="G22" s="173"/>
      <c r="H22" s="174"/>
      <c r="I22" s="53"/>
      <c r="L22" s="54" t="s">
        <v>46</v>
      </c>
      <c r="AT22" s="76"/>
    </row>
    <row r="23" spans="1:46" ht="14.25" customHeight="1" x14ac:dyDescent="0.2">
      <c r="A23" s="53"/>
      <c r="B23" s="270" t="s">
        <v>47</v>
      </c>
      <c r="C23" s="271"/>
      <c r="D23" s="271"/>
      <c r="E23" s="271"/>
      <c r="F23" s="77"/>
      <c r="G23" s="77" t="s">
        <v>48</v>
      </c>
      <c r="H23" s="113" t="s">
        <v>49</v>
      </c>
      <c r="I23" s="53"/>
      <c r="L23" s="62" t="s">
        <v>50</v>
      </c>
      <c r="M23" s="78"/>
      <c r="N23" s="78"/>
      <c r="O23" s="78"/>
      <c r="P23" s="78"/>
      <c r="Q23" s="78"/>
      <c r="R23" s="78"/>
      <c r="S23" s="63"/>
      <c r="T23" s="64"/>
      <c r="U23" s="63"/>
      <c r="V23" s="64"/>
      <c r="W23" s="63"/>
      <c r="X23" s="64"/>
      <c r="Y23" s="63"/>
      <c r="Z23" s="65"/>
      <c r="AA23" s="62" t="s">
        <v>51</v>
      </c>
      <c r="AB23" s="78"/>
      <c r="AC23" s="63"/>
      <c r="AD23" s="63"/>
      <c r="AE23" s="63"/>
      <c r="AF23" s="64"/>
      <c r="AG23" s="64"/>
      <c r="AH23" s="64"/>
      <c r="AI23" s="63"/>
      <c r="AJ23" s="63"/>
      <c r="AK23" s="63"/>
      <c r="AL23" s="63"/>
      <c r="AM23" s="63"/>
      <c r="AN23" s="63"/>
      <c r="AO23" s="67"/>
      <c r="AT23" s="76"/>
    </row>
    <row r="24" spans="1:46" ht="14.25" customHeight="1" x14ac:dyDescent="0.2">
      <c r="A24" s="53"/>
      <c r="B24" s="272"/>
      <c r="C24" s="273"/>
      <c r="D24" s="273"/>
      <c r="E24" s="273"/>
      <c r="F24" s="175"/>
      <c r="G24" s="175" t="s">
        <v>52</v>
      </c>
      <c r="H24" s="114" t="s">
        <v>52</v>
      </c>
      <c r="I24" s="53"/>
      <c r="L24" s="274"/>
      <c r="M24" s="275"/>
      <c r="N24" s="275"/>
      <c r="O24" s="275"/>
      <c r="P24" s="275"/>
      <c r="Q24" s="275"/>
      <c r="R24" s="275"/>
      <c r="S24" s="275"/>
      <c r="T24" s="275"/>
      <c r="U24" s="275"/>
      <c r="V24" s="275"/>
      <c r="W24" s="275"/>
      <c r="X24" s="275"/>
      <c r="Y24" s="275"/>
      <c r="Z24" s="276"/>
      <c r="AA24" s="274"/>
      <c r="AB24" s="275"/>
      <c r="AC24" s="275"/>
      <c r="AD24" s="275"/>
      <c r="AE24" s="275"/>
      <c r="AF24" s="275"/>
      <c r="AG24" s="275"/>
      <c r="AH24" s="275"/>
      <c r="AI24" s="275"/>
      <c r="AJ24" s="275"/>
      <c r="AK24" s="275"/>
      <c r="AL24" s="275"/>
      <c r="AM24" s="275"/>
      <c r="AN24" s="275"/>
      <c r="AO24" s="276"/>
      <c r="AT24" s="76"/>
    </row>
    <row r="25" spans="1:46" ht="15" customHeight="1" x14ac:dyDescent="0.2">
      <c r="A25" s="53"/>
      <c r="B25" s="115" t="str">
        <f>職業能力評価シート!B7</f>
        <v>ビジネス知識の習得</v>
      </c>
      <c r="C25" s="176"/>
      <c r="D25" s="177"/>
      <c r="E25" s="177"/>
      <c r="F25" s="178"/>
      <c r="G25" s="178">
        <f>AVERAGE(職業能力評価シート!J7:J9)</f>
        <v>0</v>
      </c>
      <c r="H25" s="116">
        <f>AVERAGE(職業能力評価シート!K7:K9)</f>
        <v>0</v>
      </c>
      <c r="I25" s="53"/>
      <c r="L25" s="277"/>
      <c r="M25" s="278"/>
      <c r="N25" s="278"/>
      <c r="O25" s="278"/>
      <c r="P25" s="278"/>
      <c r="Q25" s="278"/>
      <c r="R25" s="278"/>
      <c r="S25" s="278"/>
      <c r="T25" s="278"/>
      <c r="U25" s="278"/>
      <c r="V25" s="278"/>
      <c r="W25" s="278"/>
      <c r="X25" s="278"/>
      <c r="Y25" s="278"/>
      <c r="Z25" s="279"/>
      <c r="AA25" s="277"/>
      <c r="AB25" s="278"/>
      <c r="AC25" s="278"/>
      <c r="AD25" s="278"/>
      <c r="AE25" s="278"/>
      <c r="AF25" s="278"/>
      <c r="AG25" s="278"/>
      <c r="AH25" s="278"/>
      <c r="AI25" s="278"/>
      <c r="AJ25" s="278"/>
      <c r="AK25" s="278"/>
      <c r="AL25" s="278"/>
      <c r="AM25" s="278"/>
      <c r="AN25" s="278"/>
      <c r="AO25" s="279"/>
      <c r="AT25" s="76"/>
    </row>
    <row r="26" spans="1:46" ht="15" customHeight="1" x14ac:dyDescent="0.2">
      <c r="A26" s="53"/>
      <c r="B26" s="117" t="str">
        <f>職業能力評価シート!B10</f>
        <v>PCの基本操作</v>
      </c>
      <c r="C26" s="179"/>
      <c r="D26" s="180"/>
      <c r="E26" s="180"/>
      <c r="F26" s="181"/>
      <c r="G26" s="181">
        <f>AVERAGE(職業能力評価シート!J10:J12)</f>
        <v>0</v>
      </c>
      <c r="H26" s="118">
        <f>AVERAGE(職業能力評価シート!K10:K12)</f>
        <v>0</v>
      </c>
      <c r="I26" s="53"/>
      <c r="L26" s="277"/>
      <c r="M26" s="278"/>
      <c r="N26" s="278"/>
      <c r="O26" s="278"/>
      <c r="P26" s="278"/>
      <c r="Q26" s="278"/>
      <c r="R26" s="278"/>
      <c r="S26" s="278"/>
      <c r="T26" s="278"/>
      <c r="U26" s="278"/>
      <c r="V26" s="278"/>
      <c r="W26" s="278"/>
      <c r="X26" s="278"/>
      <c r="Y26" s="278"/>
      <c r="Z26" s="279"/>
      <c r="AA26" s="277"/>
      <c r="AB26" s="278"/>
      <c r="AC26" s="278"/>
      <c r="AD26" s="278"/>
      <c r="AE26" s="278"/>
      <c r="AF26" s="278"/>
      <c r="AG26" s="278"/>
      <c r="AH26" s="278"/>
      <c r="AI26" s="278"/>
      <c r="AJ26" s="278"/>
      <c r="AK26" s="278"/>
      <c r="AL26" s="278"/>
      <c r="AM26" s="278"/>
      <c r="AN26" s="278"/>
      <c r="AO26" s="279"/>
      <c r="AT26" s="76"/>
    </row>
    <row r="27" spans="1:46" ht="15" customHeight="1" x14ac:dyDescent="0.2">
      <c r="A27" s="53"/>
      <c r="B27" s="115" t="str">
        <f>職業能力評価シート!B13</f>
        <v>企業倫理とコンプライアンス</v>
      </c>
      <c r="C27" s="176"/>
      <c r="D27" s="177"/>
      <c r="E27" s="177"/>
      <c r="F27" s="178"/>
      <c r="G27" s="178">
        <f>AVERAGE(職業能力評価シート!J13:J14)</f>
        <v>0</v>
      </c>
      <c r="H27" s="116">
        <f>AVERAGE(職業能力評価シート!K13:K14)</f>
        <v>0</v>
      </c>
      <c r="I27" s="53"/>
      <c r="L27" s="277"/>
      <c r="M27" s="278"/>
      <c r="N27" s="278"/>
      <c r="O27" s="278"/>
      <c r="P27" s="278"/>
      <c r="Q27" s="278"/>
      <c r="R27" s="278"/>
      <c r="S27" s="278"/>
      <c r="T27" s="278"/>
      <c r="U27" s="278"/>
      <c r="V27" s="278"/>
      <c r="W27" s="278"/>
      <c r="X27" s="278"/>
      <c r="Y27" s="278"/>
      <c r="Z27" s="279"/>
      <c r="AA27" s="277"/>
      <c r="AB27" s="278"/>
      <c r="AC27" s="278"/>
      <c r="AD27" s="278"/>
      <c r="AE27" s="278"/>
      <c r="AF27" s="278"/>
      <c r="AG27" s="278"/>
      <c r="AH27" s="278"/>
      <c r="AI27" s="278"/>
      <c r="AJ27" s="278"/>
      <c r="AK27" s="278"/>
      <c r="AL27" s="278"/>
      <c r="AM27" s="278"/>
      <c r="AN27" s="278"/>
      <c r="AO27" s="279"/>
      <c r="AT27" s="76"/>
    </row>
    <row r="28" spans="1:46" ht="15" customHeight="1" x14ac:dyDescent="0.2">
      <c r="A28" s="53"/>
      <c r="B28" s="117" t="str">
        <f>職業能力評価シート!B15</f>
        <v>関係者との連携による業務の遂行</v>
      </c>
      <c r="C28" s="179"/>
      <c r="D28" s="180"/>
      <c r="E28" s="180"/>
      <c r="F28" s="181"/>
      <c r="G28" s="181">
        <f>AVERAGE(職業能力評価シート!J15:J16)</f>
        <v>0</v>
      </c>
      <c r="H28" s="118">
        <f>AVERAGE(職業能力評価シート!K15:K16)</f>
        <v>0</v>
      </c>
      <c r="I28" s="53"/>
      <c r="L28" s="277"/>
      <c r="M28" s="278"/>
      <c r="N28" s="278"/>
      <c r="O28" s="278"/>
      <c r="P28" s="278"/>
      <c r="Q28" s="278"/>
      <c r="R28" s="278"/>
      <c r="S28" s="278"/>
      <c r="T28" s="278"/>
      <c r="U28" s="278"/>
      <c r="V28" s="278"/>
      <c r="W28" s="278"/>
      <c r="X28" s="278"/>
      <c r="Y28" s="278"/>
      <c r="Z28" s="279"/>
      <c r="AA28" s="277"/>
      <c r="AB28" s="278"/>
      <c r="AC28" s="278"/>
      <c r="AD28" s="278"/>
      <c r="AE28" s="278"/>
      <c r="AF28" s="278"/>
      <c r="AG28" s="278"/>
      <c r="AH28" s="278"/>
      <c r="AI28" s="278"/>
      <c r="AJ28" s="278"/>
      <c r="AK28" s="278"/>
      <c r="AL28" s="278"/>
      <c r="AM28" s="278"/>
      <c r="AN28" s="278"/>
      <c r="AO28" s="279"/>
    </row>
    <row r="29" spans="1:46" ht="15" customHeight="1" x14ac:dyDescent="0.2">
      <c r="A29" s="53"/>
      <c r="B29" s="115" t="str">
        <f>職業能力評価シート!B17</f>
        <v>課題の設定と成果の追求</v>
      </c>
      <c r="C29" s="176"/>
      <c r="D29" s="177"/>
      <c r="E29" s="177"/>
      <c r="F29" s="178"/>
      <c r="G29" s="178">
        <f>AVERAGE(職業能力評価シート!J17:J19)</f>
        <v>0</v>
      </c>
      <c r="H29" s="116">
        <f>AVERAGE(職業能力評価シート!K17:K19)</f>
        <v>0</v>
      </c>
      <c r="I29" s="53"/>
      <c r="L29" s="280"/>
      <c r="M29" s="281"/>
      <c r="N29" s="281"/>
      <c r="O29" s="281"/>
      <c r="P29" s="281"/>
      <c r="Q29" s="281"/>
      <c r="R29" s="281"/>
      <c r="S29" s="281"/>
      <c r="T29" s="281"/>
      <c r="U29" s="281"/>
      <c r="V29" s="281"/>
      <c r="W29" s="281"/>
      <c r="X29" s="281"/>
      <c r="Y29" s="281"/>
      <c r="Z29" s="282"/>
      <c r="AA29" s="280"/>
      <c r="AB29" s="281"/>
      <c r="AC29" s="281"/>
      <c r="AD29" s="281"/>
      <c r="AE29" s="281"/>
      <c r="AF29" s="281"/>
      <c r="AG29" s="281"/>
      <c r="AH29" s="281"/>
      <c r="AI29" s="281"/>
      <c r="AJ29" s="281"/>
      <c r="AK29" s="281"/>
      <c r="AL29" s="281"/>
      <c r="AM29" s="281"/>
      <c r="AN29" s="281"/>
      <c r="AO29" s="282"/>
    </row>
    <row r="30" spans="1:46" ht="15" customHeight="1" x14ac:dyDescent="0.2">
      <c r="A30" s="53"/>
      <c r="B30" s="119" t="str">
        <f>職業能力評価シート!B20</f>
        <v>業務効率化の推進</v>
      </c>
      <c r="C30" s="179"/>
      <c r="D30" s="180"/>
      <c r="E30" s="180"/>
      <c r="F30" s="181"/>
      <c r="G30" s="181">
        <f>AVERAGE(職業能力評価シート!J20:J21)</f>
        <v>0</v>
      </c>
      <c r="H30" s="118">
        <f>AVERAGE(職業能力評価シート!K20:K21)</f>
        <v>0</v>
      </c>
      <c r="I30" s="53"/>
    </row>
    <row r="31" spans="1:46" ht="15" customHeight="1" x14ac:dyDescent="0.2">
      <c r="A31" s="53"/>
      <c r="B31" s="115" t="s">
        <v>458</v>
      </c>
      <c r="C31" s="176"/>
      <c r="D31" s="177"/>
      <c r="E31" s="177"/>
      <c r="F31" s="178"/>
      <c r="G31" s="182">
        <f>AVERAGE(職業能力評価シート!J22:J23)</f>
        <v>0</v>
      </c>
      <c r="H31" s="120">
        <f>AVERAGE(職業能力評価シート!K22:K23)</f>
        <v>0</v>
      </c>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19" t="s">
        <v>460</v>
      </c>
      <c r="C32" s="179"/>
      <c r="D32" s="180"/>
      <c r="E32" s="180"/>
      <c r="F32" s="181"/>
      <c r="G32" s="181">
        <f>AVERAGE(職業能力評価シート!J27:J29)</f>
        <v>0</v>
      </c>
      <c r="H32" s="118">
        <f>AVERAGE(職業能力評価シート!K27:K29)</f>
        <v>0</v>
      </c>
      <c r="I32" s="53"/>
      <c r="L32" s="102" t="s">
        <v>54</v>
      </c>
      <c r="M32" s="103"/>
      <c r="N32" s="103"/>
      <c r="O32" s="103"/>
      <c r="P32" s="103"/>
      <c r="Q32" s="103"/>
      <c r="R32" s="103"/>
      <c r="S32" s="103"/>
      <c r="T32" s="103"/>
      <c r="U32" s="103"/>
      <c r="V32" s="103"/>
      <c r="W32" s="103"/>
      <c r="X32" s="103"/>
      <c r="Y32" s="103"/>
      <c r="Z32" s="104"/>
      <c r="AA32" s="110" t="s">
        <v>55</v>
      </c>
      <c r="AB32" s="103"/>
      <c r="AC32" s="103"/>
      <c r="AD32" s="103"/>
      <c r="AE32" s="103"/>
      <c r="AF32" s="103"/>
      <c r="AG32" s="103"/>
      <c r="AH32" s="103"/>
      <c r="AI32" s="103"/>
      <c r="AJ32" s="103"/>
      <c r="AK32" s="103"/>
      <c r="AL32" s="103"/>
      <c r="AM32" s="103"/>
      <c r="AN32" s="103"/>
      <c r="AO32" s="104"/>
    </row>
    <row r="33" spans="1:41" ht="15" customHeight="1" x14ac:dyDescent="0.2">
      <c r="A33" s="53"/>
      <c r="B33" s="115" t="s">
        <v>462</v>
      </c>
      <c r="C33" s="176"/>
      <c r="D33" s="177"/>
      <c r="E33" s="177"/>
      <c r="F33" s="178"/>
      <c r="G33" s="182">
        <f>AVERAGE(職業能力評価シート!J30:J32)</f>
        <v>0</v>
      </c>
      <c r="H33" s="120">
        <f>AVERAGE(職業能力評価シート!K30:K32)</f>
        <v>0</v>
      </c>
      <c r="I33" s="53"/>
      <c r="L33" s="283"/>
      <c r="M33" s="284"/>
      <c r="N33" s="284"/>
      <c r="O33" s="284"/>
      <c r="P33" s="284"/>
      <c r="Q33" s="284"/>
      <c r="R33" s="284"/>
      <c r="S33" s="284"/>
      <c r="T33" s="284"/>
      <c r="U33" s="284"/>
      <c r="V33" s="284"/>
      <c r="W33" s="284"/>
      <c r="X33" s="284"/>
      <c r="Y33" s="284"/>
      <c r="Z33" s="284"/>
      <c r="AA33" s="283"/>
      <c r="AB33" s="284"/>
      <c r="AC33" s="284"/>
      <c r="AD33" s="284"/>
      <c r="AE33" s="284"/>
      <c r="AF33" s="284"/>
      <c r="AG33" s="284"/>
      <c r="AH33" s="284"/>
      <c r="AI33" s="284"/>
      <c r="AJ33" s="284"/>
      <c r="AK33" s="284"/>
      <c r="AL33" s="284"/>
      <c r="AM33" s="284"/>
      <c r="AN33" s="284"/>
      <c r="AO33" s="288"/>
    </row>
    <row r="34" spans="1:41" ht="15" customHeight="1" x14ac:dyDescent="0.2">
      <c r="A34" s="53"/>
      <c r="B34" s="119" t="s">
        <v>464</v>
      </c>
      <c r="C34" s="179"/>
      <c r="D34" s="180"/>
      <c r="E34" s="180"/>
      <c r="F34" s="181"/>
      <c r="G34" s="183">
        <f>AVERAGE(職業能力評価シート!J33:J35)</f>
        <v>0</v>
      </c>
      <c r="H34" s="121">
        <f>AVERAGE(職業能力評価シート!K33:K35)</f>
        <v>0</v>
      </c>
      <c r="I34" s="53"/>
      <c r="L34" s="285"/>
      <c r="M34" s="286"/>
      <c r="N34" s="286"/>
      <c r="O34" s="286"/>
      <c r="P34" s="286"/>
      <c r="Q34" s="286"/>
      <c r="R34" s="286"/>
      <c r="S34" s="286"/>
      <c r="T34" s="286"/>
      <c r="U34" s="286"/>
      <c r="V34" s="286"/>
      <c r="W34" s="286"/>
      <c r="X34" s="286"/>
      <c r="Y34" s="286"/>
      <c r="Z34" s="286"/>
      <c r="AA34" s="287"/>
      <c r="AB34" s="286"/>
      <c r="AC34" s="286"/>
      <c r="AD34" s="286"/>
      <c r="AE34" s="286"/>
      <c r="AF34" s="286"/>
      <c r="AG34" s="286"/>
      <c r="AH34" s="286"/>
      <c r="AI34" s="286"/>
      <c r="AJ34" s="286"/>
      <c r="AK34" s="286"/>
      <c r="AL34" s="286"/>
      <c r="AM34" s="286"/>
      <c r="AN34" s="286"/>
      <c r="AO34" s="289"/>
    </row>
    <row r="35" spans="1:41" ht="15" customHeight="1" x14ac:dyDescent="0.2">
      <c r="A35" s="53"/>
      <c r="B35" s="115" t="s">
        <v>466</v>
      </c>
      <c r="C35" s="176"/>
      <c r="D35" s="177"/>
      <c r="E35" s="177"/>
      <c r="F35" s="178"/>
      <c r="G35" s="182">
        <f>AVERAGE(職業能力評価シート!J36:J38)</f>
        <v>0</v>
      </c>
      <c r="H35" s="120">
        <f>AVERAGE(職業能力評価シート!K36:K38)</f>
        <v>0</v>
      </c>
      <c r="I35" s="53"/>
      <c r="L35" s="287"/>
      <c r="M35" s="286"/>
      <c r="N35" s="286"/>
      <c r="O35" s="286"/>
      <c r="P35" s="286"/>
      <c r="Q35" s="286"/>
      <c r="R35" s="286"/>
      <c r="S35" s="286"/>
      <c r="T35" s="286"/>
      <c r="U35" s="286"/>
      <c r="V35" s="286"/>
      <c r="W35" s="286"/>
      <c r="X35" s="286"/>
      <c r="Y35" s="286"/>
      <c r="Z35" s="286"/>
      <c r="AA35" s="287"/>
      <c r="AB35" s="286"/>
      <c r="AC35" s="286"/>
      <c r="AD35" s="286"/>
      <c r="AE35" s="286"/>
      <c r="AF35" s="286"/>
      <c r="AG35" s="286"/>
      <c r="AH35" s="286"/>
      <c r="AI35" s="286"/>
      <c r="AJ35" s="286"/>
      <c r="AK35" s="286"/>
      <c r="AL35" s="286"/>
      <c r="AM35" s="286"/>
      <c r="AN35" s="286"/>
      <c r="AO35" s="289"/>
    </row>
    <row r="36" spans="1:41" ht="15" customHeight="1" x14ac:dyDescent="0.2">
      <c r="A36" s="53"/>
      <c r="B36" s="119" t="s">
        <v>468</v>
      </c>
      <c r="C36" s="179"/>
      <c r="D36" s="180"/>
      <c r="E36" s="180"/>
      <c r="F36" s="181"/>
      <c r="G36" s="183">
        <f>AVERAGE(職業能力評価シート!J39:J41)</f>
        <v>0</v>
      </c>
      <c r="H36" s="121">
        <f>AVERAGE(職業能力評価シート!K39:K41)</f>
        <v>0</v>
      </c>
      <c r="I36" s="53"/>
      <c r="L36" s="287"/>
      <c r="M36" s="286"/>
      <c r="N36" s="286"/>
      <c r="O36" s="286"/>
      <c r="P36" s="286"/>
      <c r="Q36" s="286"/>
      <c r="R36" s="286"/>
      <c r="S36" s="286"/>
      <c r="T36" s="286"/>
      <c r="U36" s="286"/>
      <c r="V36" s="286"/>
      <c r="W36" s="286"/>
      <c r="X36" s="286"/>
      <c r="Y36" s="286"/>
      <c r="Z36" s="286"/>
      <c r="AA36" s="287"/>
      <c r="AB36" s="286"/>
      <c r="AC36" s="286"/>
      <c r="AD36" s="286"/>
      <c r="AE36" s="286"/>
      <c r="AF36" s="286"/>
      <c r="AG36" s="286"/>
      <c r="AH36" s="286"/>
      <c r="AI36" s="286"/>
      <c r="AJ36" s="286"/>
      <c r="AK36" s="286"/>
      <c r="AL36" s="286"/>
      <c r="AM36" s="286"/>
      <c r="AN36" s="286"/>
      <c r="AO36" s="289"/>
    </row>
    <row r="37" spans="1:41" ht="15" customHeight="1" x14ac:dyDescent="0.2">
      <c r="A37" s="53"/>
      <c r="B37" s="122" t="s">
        <v>470</v>
      </c>
      <c r="C37" s="176"/>
      <c r="D37" s="177"/>
      <c r="E37" s="177"/>
      <c r="F37" s="178"/>
      <c r="G37" s="182">
        <f>AVERAGE(職業能力評価シート!J42:J44)</f>
        <v>0</v>
      </c>
      <c r="H37" s="120">
        <f>AVERAGE(職業能力評価シート!K42:K44)</f>
        <v>0</v>
      </c>
      <c r="I37" s="53"/>
      <c r="L37" s="287"/>
      <c r="M37" s="286"/>
      <c r="N37" s="286"/>
      <c r="O37" s="286"/>
      <c r="P37" s="286"/>
      <c r="Q37" s="286"/>
      <c r="R37" s="286"/>
      <c r="S37" s="286"/>
      <c r="T37" s="286"/>
      <c r="U37" s="286"/>
      <c r="V37" s="286"/>
      <c r="W37" s="286"/>
      <c r="X37" s="286"/>
      <c r="Y37" s="286"/>
      <c r="Z37" s="286"/>
      <c r="AA37" s="287"/>
      <c r="AB37" s="286"/>
      <c r="AC37" s="286"/>
      <c r="AD37" s="286"/>
      <c r="AE37" s="286"/>
      <c r="AF37" s="286"/>
      <c r="AG37" s="286"/>
      <c r="AH37" s="286"/>
      <c r="AI37" s="286"/>
      <c r="AJ37" s="286"/>
      <c r="AK37" s="286"/>
      <c r="AL37" s="286"/>
      <c r="AM37" s="286"/>
      <c r="AN37" s="286"/>
      <c r="AO37" s="289"/>
    </row>
    <row r="38" spans="1:41" ht="15" customHeight="1" x14ac:dyDescent="0.2">
      <c r="A38" s="53"/>
      <c r="B38" s="117" t="s">
        <v>472</v>
      </c>
      <c r="C38" s="179"/>
      <c r="D38" s="180"/>
      <c r="E38" s="180"/>
      <c r="F38" s="181"/>
      <c r="G38" s="183">
        <f>AVERAGE(職業能力評価シート!J45:J47)</f>
        <v>0</v>
      </c>
      <c r="H38" s="121">
        <f>AVERAGE(職業能力評価シート!K45:K47)</f>
        <v>0</v>
      </c>
      <c r="I38" s="53"/>
      <c r="L38" s="287"/>
      <c r="M38" s="286"/>
      <c r="N38" s="286"/>
      <c r="O38" s="286"/>
      <c r="P38" s="286"/>
      <c r="Q38" s="286"/>
      <c r="R38" s="286"/>
      <c r="S38" s="286"/>
      <c r="T38" s="286"/>
      <c r="U38" s="286"/>
      <c r="V38" s="286"/>
      <c r="W38" s="286"/>
      <c r="X38" s="286"/>
      <c r="Y38" s="286"/>
      <c r="Z38" s="286"/>
      <c r="AA38" s="287"/>
      <c r="AB38" s="286"/>
      <c r="AC38" s="286"/>
      <c r="AD38" s="286"/>
      <c r="AE38" s="286"/>
      <c r="AF38" s="286"/>
      <c r="AG38" s="286"/>
      <c r="AH38" s="286"/>
      <c r="AI38" s="286"/>
      <c r="AJ38" s="286"/>
      <c r="AK38" s="286"/>
      <c r="AL38" s="286"/>
      <c r="AM38" s="286"/>
      <c r="AN38" s="286"/>
      <c r="AO38" s="289"/>
    </row>
    <row r="39" spans="1:41" ht="14.25" x14ac:dyDescent="0.2">
      <c r="B39" s="184" t="s">
        <v>474</v>
      </c>
      <c r="C39" s="185"/>
      <c r="D39" s="186"/>
      <c r="E39" s="186"/>
      <c r="F39" s="187"/>
      <c r="G39" s="188">
        <f>AVERAGE(職業能力評価シート!J48:J50)</f>
        <v>0</v>
      </c>
      <c r="H39" s="189">
        <f>AVERAGE(職業能力評価シート!K48:K50)</f>
        <v>0</v>
      </c>
      <c r="L39" s="105"/>
      <c r="AA39" s="105"/>
      <c r="AO39" s="106"/>
    </row>
    <row r="40" spans="1:41" ht="14.25" x14ac:dyDescent="0.2">
      <c r="B40" s="166" t="s">
        <v>476</v>
      </c>
      <c r="C40" s="167"/>
      <c r="D40" s="168"/>
      <c r="E40" s="168"/>
      <c r="F40" s="169"/>
      <c r="G40" s="170">
        <f>AVERAGE(職業能力評価シート!J51:J53)</f>
        <v>0</v>
      </c>
      <c r="H40" s="170">
        <f>AVERAGE(職業能力評価シート!K51:K53)</f>
        <v>0</v>
      </c>
      <c r="L40" s="107"/>
      <c r="M40" s="108"/>
      <c r="N40" s="108"/>
      <c r="O40" s="108"/>
      <c r="P40" s="108"/>
      <c r="Q40" s="108"/>
      <c r="R40" s="108"/>
      <c r="S40" s="108"/>
      <c r="T40" s="108"/>
      <c r="U40" s="108"/>
      <c r="V40" s="108"/>
      <c r="W40" s="108"/>
      <c r="X40" s="108"/>
      <c r="Y40" s="108"/>
      <c r="Z40" s="108"/>
      <c r="AA40" s="107"/>
      <c r="AB40" s="108"/>
      <c r="AC40" s="108"/>
      <c r="AD40" s="108"/>
      <c r="AE40" s="108"/>
      <c r="AF40" s="108"/>
      <c r="AG40" s="108"/>
      <c r="AH40" s="108"/>
      <c r="AI40" s="108"/>
      <c r="AJ40" s="108"/>
      <c r="AK40" s="108"/>
      <c r="AL40" s="108"/>
      <c r="AM40" s="108"/>
      <c r="AN40" s="108"/>
      <c r="AO40" s="109"/>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8"/>
  <printOptions horizontalCentered="1"/>
  <pageMargins left="0.28999999999999998" right="0.31" top="0.63" bottom="0.32" header="0.45" footer="0.26"/>
  <pageSetup paperSize="9" scale="85"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2024-10-28T07:44:26Z</dcterms:created>
  <dcterms:modified xsi:type="dcterms:W3CDTF">2024-10-28T07:44:26Z</dcterms:modified>
</cp:coreProperties>
</file>