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6_{108B8547-98E7-48BF-81F0-956CEB833529}" xr6:coauthVersionLast="47" xr6:coauthVersionMax="47" xr10:uidLastSave="{00000000-0000-0000-0000-000000000000}"/>
  <bookViews>
    <workbookView xWindow="-120" yWindow="-120" windowWidth="29040" windowHeight="15840" activeTab="3" xr2:uid="{00000000-000D-0000-FFFF-FFFF00000000}"/>
  </bookViews>
  <sheets>
    <sheet name="表紙" sheetId="15" r:id="rId1"/>
    <sheet name="職業能力評価シート" sheetId="16" r:id="rId2"/>
    <sheet name="必要な知識" sheetId="17" r:id="rId3"/>
    <sheet name="基準一覧" sheetId="18" r:id="rId4"/>
    <sheet name="OJTｺﾐｭﾆｹｰｼｮﾝｼｰﾄ (2)" sheetId="19" r:id="rId5"/>
  </sheets>
  <definedNames>
    <definedName name="_xlnm.Print_Area" localSheetId="4">'OJTｺﾐｭﾆｹｰｼｮﾝｼｰﾄ (2)'!$A$1:$AO$37</definedName>
    <definedName name="_xlnm.Print_Area" localSheetId="3">基準一覧!$A$1:$D$214</definedName>
    <definedName name="_xlnm.Print_Area" localSheetId="1">職業能力評価シート!$A$1:$H$60</definedName>
    <definedName name="_xlnm.Print_Area" localSheetId="2">必要な知識!$A$1:$C$103</definedName>
    <definedName name="_xlnm.Print_Area" localSheetId="0">表紙!$A$1:$L$60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16" l="1"/>
  <c r="G58" i="16"/>
  <c r="G59" i="16"/>
  <c r="F59" i="16"/>
  <c r="F58" i="16"/>
  <c r="F57" i="16"/>
  <c r="B37" i="19" l="1"/>
  <c r="B36" i="19"/>
  <c r="B35" i="19"/>
  <c r="B34" i="19"/>
  <c r="B33" i="19"/>
  <c r="B32" i="19"/>
  <c r="B31" i="19"/>
  <c r="B30" i="19"/>
  <c r="B29" i="19"/>
  <c r="B28" i="19"/>
  <c r="B27" i="19"/>
  <c r="B26" i="19"/>
  <c r="B25" i="19"/>
  <c r="K55" i="16"/>
  <c r="J55" i="16"/>
  <c r="K54" i="16"/>
  <c r="J54" i="16"/>
  <c r="K53" i="16"/>
  <c r="J53" i="16"/>
  <c r="K52" i="16"/>
  <c r="J52" i="16"/>
  <c r="K51" i="16"/>
  <c r="J51" i="16"/>
  <c r="K50" i="16"/>
  <c r="J50" i="16"/>
  <c r="G36" i="19" s="1"/>
  <c r="K49" i="16"/>
  <c r="J49" i="16"/>
  <c r="K48" i="16"/>
  <c r="J48" i="16"/>
  <c r="K47" i="16"/>
  <c r="J47" i="16"/>
  <c r="K46" i="16"/>
  <c r="J46" i="16"/>
  <c r="K45" i="16"/>
  <c r="J45" i="16"/>
  <c r="K44" i="16"/>
  <c r="J44" i="16"/>
  <c r="K43" i="16"/>
  <c r="J43" i="16"/>
  <c r="K42" i="16"/>
  <c r="J42" i="16"/>
  <c r="K41" i="16"/>
  <c r="J41" i="16"/>
  <c r="K40" i="16"/>
  <c r="J40" i="16"/>
  <c r="K39" i="16"/>
  <c r="J39" i="16"/>
  <c r="K38" i="16"/>
  <c r="J38" i="16"/>
  <c r="K27" i="16"/>
  <c r="J27" i="16"/>
  <c r="K26" i="16"/>
  <c r="J26" i="16"/>
  <c r="K25" i="16"/>
  <c r="J25" i="16"/>
  <c r="K24" i="16"/>
  <c r="J24" i="16"/>
  <c r="K23" i="16"/>
  <c r="J23" i="16"/>
  <c r="K22" i="16"/>
  <c r="J22" i="16"/>
  <c r="G30" i="19" s="1"/>
  <c r="K21" i="16"/>
  <c r="J21" i="16"/>
  <c r="K20" i="16"/>
  <c r="J20" i="16"/>
  <c r="K19" i="16"/>
  <c r="J19" i="16"/>
  <c r="K15" i="16"/>
  <c r="J15" i="16"/>
  <c r="K14" i="16"/>
  <c r="J14" i="16"/>
  <c r="K13" i="16"/>
  <c r="J13" i="16"/>
  <c r="K12" i="16"/>
  <c r="J12" i="16"/>
  <c r="K11" i="16"/>
  <c r="J11" i="16"/>
  <c r="K10" i="16"/>
  <c r="J10" i="16"/>
  <c r="K9" i="16"/>
  <c r="J9" i="16"/>
  <c r="K8" i="16"/>
  <c r="J8" i="16"/>
  <c r="K7" i="16"/>
  <c r="J7" i="16"/>
  <c r="G25" i="19" s="1"/>
  <c r="G34" i="19" l="1"/>
  <c r="H25" i="19"/>
  <c r="H37" i="19"/>
  <c r="H35" i="19"/>
  <c r="H33" i="19"/>
  <c r="G32" i="19"/>
  <c r="H31" i="19"/>
  <c r="H29" i="19"/>
  <c r="H28" i="19"/>
  <c r="G27" i="19"/>
  <c r="G26" i="19"/>
  <c r="F60" i="16"/>
  <c r="H26" i="19"/>
  <c r="H27" i="19"/>
  <c r="H30" i="19"/>
  <c r="H32" i="19"/>
  <c r="H34" i="19"/>
  <c r="H36" i="19"/>
  <c r="G28" i="19"/>
  <c r="G29" i="19"/>
  <c r="G31" i="19"/>
  <c r="G33" i="19"/>
  <c r="G35" i="19"/>
  <c r="G37" i="19"/>
  <c r="G60" i="16"/>
  <c r="H57" i="16" s="1"/>
  <c r="H60" i="16" s="1"/>
  <c r="H59" i="16" l="1"/>
  <c r="H58" i="16"/>
</calcChain>
</file>

<file path=xl/sharedStrings.xml><?xml version="1.0" encoding="utf-8"?>
<sst xmlns="http://schemas.openxmlformats.org/spreadsheetml/2006/main" count="798" uniqueCount="550">
  <si>
    <t xml:space="preserve">③評価・検証 </t>
  </si>
  <si>
    <t xml:space="preserve">②実務の推進 </t>
  </si>
  <si>
    <t xml:space="preserve">①企画・計画 </t>
  </si>
  <si>
    <t xml:space="preserve">生産システム </t>
  </si>
  <si>
    <t xml:space="preserve">納期管理 </t>
  </si>
  <si>
    <t xml:space="preserve">材料計画 </t>
  </si>
  <si>
    <t xml:space="preserve">ネットワーク技法 </t>
  </si>
  <si>
    <t xml:space="preserve">日程計画 </t>
  </si>
  <si>
    <t xml:space="preserve">工数計画 </t>
  </si>
  <si>
    <t xml:space="preserve">手順計画 </t>
  </si>
  <si>
    <t xml:space="preserve">工程管理 </t>
  </si>
  <si>
    <t xml:space="preserve">プロダクト・ミックス </t>
  </si>
  <si>
    <t xml:space="preserve">経済的生産数量の算定 </t>
  </si>
  <si>
    <t xml:space="preserve">プロセスシミュレータ </t>
  </si>
  <si>
    <t xml:space="preserve">ヒート・バランス </t>
  </si>
  <si>
    <t xml:space="preserve">マテリアル・バランス </t>
  </si>
  <si>
    <t xml:space="preserve">基本生産計画 </t>
  </si>
  <si>
    <t xml:space="preserve">見込生産の生産計画 </t>
  </si>
  <si>
    <t xml:space="preserve">受注生産の生産計画 </t>
  </si>
  <si>
    <t xml:space="preserve">スケジューリング </t>
  </si>
  <si>
    <t xml:space="preserve">期間別生産計画 </t>
  </si>
  <si>
    <t xml:space="preserve">生産計画と生産統制 </t>
  </si>
  <si>
    <t xml:space="preserve">生産管理システム </t>
  </si>
  <si>
    <t xml:space="preserve">能力ユニット </t>
  </si>
  <si>
    <t xml:space="preserve">担当業務の全体像 </t>
  </si>
  <si>
    <t xml:space="preserve">所属部門内における業務分掌、役割分担 </t>
  </si>
  <si>
    <t xml:space="preserve">自部門及び他部門の業務内容及び業務プロセス </t>
  </si>
  <si>
    <t xml:space="preserve">自社の組織と役割、機能 </t>
  </si>
  <si>
    <t xml:space="preserve">自社及び社会一般でコンプライアンス上問題となった事例 </t>
  </si>
  <si>
    <t xml:space="preserve">問題となりやすい主な事項 </t>
  </si>
  <si>
    <t xml:space="preserve">会社の就業規則及び関連諸規程 </t>
  </si>
  <si>
    <t xml:space="preserve">社内の倫理規定・行動規範 </t>
  </si>
  <si>
    <t xml:space="preserve">企業倫理とコンプライアンス </t>
  </si>
  <si>
    <t xml:space="preserve">生産手配と進捗管理 </t>
  </si>
  <si>
    <t xml:space="preserve">作業指示と統制 </t>
  </si>
  <si>
    <t xml:space="preserve">初期管理 </t>
  </si>
  <si>
    <t xml:space="preserve">仕掛品の削減 </t>
  </si>
  <si>
    <t xml:space="preserve">生産期間の短縮と対策 </t>
  </si>
  <si>
    <t xml:space="preserve">設計不具合の防止策 </t>
  </si>
  <si>
    <t xml:space="preserve">設計進捗管理 </t>
  </si>
  <si>
    <t xml:space="preserve">設計日程管理 </t>
  </si>
  <si>
    <t xml:space="preserve">設計工数管理 </t>
  </si>
  <si>
    <t xml:space="preserve">設計の標準化 </t>
  </si>
  <si>
    <t xml:space="preserve">物流コスト </t>
  </si>
  <si>
    <t xml:space="preserve">原価低減 </t>
  </si>
  <si>
    <t xml:space="preserve">評価・選択 </t>
  </si>
  <si>
    <t xml:space="preserve">全部原価計算及び直接原価計算 </t>
  </si>
  <si>
    <t xml:space="preserve">コストテーブル </t>
  </si>
  <si>
    <t xml:space="preserve">原価企画 </t>
  </si>
  <si>
    <t xml:space="preserve">標準原価 </t>
  </si>
  <si>
    <t xml:space="preserve">原価管理の基本的な考え方と手法 </t>
  </si>
  <si>
    <t xml:space="preserve">品質保証 </t>
  </si>
  <si>
    <t xml:space="preserve">社内標準化 </t>
  </si>
  <si>
    <t xml:space="preserve">管理図 </t>
  </si>
  <si>
    <t xml:space="preserve">検査 </t>
  </si>
  <si>
    <t xml:space="preserve">統計的手法 </t>
  </si>
  <si>
    <t xml:space="preserve">品質管理の考え方 </t>
  </si>
  <si>
    <t xml:space="preserve">設備管理 </t>
  </si>
  <si>
    <t xml:space="preserve">運搬システム </t>
  </si>
  <si>
    <t xml:space="preserve">工場レイアウト作成の手順と方法 </t>
  </si>
  <si>
    <t xml:space="preserve">工場レイアウト </t>
  </si>
  <si>
    <t xml:space="preserve">その他の方式 </t>
  </si>
  <si>
    <t xml:space="preserve">ライン編成 </t>
  </si>
  <si>
    <t xml:space="preserve">工程編成 </t>
  </si>
  <si>
    <t xml:space="preserve">工場計画と設備管理 </t>
  </si>
  <si>
    <t xml:space="preserve">知的財産権 </t>
  </si>
  <si>
    <t xml:space="preserve">工程設計とコンピュータの活用 </t>
  </si>
  <si>
    <t xml:space="preserve">生産財設計の考慮点 </t>
  </si>
  <si>
    <t xml:space="preserve">最適設計のための設計管理 </t>
  </si>
  <si>
    <t xml:space="preserve">設計管理の目的と流れ </t>
  </si>
  <si>
    <t xml:space="preserve">プロジェクトマネジメントとナレッジマネジメント </t>
  </si>
  <si>
    <t xml:space="preserve">製品企画と事業戦略 </t>
  </si>
  <si>
    <t xml:space="preserve">製品企画の目的と流れ </t>
  </si>
  <si>
    <t xml:space="preserve">外国語によるコミュニケーション能力（例えば英語なら、 目安としてTOEIC730点程度以上） </t>
  </si>
  <si>
    <t xml:space="preserve">自社の主要海外拠点と事業内容に関する知識 </t>
  </si>
  <si>
    <t xml:space="preserve">自社の主要事業の海外提携先に関する知識 </t>
  </si>
  <si>
    <t xml:space="preserve">関連委託業務に関する実務 </t>
  </si>
  <si>
    <t xml:space="preserve">海外生産管理 </t>
  </si>
  <si>
    <t xml:space="preserve">企業の社会的責任 </t>
  </si>
  <si>
    <t xml:space="preserve">製品の環境負荷の低減 </t>
  </si>
  <si>
    <t xml:space="preserve">循環型社会をめざして </t>
  </si>
  <si>
    <t xml:space="preserve">工場・事業場における環境保全の取り組み </t>
  </si>
  <si>
    <t xml:space="preserve">公害防止対策 </t>
  </si>
  <si>
    <t xml:space="preserve">環境問題の歴史的経緯と環境基本法 </t>
  </si>
  <si>
    <t xml:space="preserve">労働安全衛生法の概要 </t>
  </si>
  <si>
    <t xml:space="preserve">職務遂行のための基準 </t>
  </si>
  <si>
    <t xml:space="preserve">能力細目 </t>
  </si>
  <si>
    <t xml:space="preserve">発見や優先事項を検討し、実行計画を策定している。 </t>
  </si>
  <si>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</si>
  <si>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</si>
  <si>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</si>
  <si>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＜職業能力評価シート＞</t>
    <phoneticPr fontId="2"/>
  </si>
  <si>
    <t>職種・職務</t>
    <rPh sb="0" eb="2">
      <t>ショクシュ</t>
    </rPh>
    <rPh sb="3" eb="5">
      <t>ショクム</t>
    </rPh>
    <phoneticPr fontId="2"/>
  </si>
  <si>
    <t>生産管理プランニング</t>
    <phoneticPr fontId="2"/>
  </si>
  <si>
    <t>レベル</t>
    <phoneticPr fontId="2"/>
  </si>
  <si>
    <t>レベル1の目安</t>
    <rPh sb="5" eb="7">
      <t>メヤス</t>
    </rPh>
    <phoneticPr fontId="2"/>
  </si>
  <si>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2"/>
  </si>
  <si>
    <t>Ⅰ.職務遂行のための基準　共通能力ユニット</t>
    <rPh sb="2" eb="12">
      <t>ｑ</t>
    </rPh>
    <rPh sb="13" eb="15">
      <t>キョウツウ</t>
    </rPh>
    <rPh sb="15" eb="17">
      <t>ノウリョク</t>
    </rPh>
    <phoneticPr fontId="2"/>
  </si>
  <si>
    <t>素点換算</t>
    <rPh sb="0" eb="2">
      <t>ソテン</t>
    </rPh>
    <rPh sb="2" eb="4">
      <t>カンサン</t>
    </rPh>
    <phoneticPr fontId="2"/>
  </si>
  <si>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</si>
  <si>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</si>
  <si>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</si>
  <si>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自己評価</t>
    <rPh sb="0" eb="2">
      <t>ジコ</t>
    </rPh>
    <rPh sb="2" eb="4">
      <t>ヒョウカ</t>
    </rPh>
    <phoneticPr fontId="2"/>
  </si>
  <si>
    <t>上司評価</t>
    <rPh sb="0" eb="2">
      <t>ジョウシ</t>
    </rPh>
    <rPh sb="2" eb="4">
      <t>ヒョウカ</t>
    </rPh>
    <phoneticPr fontId="2"/>
  </si>
  <si>
    <t>コメント</t>
    <phoneticPr fontId="2"/>
  </si>
  <si>
    <r>
      <rPr>
        <sz val="9"/>
        <rFont val="ＭＳ Ｐゴシック"/>
        <family val="3"/>
        <charset val="128"/>
      </rPr>
      <t>企業倫理とコンプライアンス</t>
    </r>
    <rPh sb="0" eb="2">
      <t>キギョウ</t>
    </rPh>
    <rPh sb="2" eb="4">
      <t>リンリ</t>
    </rPh>
    <phoneticPr fontId="29"/>
  </si>
  <si>
    <t>①諸規程、諸ルールの順守</t>
    <rPh sb="1" eb="2">
      <t>ショ</t>
    </rPh>
    <rPh sb="2" eb="4">
      <t>キテイ</t>
    </rPh>
    <rPh sb="5" eb="6">
      <t>ショ</t>
    </rPh>
    <rPh sb="10" eb="12">
      <t>ジュンシュ</t>
    </rPh>
    <phoneticPr fontId="1"/>
  </si>
  <si>
    <t>②倫理的問題の解決</t>
    <rPh sb="1" eb="4">
      <t>リンリテキ</t>
    </rPh>
    <rPh sb="4" eb="6">
      <t>モンダイ</t>
    </rPh>
    <rPh sb="7" eb="9">
      <t>カイケツ</t>
    </rPh>
    <phoneticPr fontId="2"/>
  </si>
  <si>
    <t>②倫理的問題の解決</t>
    <rPh sb="1" eb="4">
      <t>リンリテキ</t>
    </rPh>
    <rPh sb="4" eb="6">
      <t>モンダイ</t>
    </rPh>
    <rPh sb="7" eb="9">
      <t>カイケツ</t>
    </rPh>
    <phoneticPr fontId="1"/>
  </si>
  <si>
    <t>関係者との連携による業務の遂行</t>
    <rPh sb="0" eb="3">
      <t>カンケイシャ</t>
    </rPh>
    <rPh sb="5" eb="7">
      <t>レンケイ</t>
    </rPh>
    <rPh sb="10" eb="12">
      <t>ギョウム</t>
    </rPh>
    <rPh sb="13" eb="15">
      <t>スイコウ</t>
    </rPh>
    <phoneticPr fontId="2"/>
  </si>
  <si>
    <t>①チームワークの発揮</t>
    <rPh sb="8" eb="10">
      <t>ハッキ</t>
    </rPh>
    <phoneticPr fontId="2"/>
  </si>
  <si>
    <t>①チームワークの発揮</t>
    <rPh sb="8" eb="10">
      <t>ハッキ</t>
    </rPh>
    <phoneticPr fontId="1"/>
  </si>
  <si>
    <t>②周囲との関係構築</t>
    <rPh sb="1" eb="3">
      <t>シュウイ</t>
    </rPh>
    <rPh sb="5" eb="7">
      <t>カンケイ</t>
    </rPh>
    <rPh sb="7" eb="9">
      <t>コウチク</t>
    </rPh>
    <phoneticPr fontId="1"/>
  </si>
  <si>
    <t>課題の設定と成果の追求</t>
    <rPh sb="0" eb="2">
      <t>カダイ</t>
    </rPh>
    <rPh sb="3" eb="5">
      <t>セッテイ</t>
    </rPh>
    <rPh sb="6" eb="8">
      <t>セイカ</t>
    </rPh>
    <rPh sb="9" eb="11">
      <t>ツイキュウ</t>
    </rPh>
    <phoneticPr fontId="2"/>
  </si>
  <si>
    <t>①課題・目標の明確化</t>
    <rPh sb="1" eb="3">
      <t>カダイ</t>
    </rPh>
    <rPh sb="4" eb="6">
      <t>モクヒョウ</t>
    </rPh>
    <rPh sb="7" eb="9">
      <t>メイカク</t>
    </rPh>
    <rPh sb="9" eb="10">
      <t>カ</t>
    </rPh>
    <phoneticPr fontId="1"/>
  </si>
  <si>
    <t>②進捗管理の推進</t>
    <rPh sb="1" eb="3">
      <t>シンチョク</t>
    </rPh>
    <rPh sb="3" eb="5">
      <t>カンリ</t>
    </rPh>
    <rPh sb="6" eb="8">
      <t>スイシン</t>
    </rPh>
    <phoneticPr fontId="1"/>
  </si>
  <si>
    <t>③成果へのコミットメント</t>
    <rPh sb="1" eb="3">
      <t>セイカ</t>
    </rPh>
    <phoneticPr fontId="1"/>
  </si>
  <si>
    <t>業務効率化の推進</t>
    <rPh sb="0" eb="2">
      <t>ギョウム</t>
    </rPh>
    <rPh sb="2" eb="5">
      <t>コウリツカ</t>
    </rPh>
    <rPh sb="6" eb="8">
      <t>スイシン</t>
    </rPh>
    <phoneticPr fontId="2"/>
  </si>
  <si>
    <t>Ⅱ.職務遂行のための基準　選択能力ユニット(生産管理プランニング ）</t>
    <rPh sb="2" eb="12">
      <t>ｑ</t>
    </rPh>
    <rPh sb="13" eb="15">
      <t>センタク</t>
    </rPh>
    <rPh sb="15" eb="17">
      <t>ノウリョク</t>
    </rPh>
    <phoneticPr fontId="2"/>
  </si>
  <si>
    <t>コメント</t>
    <phoneticPr fontId="2"/>
  </si>
  <si>
    <t>生産システム</t>
    <phoneticPr fontId="2"/>
  </si>
  <si>
    <t>生産計画（加工型・組立型）</t>
    <phoneticPr fontId="2"/>
  </si>
  <si>
    <t>生産計画（プロセス型）</t>
    <phoneticPr fontId="2"/>
  </si>
  <si>
    <t xml:space="preserve">品質管理 </t>
    <phoneticPr fontId="2"/>
  </si>
  <si>
    <t>原価管理</t>
    <phoneticPr fontId="2"/>
  </si>
  <si>
    <t xml:space="preserve">納期管理 </t>
    <phoneticPr fontId="2"/>
  </si>
  <si>
    <t>安全衛生管理</t>
    <phoneticPr fontId="2"/>
  </si>
  <si>
    <t>環境管理</t>
    <phoneticPr fontId="2"/>
  </si>
  <si>
    <t>国際生産・ソーシング管理</t>
    <phoneticPr fontId="2"/>
  </si>
  <si>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</si>
  <si>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</si>
  <si>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</si>
  <si>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</si>
  <si>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</si>
  <si>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</si>
  <si>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</si>
  <si>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必要な知識</t>
    <rPh sb="0" eb="2">
      <t>ヒツヨウ</t>
    </rPh>
    <rPh sb="3" eb="5">
      <t>チシキ</t>
    </rPh>
    <phoneticPr fontId="2"/>
  </si>
  <si>
    <t>自己
評価</t>
    <rPh sb="0" eb="2">
      <t>ジコ</t>
    </rPh>
    <rPh sb="3" eb="5">
      <t>ヒョウカ</t>
    </rPh>
    <phoneticPr fontId="2"/>
  </si>
  <si>
    <t>企業倫理とコンプライアンス</t>
    <rPh sb="0" eb="2">
      <t>キギョウ</t>
    </rPh>
    <rPh sb="2" eb="4">
      <t>リンリ</t>
    </rPh>
    <phoneticPr fontId="2"/>
  </si>
  <si>
    <t xml:space="preserve">所属部門内における業務分掌、役割分担   </t>
    <phoneticPr fontId="2"/>
  </si>
  <si>
    <t>職場におけるコミュニケーション・ツールとその長所短所</t>
  </si>
  <si>
    <t>他部門や外注先のキーパーソン</t>
    <phoneticPr fontId="2"/>
  </si>
  <si>
    <t>課題・目標の明確化と成果の追追求</t>
    <rPh sb="14" eb="16">
      <t>ツイキュウ</t>
    </rPh>
    <phoneticPr fontId="2"/>
  </si>
  <si>
    <t xml:space="preserve">業務計画の作成  </t>
    <phoneticPr fontId="2"/>
  </si>
  <si>
    <t xml:space="preserve">業務遂行上の諸ルール </t>
    <phoneticPr fontId="2"/>
  </si>
  <si>
    <t>業務効率化の推進</t>
    <phoneticPr fontId="2"/>
  </si>
  <si>
    <t xml:space="preserve">担当業務に関するルール、 マニュアル </t>
    <phoneticPr fontId="2"/>
  </si>
  <si>
    <t xml:space="preserve">生産性向上のためのアプローチ  </t>
    <phoneticPr fontId="2"/>
  </si>
  <si>
    <t>生産システム</t>
    <phoneticPr fontId="2"/>
  </si>
  <si>
    <t xml:space="preserve">生産計画（加工型・組立型） </t>
    <phoneticPr fontId="2"/>
  </si>
  <si>
    <t>生産計画（プロセス型）</t>
    <phoneticPr fontId="2"/>
  </si>
  <si>
    <t xml:space="preserve">品質管理 </t>
    <phoneticPr fontId="2"/>
  </si>
  <si>
    <t xml:space="preserve">原価管理 </t>
    <phoneticPr fontId="2"/>
  </si>
  <si>
    <t>納期管理</t>
    <phoneticPr fontId="2"/>
  </si>
  <si>
    <t>安全衛生管理</t>
    <phoneticPr fontId="2"/>
  </si>
  <si>
    <t xml:space="preserve">安全衛生管理の基本 </t>
  </si>
  <si>
    <t xml:space="preserve">設備等物的安全化の基本 </t>
  </si>
  <si>
    <t xml:space="preserve">安全教育等人的安全化の基本 </t>
  </si>
  <si>
    <t>環境管理</t>
    <phoneticPr fontId="2"/>
  </si>
  <si>
    <t>国際生産・ソーシング管理</t>
    <phoneticPr fontId="2"/>
  </si>
  <si>
    <t>Ⅰ共通能力ユニット</t>
    <rPh sb="1" eb="3">
      <t>キョウツウ</t>
    </rPh>
    <rPh sb="3" eb="5">
      <t>ノウリョク</t>
    </rPh>
    <phoneticPr fontId="2"/>
  </si>
  <si>
    <t>○</t>
  </si>
  <si>
    <t>①諸規程、諸ルールの遵守</t>
    <phoneticPr fontId="2"/>
  </si>
  <si>
    <t>関係者との連携による業務の遂行</t>
    <phoneticPr fontId="2"/>
  </si>
  <si>
    <t>②周囲との関係構築</t>
    <phoneticPr fontId="2"/>
  </si>
  <si>
    <t xml:space="preserve">課題・目標の明確化と成果の追求 </t>
    <phoneticPr fontId="2"/>
  </si>
  <si>
    <t xml:space="preserve">①課題・目標の明確化 </t>
    <phoneticPr fontId="2"/>
  </si>
  <si>
    <t>②進捗管理の推進</t>
    <phoneticPr fontId="2"/>
  </si>
  <si>
    <t>③成果へのコミットメント</t>
    <phoneticPr fontId="2"/>
  </si>
  <si>
    <t>業務効率化の推進</t>
  </si>
  <si>
    <t>○</t>
    <phoneticPr fontId="2"/>
  </si>
  <si>
    <t>Ⅱ選択能力ユニット</t>
    <rPh sb="1" eb="3">
      <t>センタク</t>
    </rPh>
    <rPh sb="3" eb="5">
      <t>ノウリョク</t>
    </rPh>
    <phoneticPr fontId="2"/>
  </si>
  <si>
    <t>生産システム</t>
    <phoneticPr fontId="2"/>
  </si>
  <si>
    <t>①企画・計画</t>
    <phoneticPr fontId="2"/>
  </si>
  <si>
    <t>○</t>
    <phoneticPr fontId="2"/>
  </si>
  <si>
    <t>○</t>
    <phoneticPr fontId="2"/>
  </si>
  <si>
    <t>○</t>
    <phoneticPr fontId="2"/>
  </si>
  <si>
    <t xml:space="preserve">②実務の推進 </t>
    <phoneticPr fontId="2"/>
  </si>
  <si>
    <t>③評価・検証</t>
    <phoneticPr fontId="2"/>
  </si>
  <si>
    <t>生産計画（加工型・組立型）</t>
    <phoneticPr fontId="2"/>
  </si>
  <si>
    <t>①企画・計画</t>
    <phoneticPr fontId="2"/>
  </si>
  <si>
    <t xml:space="preserve">○ </t>
    <phoneticPr fontId="2"/>
  </si>
  <si>
    <t xml:space="preserve">○ </t>
    <phoneticPr fontId="2"/>
  </si>
  <si>
    <t xml:space="preserve">○ </t>
    <phoneticPr fontId="2"/>
  </si>
  <si>
    <t>○</t>
    <phoneticPr fontId="2"/>
  </si>
  <si>
    <t>②実務の推進</t>
    <phoneticPr fontId="2"/>
  </si>
  <si>
    <t xml:space="preserve">○ </t>
    <phoneticPr fontId="2"/>
  </si>
  <si>
    <t xml:space="preserve">③評価・検証 </t>
    <phoneticPr fontId="2"/>
  </si>
  <si>
    <t xml:space="preserve">能力ユニット </t>
    <phoneticPr fontId="2"/>
  </si>
  <si>
    <t>生産計画（プロセス型）</t>
    <phoneticPr fontId="2"/>
  </si>
  <si>
    <t xml:space="preserve">①企画・計画 </t>
    <phoneticPr fontId="2"/>
  </si>
  <si>
    <t xml:space="preserve">○  </t>
    <phoneticPr fontId="2"/>
  </si>
  <si>
    <t xml:space="preserve">○ </t>
    <phoneticPr fontId="2"/>
  </si>
  <si>
    <t>○</t>
    <phoneticPr fontId="2"/>
  </si>
  <si>
    <t xml:space="preserve">③評価・検証  </t>
    <phoneticPr fontId="2"/>
  </si>
  <si>
    <t xml:space="preserve">○  </t>
    <phoneticPr fontId="2"/>
  </si>
  <si>
    <t xml:space="preserve">能力ユニット </t>
    <phoneticPr fontId="2"/>
  </si>
  <si>
    <t xml:space="preserve">品質管理 </t>
    <phoneticPr fontId="2"/>
  </si>
  <si>
    <t xml:space="preserve">②実務の推進  </t>
    <phoneticPr fontId="2"/>
  </si>
  <si>
    <t>原価管理</t>
    <phoneticPr fontId="2"/>
  </si>
  <si>
    <t>①企画・計画</t>
    <phoneticPr fontId="2"/>
  </si>
  <si>
    <t xml:space="preserve">②実務の推進  </t>
    <phoneticPr fontId="2"/>
  </si>
  <si>
    <t xml:space="preserve">③評価・検証  </t>
    <phoneticPr fontId="2"/>
  </si>
  <si>
    <t>納期管理</t>
    <phoneticPr fontId="2"/>
  </si>
  <si>
    <t>①企画・計画</t>
    <phoneticPr fontId="2"/>
  </si>
  <si>
    <t>安全衛生管理</t>
    <phoneticPr fontId="2"/>
  </si>
  <si>
    <t xml:space="preserve">○  </t>
    <phoneticPr fontId="2"/>
  </si>
  <si>
    <t>○</t>
    <phoneticPr fontId="2"/>
  </si>
  <si>
    <t>○</t>
    <phoneticPr fontId="2"/>
  </si>
  <si>
    <t xml:space="preserve">能力ユニット </t>
    <phoneticPr fontId="2"/>
  </si>
  <si>
    <t>○</t>
    <phoneticPr fontId="2"/>
  </si>
  <si>
    <t>①企画・計画</t>
    <phoneticPr fontId="2"/>
  </si>
  <si>
    <t xml:space="preserve">○  </t>
    <phoneticPr fontId="2"/>
  </si>
  <si>
    <t xml:space="preserve">③評価・検証  </t>
    <phoneticPr fontId="2"/>
  </si>
  <si>
    <t>OJTコミュニケーションシート</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</si>
  <si>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</si>
  <si>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</si>
  <si>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</si>
  <si>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レベル</t>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</si>
  <si>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</si>
  <si>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</si>
  <si>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</si>
  <si>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</si>
  <si>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</si>
  <si>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t>
    <phoneticPr fontId="2"/>
  </si>
  <si>
    <t>スキルレベルチェックグラフ</t>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</si>
  <si>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</si>
  <si>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</si>
  <si>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</si>
  <si>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</si>
  <si>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</si>
  <si>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</si>
  <si>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</si>
  <si>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能力ユニット名</t>
    <rPh sb="0" eb="2">
      <t>ノウリョク</t>
    </rPh>
    <rPh sb="6" eb="7">
      <t>メイ</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</si>
  <si>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</si>
  <si>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</si>
  <si>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</si>
  <si>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</si>
  <si>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評価</t>
    <phoneticPr fontId="2"/>
  </si>
  <si>
    <t>評価</t>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</si>
  <si>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</si>
  <si>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</si>
  <si>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</si>
  <si>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レベル2</t>
    <phoneticPr fontId="2"/>
  </si>
  <si>
    <t>職業能力評価シート（生産管理プランニング レベル2）</t>
    <phoneticPr fontId="2"/>
  </si>
  <si>
    <t>①改善すべき業務の分析</t>
    <rPh sb="9" eb="11">
      <t>ブンセキ</t>
    </rPh>
    <phoneticPr fontId="1"/>
  </si>
  <si>
    <t xml:space="preserve">②業務効率化の推進 </t>
    <phoneticPr fontId="1"/>
  </si>
  <si>
    <t>諸ルールや倫理規程の詳細を把握し、 日常の業務遂行において実践している。</t>
    <phoneticPr fontId="2"/>
  </si>
  <si>
    <t xml:space="preserve">職務遂行において倫理上のジレンマに直面した際には、法令やルールを応用して適切な判断を行っている。 </t>
    <phoneticPr fontId="2"/>
  </si>
  <si>
    <t xml:space="preserve">職場の中核として周囲とのコミュニケーションに努め、協力的な職場環境の創出・維持に取り組んでいる。 </t>
    <phoneticPr fontId="2"/>
  </si>
  <si>
    <t xml:space="preserve">利害が相反する相手先とも本音ベースでやり取りができるような信頼関係を構築している。 </t>
    <phoneticPr fontId="2"/>
  </si>
  <si>
    <t xml:space="preserve">新聞・雑誌等を通じて社会経済情勢や流行・トレンドを把握し、自らの仕事と関連付けながら業務課題や目標を整理している。 </t>
    <phoneticPr fontId="2"/>
  </si>
  <si>
    <t xml:space="preserve">自分の仕事の進捗管理を確実に実施するとともに、下位者に対して日程管理に関する助言・指導を行っている。 </t>
    <phoneticPr fontId="2"/>
  </si>
  <si>
    <t xml:space="preserve">目標の実現に向けて、最後まで諦めることなく粘り強く取り組んでいる。  </t>
    <phoneticPr fontId="2"/>
  </si>
  <si>
    <t>従来の仕事の進め方に固執することなく、より効率的でスピーディな方法を追求している。</t>
    <phoneticPr fontId="2"/>
  </si>
  <si>
    <t xml:space="preserve">些細なことであっても業務効率化やコストダウンにつながる方法を考え、そのメリット、デメリットを考慮した具体的な改善提案を行っている。  </t>
    <phoneticPr fontId="2"/>
  </si>
  <si>
    <t xml:space="preserve">生産の流れと仕組みに関する知識があり、品種や生産量に応じた生産形態の違いを把握している。 </t>
    <phoneticPr fontId="2"/>
  </si>
  <si>
    <t xml:space="preserve">ハードウェア・ソフトウェアと設計・調達・製造の生産活動の最適な組合わせを検討し、４Ｍ（作業者、設備、材料、方法）の設計を適切に実施している。  </t>
    <phoneticPr fontId="2"/>
  </si>
  <si>
    <t xml:space="preserve">生産システムの内容検証に際しては製造部門や品質管理部門等の関連部門との密なコミュニケーションをもとに、関係者からのフィードバックを効果的に反映させている。 </t>
    <phoneticPr fontId="2"/>
  </si>
  <si>
    <t xml:space="preserve">見込み生産における生産計画の策定に際しては、販売実績などの時系列データをもとに長期的傾向（趨勢変動）、季節的傾向、循環的傾向などのパターンを読み取っている。 </t>
    <phoneticPr fontId="2"/>
  </si>
  <si>
    <t>基本生産計画の編成に際しては、顧客の要求を予測した結果をもとにして製造計画を立て、顧客の要求内容の確定情報により逐次、製造計画を段階的に修正している。</t>
    <phoneticPr fontId="2"/>
  </si>
  <si>
    <t xml:space="preserve">作業の進捗統制に際しては、作業者、作業方法、作業条件、機械・設備、作業時間の５項目を確認し、異常を未然に防止するとともに異常が発生した場合は適切な処置をとっている。  </t>
    <phoneticPr fontId="2"/>
  </si>
  <si>
    <t xml:space="preserve">生産計画に際しては、基準または計算用データとしてマテリアル・バランスやヒート・バランスを計算し、検討している。  </t>
    <phoneticPr fontId="2"/>
  </si>
  <si>
    <t xml:space="preserve">大日程・中日程・小日程の３段階の製造計画を立ててから、資材や副資材の調達量を計算している。 </t>
    <phoneticPr fontId="2"/>
  </si>
  <si>
    <t xml:space="preserve">生産性、稼動率、エネルギー原単位などの尺度を用いてエネルギー管理を効率よく行っている。 </t>
    <phoneticPr fontId="2"/>
  </si>
  <si>
    <t xml:space="preserve">工程管理Ａ（プランニング） </t>
    <phoneticPr fontId="2"/>
  </si>
  <si>
    <t xml:space="preserve">製品企画・設計管理 </t>
    <phoneticPr fontId="2"/>
  </si>
  <si>
    <t>工場計画と設備管理</t>
    <phoneticPr fontId="2"/>
  </si>
  <si>
    <t xml:space="preserve">工程管理の計画に際しては、 目標の製造数量と所定の生産時期及び納期を確認し、その計画の内容を製造の管理者と作業者に連絡している。  </t>
    <phoneticPr fontId="2"/>
  </si>
  <si>
    <t xml:space="preserve">適切な原材料や部品を選定し、機械・設備や作業者を有効に活用することで製造原価を低減するよう留意している。  </t>
    <phoneticPr fontId="2"/>
  </si>
  <si>
    <t xml:space="preserve">作業の実施状況を把握し、計画と製造実績の比較を行い、問題があった場合は応急処置を速やかにとるとともに、原因究明とその対策を検討している。  </t>
    <phoneticPr fontId="2"/>
  </si>
  <si>
    <t xml:space="preserve">製品企画に当たっては製品政策・価格政策に基づき、 市場動向、顧客の要望、社内関係者の意見を取り入れている。 </t>
    <phoneticPr fontId="2"/>
  </si>
  <si>
    <t>設計のインプットをもとにWBS（ワーク・ブレイクダウン・ストラクチャー）を作成 し、設計プロセスを明確化している。</t>
    <phoneticPr fontId="2"/>
  </si>
  <si>
    <t xml:space="preserve">設計業務の標準化、設計管理規定（マニュアル）の作成を推進し、設計品質の維持・向上を行っている。 </t>
    <phoneticPr fontId="2"/>
  </si>
  <si>
    <t xml:space="preserve">工程編成の種類と特徴を把握し、受注の時期、品種と生産量、ものの流し方等に考慮しながら、最適なレイアウト形態を検討している。  </t>
    <phoneticPr fontId="2"/>
  </si>
  <si>
    <t xml:space="preserve">レイアウトの検討に際しては、個別生産、 ロット生産、連続生産のものの流し方の違いにより、固定式・機能別・混成式・品種別レイアウトの効果を判断している。 </t>
    <phoneticPr fontId="2"/>
  </si>
  <si>
    <t xml:space="preserve">SLP（Systematic Layout Planning）等の手法により、押さえるべきポイントを段階的に把握している。   </t>
    <phoneticPr fontId="2"/>
  </si>
  <si>
    <t xml:space="preserve">品質の向上、クレームの減少、生産性の向上、モラールの向上といった品質管理の目的を理解している。 </t>
    <phoneticPr fontId="2"/>
  </si>
  <si>
    <t xml:space="preserve">製品ごとに最適な検査手法（受入・工程・最終検査、全数・抜取検査）を立案している。 </t>
    <phoneticPr fontId="2"/>
  </si>
  <si>
    <t xml:space="preserve">加工作業、検査作業、運搬作業、倉庫作業などの各工程において作業評価を正しく行い、品質管理上問題のある場合は作業方法に関する標準や過去の実績データを確認している。 </t>
    <phoneticPr fontId="2"/>
  </si>
  <si>
    <t xml:space="preserve"> 原価維持、原価改善、原価企画それぞれの意義と目的を把握し、それぞれの観点から業務のあり方や方法を検討している。  </t>
    <phoneticPr fontId="2"/>
  </si>
  <si>
    <t xml:space="preserve">ABC（活動基準原価計算）の目的を理解し、原価改善や製品戦略構築のための有力な手法として必要に応じてABCを活用している。  </t>
    <phoneticPr fontId="2"/>
  </si>
  <si>
    <t xml:space="preserve">原価管理の観点から、設計・開発の各プロセスにおいては分析・総合・評価決定・文書化のステップを確実に踏襲しているかどうかを確認している。   </t>
    <phoneticPr fontId="2"/>
  </si>
  <si>
    <t xml:space="preserve">顧客ニーズを踏まえた納期管理の作業計画を作成し、コストダウン、品質保証、環境保全と納期管理との関連性を理解している。  </t>
    <phoneticPr fontId="2"/>
  </si>
  <si>
    <t>在庫の種類・機能を理解したうえで、在庫システムの活用による短納期化を推進している。</t>
    <phoneticPr fontId="2"/>
  </si>
  <si>
    <t xml:space="preserve">納期管理の計画と実績の差異分析と検証を行い、さらなるリードタイムの短縮と生産性向上に向けた総合的な対策を検討している。 </t>
    <phoneticPr fontId="2"/>
  </si>
  <si>
    <t xml:space="preserve">4M（作業者、設備、材料、方法）に関する安全衛生状態を十分に点検して労働災害を防ぐよう努めている。  </t>
    <phoneticPr fontId="2"/>
  </si>
  <si>
    <t xml:space="preserve">作業環境の危険防止箇所（通路、作業床、職場の湿度・照明・騒音・振動・汚 染）を把握し、5S（整理・整頓・清掃・清潔・躾）とともにIEの観点からの改善を行っている。  </t>
    <phoneticPr fontId="2"/>
  </si>
  <si>
    <t xml:space="preserve">安全な作業条件が確保されるよう、作業中においても安全確認（統制）を行い事後においても評価を適切に実施している。 </t>
    <phoneticPr fontId="2"/>
  </si>
  <si>
    <t xml:space="preserve">環境マネジメント体系、PRTR（環境汚染物質排出移動登録）、省資源活動、グリーン購入・調達などの新しい分野に関しては継続学習を行っている。  </t>
    <phoneticPr fontId="2"/>
  </si>
  <si>
    <t xml:space="preserve">環境基本法及び循環型社会形成推進基本法（基本的枠組み法）の趣旨に基づき、環境負荷の低減に配慮した製品の設計、製造、販売を行っている。 </t>
    <phoneticPr fontId="2"/>
  </si>
  <si>
    <t xml:space="preserve">環境保全活動に使用した費用や投資額、経費削減効果などを計算し、環境対策の費用対効果を適切に評価している。  </t>
    <phoneticPr fontId="2"/>
  </si>
  <si>
    <t xml:space="preserve">海外生産のための技術移転について、 国内の場合との相違点を理解している。 </t>
    <phoneticPr fontId="2"/>
  </si>
  <si>
    <t xml:space="preserve">国際生産現場での各国の状況を踏まえて、生産管理、購買管理及び品質管理に関する実務を遂行している。 </t>
    <phoneticPr fontId="2"/>
  </si>
  <si>
    <t xml:space="preserve"> </t>
    <phoneticPr fontId="2"/>
  </si>
  <si>
    <t xml:space="preserve">海外生産や業務委託の効果について、定性的及び定量的な分析を行い、 自分なりの結論を導いている。 </t>
    <phoneticPr fontId="2"/>
  </si>
  <si>
    <t>Ⅲ. 必要な知識　（共通能力ユニット　レベル2）</t>
    <rPh sb="3" eb="5">
      <t>ヒツヨウ</t>
    </rPh>
    <rPh sb="6" eb="8">
      <t>チシキ</t>
    </rPh>
    <rPh sb="10" eb="12">
      <t>キョウツウ</t>
    </rPh>
    <rPh sb="12" eb="14">
      <t>ノウリョク</t>
    </rPh>
    <phoneticPr fontId="2"/>
  </si>
  <si>
    <t>Ⅳ.必要な知識（選択能力ユニット 生産管理プランニング レベル2）</t>
    <rPh sb="8" eb="10">
      <t>センタク</t>
    </rPh>
    <phoneticPr fontId="2"/>
  </si>
  <si>
    <t>資材・在庫管理システム</t>
  </si>
  <si>
    <t>生産の最適化</t>
  </si>
  <si>
    <t>生産情報システム</t>
    <phoneticPr fontId="2"/>
  </si>
  <si>
    <t>工程管理Ａ（プランニング）</t>
  </si>
  <si>
    <t>製品企画・設計管理</t>
  </si>
  <si>
    <t>【サブツール】能力細目・職務遂行のための基準一覧（生産管理プランニング レベル2）</t>
    <rPh sb="7" eb="9">
      <t>ノウリョク</t>
    </rPh>
    <rPh sb="9" eb="11">
      <t>サイモク</t>
    </rPh>
    <rPh sb="12" eb="14">
      <t>ショクム</t>
    </rPh>
    <rPh sb="14" eb="16">
      <t>スイコウ</t>
    </rPh>
    <rPh sb="20" eb="22">
      <t>キジュン</t>
    </rPh>
    <rPh sb="22" eb="24">
      <t>イチラン</t>
    </rPh>
    <phoneticPr fontId="2"/>
  </si>
  <si>
    <t xml:space="preserve">諸ルールや倫理規程の詳細を把握し、日常の業務遂行において実践している。 </t>
    <phoneticPr fontId="2"/>
  </si>
  <si>
    <t xml:space="preserve">日頃から会社の経営理念、社是・社訓、倫理憲章、行動規範等に沿って行動している。 </t>
    <phoneticPr fontId="2"/>
  </si>
  <si>
    <t xml:space="preserve">下位者に対し、会社のルールや明文化されない倫理事項等を指導している。 </t>
    <phoneticPr fontId="2"/>
  </si>
  <si>
    <t>職務遂行において倫理上のジレンマに直面した際には、法令やルールを応用して適切な判断を行っている。</t>
    <rPh sb="42" eb="43">
      <t>オコナ</t>
    </rPh>
    <phoneticPr fontId="2"/>
  </si>
  <si>
    <t xml:space="preserve">職務において自己の能力、権限を超える場合には、独断で判断を行うことなく上位者に相談し助力を求めている。 </t>
    <phoneticPr fontId="2"/>
  </si>
  <si>
    <t xml:space="preserve">下位者からの倫理的な相談に快く乗りながら、 適切な助言を与えるとともに、 解決に向けて一緒になって取り組んでいる。  </t>
    <phoneticPr fontId="2"/>
  </si>
  <si>
    <t xml:space="preserve">できるだけ早い段階でキーパーソンに働きかけて同意を得ておくなど、業務を取り進めやすい環境を構築している。 </t>
    <phoneticPr fontId="2"/>
  </si>
  <si>
    <t>○</t>
    <phoneticPr fontId="2"/>
  </si>
  <si>
    <t xml:space="preserve">効率的に仕事を進めるうえで役立つ情報を体系化し、周囲と共有している。 </t>
    <phoneticPr fontId="2"/>
  </si>
  <si>
    <t xml:space="preserve">下位者に対して仕事のノウハウを提供したり指導・助言を行っている。 </t>
    <phoneticPr fontId="2"/>
  </si>
  <si>
    <t xml:space="preserve">利害が相反する相手先とも本音ベースでやり取りができるような信頼関係を構築している。 </t>
    <phoneticPr fontId="2"/>
  </si>
  <si>
    <t xml:space="preserve">社内関係者と日頃からコミュニケーションをとり、必要な情報を素早く入手できるような人間関係を構築している。 </t>
    <phoneticPr fontId="2"/>
  </si>
  <si>
    <t xml:space="preserve">①改善すべき業務の分析 </t>
    <phoneticPr fontId="2"/>
  </si>
  <si>
    <t xml:space="preserve">②業務効率化の推進 </t>
    <phoneticPr fontId="2"/>
  </si>
  <si>
    <t xml:space="preserve">社外の勉強会や他部門との交流イベントなど、日頃から人的ネットワークの拡大に資する機会には進んで参加している。 </t>
    <phoneticPr fontId="2"/>
  </si>
  <si>
    <t xml:space="preserve">新聞・雑誌等を通じて社会経済情勢や流行・トレンドを把握し、 自らの仕事と関連付けながら業務課題や目標を整理している。  </t>
    <phoneticPr fontId="2"/>
  </si>
  <si>
    <t xml:space="preserve">組織内での自分の役割を自覚し、 自分が何をすべきかを主体的に考えている。 </t>
    <phoneticPr fontId="2"/>
  </si>
  <si>
    <t xml:space="preserve">同じ失敗を繰り返さないよう、前回の反省点を的確に踏まえて目標設定を行っている。 </t>
    <phoneticPr fontId="2"/>
  </si>
  <si>
    <t xml:space="preserve">仕事の優先順位を的確に判断しながら計画的に取り組んでいる。 </t>
    <phoneticPr fontId="2"/>
  </si>
  <si>
    <t xml:space="preserve">スケジュールに遅れが生じた際には、その要因分析を行い対応策を講じている。 </t>
    <phoneticPr fontId="2"/>
  </si>
  <si>
    <t xml:space="preserve">同時に抱える複数業務について、その中身と成果を考え、優先順位をつけて取り組んでいる。 </t>
    <phoneticPr fontId="2"/>
  </si>
  <si>
    <t xml:space="preserve">目標の実現に向けて、最後まで諦めることなく粘り強く取り組んでいる。 </t>
    <phoneticPr fontId="2"/>
  </si>
  <si>
    <t xml:space="preserve">自身の成功体験やこれに付随する情報を広く関係者に提供するなど、 組織全体の成果を高めることを意識した行動をとっている。  </t>
    <phoneticPr fontId="2"/>
  </si>
  <si>
    <t xml:space="preserve">従来の仕事の進め方に固執することなく、より効率的でスピーディな方法を追求している。 </t>
    <phoneticPr fontId="2"/>
  </si>
  <si>
    <t xml:space="preserve">常に問題意識をもって仕事に取り組み、マニュアル等に更に改善余地がないか分析している。 </t>
    <phoneticPr fontId="2"/>
  </si>
  <si>
    <t xml:space="preserve">各種の問題解決手法やISO、他社の好事例など、業務改善や効率化のための手法や事例に関する知識の習得に取り組んでいる。 </t>
    <phoneticPr fontId="2"/>
  </si>
  <si>
    <t xml:space="preserve">些細なことであっても業務効率化やコストダウンにつながる方法を考え、そのメリット、デメリットを考慮した具体的な改善提案を行っている。 </t>
    <phoneticPr fontId="2"/>
  </si>
  <si>
    <t xml:space="preserve">組織内の業務全般に関し、トラブルやロスを防ぐための提案や取り組みを行っている。  </t>
    <phoneticPr fontId="2"/>
  </si>
  <si>
    <t xml:space="preserve">職場改善活動など、業務効率化におけるリーダー的な役割を果たしている。 </t>
    <phoneticPr fontId="2"/>
  </si>
  <si>
    <t xml:space="preserve">生産の流れと仕組みに関する知識があり、品種や生産量に応じた生産形態の違いを把握している。 </t>
    <phoneticPr fontId="2"/>
  </si>
  <si>
    <t xml:space="preserve">設計・調達・製造の３つの活動それぞれの基本システムと管理運用手順を把握し、 生産システムの内容設計の業務フローを作成している。 </t>
    <phoneticPr fontId="2"/>
  </si>
  <si>
    <t xml:space="preserve">生産システムに関する担当業務について、社内外の関係者との報告・連絡・相談をもとに現状の課題発見や優先事項を検討し、実行計画を策定している。 </t>
    <phoneticPr fontId="2"/>
  </si>
  <si>
    <t>○</t>
    <phoneticPr fontId="2"/>
  </si>
  <si>
    <t xml:space="preserve">担当業務の実施方法や業務分担や工程表に曖昧な点がある場合には、ボトルネックの発見とその改善・解消を行うことで業務効率化を推進している。  </t>
    <phoneticPr fontId="2"/>
  </si>
  <si>
    <t xml:space="preserve">製造リードタイムを短縮するための手段として、 段取り時間の短縮、 小ロット化、 作業編成の改良、多能工化などの様々な改善施策を検討している。 </t>
    <phoneticPr fontId="2"/>
  </si>
  <si>
    <t xml:space="preserve">不良要因の分析及び検知方法の検討に基づき、自働化またはポカよけなどの方法で不良ゼロを推進している。 </t>
    <phoneticPr fontId="2"/>
  </si>
  <si>
    <t xml:space="preserve">かんばん方式による後工程引取り方式、小ロット製造、自働化、ポカよけ、ジョブローテーションなどによって生産性を向上させている。 </t>
    <phoneticPr fontId="2"/>
  </si>
  <si>
    <t xml:space="preserve">生産システムの内容検証に際しては製造部門や品質管理部門等の関連部門との密なコミュニケーションをもとに、関係者からのフィードバックを効果的に反映させている。  </t>
    <phoneticPr fontId="2"/>
  </si>
  <si>
    <t xml:space="preserve">製造リードタイムや歩留りなどに関する報告書等を回覧し、関係者からのフィードバックを得ながら、今後の参考として役立てている。 </t>
    <phoneticPr fontId="2"/>
  </si>
  <si>
    <t xml:space="preserve">担当業務に関する問題点や改善点をまとめて速やかに上司に相談したうえで、業務プロセスの見直し、不要業務の廃止等の効率化を定期的に実施している。  </t>
    <phoneticPr fontId="2"/>
  </si>
  <si>
    <t>見込み生産における生産計画の策定に際しては、販売実績などの時系列データをもとに長期的 傾向（趨勢変動）、季節的傾向、循環的傾向などのパターンを読み取っている。</t>
    <phoneticPr fontId="2"/>
  </si>
  <si>
    <t xml:space="preserve">操業度を適正な水準に維持するため、積極的な受注もしくは受注の優先度管理を行い生産量の変動を抑えている。  </t>
    <phoneticPr fontId="2"/>
  </si>
  <si>
    <t>生産計画に関する担当業務について、社内外の関係者との報告・連絡・相談をもとに現状の課題発見や優先事項を検討し、実行計画を策定している。</t>
    <phoneticPr fontId="2"/>
  </si>
  <si>
    <t xml:space="preserve">基本生産計画の編成に際しては、顧客の要求を予測した結果をもとにして製造計画を立て、顧客の要求内容の確定情報により逐次、製造計画を段階的に修正している。 </t>
    <phoneticPr fontId="2"/>
  </si>
  <si>
    <t xml:space="preserve">負荷、能力をもとに大日程・中日程・小日程の３段階の製造計画を立ててから、材料・部品の調達量を計算している。  </t>
    <phoneticPr fontId="2"/>
  </si>
  <si>
    <t xml:space="preserve">効率的なスケジューリング計画策定のために、負荷式・ 日程式のガントチャート、アローダイヤグラムなどのツールを最大限に活用している。  </t>
    <phoneticPr fontId="2"/>
  </si>
  <si>
    <t xml:space="preserve">ストラクチャー展開等により部品展開を行い、ムダな加工や在庫が発生しないよう、適切な材料所要量を算出している。 </t>
    <phoneticPr fontId="2"/>
  </si>
  <si>
    <t xml:space="preserve">EOQ（最適発注量）の考え方を利用し、発注費用や段取り費用を効果的に計算している。 </t>
    <phoneticPr fontId="2"/>
  </si>
  <si>
    <t xml:space="preserve">線形計画法（LP）により、 最適なプロダクトミックスを実現している。 </t>
    <phoneticPr fontId="2"/>
  </si>
  <si>
    <t xml:space="preserve">作業の進捗統制に際しては、作業者、作業方法、作業条件、機械・設備、作業時間の５項目を確認し、異常を未然に防止するとともに異常が発生した場合は適切な処置をとっている。 </t>
    <phoneticPr fontId="2"/>
  </si>
  <si>
    <t xml:space="preserve">数量目標の未達成（数量不足）となった場合は速やかに原因分析と対策を講じている。  </t>
    <phoneticPr fontId="2"/>
  </si>
  <si>
    <t xml:space="preserve">工程管理Ａ （プランニング） </t>
    <phoneticPr fontId="2"/>
  </si>
  <si>
    <t xml:space="preserve">①企画・計画 </t>
    <phoneticPr fontId="2"/>
  </si>
  <si>
    <t>①企画・計画</t>
  </si>
  <si>
    <t>生産計画に際しては、基準または計算用データとしてマテリアル・バランスやヒート・バランスを計 算し、検討している。</t>
    <phoneticPr fontId="2"/>
  </si>
  <si>
    <t>生産計画に関する担当業務について、社内外の関係者との報告・連絡・相談をもとに現状の課題発見や優先事項を検討し、実行計画を策定している。</t>
    <phoneticPr fontId="2"/>
  </si>
  <si>
    <t xml:space="preserve">担当業務の実施方法や業務分担や工程表に曖昧な点がある場合には、ボトルネックの発見とその改善・解消を行うことで業務効率化を推進している。  </t>
    <phoneticPr fontId="2"/>
  </si>
  <si>
    <t xml:space="preserve">基本生産計画の編成に際しては、顧客の要求を予測した結果をもとにして製造計画を立て、顧客の要求内容の確定情報により逐次、製造計画を段階的に修正している。  </t>
    <phoneticPr fontId="2"/>
  </si>
  <si>
    <t>大日程・中日程・小日程の３段階の製造計画を立ててから、資材や副資材の調達量を計算してい る。</t>
    <phoneticPr fontId="2"/>
  </si>
  <si>
    <t xml:space="preserve">効率的なスケジューリング計画策定のために、負荷式・ 日程式のガントチャート、アローダイヤグラムなどのツールを最大限に活用している。 </t>
    <phoneticPr fontId="2"/>
  </si>
  <si>
    <t xml:space="preserve"> 装置の安全係数管理やトラブル対策の手順を確立し、能力と負荷のバランス調整を適切に実施している。  </t>
    <phoneticPr fontId="2"/>
  </si>
  <si>
    <t xml:space="preserve">プロセスシミュレータにより品質・納期・コストを計算し、アウトプットが計画どおりか否かを確認している。 </t>
    <phoneticPr fontId="2"/>
  </si>
  <si>
    <t xml:space="preserve">製造や工程の統制段階において、プロセス制御の目的でマテリアル・バランス及びヒート・バランスを計算している。  </t>
    <phoneticPr fontId="2"/>
  </si>
  <si>
    <t>製造計画の計画過程では、 品質・数量・ 日程の目的達成度から金額及び物量の評価を適切に行っている。</t>
    <phoneticPr fontId="2"/>
  </si>
  <si>
    <t>担当業務に関する問題点や改善点をまとめて速やかに上司に相談したうえで、業務プロセスの見直し、不要業務の廃止等の効率化を定期的に実施している。</t>
    <phoneticPr fontId="2"/>
  </si>
  <si>
    <t xml:space="preserve">工程管理の計画に際しては、 目標の製造数量と所定の生産時期及び納期を確認し、その計画の内容を製造の管理者と作業者に連絡している。  </t>
    <phoneticPr fontId="2"/>
  </si>
  <si>
    <t xml:space="preserve">不良率、コスト、納期など工程管理の水準を測定する目標を設定し、 目標達成のために効率的な方法を検討している。  </t>
    <phoneticPr fontId="2"/>
  </si>
  <si>
    <t xml:space="preserve">工程管理に関する担当業務について、社内外の関係者との報告・連絡・相談をもとに現状の課題発見や優先事項を検討し、実行計画を策定している。  </t>
    <phoneticPr fontId="2"/>
  </si>
  <si>
    <t xml:space="preserve">担当業務の実施方法や業務分担や工程表に曖昧な点がある場合には、ボトルネックの発見とその改善・解消を行うことで業務効率化を推進している。  </t>
    <phoneticPr fontId="2"/>
  </si>
  <si>
    <t xml:space="preserve">②実務の推進  </t>
    <phoneticPr fontId="2"/>
  </si>
  <si>
    <t xml:space="preserve">適切な原材料や部品を選定し、機械・設備や作業者を有効に活用することで製造原価を低減するよう留意している。 </t>
    <phoneticPr fontId="2"/>
  </si>
  <si>
    <t>○</t>
    <phoneticPr fontId="2"/>
  </si>
  <si>
    <t>○</t>
    <phoneticPr fontId="2"/>
  </si>
  <si>
    <t xml:space="preserve">生産計画に基づき、部品表等を用いて必要な部品・材料を計算し適切に発注している。 </t>
    <phoneticPr fontId="2"/>
  </si>
  <si>
    <t xml:space="preserve">発注先は、 管理水準、 技術水準を審査して適切に発注先を選定している。 </t>
    <phoneticPr fontId="2"/>
  </si>
  <si>
    <t xml:space="preserve">中日程計画の進度把握に関しては、進度調査、遅れ進みの判断、計画の変更、処置の確認を工夫しながら行っている。   </t>
    <phoneticPr fontId="2"/>
  </si>
  <si>
    <t xml:space="preserve">○ </t>
    <phoneticPr fontId="2"/>
  </si>
  <si>
    <t xml:space="preserve">市場の需要変動も十分考慮しながら、調達期間と製造期間の短縮に向けた見直しを行っている。 </t>
    <phoneticPr fontId="2"/>
  </si>
  <si>
    <t>作業の実施状況を把握し、計画と製造実績の比較を行い、問題があった場合は応急処置を速や かにとるとともに、 原因究明とその対策を検討している。</t>
    <phoneticPr fontId="2"/>
  </si>
  <si>
    <t>○</t>
    <phoneticPr fontId="2"/>
  </si>
  <si>
    <t xml:space="preserve">担当業務に関する問題点や改善点をまとめて速やかに上司に相談したうえで、業務プロセスの見直し、不要業務の廃止等の効率化を定期的に実施している。   </t>
    <phoneticPr fontId="2"/>
  </si>
  <si>
    <t>③評価・検証</t>
  </si>
  <si>
    <t>①企画・計画</t>
    <phoneticPr fontId="2"/>
  </si>
  <si>
    <t xml:space="preserve">製品企画・設計管理 </t>
    <phoneticPr fontId="2"/>
  </si>
  <si>
    <t xml:space="preserve">製品企画に当たっては製品政策・価格政策に基づき、市場動向、顧客の要望、社内関係者の意見を取り入れている。  </t>
    <phoneticPr fontId="2"/>
  </si>
  <si>
    <t xml:space="preserve">設計活動の基本目標として、 ライフサイクルコストの低減により製品価値を最大化すべく、 設計システム及びその管理システムを検討している。 </t>
    <phoneticPr fontId="2"/>
  </si>
  <si>
    <t xml:space="preserve">設計活動を効果的に実施するために、着想、定義、概略設計、詳細設計の各段階の設計情報（設計のアウトプット）を明確にしている。  </t>
    <phoneticPr fontId="2"/>
  </si>
  <si>
    <t xml:space="preserve">製品企画・設計管理に関する担当業務について、社内外の関係者との報告・連絡・相談をもとに現状の課題発見や優先事項を検討し、実行計画を策定している。  </t>
    <phoneticPr fontId="2"/>
  </si>
  <si>
    <t xml:space="preserve">設計のインプットをもとにWBS（ワーク・ブレイクダウン・ストラクチャー）を作成し、設計プロセスを明確化している。  </t>
    <phoneticPr fontId="2"/>
  </si>
  <si>
    <t xml:space="preserve">デザイン・レビュー（設計審査）、 設計の検証（verification）、 設計の妥当性（validation）に際しWBS等により中間図面や仕様書を作成することで効果的なコンフィギュレーション（技術情報）管理 、を行っている。 </t>
    <phoneticPr fontId="2"/>
  </si>
  <si>
    <t xml:space="preserve">コンカレントエンジニアリング（同時進行技術活動）を推進して、複数の設計者が共同作業を効率的に進めるようにしている。 </t>
    <phoneticPr fontId="2"/>
  </si>
  <si>
    <t xml:space="preserve">ナレッジマネジメント（知識の共有化）により、製品企画・設計管理の円滑化を推進している。 </t>
    <phoneticPr fontId="2"/>
  </si>
  <si>
    <t xml:space="preserve">VE（価値工学）の手法により、 製品の機能向上やコストダウンを図っている。 </t>
    <phoneticPr fontId="2"/>
  </si>
  <si>
    <t>製品の製造品質や製造後の品質保証や信頼性の仕様を考慮して設計している。</t>
    <phoneticPr fontId="2"/>
  </si>
  <si>
    <t xml:space="preserve">資材・部品の共通化を図り、在庫削減、コスト低減を図っている。 </t>
  </si>
  <si>
    <t xml:space="preserve">CAD／CAM（コンピュータ支援設計／製造）システムなど適切にコンピュータを活用して設計内容を向上させるだけでなく、設計情報を関係者間で速めに共有し、設計検証タイミング及び設計時間全体の短縮も実現している。  </t>
    <phoneticPr fontId="2"/>
  </si>
  <si>
    <t xml:space="preserve">設計過程において他の特許権、実用新案権などの知的財産権を侵していないかどうかを確認するとともに、自社の知的財産として保護されるよう特許申請等をしている。 </t>
    <phoneticPr fontId="2"/>
  </si>
  <si>
    <t xml:space="preserve">②実務の推進 </t>
    <phoneticPr fontId="2"/>
  </si>
  <si>
    <t>②実務の推進</t>
  </si>
  <si>
    <t xml:space="preserve">設計業務の標準化、設計管理規定（マニュアル）の作成を推進し、設計品質の維持・向上を行っている。 </t>
    <phoneticPr fontId="2"/>
  </si>
  <si>
    <t xml:space="preserve">プロジェクトマネジメントの役割を担当していることを認識し、共通の目的に向かってチームワークを維持している。 </t>
    <phoneticPr fontId="2"/>
  </si>
  <si>
    <t xml:space="preserve">業務の進捗状況を把握し、計画と進捗の比較を行ったうえで、 問題があった場合は応急処置を速やかにとるとともに、原因究明とその対策を検討している。  </t>
    <phoneticPr fontId="2"/>
  </si>
  <si>
    <t>③評価・検証</t>
    <phoneticPr fontId="2"/>
  </si>
  <si>
    <t xml:space="preserve">工程編成の種類と特徴を把握し、 受注の時期、 品種と生産量、ものの流し方等に考慮しながら,最適なレイアウト形態を検討している。  </t>
    <phoneticPr fontId="2"/>
  </si>
  <si>
    <t xml:space="preserve">設備稼働率など設備管理の水準を測定する目標を設定し、 目標達成のために効率的な方法を検 討している。 </t>
    <phoneticPr fontId="2"/>
  </si>
  <si>
    <t>柔軟な生産形態に対応できるセル生産方式やモジュール生産方式の導入を検討している。</t>
    <phoneticPr fontId="2"/>
  </si>
  <si>
    <t>歩行のムダをなくし、 多台持ち、 多工程持ちができるようレイアウトを設計している。</t>
    <phoneticPr fontId="2"/>
  </si>
  <si>
    <t xml:space="preserve">工程管理に関する担当業務について、社内外の関係者との報告・連絡・相談をもとに現状の課題発見や優先事項を検討し、実行計画を策定している。  </t>
    <phoneticPr fontId="2"/>
  </si>
  <si>
    <t xml:space="preserve">担当業務の実施方法や業務分担や工程表に曖昧な点がある場合には、ボトルネックの発見とその改善・解消を行うことで業務効率化を推進している。 </t>
    <phoneticPr fontId="2"/>
  </si>
  <si>
    <t>①企画・計画</t>
    <phoneticPr fontId="2"/>
  </si>
  <si>
    <t xml:space="preserve">工場計画と設備管理 </t>
    <phoneticPr fontId="2"/>
  </si>
  <si>
    <t xml:space="preserve">レイアウトの検討に際しては、個別生産、 ロット生産、連続生産のものの流し方の違いにより、固定式・機能別・混成式・品種別レイアウトの効果を判断している。  </t>
    <phoneticPr fontId="2"/>
  </si>
  <si>
    <t xml:space="preserve">ライン編成ではライン編成効率を検討し、ピッチタイムを決定する作業時間が多い工程を積極的に改善・効率化しライン編成効率を高めている。  </t>
    <phoneticPr fontId="2"/>
  </si>
  <si>
    <t xml:space="preserve">運搬のムダをなくすため、 資材、 仕掛品、 完成品の置き場を検討し、 マテリアルハンドリングの改善を行っている。 </t>
    <phoneticPr fontId="2"/>
  </si>
  <si>
    <t>②実務の推進</t>
    <phoneticPr fontId="2"/>
  </si>
  <si>
    <t xml:space="preserve">工場レイアウトの設計に際しては、 生産する品種と数量計画、工場の生産能力、資金調達等の観点から検討を行っている。 </t>
    <phoneticPr fontId="2"/>
  </si>
  <si>
    <t xml:space="preserve">SLP（Systematic Layout Planning）等の手法により、押さえるべきポイントを段階的に把握している。 </t>
    <phoneticPr fontId="2"/>
  </si>
  <si>
    <t xml:space="preserve">作業の実施状況を把握し、計画と製造実績の比較を行ったうえで、問題があった場合は応急処置を速やかにとるとともに、 原因究明とその対策を検討している。  </t>
    <phoneticPr fontId="2"/>
  </si>
  <si>
    <t xml:space="preserve"> 担当業務に関する問題点や改善点をまとめて速やかに上司に相談したうえで、業務プロセスの見直し、不要業務の廃止等の効率化を定期的に実施している。  </t>
    <phoneticPr fontId="2"/>
  </si>
  <si>
    <t>○</t>
    <phoneticPr fontId="2"/>
  </si>
  <si>
    <t xml:space="preserve">品質の向上、クレームの減少、生産性の向上、モラールの向上といった品質管理の目的を理解している。 </t>
    <phoneticPr fontId="2"/>
  </si>
  <si>
    <t>○</t>
    <phoneticPr fontId="2"/>
  </si>
  <si>
    <t xml:space="preserve">TQCなどの小集団改善活動の導入のため、適切な推進・管理できる体制を検討している。 </t>
    <phoneticPr fontId="2"/>
  </si>
  <si>
    <t>○</t>
    <phoneticPr fontId="2"/>
  </si>
  <si>
    <t>ISO9000シリーズ（品質マネジメントシステム）の項目を参考に、品質基準の内容や網羅性を確認している。</t>
    <phoneticPr fontId="2"/>
  </si>
  <si>
    <t>○</t>
    <phoneticPr fontId="2"/>
  </si>
  <si>
    <t>○</t>
    <phoneticPr fontId="2"/>
  </si>
  <si>
    <t>○</t>
    <phoneticPr fontId="2"/>
  </si>
  <si>
    <t xml:space="preserve"> </t>
    <phoneticPr fontId="2"/>
  </si>
  <si>
    <t>○</t>
    <phoneticPr fontId="2"/>
  </si>
  <si>
    <t>○</t>
    <phoneticPr fontId="2"/>
  </si>
  <si>
    <t>○</t>
    <phoneticPr fontId="2"/>
  </si>
  <si>
    <t>○</t>
    <phoneticPr fontId="2"/>
  </si>
  <si>
    <t>○</t>
    <phoneticPr fontId="2"/>
  </si>
  <si>
    <t>○</t>
    <phoneticPr fontId="2"/>
  </si>
  <si>
    <t>○</t>
    <phoneticPr fontId="2"/>
  </si>
  <si>
    <t>○</t>
    <phoneticPr fontId="2"/>
  </si>
  <si>
    <t xml:space="preserve">○ </t>
    <phoneticPr fontId="2"/>
  </si>
  <si>
    <t xml:space="preserve">品質管理に関する担当業務について、社内外の関係者との報告・連絡・相談をもとに現状の課題 </t>
    <phoneticPr fontId="2"/>
  </si>
  <si>
    <t xml:space="preserve">担当業務の実施方法や業務分担や工程表に曖昧な点がある場合には、ボトルネックの発見とその改善・解消を行うことで業務効率化を推進している。 </t>
    <phoneticPr fontId="2"/>
  </si>
  <si>
    <t xml:space="preserve">製品ごとに最適な検査手法（受入・工程・最終検査、全数・抜取検査）を立案している。 </t>
    <phoneticPr fontId="2"/>
  </si>
  <si>
    <t xml:space="preserve"> 日常の検査や管理図を作成して品質の管理状況をチェックしている。 </t>
    <phoneticPr fontId="2"/>
  </si>
  <si>
    <t xml:space="preserve">統計分析の際はQC７つ道具を使用するなど、分析する内容・性質に応じて適切な手法を適用している。 </t>
    <phoneticPr fontId="2"/>
  </si>
  <si>
    <t xml:space="preserve">パレート図、ヒストグラム、層別図、特性要因図などの分析手法を用いて、解決すべきテーマを具体的・定量的に定義し、設定している。   </t>
    <phoneticPr fontId="2"/>
  </si>
  <si>
    <t>社内標準化の推進に際しては、ISO9000シリーズ（品質マネジメントシステム）の内容との整合性を踏まえ、作業の標準化のみならず社内管理の標準化を効果的に実施している。</t>
    <phoneticPr fontId="2"/>
  </si>
  <si>
    <t xml:space="preserve">品質保証の点から製品の設計品質や製造品質を検討している。 </t>
    <phoneticPr fontId="2"/>
  </si>
  <si>
    <t xml:space="preserve">万一、不良事故が起こった場合は、報告書の発行、事故の処理、対策要求書の発行、 といった基本ステップに従って対策を立てている。 </t>
    <phoneticPr fontId="2"/>
  </si>
  <si>
    <t xml:space="preserve">QCサークルや小集団活動を効果的に推進している。 </t>
  </si>
  <si>
    <t xml:space="preserve">加工作業、検査作業、運搬作業、倉庫作業などの各工程において作業評価を正しく行い、品質管理上問題のある場合は作業方法に関する標準や過去の実績データを確認している。  </t>
    <phoneticPr fontId="2"/>
  </si>
  <si>
    <t xml:space="preserve">品質管理者の教育訓練、作業標準の管理分担の明確化と文書化を行うことで、作業標準の継続維持及び管理を実施している。  </t>
    <phoneticPr fontId="2"/>
  </si>
  <si>
    <t xml:space="preserve">作業終了時は、 品質と数量を確認し、 製品に製造番号が表示されているかを確認している。 </t>
    <phoneticPr fontId="2"/>
  </si>
  <si>
    <t xml:space="preserve">担当業務に関する問題点や改善点をまとめて速やかに上司に相談したうえで、業務プロセスの見直し、不要業務の廃止等の効率化を定期的に実施している。  </t>
    <phoneticPr fontId="2"/>
  </si>
  <si>
    <t xml:space="preserve">原価維持、原価改善、 原価企画それぞれの意義と目的を把握し、それぞれの観点から業務のあり方や方法を検討している。 </t>
    <phoneticPr fontId="2"/>
  </si>
  <si>
    <t xml:space="preserve"> ABC（活動基準原価計算）に際しては、原価要素ごとにアクティビティセンターとコストドライバー （原価作用因）を適切に計算し、製品またはサービスに適切に割り当てている。 </t>
    <phoneticPr fontId="2"/>
  </si>
  <si>
    <t xml:space="preserve">原価企画に際しては、現在の技術水準での原価を見積り、VE（価値工学）等の手法を用いて適切な目標原価を設定している。 </t>
    <phoneticPr fontId="2"/>
  </si>
  <si>
    <t xml:space="preserve">原価管理に関する担当業務について、社内外の関係者との報告・連絡・相談をもとに現状の課題 発見や優先事項を検討し、実行計画を策定している。 </t>
    <phoneticPr fontId="2"/>
  </si>
  <si>
    <t xml:space="preserve">担当業務の実施方法や作業分担や工程表に曖昧な点がある場合には、ボトルネックの発見とその改善・解消を行うことで業務効率化を推進している。 </t>
    <phoneticPr fontId="2"/>
  </si>
  <si>
    <t xml:space="preserve">ABC（活動基準原価計算）の目的を理解し、 原価改善や製品戦略構築のための有力な手法として必要に応じてABCを活用している。 </t>
    <phoneticPr fontId="2"/>
  </si>
  <si>
    <t>ABM（活動基準管理）の取り進めに際しては、 関連する業務プロセスのマッピングを行い、 業務活 動のフローチャートをもとに改善箇所の摘出を行っている。</t>
    <phoneticPr fontId="2"/>
  </si>
  <si>
    <t xml:space="preserve">標準原価と実績との差異分析を行うことで、 業務のロス・ムダを発見し、 その原因を明らかにすることで原価を維持するよう努めている。  </t>
    <phoneticPr fontId="2"/>
  </si>
  <si>
    <t xml:space="preserve">原価の評価や企画に際して、経済性評価の観点からの検証を行っている。 </t>
    <phoneticPr fontId="2"/>
  </si>
  <si>
    <t>○</t>
    <phoneticPr fontId="2"/>
  </si>
  <si>
    <t xml:space="preserve">減価償却を行う際は、税法上の耐用年数にとらわれず、 独自の設備更新計画に基づく耐用年数を設定している。  </t>
    <phoneticPr fontId="2"/>
  </si>
  <si>
    <t xml:space="preserve">原価管理の観点から、設計・開発の各プロセスにおいては分析・総合・評価決定・文書化のステップを確実に踏襲しているかどうかを確認している。  </t>
    <phoneticPr fontId="2"/>
  </si>
  <si>
    <t xml:space="preserve">ABC（活動基準原価計算）の結果、活動分析報告を作成し、 問題の所在を明確にしたうえで、 問題となるコストドライバーの改善や、プライシング（価格設定）の再検討を行っている。 </t>
    <phoneticPr fontId="2"/>
  </si>
  <si>
    <t xml:space="preserve">担当業務に関する問題点や改善点をまとめて速やかに上司に相談したうえで、業務プロセスの見直し、不要業務の廃止等の効率化を定期的に実施している。  </t>
    <phoneticPr fontId="2"/>
  </si>
  <si>
    <t xml:space="preserve">顧客ニーズを踏まえた納期管理の作業計画を作成し、コストダウン、品質保証、環境保全と納期管理との関連性を理解している。  </t>
    <phoneticPr fontId="2"/>
  </si>
  <si>
    <t xml:space="preserve">中日程及び小日程の製造計画に基づき、納期管理の進度統制の作業計画を立案している。 </t>
    <phoneticPr fontId="2"/>
  </si>
  <si>
    <t>○</t>
    <phoneticPr fontId="2"/>
  </si>
  <si>
    <t xml:space="preserve">○ </t>
    <phoneticPr fontId="2"/>
  </si>
  <si>
    <t>○</t>
    <phoneticPr fontId="2"/>
  </si>
  <si>
    <t xml:space="preserve">担当業務の実施方法や業務分担や工程表に曖昧な点がある場合には、ボトルネックの発見とその改善・解消を行うことで業務効率化を推進している。  </t>
    <phoneticPr fontId="2"/>
  </si>
  <si>
    <t xml:space="preserve">納期管理の実施フローを常に見直し、適切な手順を確立すべく検討している。  </t>
    <phoneticPr fontId="2"/>
  </si>
  <si>
    <t xml:space="preserve">在庫の種類・機能を理解したうえで、 在庫システムの活用による短納期化を推進している。 </t>
    <phoneticPr fontId="2"/>
  </si>
  <si>
    <t xml:space="preserve">○ </t>
    <phoneticPr fontId="2"/>
  </si>
  <si>
    <t>○</t>
    <phoneticPr fontId="2"/>
  </si>
  <si>
    <t xml:space="preserve">初期流動管理、製造リードタイムの短縮、開発・設計期間の短縮等により生産期間の短縮を実現している。  </t>
    <phoneticPr fontId="2"/>
  </si>
  <si>
    <t xml:space="preserve">物流業務の見直し、構内配送システムの改善、オンライン受発注システムの導入等により物流期間を短縮している。  </t>
    <phoneticPr fontId="2"/>
  </si>
  <si>
    <t xml:space="preserve">製造工程や生産方式、生産管理システムを見直すことで、製造リードタイムの短縮を図っている。 </t>
    <phoneticPr fontId="2"/>
  </si>
  <si>
    <t xml:space="preserve">作業指示票の返送方式等により、中日程計画の進度統制と進度把握を効果的に行っている。 </t>
    <phoneticPr fontId="2"/>
  </si>
  <si>
    <t>○</t>
    <phoneticPr fontId="2"/>
  </si>
  <si>
    <t>外注統制に際し、部品・材料が大幅に遅れた場合は納入予定表を変更することで状況に応じた適切な進行管理を行っている。</t>
    <phoneticPr fontId="2"/>
  </si>
  <si>
    <t>○</t>
    <phoneticPr fontId="2"/>
  </si>
  <si>
    <t>納期管理の計画と実績の差異分析と検証を行い、さらなるリードタイムの短縮と生産性向上に向けた総合的な対策を検討している。</t>
    <phoneticPr fontId="2"/>
  </si>
  <si>
    <t xml:space="preserve">現行の納期管理システムの評価を行い、問題がある場合にはシステム改善の提案を行っている。 </t>
    <phoneticPr fontId="2"/>
  </si>
  <si>
    <t xml:space="preserve">安全衛生活動の重要性を理解している。 </t>
    <phoneticPr fontId="2"/>
  </si>
  <si>
    <t xml:space="preserve">4M（作業者、設備、材料、方法）に関する安全衛生状態を十分に点検して労働災害を防ぐよう努めている。  </t>
    <phoneticPr fontId="2"/>
  </si>
  <si>
    <t xml:space="preserve">産業用ロボットの安全防護に関する基本的事項を安全管理の検討に活用している。 </t>
    <phoneticPr fontId="2"/>
  </si>
  <si>
    <t xml:space="preserve">OA機器によるVDT（VisualDisplayTerminals）労働に関して環境・作業・健康面から対策を取っている。  </t>
    <phoneticPr fontId="2"/>
  </si>
  <si>
    <t xml:space="preserve">安全衛生管理に関する担当業務について、社内外の関係者との報告・連絡・相談をもとに現状の 課題発見や優先事項を検討し、実行計画を策定している。 </t>
    <phoneticPr fontId="2"/>
  </si>
  <si>
    <t xml:space="preserve">防災活動や救護活動の実施方法や業務分担に曖昧な点がある場合には、その問題点の発見とその改善・解消を行うことで業務効率化を推進している。  </t>
    <phoneticPr fontId="2"/>
  </si>
  <si>
    <t>複数の安全設備案件の投資比較に際しては、 課題設定、 情報収集、 代替案の洗い出しと評価・選択という意思決定プロセスに沿って検討している。</t>
    <phoneticPr fontId="2"/>
  </si>
  <si>
    <t xml:space="preserve">生産情報を活用する様々な仕組み（LAN・WANなど）を理解し、インターネットによる関連製品の生産や取引きを把握したうえで職務遂行している。  </t>
    <phoneticPr fontId="2"/>
  </si>
  <si>
    <t xml:space="preserve">作業環境の危険防止箇所（通路、作業床、職場の湿度・照明・騒音・振動・汚染）を把握し、5S（整理・整頓・清掃・清潔・躾）とともにIEの観点からの改善を行っている。  </t>
    <phoneticPr fontId="2"/>
  </si>
  <si>
    <t>○</t>
    <phoneticPr fontId="2"/>
  </si>
  <si>
    <t xml:space="preserve">労働安全衛生法の目的を理解し、 必要な管理体制を構築したうえで、 労働者の安全と健康を確保し、より快適な作業環境を確保するよう努めている。  </t>
    <phoneticPr fontId="2"/>
  </si>
  <si>
    <t xml:space="preserve">毎月一回以上、労使間で安全衛生委員会を開催し、保安災害、労働災害、健康問題に向けた取組みを説明している。  </t>
    <phoneticPr fontId="2"/>
  </si>
  <si>
    <t xml:space="preserve">万が一、工場で労災や保安事故が起きた場合は直ちに防災隊を設置し、初期対応を迅速に行っている。  </t>
    <phoneticPr fontId="2"/>
  </si>
  <si>
    <t>○</t>
    <phoneticPr fontId="2"/>
  </si>
  <si>
    <t xml:space="preserve">安全関連のコスト比較の際は、 固定費・変動費、限界利益、関連原価、無関連原価等の観点から経済性分析を行い、適切な意思決定を行っている。  </t>
    <phoneticPr fontId="2"/>
  </si>
  <si>
    <t xml:space="preserve">データベース・システム等により安全関連の生産情報を効率的に管理している。 </t>
    <phoneticPr fontId="2"/>
  </si>
  <si>
    <t xml:space="preserve">安全な作業条件が確保されるよう、作業中においても安全確認（統制）を行い、事後においても評価を適切に実施している。 </t>
    <phoneticPr fontId="2"/>
  </si>
  <si>
    <t xml:space="preserve">防災隊及び救護班の実地訓練を行い、教育の効果や定着度を測定している。 </t>
    <phoneticPr fontId="2"/>
  </si>
  <si>
    <t xml:space="preserve">担当業務に関する問題点や改善点をまとめて速やかに上司に相談したうえで、業務プロセスの見直し、不要業務の廃止等の効率化を定期的に実施している。  </t>
    <phoneticPr fontId="2"/>
  </si>
  <si>
    <t xml:space="preserve">環境管理に関連する諸事項を理解している。 </t>
    <phoneticPr fontId="2"/>
  </si>
  <si>
    <t xml:space="preserve">環境マネジメント体系、 PRTR（環境汚染物質排出移動登録）、省資源活動、グリーン購入・調達などの新しい分野に関しては継続学習を行っている。 </t>
    <phoneticPr fontId="2"/>
  </si>
  <si>
    <t xml:space="preserve">環境管理に関する担当業務について、社内外の関係者との報告・連絡・相談をもとに現状の課題発見や優先事項を検討し、実行計画を策定している。  </t>
    <phoneticPr fontId="2"/>
  </si>
  <si>
    <t xml:space="preserve">担当業務の実施方法や業務分担や工程表に曖昧な点がある場合には、ボトルネックの発見とその改善・解消を行うことで業務効率化を推進している。  </t>
    <phoneticPr fontId="2"/>
  </si>
  <si>
    <t xml:space="preserve">複数の設備案件の比較に際しては、課題設定、情報収集、代替案の洗い出しと評価・選択という意思決定プロセスに沿って検討している。  </t>
    <phoneticPr fontId="2"/>
  </si>
  <si>
    <t xml:space="preserve">環境管理の情報を活用する様々な仕組み（LAN・WANなど）を理解し、インターネットによる環境管理の現状を把握したうえで職務遂行している。  </t>
    <phoneticPr fontId="2"/>
  </si>
  <si>
    <t xml:space="preserve">環境基本法及び循環型社会形成推進基本法（基本的枠組み法）の趣旨に基づき、 環境負荷の低減に配慮した製品の設計、製造、販売を行っている。  </t>
    <phoneticPr fontId="2"/>
  </si>
  <si>
    <t xml:space="preserve">製品特性に応じたリユース（再利用）、リサイクルを実施している。 </t>
    <phoneticPr fontId="2"/>
  </si>
  <si>
    <t xml:space="preserve">データベース・システム、 PO P（生産時点情報管理）、バーコード等を活用して環境管理に関する情報を効率的に管理している。 </t>
    <phoneticPr fontId="2"/>
  </si>
  <si>
    <t>ISO14001（環境マネジメントシステム）を導入することで環境管理体制を確立している.</t>
    <phoneticPr fontId="2"/>
  </si>
  <si>
    <t xml:space="preserve">環境コスト比較の際は、固定費・変動費、限界利益、 関連原価、無関連原価等の観点から経済性分析を行い、適切な意思決定を行っている。 </t>
    <phoneticPr fontId="2"/>
  </si>
  <si>
    <t xml:space="preserve">環境保全活動に使用した費用や投資額、経費削減効果などを計算し、環境対策の費用対効果を適切に評価している。  </t>
    <phoneticPr fontId="2"/>
  </si>
  <si>
    <t xml:space="preserve">環境管理体制全般に関する問題点や改善点をまとめて速やかに上司に相談したうえで、業務プロセスの見直し、不要業務の廃止等の効率化を定期的に実施している。 </t>
    <phoneticPr fontId="2"/>
  </si>
  <si>
    <t xml:space="preserve">環境に関する品質情報の管理に際し、検査データの記録・蓄積はもとより、番号制によるトレーサビリティ（追跡可能性）を高め、不良原因の解明を生産情報面から効率的に実施している。 </t>
    <phoneticPr fontId="2"/>
  </si>
  <si>
    <t xml:space="preserve">グリーン購入・調達が全社的に守られているかどうか定期的に管理している。 </t>
    <phoneticPr fontId="2"/>
  </si>
  <si>
    <t xml:space="preserve">デシジョン・ツリー（意思決定ツリー）等により、意思決定の経路を可視化したうえで、経済性評価の検算を正確に行っている。  </t>
    <phoneticPr fontId="2"/>
  </si>
  <si>
    <t xml:space="preserve">海外生産のための技術移転について、国内の場合との相違点を理解している。 </t>
    <phoneticPr fontId="2"/>
  </si>
  <si>
    <t xml:space="preserve">海外生産について、会社や部門の基本的方針を踏まえその具体的計画を企画・立案している。 </t>
    <phoneticPr fontId="2"/>
  </si>
  <si>
    <t xml:space="preserve">環境問題と企業の社会的責任を理解し、問題の事前防止のための具体策を企画・立案している。 </t>
    <phoneticPr fontId="2"/>
  </si>
  <si>
    <t xml:space="preserve">委託に係る内外の関係法を十分理解し、会社や部門の基本方針を踏まえてその具体的推進策を的確に企画・検討している。  </t>
    <phoneticPr fontId="2"/>
  </si>
  <si>
    <t xml:space="preserve">業務計画や作業方針の作成に当たり、優先順位を柔軟に判断している。 </t>
    <phoneticPr fontId="2"/>
  </si>
  <si>
    <t xml:space="preserve">国際生産現場での各国の状況を踏まえて、生産管理、購買管理及び品質管理に関する実務を遂 行している。 </t>
    <phoneticPr fontId="2"/>
  </si>
  <si>
    <t xml:space="preserve">PL問題や環境問題に関して問題が発生した場合には、上司や関係部署と連携しながら迅速に対応している。 </t>
    <phoneticPr fontId="2"/>
  </si>
  <si>
    <t>海外生産委託の契約書の案文作成など国際ソーシング管理に関する実務を的確に遂行している。</t>
    <phoneticPr fontId="2"/>
  </si>
  <si>
    <t xml:space="preserve"> 海外生産拠点のISO認定取得等に係る支援・指導を行っている。 </t>
    <phoneticPr fontId="2"/>
  </si>
  <si>
    <t>部下や後輩からの国際生産・ソーシング管理に関する質問に対し、的を射た回答や助言を行って いる。</t>
    <phoneticPr fontId="2"/>
  </si>
  <si>
    <t xml:space="preserve">国際生産・ソーシングに関する社内外への報告書等は遅滞なく作成し、提出している。 </t>
    <phoneticPr fontId="2"/>
  </si>
  <si>
    <t xml:space="preserve">海外生産や業務委託の効果について、定性的及び定量的な分析を行い、自分なりの結論を導いている。  </t>
    <phoneticPr fontId="2"/>
  </si>
  <si>
    <t xml:space="preserve">期初の方針や目標に照らして国際生産・ソーシング管理業務の達成状況を自己評価し、次期に向けた改善点を抽出している。  </t>
    <phoneticPr fontId="2"/>
  </si>
  <si>
    <t xml:space="preserve">会社の国際生産や業務委託の現状に関する問題点や今後改善すべき点などを整理し、社内関係者や関係部門等に対して積極的に提言している。 </t>
    <phoneticPr fontId="2"/>
  </si>
  <si>
    <t>自分の仕事の進捗管理を確実に実施するとともに、 下位者に対して日程管理に関する助言・指導 を行っている。</t>
    <phoneticPr fontId="2"/>
  </si>
  <si>
    <t xml:space="preserve">グループやチームの中心メンバーとして、創意工夫を凝らして自主的な判断、 改善、 提案を行いながら業務を遂行するために必要な能力水準 </t>
    <phoneticPr fontId="2"/>
  </si>
  <si>
    <t xml:space="preserve">困難な状況下でも、 安易に妥協することなく高い成果・目標達成のためにあらゆる手段を尽くしている。 </t>
    <phoneticPr fontId="2"/>
  </si>
  <si>
    <t xml:space="preserve">ハードウェア・ソフトウェアと設計・調達・製造の生産活動の最適な組合わせを検討し、４Ｍ（作業者、 設備、材料、 方法）の設計を適切に実施している。 </t>
    <phoneticPr fontId="2"/>
  </si>
  <si>
    <t xml:space="preserve">生産性、 稼動率、 エネルギー原単位などの尺度を用いてエネルギー管理を効率よく行っている。 </t>
    <phoneticPr fontId="2"/>
  </si>
  <si>
    <t xml:space="preserve">負荷と能力の把握をもとに、大・中・小の日程計画と工数計画を作成している。 </t>
    <phoneticPr fontId="2"/>
  </si>
  <si>
    <t>複数の製品プロジェクトを推進しているときは、社内の経営資源（設計者、生産設備など）を効果的に配分している。</t>
    <phoneticPr fontId="2"/>
  </si>
  <si>
    <t>DR（デザイン・レビュー）等の手法により、他部門と連携して押さえるべきポイントを把握している。</t>
    <phoneticPr fontId="2"/>
  </si>
  <si>
    <t>納期管理に関する担当業務について、社内外の関係者との報告・連絡・相談をもとに現状の課題発見や優先事項を検討し、実行計画を策定している。</t>
    <phoneticPr fontId="2"/>
  </si>
  <si>
    <t xml:space="preserve">担当業務に関する問題点や改善点をまとめて速やかに上司に相談したうえで、業務プロセスの見直し、不要業務の廃止等の効率化を定期的に実施している。 </t>
    <phoneticPr fontId="2"/>
  </si>
  <si>
    <t xml:space="preserve">労働安全衛生法・消防法その他の安全関連法規に基づき、 安全衛生教育を推進している。 </t>
    <phoneticPr fontId="2"/>
  </si>
  <si>
    <t xml:space="preserve">環境会計、環境監査、ライフサイクルマネジメント、ゼロエミッションなどの環境施策に適切に対応している。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</si>
</sst>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1" x14ac:knownFonts="1">
    <font>
      <sz val="11"/>
      <name val="ＭＳ Ｐゴシック"/>
      <family val="3"/>
    </font>
    <font>
      <sz val="11"/>
      <color theme="1"/>
      <name val="游ゴシック"/>
      <family val="2"/>
      <charset val="128"/>
      <scheme val="minor"/>
    </font>
    <font>
      <sz val="6"/>
      <name val="ＭＳ Ｐゴシック"/>
      <family val="3"/>
      <charset val="128"/>
    </font>
    <font>
      <sz val="11"/>
      <color indexed="0"/>
      <name val="ＭＳ Ｐ明朝"/>
      <family val="1"/>
      <charset val="128"/>
    </font>
    <font>
      <sz val="8"/>
      <color indexed="0"/>
      <name val="ＭＳ Ｐ明朝"/>
      <family val="1"/>
      <charset val="128"/>
    </font>
    <font>
      <sz val="12"/>
      <color indexed="0"/>
      <name val="ＭＳ Ｐゴシック"/>
      <family val="3"/>
    </font>
    <font>
      <sz val="12"/>
      <color indexed="0"/>
      <name val="ＭＳ Ｐ明朝"/>
      <family val="1"/>
      <charset val="128"/>
    </font>
    <font>
      <sz val="9"/>
      <name val="ARIAL"/>
      <family val="2"/>
    </font>
    <font>
      <sz val="9"/>
      <name val="ＭＳ Ｐゴシック"/>
      <family val="3"/>
      <charset val="128"/>
    </font>
    <font>
      <sz val="11"/>
      <name val="ＭＳ Ｐゴシック"/>
      <family val="3"/>
      <charset val="128"/>
    </font>
    <font>
      <sz val="26"/>
      <name val="HG創英角ｺﾞｼｯｸUB"/>
      <family val="3"/>
      <charset val="128"/>
    </font>
    <font>
      <sz val="14"/>
      <color theme="0"/>
      <name val="HG創英角ｺﾞｼｯｸUB"/>
      <family val="3"/>
      <charset val="128"/>
    </font>
    <font>
      <sz val="9"/>
      <color theme="0"/>
      <name val="ARIAL"/>
      <family val="2"/>
    </font>
    <font>
      <sz val="20"/>
      <name val="HG創英角ｺﾞｼｯｸUB"/>
      <family val="3"/>
      <charset val="128"/>
    </font>
    <font>
      <sz val="12"/>
      <color theme="0"/>
      <name val="HG創英角ｺﾞｼｯｸUB"/>
      <family val="3"/>
      <charset val="128"/>
    </font>
    <font>
      <sz val="12"/>
      <color theme="0"/>
      <name val="ARIAL"/>
      <family val="2"/>
    </font>
    <font>
      <sz val="12"/>
      <name val="HGPｺﾞｼｯｸM"/>
      <family val="3"/>
      <charset val="128"/>
    </font>
    <font>
      <b/>
      <sz val="18"/>
      <name val="ＭＳ Ｐゴシック"/>
      <family val="3"/>
      <charset val="128"/>
    </font>
    <font>
      <b/>
      <sz val="14"/>
      <name val="ＭＳ Ｐゴシック"/>
      <family val="3"/>
      <charset val="128"/>
    </font>
    <font>
      <b/>
      <sz val="18"/>
      <color theme="1"/>
      <name val="ＭＳ Ｐゴシック"/>
      <family val="3"/>
      <charset val="128"/>
    </font>
    <font>
      <b/>
      <sz val="9"/>
      <name val="ＭＳ Ｐゴシック"/>
      <family val="3"/>
      <charset val="128"/>
    </font>
    <font>
      <u/>
      <sz val="18"/>
      <name val="ＭＳ Ｐゴシック"/>
      <family val="3"/>
      <charset val="128"/>
    </font>
    <font>
      <sz val="9"/>
      <color theme="1"/>
      <name val="ARIAL"/>
      <family val="2"/>
    </font>
    <font>
      <b/>
      <sz val="9"/>
      <name val="ARIAL"/>
      <family val="2"/>
    </font>
    <font>
      <b/>
      <sz val="10"/>
      <name val="ＭＳ Ｐゴシック"/>
      <family val="3"/>
      <charset val="128"/>
    </font>
    <font>
      <b/>
      <sz val="11"/>
      <name val="ＭＳ Ｐゴシック"/>
      <family val="3"/>
      <charset val="128"/>
    </font>
    <font>
      <b/>
      <sz val="11"/>
      <color theme="0"/>
      <name val="ＭＳ Ｐゴシック"/>
      <family val="3"/>
      <charset val="128"/>
    </font>
    <font>
      <sz val="9"/>
      <color theme="1"/>
      <name val="ＭＳ Ｐゴシック"/>
      <family val="3"/>
      <charset val="128"/>
    </font>
    <font>
      <sz val="14"/>
      <name val="ＭＳ Ｐゴシック"/>
      <family val="3"/>
      <charset val="128"/>
    </font>
    <font>
      <b/>
      <sz val="13"/>
      <color indexed="56"/>
      <name val="ＭＳ Ｐゴシック"/>
      <family val="3"/>
      <charset val="128"/>
    </font>
    <font>
      <sz val="10"/>
      <name val="ＭＳ ゴシック"/>
      <family val="3"/>
      <charset val="128"/>
    </font>
    <font>
      <sz val="10"/>
      <color theme="1"/>
      <name val="ＭＳ ゴシック"/>
      <family val="3"/>
      <charset val="128"/>
    </font>
    <font>
      <b/>
      <sz val="9"/>
      <color theme="0"/>
      <name val="ＭＳ Ｐゴシック"/>
      <family val="3"/>
      <charset val="128"/>
    </font>
    <font>
      <sz val="9"/>
      <color indexed="0"/>
      <name val="ＭＳ Ｐ明朝"/>
      <family val="1"/>
      <charset val="128"/>
    </font>
    <font>
      <sz val="10"/>
      <color theme="1"/>
      <name val="ＭＳ Ｐゴシック"/>
      <family val="3"/>
      <charset val="128"/>
    </font>
    <font>
      <sz val="10"/>
      <color indexed="42"/>
      <name val="ＭＳ Ｐゴシック"/>
      <family val="3"/>
      <charset val="128"/>
    </font>
    <font>
      <b/>
      <sz val="10"/>
      <color theme="0"/>
      <name val="ＭＳ Ｐゴシック"/>
      <family val="3"/>
      <charset val="128"/>
    </font>
    <font>
      <sz val="14"/>
      <name val="游ゴシック"/>
      <family val="3"/>
      <charset val="128"/>
      <scheme val="minor"/>
    </font>
    <font>
      <sz val="10"/>
      <name val="ＭＳ Ｐゴシック"/>
      <family val="3"/>
      <charset val="128"/>
    </font>
    <font>
      <sz val="10"/>
      <name val="Arial"/>
      <family val="2"/>
    </font>
    <font>
      <b/>
      <sz val="14"/>
      <name val="游ゴシック"/>
      <family val="3"/>
      <charset val="128"/>
      <scheme val="minor"/>
    </font>
    <font>
      <sz val="10"/>
      <name val="HG創英角ｺﾞｼｯｸUB"/>
      <family val="3"/>
      <charset val="128"/>
    </font>
    <font>
      <sz val="9"/>
      <name val="ＭＳ ゴシック"/>
      <family val="3"/>
      <charset val="128"/>
    </font>
    <font>
      <sz val="9"/>
      <color theme="1"/>
      <name val="ＭＳ Ｐゴシック"/>
      <family val="2"/>
      <charset val="128"/>
    </font>
    <font>
      <sz val="9"/>
      <name val="ＭＳ Ｐ明朝"/>
      <family val="1"/>
      <charset val="128"/>
    </font>
    <font>
      <u/>
      <sz val="14"/>
      <name val="ＭＳ Ｐゴシック"/>
      <family val="3"/>
      <charset val="128"/>
    </font>
    <font>
      <sz val="9"/>
      <color indexed="0"/>
      <name val="ＭＳ Ｐゴシック"/>
      <family val="3"/>
    </font>
    <font>
      <sz val="9"/>
      <name val="ＭＳ Ｐゴシック"/>
      <family val="3"/>
    </font>
    <font>
      <sz val="9"/>
      <color indexed="0"/>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b/>
      <sz val="10"/>
      <color theme="1" tint="4.9989318521683403E-2"/>
      <name val="Arial"/>
      <family val="2"/>
    </font>
    <font>
      <sz val="8"/>
      <color indexed="0"/>
      <name val="ＭＳ Ｐゴシック"/>
      <family val="3"/>
      <charset val="128"/>
    </font>
    <font>
      <sz val="10"/>
      <color indexed="0"/>
      <name val="ＭＳ Ｐゴシック"/>
      <family val="3"/>
      <charset val="128"/>
    </font>
  </fonts>
  <fills count="10">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rgb="FFBDD7EE"/>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theme="0" tint="-0.14999847407452621"/>
        <bgColor indexed="64"/>
      </patternFill>
    </fill>
  </fills>
  <borders count="5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46"/>
      </left>
      <right style="thin">
        <color indexed="46"/>
      </right>
      <top style="thin">
        <color indexed="46"/>
      </top>
      <bottom style="thin">
        <color indexed="46"/>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double">
        <color auto="1"/>
      </left>
      <right style="double">
        <color auto="1"/>
      </right>
      <top style="double">
        <color auto="1"/>
      </top>
      <bottom style="double">
        <color auto="1"/>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7" fillId="0" borderId="0"/>
    <xf numFmtId="0" fontId="9" fillId="0" borderId="0">
      <alignment vertical="center"/>
    </xf>
    <xf numFmtId="0" fontId="7" fillId="0" borderId="0"/>
    <xf numFmtId="0" fontId="9" fillId="0" borderId="0">
      <alignment vertical="center"/>
    </xf>
    <xf numFmtId="0" fontId="9" fillId="0" borderId="0"/>
  </cellStyleXfs>
  <cellXfs count="412">
    <xf numFmtId="0" fontId="0" fillId="0" borderId="0" xfId="0"/>
    <xf numFmtId="0" fontId="6" fillId="0" borderId="2" xfId="0" applyNumberFormat="1" applyFont="1" applyFill="1" applyBorder="1" applyAlignment="1" applyProtection="1">
      <alignment horizontal="left" vertical="center" wrapText="1"/>
    </xf>
    <xf numFmtId="0" fontId="7" fillId="0" borderId="0" xfId="1"/>
    <xf numFmtId="0" fontId="8" fillId="2" borderId="5" xfId="1" applyFont="1" applyFill="1" applyBorder="1" applyAlignment="1">
      <alignment horizontal="center"/>
    </xf>
    <xf numFmtId="0" fontId="7" fillId="0" borderId="5" xfId="1" applyBorder="1"/>
    <xf numFmtId="0" fontId="7" fillId="0" borderId="0" xfId="1" applyBorder="1" applyAlignment="1"/>
    <xf numFmtId="0" fontId="7" fillId="0" borderId="0" xfId="1" applyBorder="1"/>
    <xf numFmtId="0" fontId="9" fillId="0" borderId="0" xfId="2">
      <alignment vertical="center"/>
    </xf>
    <xf numFmtId="0" fontId="7" fillId="0" borderId="0" xfId="2" applyFont="1">
      <alignment vertical="center"/>
    </xf>
    <xf numFmtId="0" fontId="7" fillId="0" borderId="0" xfId="1" applyFont="1"/>
    <xf numFmtId="0" fontId="17" fillId="0" borderId="0" xfId="3" applyFont="1" applyAlignment="1">
      <alignment vertical="center"/>
    </xf>
    <xf numFmtId="0" fontId="18" fillId="0" borderId="0" xfId="3" applyFont="1" applyAlignment="1">
      <alignment vertical="center"/>
    </xf>
    <xf numFmtId="0" fontId="19" fillId="0" borderId="0" xfId="3" applyFont="1" applyAlignment="1">
      <alignment vertical="center"/>
    </xf>
    <xf numFmtId="0" fontId="7" fillId="0" borderId="0" xfId="3" applyAlignment="1">
      <alignment vertical="center"/>
    </xf>
    <xf numFmtId="0" fontId="21" fillId="0" borderId="0" xfId="3" applyFont="1" applyAlignment="1">
      <alignment vertical="center"/>
    </xf>
    <xf numFmtId="0" fontId="7" fillId="0" borderId="0" xfId="3" applyAlignment="1">
      <alignment horizontal="center" vertical="center"/>
    </xf>
    <xf numFmtId="0" fontId="7" fillId="2" borderId="0" xfId="3" applyFill="1" applyAlignment="1">
      <alignment vertical="center"/>
    </xf>
    <xf numFmtId="0" fontId="22" fillId="0" borderId="0" xfId="3" applyFont="1" applyAlignment="1">
      <alignment vertical="center"/>
    </xf>
    <xf numFmtId="0" fontId="23" fillId="0" borderId="0" xfId="3" applyFont="1" applyAlignment="1">
      <alignment vertical="center"/>
    </xf>
    <xf numFmtId="0" fontId="24" fillId="0" borderId="0" xfId="3" applyFont="1" applyAlignment="1">
      <alignment vertical="center"/>
    </xf>
    <xf numFmtId="0" fontId="25" fillId="0" borderId="9" xfId="3" applyFont="1" applyBorder="1"/>
    <xf numFmtId="0" fontId="7" fillId="0" borderId="0" xfId="3" applyAlignment="1">
      <alignment horizontal="left" vertical="center"/>
    </xf>
    <xf numFmtId="0" fontId="7" fillId="4" borderId="0" xfId="3" applyFill="1" applyAlignment="1">
      <alignment vertical="center"/>
    </xf>
    <xf numFmtId="0" fontId="8" fillId="2" borderId="0" xfId="3" applyFont="1" applyFill="1" applyAlignment="1">
      <alignment vertical="center"/>
    </xf>
    <xf numFmtId="0" fontId="26" fillId="3" borderId="10" xfId="3" applyFont="1" applyFill="1" applyBorder="1" applyAlignment="1">
      <alignment horizontal="center" vertical="center"/>
    </xf>
    <xf numFmtId="0" fontId="26" fillId="3" borderId="4" xfId="3" applyFont="1" applyFill="1" applyBorder="1" applyAlignment="1">
      <alignment horizontal="center" vertical="center"/>
    </xf>
    <xf numFmtId="0" fontId="26" fillId="3" borderId="10" xfId="3" applyFont="1" applyFill="1" applyBorder="1" applyAlignment="1">
      <alignment horizontal="center" vertical="center" shrinkToFit="1"/>
    </xf>
    <xf numFmtId="0" fontId="26" fillId="3" borderId="10" xfId="3" applyFont="1" applyFill="1" applyBorder="1" applyAlignment="1">
      <alignment horizontal="center" vertical="center" wrapText="1"/>
    </xf>
    <xf numFmtId="0" fontId="8" fillId="0" borderId="0" xfId="3" applyFont="1" applyAlignment="1">
      <alignment vertical="center"/>
    </xf>
    <xf numFmtId="0" fontId="7" fillId="0" borderId="0" xfId="3" applyFill="1" applyAlignment="1">
      <alignment vertical="center"/>
    </xf>
    <xf numFmtId="0" fontId="7" fillId="0" borderId="10" xfId="3" applyFont="1" applyFill="1" applyBorder="1" applyAlignment="1">
      <alignment horizontal="center" vertical="center" wrapText="1"/>
    </xf>
    <xf numFmtId="0" fontId="28" fillId="0" borderId="10" xfId="3" applyFont="1" applyFill="1" applyBorder="1" applyAlignment="1">
      <alignment horizontal="center" vertical="center"/>
    </xf>
    <xf numFmtId="0" fontId="28" fillId="0" borderId="11" xfId="3" applyFont="1" applyFill="1" applyBorder="1" applyAlignment="1">
      <alignment horizontal="center" vertical="center"/>
    </xf>
    <xf numFmtId="0" fontId="27" fillId="0" borderId="10" xfId="3" applyFont="1" applyBorder="1" applyAlignment="1">
      <alignment vertical="center" wrapText="1"/>
    </xf>
    <xf numFmtId="0" fontId="7" fillId="0" borderId="10" xfId="3" applyFill="1" applyBorder="1" applyAlignment="1">
      <alignment horizontal="center" vertical="center"/>
    </xf>
    <xf numFmtId="0" fontId="8" fillId="0" borderId="10" xfId="3" applyFont="1" applyBorder="1" applyAlignment="1">
      <alignment vertical="center" wrapText="1"/>
    </xf>
    <xf numFmtId="49" fontId="8" fillId="0" borderId="10" xfId="3" applyNumberFormat="1" applyFont="1" applyBorder="1" applyAlignment="1">
      <alignment vertical="center" wrapText="1"/>
    </xf>
    <xf numFmtId="0" fontId="27" fillId="0" borderId="10" xfId="3" applyFont="1" applyBorder="1" applyAlignment="1">
      <alignment vertical="center"/>
    </xf>
    <xf numFmtId="49" fontId="28" fillId="0" borderId="10" xfId="3" applyNumberFormat="1" applyFont="1" applyFill="1" applyBorder="1" applyAlignment="1">
      <alignment horizontal="center" vertical="center"/>
    </xf>
    <xf numFmtId="0" fontId="30" fillId="0" borderId="0" xfId="4" applyFont="1" applyBorder="1" applyAlignment="1">
      <alignment horizontal="left" vertical="center"/>
    </xf>
    <xf numFmtId="0" fontId="31" fillId="0" borderId="0" xfId="3" applyFont="1" applyBorder="1" applyAlignment="1">
      <alignment vertical="center" wrapText="1"/>
    </xf>
    <xf numFmtId="0" fontId="30" fillId="0" borderId="0" xfId="3" applyFont="1" applyBorder="1" applyAlignment="1">
      <alignment horizontal="center" vertical="center" wrapText="1"/>
    </xf>
    <xf numFmtId="0" fontId="30" fillId="0" borderId="0" xfId="3" applyFont="1" applyBorder="1" applyAlignment="1">
      <alignment vertical="center" wrapText="1"/>
    </xf>
    <xf numFmtId="0" fontId="30" fillId="0" borderId="0" xfId="3" applyFont="1" applyBorder="1" applyAlignment="1">
      <alignment vertical="center"/>
    </xf>
    <xf numFmtId="0" fontId="7" fillId="0" borderId="0" xfId="3" applyBorder="1" applyAlignment="1">
      <alignment vertical="center"/>
    </xf>
    <xf numFmtId="0" fontId="25" fillId="0" borderId="0" xfId="3" applyFont="1"/>
    <xf numFmtId="0" fontId="7" fillId="0" borderId="9" xfId="3" applyBorder="1" applyAlignment="1">
      <alignment vertical="center"/>
    </xf>
    <xf numFmtId="0" fontId="32" fillId="3" borderId="10" xfId="3" applyFont="1" applyFill="1" applyBorder="1" applyAlignment="1">
      <alignment horizontal="center" vertical="center"/>
    </xf>
    <xf numFmtId="0" fontId="26" fillId="3" borderId="11" xfId="3" applyFont="1" applyFill="1" applyBorder="1" applyAlignment="1">
      <alignment horizontal="center" vertical="center" wrapText="1"/>
    </xf>
    <xf numFmtId="0" fontId="7" fillId="4" borderId="10" xfId="3" applyFont="1" applyFill="1" applyBorder="1" applyAlignment="1">
      <alignment horizontal="center" vertical="center" wrapText="1"/>
    </xf>
    <xf numFmtId="0" fontId="8" fillId="4" borderId="10" xfId="3" applyFont="1" applyFill="1" applyBorder="1" applyAlignment="1">
      <alignment vertical="center" wrapText="1"/>
    </xf>
    <xf numFmtId="0" fontId="7" fillId="0" borderId="10" xfId="3" applyBorder="1" applyAlignment="1">
      <alignment vertical="center"/>
    </xf>
    <xf numFmtId="0" fontId="8" fillId="4" borderId="13" xfId="3" applyFont="1" applyFill="1" applyBorder="1" applyAlignment="1">
      <alignment vertical="center" wrapText="1"/>
    </xf>
    <xf numFmtId="0" fontId="7" fillId="0" borderId="10" xfId="3" applyBorder="1" applyAlignment="1">
      <alignment horizontal="center" vertical="center"/>
    </xf>
    <xf numFmtId="0" fontId="34" fillId="0" borderId="10" xfId="4" applyFont="1" applyBorder="1" applyAlignment="1">
      <alignment vertical="center" wrapText="1"/>
    </xf>
    <xf numFmtId="0" fontId="35" fillId="0" borderId="0" xfId="4" applyFont="1" applyBorder="1" applyAlignment="1">
      <alignment vertical="center" textRotation="255"/>
    </xf>
    <xf numFmtId="0" fontId="22" fillId="0" borderId="0" xfId="3" applyFont="1" applyBorder="1" applyAlignment="1">
      <alignment vertical="center"/>
    </xf>
    <xf numFmtId="0" fontId="7" fillId="0" borderId="0" xfId="3" applyBorder="1" applyAlignment="1">
      <alignment horizontal="center" vertical="center"/>
    </xf>
    <xf numFmtId="0" fontId="7" fillId="0" borderId="0" xfId="3"/>
    <xf numFmtId="0" fontId="36" fillId="3" borderId="10" xfId="3" applyFont="1" applyFill="1" applyBorder="1" applyAlignment="1">
      <alignment horizontal="center" vertical="center" wrapText="1"/>
    </xf>
    <xf numFmtId="0" fontId="28" fillId="0" borderId="0" xfId="3" applyFont="1" applyFill="1" applyBorder="1" applyAlignment="1">
      <alignment horizontal="right" vertical="center" wrapText="1"/>
    </xf>
    <xf numFmtId="0" fontId="37" fillId="0" borderId="1" xfId="3" applyFont="1" applyBorder="1"/>
    <xf numFmtId="9" fontId="38" fillId="0" borderId="10" xfId="3" applyNumberFormat="1" applyFont="1" applyBorder="1" applyAlignment="1">
      <alignment horizontal="right" vertical="center"/>
    </xf>
    <xf numFmtId="0" fontId="34" fillId="0" borderId="0" xfId="4" applyFont="1" applyBorder="1" applyAlignment="1">
      <alignment vertical="center" wrapText="1"/>
    </xf>
    <xf numFmtId="0" fontId="7" fillId="0" borderId="0" xfId="3" applyAlignment="1">
      <alignment horizontal="center"/>
    </xf>
    <xf numFmtId="0" fontId="7" fillId="0" borderId="0" xfId="3" applyBorder="1" applyAlignment="1">
      <alignment horizontal="center"/>
    </xf>
    <xf numFmtId="0" fontId="7" fillId="0" borderId="0" xfId="3" applyBorder="1"/>
    <xf numFmtId="0" fontId="7" fillId="0" borderId="14" xfId="3" applyBorder="1" applyAlignment="1">
      <alignment vertical="center"/>
    </xf>
    <xf numFmtId="9" fontId="39" fillId="0" borderId="0" xfId="3" applyNumberFormat="1" applyFont="1" applyAlignment="1">
      <alignment horizontal="right"/>
    </xf>
    <xf numFmtId="0" fontId="22" fillId="0" borderId="15" xfId="3" applyFont="1" applyBorder="1" applyAlignment="1">
      <alignment vertical="center"/>
    </xf>
    <xf numFmtId="0" fontId="7" fillId="0" borderId="16" xfId="3" applyBorder="1" applyAlignment="1">
      <alignment horizontal="center" vertical="center"/>
    </xf>
    <xf numFmtId="0" fontId="22" fillId="0" borderId="4" xfId="3" applyFont="1" applyBorder="1" applyAlignment="1">
      <alignment vertical="center"/>
    </xf>
    <xf numFmtId="0" fontId="7" fillId="0" borderId="4" xfId="3" applyBorder="1" applyAlignment="1">
      <alignment horizontal="center" vertical="center"/>
    </xf>
    <xf numFmtId="0" fontId="40" fillId="0" borderId="0" xfId="3" applyFont="1"/>
    <xf numFmtId="0" fontId="41" fillId="2" borderId="3" xfId="4" applyFont="1" applyFill="1" applyBorder="1" applyAlignment="1">
      <alignment horizontal="center" vertical="center" shrinkToFit="1"/>
    </xf>
    <xf numFmtId="0" fontId="41" fillId="2" borderId="3" xfId="3" applyFont="1" applyFill="1" applyBorder="1" applyAlignment="1">
      <alignment horizontal="center" vertical="center" wrapText="1"/>
    </xf>
    <xf numFmtId="0" fontId="7" fillId="2" borderId="0" xfId="3" applyFill="1"/>
    <xf numFmtId="0" fontId="42" fillId="4" borderId="2" xfId="3" applyFont="1" applyFill="1" applyBorder="1" applyAlignment="1">
      <alignment vertical="center"/>
    </xf>
    <xf numFmtId="0" fontId="38" fillId="0" borderId="0" xfId="4" applyFont="1" applyBorder="1" applyAlignment="1">
      <alignment vertical="center" wrapText="1"/>
    </xf>
    <xf numFmtId="0" fontId="8" fillId="0" borderId="0" xfId="3" applyFont="1" applyAlignment="1">
      <alignment horizontal="right" vertical="top"/>
    </xf>
    <xf numFmtId="0" fontId="8" fillId="0" borderId="0" xfId="3" applyFont="1" applyBorder="1" applyAlignment="1">
      <alignment vertical="center" wrapText="1"/>
    </xf>
    <xf numFmtId="0" fontId="7" fillId="0" borderId="9" xfId="3" applyBorder="1"/>
    <xf numFmtId="0" fontId="41" fillId="5" borderId="2" xfId="4" applyFont="1" applyFill="1" applyBorder="1" applyAlignment="1">
      <alignment horizontal="center" vertical="center" shrinkToFit="1"/>
    </xf>
    <xf numFmtId="0" fontId="41" fillId="5" borderId="2" xfId="3" applyFont="1" applyFill="1" applyBorder="1" applyAlignment="1">
      <alignment horizontal="center" vertical="center"/>
    </xf>
    <xf numFmtId="0" fontId="41" fillId="2" borderId="4" xfId="3" applyFont="1" applyFill="1" applyBorder="1" applyAlignment="1">
      <alignment horizontal="center" vertical="center" wrapText="1"/>
    </xf>
    <xf numFmtId="0" fontId="38" fillId="0" borderId="0" xfId="3" applyFont="1" applyBorder="1" applyAlignment="1">
      <alignment vertical="center" wrapText="1"/>
    </xf>
    <xf numFmtId="0" fontId="8" fillId="0" borderId="0" xfId="3" applyFont="1" applyBorder="1" applyAlignment="1">
      <alignment horizontal="left" vertical="center" wrapText="1"/>
    </xf>
    <xf numFmtId="0" fontId="30" fillId="0" borderId="0" xfId="4" applyFont="1" applyBorder="1" applyAlignment="1">
      <alignment vertical="center" wrapText="1"/>
    </xf>
    <xf numFmtId="0" fontId="7" fillId="0" borderId="15" xfId="3" applyBorder="1"/>
    <xf numFmtId="0" fontId="7" fillId="0" borderId="16" xfId="3" applyBorder="1"/>
    <xf numFmtId="0" fontId="7" fillId="0" borderId="4" xfId="3" applyBorder="1"/>
    <xf numFmtId="0" fontId="9" fillId="0" borderId="0" xfId="4">
      <alignment vertical="center"/>
    </xf>
    <xf numFmtId="0" fontId="9" fillId="0" borderId="0" xfId="4" applyAlignment="1">
      <alignment horizontal="left" vertical="center" wrapText="1"/>
    </xf>
    <xf numFmtId="0" fontId="9" fillId="0" borderId="0" xfId="4" applyAlignment="1">
      <alignment horizontal="left" vertical="center"/>
    </xf>
    <xf numFmtId="0" fontId="9" fillId="0" borderId="0" xfId="4" applyAlignment="1">
      <alignment vertical="center"/>
    </xf>
    <xf numFmtId="0" fontId="9" fillId="2" borderId="0" xfId="4" applyFill="1">
      <alignment vertical="center"/>
    </xf>
    <xf numFmtId="0" fontId="9" fillId="0" borderId="0" xfId="4" applyAlignment="1">
      <alignment horizontal="center" vertical="center"/>
    </xf>
    <xf numFmtId="0" fontId="38" fillId="5" borderId="2" xfId="4" applyFont="1" applyFill="1" applyBorder="1" applyAlignment="1">
      <alignment horizontal="left" vertical="center" shrinkToFit="1"/>
    </xf>
    <xf numFmtId="0" fontId="38" fillId="5" borderId="23" xfId="4" applyFont="1" applyFill="1" applyBorder="1" applyAlignment="1">
      <alignment horizontal="center" vertical="center"/>
    </xf>
    <xf numFmtId="0" fontId="38" fillId="0" borderId="0" xfId="4" applyFont="1">
      <alignment vertical="center"/>
    </xf>
    <xf numFmtId="0" fontId="38" fillId="5" borderId="11" xfId="4" applyFont="1" applyFill="1" applyBorder="1" applyAlignment="1">
      <alignment horizontal="center" vertical="center"/>
    </xf>
    <xf numFmtId="0" fontId="8" fillId="0" borderId="20" xfId="3" applyFont="1" applyBorder="1" applyAlignment="1">
      <alignment vertical="top" wrapText="1"/>
    </xf>
    <xf numFmtId="0" fontId="38" fillId="0" borderId="20" xfId="4" applyFont="1" applyBorder="1">
      <alignment vertical="center"/>
    </xf>
    <xf numFmtId="0" fontId="8" fillId="0" borderId="9" xfId="4" applyFont="1" applyBorder="1" applyAlignment="1">
      <alignment horizontal="center" vertical="center" wrapText="1"/>
    </xf>
    <xf numFmtId="0" fontId="8" fillId="0" borderId="22" xfId="3" applyFont="1" applyBorder="1" applyAlignment="1">
      <alignment horizontal="left" vertical="center" wrapText="1"/>
    </xf>
    <xf numFmtId="0" fontId="8" fillId="0" borderId="22" xfId="3" applyFont="1" applyBorder="1" applyAlignment="1">
      <alignment horizontal="center" vertical="center"/>
    </xf>
    <xf numFmtId="0" fontId="8" fillId="0" borderId="12" xfId="3" applyFont="1" applyBorder="1" applyAlignment="1">
      <alignment vertical="top" wrapText="1"/>
    </xf>
    <xf numFmtId="0" fontId="4" fillId="6" borderId="2"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distributed" wrapText="1"/>
    </xf>
    <xf numFmtId="0" fontId="9" fillId="0" borderId="0" xfId="4" applyAlignment="1">
      <alignment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top" wrapText="1"/>
    </xf>
    <xf numFmtId="0" fontId="9" fillId="0" borderId="0" xfId="5"/>
    <xf numFmtId="0" fontId="50" fillId="0" borderId="0" xfId="5" applyFont="1" applyAlignment="1">
      <alignment horizontal="center" vertical="center"/>
    </xf>
    <xf numFmtId="0" fontId="38" fillId="0" borderId="0" xfId="5" applyFont="1"/>
    <xf numFmtId="0" fontId="38" fillId="2" borderId="11" xfId="5" applyFont="1" applyFill="1" applyBorder="1"/>
    <xf numFmtId="0" fontId="38" fillId="2" borderId="22" xfId="5" applyFont="1" applyFill="1" applyBorder="1"/>
    <xf numFmtId="0" fontId="39" fillId="2" borderId="12" xfId="5" applyFont="1" applyFill="1" applyBorder="1"/>
    <xf numFmtId="0" fontId="38" fillId="0" borderId="22" xfId="5" applyFont="1" applyBorder="1"/>
    <xf numFmtId="0" fontId="39" fillId="0" borderId="22" xfId="5" applyFont="1" applyBorder="1"/>
    <xf numFmtId="0" fontId="38" fillId="2" borderId="24" xfId="5" applyFont="1" applyFill="1" applyBorder="1"/>
    <xf numFmtId="0" fontId="39" fillId="2" borderId="22" xfId="5" applyFont="1" applyFill="1" applyBorder="1"/>
    <xf numFmtId="0" fontId="38" fillId="0" borderId="11" xfId="5" applyFont="1" applyBorder="1"/>
    <xf numFmtId="0" fontId="2" fillId="0" borderId="12" xfId="5" applyFont="1" applyBorder="1"/>
    <xf numFmtId="0" fontId="51" fillId="0" borderId="0" xfId="5" applyFont="1" applyAlignment="1">
      <alignment vertical="center"/>
    </xf>
    <xf numFmtId="0" fontId="9" fillId="0" borderId="22" xfId="5" applyBorder="1"/>
    <xf numFmtId="0" fontId="39" fillId="0" borderId="12" xfId="5" applyFont="1" applyBorder="1"/>
    <xf numFmtId="0" fontId="38" fillId="2" borderId="12" xfId="5" applyFont="1" applyFill="1" applyBorder="1"/>
    <xf numFmtId="0" fontId="9" fillId="0" borderId="12" xfId="5" applyBorder="1"/>
    <xf numFmtId="0" fontId="39" fillId="0" borderId="0" xfId="5" applyFont="1"/>
    <xf numFmtId="0" fontId="25" fillId="0" borderId="0" xfId="5" applyFont="1"/>
    <xf numFmtId="0" fontId="53" fillId="0" borderId="0" xfId="5" applyFont="1"/>
    <xf numFmtId="0" fontId="24" fillId="0" borderId="0" xfId="5" applyFont="1"/>
    <xf numFmtId="0" fontId="9" fillId="0" borderId="26" xfId="5" applyBorder="1"/>
    <xf numFmtId="0" fontId="9" fillId="0" borderId="27" xfId="5" applyBorder="1"/>
    <xf numFmtId="0" fontId="9" fillId="0" borderId="28" xfId="5" applyBorder="1"/>
    <xf numFmtId="0" fontId="9" fillId="0" borderId="25" xfId="5" applyBorder="1"/>
    <xf numFmtId="0" fontId="39" fillId="0" borderId="29" xfId="5" applyFont="1" applyBorder="1"/>
    <xf numFmtId="0" fontId="38" fillId="0" borderId="33" xfId="5" applyFont="1" applyBorder="1"/>
    <xf numFmtId="0" fontId="38" fillId="0" borderId="34" xfId="5" applyFont="1" applyBorder="1"/>
    <xf numFmtId="0" fontId="9" fillId="0" borderId="34" xfId="5" applyBorder="1"/>
    <xf numFmtId="0" fontId="9" fillId="0" borderId="35" xfId="5" applyBorder="1"/>
    <xf numFmtId="0" fontId="38" fillId="0" borderId="33" xfId="5" applyFont="1" applyBorder="1" applyAlignment="1">
      <alignment horizontal="left"/>
    </xf>
    <xf numFmtId="0" fontId="38" fillId="0" borderId="35" xfId="5" applyFont="1" applyBorder="1"/>
    <xf numFmtId="0" fontId="38" fillId="0" borderId="33" xfId="5" applyFont="1" applyBorder="1" applyAlignment="1">
      <alignment vertical="center"/>
    </xf>
    <xf numFmtId="0" fontId="38" fillId="0" borderId="34" xfId="5" applyFont="1" applyBorder="1" applyAlignment="1">
      <alignment vertical="center"/>
    </xf>
    <xf numFmtId="0" fontId="38" fillId="0" borderId="35" xfId="5" applyFont="1" applyBorder="1" applyAlignment="1">
      <alignment vertical="center"/>
    </xf>
    <xf numFmtId="0" fontId="39" fillId="0" borderId="25" xfId="5" applyFont="1" applyBorder="1"/>
    <xf numFmtId="0" fontId="9" fillId="0" borderId="30" xfId="5" applyBorder="1"/>
    <xf numFmtId="0" fontId="9" fillId="0" borderId="31" xfId="5" applyBorder="1"/>
    <xf numFmtId="0" fontId="39" fillId="0" borderId="31" xfId="5" applyFont="1" applyBorder="1"/>
    <xf numFmtId="0" fontId="39" fillId="0" borderId="32" xfId="5" applyFont="1" applyBorder="1"/>
    <xf numFmtId="177" fontId="9" fillId="0" borderId="0" xfId="5" applyNumberFormat="1"/>
    <xf numFmtId="0" fontId="52" fillId="7" borderId="36" xfId="5" applyFont="1" applyFill="1" applyBorder="1"/>
    <xf numFmtId="0" fontId="54" fillId="7" borderId="37" xfId="5" applyFont="1" applyFill="1" applyBorder="1"/>
    <xf numFmtId="0" fontId="55" fillId="7" borderId="37" xfId="5" applyFont="1" applyFill="1" applyBorder="1"/>
    <xf numFmtId="0" fontId="55" fillId="7" borderId="38" xfId="5" applyFont="1" applyFill="1" applyBorder="1"/>
    <xf numFmtId="0" fontId="25" fillId="2" borderId="40" xfId="5" applyFont="1" applyFill="1" applyBorder="1" applyAlignment="1">
      <alignment horizontal="center" vertical="center" wrapText="1"/>
    </xf>
    <xf numFmtId="0" fontId="25" fillId="2" borderId="41" xfId="5" applyFont="1" applyFill="1" applyBorder="1" applyAlignment="1">
      <alignment horizontal="center" vertical="center" wrapText="1"/>
    </xf>
    <xf numFmtId="0" fontId="39" fillId="0" borderId="34" xfId="5" applyFont="1" applyBorder="1"/>
    <xf numFmtId="0" fontId="25" fillId="2" borderId="43" xfId="5" applyFont="1" applyFill="1" applyBorder="1" applyAlignment="1">
      <alignment horizontal="center" vertical="center" wrapText="1"/>
    </xf>
    <xf numFmtId="0" fontId="25" fillId="2" borderId="44" xfId="5" applyFont="1" applyFill="1" applyBorder="1" applyAlignment="1">
      <alignment horizontal="center" vertical="center" wrapText="1"/>
    </xf>
    <xf numFmtId="0" fontId="38" fillId="0" borderId="45" xfId="5" applyFont="1" applyBorder="1"/>
    <xf numFmtId="0" fontId="38" fillId="0" borderId="7" xfId="5" applyFont="1" applyBorder="1"/>
    <xf numFmtId="0" fontId="39" fillId="0" borderId="7" xfId="5" applyFont="1" applyBorder="1"/>
    <xf numFmtId="177" fontId="53" fillId="0" borderId="7" xfId="5" applyNumberFormat="1" applyFont="1" applyBorder="1" applyAlignment="1">
      <alignment horizontal="center"/>
    </xf>
    <xf numFmtId="177" fontId="53" fillId="0" borderId="46" xfId="5" applyNumberFormat="1" applyFont="1" applyBorder="1" applyAlignment="1">
      <alignment horizontal="center"/>
    </xf>
    <xf numFmtId="0" fontId="38" fillId="8" borderId="45" xfId="5" applyFont="1" applyFill="1" applyBorder="1"/>
    <xf numFmtId="0" fontId="38" fillId="8" borderId="7" xfId="5" applyFont="1" applyFill="1" applyBorder="1"/>
    <xf numFmtId="0" fontId="39" fillId="8" borderId="7" xfId="5" applyFont="1" applyFill="1" applyBorder="1"/>
    <xf numFmtId="177" fontId="53" fillId="8" borderId="7" xfId="5" applyNumberFormat="1" applyFont="1" applyFill="1" applyBorder="1" applyAlignment="1">
      <alignment horizontal="center"/>
    </xf>
    <xf numFmtId="177" fontId="53" fillId="8" borderId="46" xfId="5" applyNumberFormat="1" applyFont="1" applyFill="1" applyBorder="1" applyAlignment="1">
      <alignment horizontal="center"/>
    </xf>
    <xf numFmtId="0" fontId="38" fillId="9" borderId="45" xfId="5" applyFont="1" applyFill="1" applyBorder="1"/>
    <xf numFmtId="0" fontId="38" fillId="9" borderId="7" xfId="5" applyFont="1" applyFill="1" applyBorder="1"/>
    <xf numFmtId="0" fontId="39" fillId="9" borderId="7" xfId="5" applyFont="1" applyFill="1" applyBorder="1"/>
    <xf numFmtId="177" fontId="53" fillId="9" borderId="7" xfId="5" applyNumberFormat="1" applyFont="1" applyFill="1" applyBorder="1" applyAlignment="1">
      <alignment horizontal="center"/>
    </xf>
    <xf numFmtId="177" fontId="53" fillId="9" borderId="46" xfId="5" applyNumberFormat="1" applyFont="1" applyFill="1" applyBorder="1" applyAlignment="1">
      <alignment horizontal="center"/>
    </xf>
    <xf numFmtId="0" fontId="57" fillId="0" borderId="0" xfId="5" applyFont="1" applyAlignment="1">
      <alignment horizontal="left" vertical="center" wrapText="1"/>
    </xf>
    <xf numFmtId="0" fontId="38" fillId="4" borderId="45" xfId="5" applyFont="1" applyFill="1" applyBorder="1"/>
    <xf numFmtId="0" fontId="38" fillId="4" borderId="7" xfId="5" applyFont="1" applyFill="1" applyBorder="1"/>
    <xf numFmtId="0" fontId="39" fillId="4" borderId="7" xfId="5" applyFont="1" applyFill="1" applyBorder="1"/>
    <xf numFmtId="177" fontId="53" fillId="4" borderId="7" xfId="5" applyNumberFormat="1" applyFont="1" applyFill="1" applyBorder="1" applyAlignment="1">
      <alignment horizontal="center"/>
    </xf>
    <xf numFmtId="177" fontId="53" fillId="4" borderId="46" xfId="5" applyNumberFormat="1" applyFont="1" applyFill="1" applyBorder="1" applyAlignment="1">
      <alignment horizontal="center"/>
    </xf>
    <xf numFmtId="177" fontId="58" fillId="9" borderId="7" xfId="5" applyNumberFormat="1" applyFont="1" applyFill="1" applyBorder="1" applyAlignment="1">
      <alignment horizontal="center"/>
    </xf>
    <xf numFmtId="177" fontId="58" fillId="4" borderId="7" xfId="5" applyNumberFormat="1" applyFont="1" applyFill="1" applyBorder="1" applyAlignment="1">
      <alignment horizontal="center"/>
    </xf>
    <xf numFmtId="0" fontId="38" fillId="0" borderId="33" xfId="5" applyFont="1" applyBorder="1" applyAlignment="1">
      <alignment vertical="top"/>
    </xf>
    <xf numFmtId="0" fontId="39" fillId="0" borderId="34" xfId="5" applyFont="1" applyBorder="1" applyAlignment="1">
      <alignment vertical="top"/>
    </xf>
    <xf numFmtId="0" fontId="39" fillId="0" borderId="35" xfId="5" applyFont="1" applyBorder="1" applyAlignment="1">
      <alignment vertical="top"/>
    </xf>
    <xf numFmtId="0" fontId="38" fillId="4" borderId="47" xfId="5" applyFont="1" applyFill="1" applyBorder="1"/>
    <xf numFmtId="0" fontId="38" fillId="4" borderId="48" xfId="5" applyFont="1" applyFill="1" applyBorder="1"/>
    <xf numFmtId="0" fontId="39" fillId="4" borderId="48" xfId="5" applyFont="1" applyFill="1" applyBorder="1"/>
    <xf numFmtId="177" fontId="53" fillId="4" borderId="48" xfId="5" applyNumberFormat="1" applyFont="1" applyFill="1" applyBorder="1" applyAlignment="1">
      <alignment horizontal="center"/>
    </xf>
    <xf numFmtId="177" fontId="58" fillId="4" borderId="48" xfId="5" applyNumberFormat="1" applyFont="1" applyFill="1" applyBorder="1" applyAlignment="1">
      <alignment horizontal="center"/>
    </xf>
    <xf numFmtId="177" fontId="53" fillId="0" borderId="0" xfId="5" applyNumberFormat="1" applyFont="1" applyAlignment="1">
      <alignment horizontal="center"/>
    </xf>
    <xf numFmtId="0" fontId="41" fillId="2" borderId="13" xfId="3" applyFont="1" applyFill="1" applyBorder="1" applyAlignment="1">
      <alignment horizontal="center" vertical="center"/>
    </xf>
    <xf numFmtId="0" fontId="38" fillId="4" borderId="13" xfId="3" applyFont="1" applyFill="1" applyBorder="1" applyAlignment="1">
      <alignment horizontal="left" vertical="center"/>
    </xf>
    <xf numFmtId="0" fontId="38" fillId="4" borderId="13" xfId="3" applyFont="1" applyFill="1" applyBorder="1" applyAlignment="1">
      <alignment horizontal="left" vertical="center" wrapText="1"/>
    </xf>
    <xf numFmtId="0" fontId="8" fillId="0" borderId="0" xfId="3" applyFont="1" applyAlignment="1">
      <alignment horizontal="left" vertical="center"/>
    </xf>
    <xf numFmtId="0" fontId="8" fillId="2" borderId="0" xfId="3" applyFont="1" applyFill="1" applyAlignment="1">
      <alignment horizontal="left" vertical="center"/>
    </xf>
    <xf numFmtId="0" fontId="8" fillId="0" borderId="10" xfId="3" applyFont="1" applyBorder="1" applyAlignment="1">
      <alignment vertical="center"/>
    </xf>
    <xf numFmtId="0" fontId="6" fillId="0" borderId="10" xfId="0" applyNumberFormat="1" applyFont="1" applyFill="1" applyBorder="1" applyAlignment="1" applyProtection="1">
      <alignment horizontal="left" vertical="center" wrapText="1"/>
    </xf>
    <xf numFmtId="0" fontId="47" fillId="4" borderId="20" xfId="0" applyFont="1" applyFill="1" applyBorder="1" applyAlignment="1">
      <alignment horizontal="left" vertical="center" wrapText="1"/>
    </xf>
    <xf numFmtId="0" fontId="33" fillId="0" borderId="0" xfId="0" applyNumberFormat="1" applyFont="1" applyFill="1" applyBorder="1" applyAlignment="1" applyProtection="1">
      <alignment horizontal="left" vertical="center" wrapText="1"/>
    </xf>
    <xf numFmtId="0" fontId="8" fillId="0" borderId="0" xfId="4" applyFont="1" applyAlignment="1">
      <alignment horizontal="left" vertical="center" wrapText="1"/>
    </xf>
    <xf numFmtId="0" fontId="7" fillId="0" borderId="10" xfId="3" applyFont="1" applyFill="1" applyBorder="1" applyAlignment="1">
      <alignment horizontal="center" vertical="center" wrapText="1"/>
    </xf>
    <xf numFmtId="0" fontId="32" fillId="3" borderId="10" xfId="3" applyFont="1" applyFill="1" applyBorder="1" applyAlignment="1">
      <alignment horizontal="center" vertical="center" wrapText="1"/>
    </xf>
    <xf numFmtId="0" fontId="32" fillId="3" borderId="11" xfId="3" applyFont="1" applyFill="1" applyBorder="1" applyAlignment="1">
      <alignment horizontal="center" vertical="center" wrapText="1"/>
    </xf>
    <xf numFmtId="0" fontId="38" fillId="5" borderId="2" xfId="4" applyFont="1" applyFill="1" applyBorder="1" applyAlignment="1">
      <alignment horizontal="center" vertical="center" shrinkToFit="1"/>
    </xf>
    <xf numFmtId="0" fontId="38" fillId="5" borderId="2" xfId="3" applyFont="1" applyFill="1" applyBorder="1" applyAlignment="1">
      <alignment horizontal="center" vertical="center"/>
    </xf>
    <xf numFmtId="0" fontId="60" fillId="0" borderId="2" xfId="0" applyNumberFormat="1" applyFont="1" applyFill="1" applyBorder="1" applyAlignment="1" applyProtection="1">
      <alignment horizontal="left" vertical="center" wrapText="1"/>
    </xf>
    <xf numFmtId="0" fontId="60" fillId="0" borderId="10" xfId="0" applyNumberFormat="1" applyFont="1" applyFill="1" applyBorder="1" applyAlignment="1" applyProtection="1">
      <alignment horizontal="left" vertical="center" wrapText="1"/>
    </xf>
    <xf numFmtId="0" fontId="4" fillId="6" borderId="2" xfId="0" applyNumberFormat="1" applyFont="1" applyFill="1" applyBorder="1" applyAlignment="1" applyProtection="1">
      <alignment horizontal="left" vertical="center" wrapText="1"/>
    </xf>
    <xf numFmtId="0" fontId="8" fillId="0" borderId="20" xfId="3" applyFont="1" applyBorder="1" applyAlignment="1">
      <alignment horizontal="left" vertical="top" wrapText="1"/>
    </xf>
    <xf numFmtId="0" fontId="8" fillId="0" borderId="49" xfId="3" applyFont="1" applyBorder="1" applyAlignment="1">
      <alignment horizontal="left" vertical="top" wrapText="1"/>
    </xf>
    <xf numFmtId="0" fontId="38" fillId="0" borderId="49" xfId="4" applyFont="1" applyBorder="1" applyAlignment="1">
      <alignment vertical="center" wrapText="1"/>
    </xf>
    <xf numFmtId="0" fontId="8" fillId="0" borderId="49" xfId="3" applyFont="1" applyBorder="1" applyAlignment="1">
      <alignment vertical="top" wrapText="1"/>
    </xf>
    <xf numFmtId="0" fontId="47" fillId="0" borderId="20" xfId="0" applyFont="1" applyBorder="1" applyAlignment="1">
      <alignment horizontal="left" vertical="top" wrapText="1"/>
    </xf>
    <xf numFmtId="0" fontId="8" fillId="0" borderId="49" xfId="0" applyFont="1" applyBorder="1" applyAlignment="1">
      <alignment wrapText="1"/>
    </xf>
    <xf numFmtId="0" fontId="47" fillId="0" borderId="20" xfId="0" applyFont="1" applyBorder="1" applyAlignment="1">
      <alignment vertical="distributed" wrapText="1"/>
    </xf>
    <xf numFmtId="0" fontId="47" fillId="0" borderId="49" xfId="0" applyFont="1" applyBorder="1" applyAlignment="1">
      <alignment horizontal="left" vertical="center" wrapText="1"/>
    </xf>
    <xf numFmtId="0" fontId="47" fillId="0" borderId="52" xfId="0" applyFont="1" applyBorder="1" applyAlignment="1">
      <alignment horizontal="left" vertical="center" wrapText="1"/>
    </xf>
    <xf numFmtId="0" fontId="8" fillId="0" borderId="52" xfId="3" applyFont="1" applyBorder="1" applyAlignment="1">
      <alignment vertical="top" wrapText="1"/>
    </xf>
    <xf numFmtId="0" fontId="38" fillId="0" borderId="20" xfId="4" applyFont="1" applyBorder="1" applyAlignment="1">
      <alignment vertical="center" wrapText="1"/>
    </xf>
    <xf numFmtId="0" fontId="8" fillId="0" borderId="49" xfId="0" applyFont="1" applyBorder="1" applyAlignment="1">
      <alignment horizontal="left" vertical="center" wrapText="1"/>
    </xf>
    <xf numFmtId="0" fontId="8" fillId="0" borderId="20" xfId="0" applyFont="1" applyBorder="1" applyAlignment="1">
      <alignment wrapText="1"/>
    </xf>
    <xf numFmtId="0" fontId="8" fillId="0" borderId="49" xfId="4" applyFont="1" applyBorder="1" applyAlignment="1">
      <alignment vertical="center" wrapText="1"/>
    </xf>
    <xf numFmtId="0" fontId="47" fillId="0" borderId="49" xfId="0" applyFont="1" applyBorder="1" applyAlignment="1">
      <alignment wrapText="1"/>
    </xf>
    <xf numFmtId="0" fontId="47" fillId="0" borderId="20" xfId="0" applyFont="1" applyBorder="1" applyAlignment="1">
      <alignment horizontal="left" vertical="center" wrapText="1"/>
    </xf>
    <xf numFmtId="0" fontId="47" fillId="0" borderId="20" xfId="0" applyFont="1" applyBorder="1" applyAlignment="1">
      <alignment horizontal="left" wrapText="1"/>
    </xf>
    <xf numFmtId="0" fontId="8" fillId="0" borderId="49" xfId="0" applyFont="1" applyBorder="1" applyAlignment="1">
      <alignment vertical="distributed" wrapText="1"/>
    </xf>
    <xf numFmtId="0" fontId="8" fillId="0" borderId="20" xfId="0" applyFont="1" applyBorder="1" applyAlignment="1">
      <alignment horizontal="left" wrapText="1"/>
    </xf>
    <xf numFmtId="0" fontId="8" fillId="0" borderId="49" xfId="0" applyFont="1" applyBorder="1" applyAlignment="1">
      <alignment horizontal="left" wrapText="1"/>
    </xf>
    <xf numFmtId="0" fontId="8" fillId="0" borderId="52" xfId="0" applyFont="1" applyBorder="1" applyAlignment="1">
      <alignment horizontal="left" wrapText="1"/>
    </xf>
    <xf numFmtId="0" fontId="47" fillId="4" borderId="49" xfId="0" applyFont="1" applyFill="1" applyBorder="1" applyAlignment="1">
      <alignment horizontal="left" vertical="center" wrapText="1"/>
    </xf>
    <xf numFmtId="0" fontId="47" fillId="4" borderId="52" xfId="0" applyFont="1" applyFill="1" applyBorder="1" applyAlignment="1">
      <alignment horizontal="left" vertical="center" wrapText="1"/>
    </xf>
    <xf numFmtId="0" fontId="59" fillId="6" borderId="2" xfId="0" applyNumberFormat="1" applyFont="1" applyFill="1" applyBorder="1" applyAlignment="1" applyProtection="1">
      <alignment horizontal="center" vertical="center" wrapText="1"/>
    </xf>
    <xf numFmtId="0" fontId="8" fillId="0" borderId="51" xfId="4" applyFont="1" applyBorder="1" applyAlignment="1">
      <alignment vertical="center" wrapText="1"/>
    </xf>
    <xf numFmtId="0" fontId="8" fillId="0" borderId="24" xfId="4" applyFont="1" applyBorder="1" applyAlignment="1">
      <alignment vertical="center" wrapText="1"/>
    </xf>
    <xf numFmtId="0" fontId="2" fillId="6" borderId="2" xfId="0" applyNumberFormat="1" applyFont="1" applyFill="1" applyBorder="1" applyAlignment="1" applyProtection="1">
      <alignment horizontal="left" vertical="center" wrapText="1"/>
    </xf>
    <xf numFmtId="0" fontId="8" fillId="4" borderId="49" xfId="0" applyFont="1" applyFill="1" applyBorder="1" applyAlignment="1">
      <alignment horizontal="left" vertical="center" wrapText="1"/>
    </xf>
    <xf numFmtId="0" fontId="8" fillId="4" borderId="52" xfId="0" applyFont="1" applyFill="1" applyBorder="1" applyAlignment="1">
      <alignment horizontal="left" vertical="center" wrapText="1"/>
    </xf>
    <xf numFmtId="0" fontId="8" fillId="4" borderId="20" xfId="0" applyFont="1" applyFill="1" applyBorder="1" applyAlignment="1">
      <alignment horizontal="left" vertical="center" wrapText="1"/>
    </xf>
    <xf numFmtId="0" fontId="48" fillId="0" borderId="20" xfId="0" applyNumberFormat="1" applyFont="1" applyFill="1" applyBorder="1" applyAlignment="1" applyProtection="1">
      <alignment horizontal="left" vertical="center" wrapText="1"/>
    </xf>
    <xf numFmtId="0" fontId="48" fillId="0" borderId="49" xfId="0" applyNumberFormat="1" applyFont="1" applyFill="1" applyBorder="1" applyAlignment="1" applyProtection="1">
      <alignment horizontal="left" vertical="center" wrapText="1"/>
    </xf>
    <xf numFmtId="0" fontId="8" fillId="0" borderId="49" xfId="0" applyNumberFormat="1" applyFont="1" applyFill="1" applyBorder="1" applyAlignment="1" applyProtection="1">
      <alignment horizontal="left" vertical="center" wrapText="1"/>
    </xf>
    <xf numFmtId="0" fontId="8" fillId="0" borderId="20" xfId="0" applyNumberFormat="1" applyFont="1" applyFill="1" applyBorder="1" applyAlignment="1" applyProtection="1">
      <alignment horizontal="left" vertical="center" wrapText="1"/>
    </xf>
    <xf numFmtId="0" fontId="8" fillId="0" borderId="49" xfId="0" applyNumberFormat="1" applyFont="1" applyFill="1" applyBorder="1" applyAlignment="1" applyProtection="1">
      <alignment horizontal="left" vertical="distributed" wrapText="1"/>
    </xf>
    <xf numFmtId="0" fontId="8" fillId="0" borderId="52" xfId="0" applyNumberFormat="1" applyFont="1" applyFill="1" applyBorder="1" applyAlignment="1" applyProtection="1">
      <alignment horizontal="left" vertical="center" wrapText="1"/>
    </xf>
    <xf numFmtId="0" fontId="8" fillId="0" borderId="23" xfId="0" applyNumberFormat="1" applyFont="1" applyFill="1" applyBorder="1" applyAlignment="1" applyProtection="1">
      <alignment horizontal="left" vertical="top" wrapText="1"/>
    </xf>
    <xf numFmtId="0" fontId="8" fillId="0" borderId="15" xfId="0" applyNumberFormat="1" applyFont="1" applyFill="1" applyBorder="1" applyAlignment="1" applyProtection="1">
      <alignment horizontal="left" vertical="top" wrapText="1"/>
    </xf>
    <xf numFmtId="0" fontId="8" fillId="0" borderId="50" xfId="0" applyNumberFormat="1" applyFont="1" applyFill="1" applyBorder="1" applyAlignment="1" applyProtection="1">
      <alignment horizontal="left" vertical="top" wrapText="1"/>
    </xf>
    <xf numFmtId="0" fontId="44" fillId="4" borderId="23" xfId="0" applyNumberFormat="1" applyFont="1" applyFill="1" applyBorder="1" applyAlignment="1" applyProtection="1">
      <alignment horizontal="left" vertical="top" wrapText="1"/>
    </xf>
    <xf numFmtId="0" fontId="44" fillId="4" borderId="15" xfId="0" applyNumberFormat="1" applyFont="1" applyFill="1" applyBorder="1" applyAlignment="1" applyProtection="1">
      <alignment horizontal="left" vertical="top" wrapText="1"/>
    </xf>
    <xf numFmtId="0" fontId="44" fillId="4" borderId="50" xfId="0" applyNumberFormat="1" applyFont="1" applyFill="1" applyBorder="1" applyAlignment="1" applyProtection="1">
      <alignment horizontal="left" vertical="top" wrapText="1"/>
    </xf>
    <xf numFmtId="0" fontId="44" fillId="0" borderId="23" xfId="0" applyNumberFormat="1" applyFont="1" applyFill="1" applyBorder="1" applyAlignment="1" applyProtection="1">
      <alignment horizontal="left" vertical="top" wrapText="1"/>
    </xf>
    <xf numFmtId="0" fontId="44" fillId="0" borderId="15" xfId="0" applyNumberFormat="1" applyFont="1" applyFill="1" applyBorder="1" applyAlignment="1" applyProtection="1">
      <alignment horizontal="left" vertical="top" wrapText="1"/>
    </xf>
    <xf numFmtId="0" fontId="44" fillId="0" borderId="50" xfId="0" applyNumberFormat="1" applyFont="1" applyFill="1" applyBorder="1" applyAlignment="1" applyProtection="1">
      <alignment horizontal="left" vertical="top" wrapText="1"/>
    </xf>
    <xf numFmtId="0" fontId="8" fillId="0" borderId="23" xfId="3" applyFont="1" applyBorder="1" applyAlignment="1">
      <alignment horizontal="center" vertical="top"/>
    </xf>
    <xf numFmtId="0" fontId="8" fillId="0" borderId="15" xfId="3" applyFont="1" applyBorder="1" applyAlignment="1">
      <alignment horizontal="center" vertical="top"/>
    </xf>
    <xf numFmtId="0" fontId="8" fillId="0" borderId="50" xfId="3" applyFont="1" applyBorder="1" applyAlignment="1">
      <alignment horizontal="center" vertical="top"/>
    </xf>
    <xf numFmtId="0" fontId="11" fillId="3" borderId="5" xfId="1" applyFont="1" applyFill="1" applyBorder="1" applyAlignment="1">
      <alignment horizontal="center" vertical="center"/>
    </xf>
    <xf numFmtId="0" fontId="12" fillId="3" borderId="5" xfId="1" applyFont="1" applyFill="1" applyBorder="1" applyAlignment="1">
      <alignment horizontal="center" vertical="center"/>
    </xf>
    <xf numFmtId="176" fontId="13" fillId="0" borderId="5" xfId="1" applyNumberFormat="1" applyFont="1" applyBorder="1" applyAlignment="1">
      <alignment horizontal="center" vertical="center"/>
    </xf>
    <xf numFmtId="176" fontId="7" fillId="0" borderId="5" xfId="1" applyNumberFormat="1" applyFont="1" applyBorder="1" applyAlignment="1">
      <alignment horizontal="center" vertical="center"/>
    </xf>
    <xf numFmtId="0" fontId="14" fillId="3" borderId="5" xfId="2" applyFont="1" applyFill="1" applyBorder="1" applyAlignment="1">
      <alignment horizontal="center" vertical="center"/>
    </xf>
    <xf numFmtId="0" fontId="15" fillId="3" borderId="5" xfId="2" applyFont="1" applyFill="1" applyBorder="1" applyAlignment="1">
      <alignment horizontal="center" vertical="center"/>
    </xf>
    <xf numFmtId="0" fontId="16" fillId="0" borderId="6" xfId="2" applyFont="1" applyFill="1" applyBorder="1" applyAlignment="1">
      <alignment horizontal="left" vertical="center" wrapText="1"/>
    </xf>
    <xf numFmtId="0" fontId="16" fillId="0" borderId="7" xfId="2" applyFont="1" applyFill="1" applyBorder="1" applyAlignment="1">
      <alignment horizontal="left" vertical="center"/>
    </xf>
    <xf numFmtId="0" fontId="16" fillId="0" borderId="8" xfId="2" applyFont="1" applyFill="1" applyBorder="1" applyAlignment="1">
      <alignment horizontal="left" vertical="center"/>
    </xf>
    <xf numFmtId="0" fontId="8" fillId="2" borderId="5" xfId="1" applyFont="1" applyFill="1" applyBorder="1" applyAlignment="1">
      <alignment horizontal="center" vertical="justify"/>
    </xf>
    <xf numFmtId="0" fontId="7" fillId="0" borderId="5" xfId="1" applyBorder="1" applyAlignment="1"/>
    <xf numFmtId="0" fontId="10" fillId="0" borderId="0" xfId="2" applyFont="1" applyAlignment="1">
      <alignment horizontal="center" vertical="center"/>
    </xf>
    <xf numFmtId="176" fontId="13" fillId="0" borderId="6" xfId="1" applyNumberFormat="1" applyFont="1" applyBorder="1" applyAlignment="1">
      <alignment horizontal="center" vertical="center" shrinkToFit="1"/>
    </xf>
    <xf numFmtId="176" fontId="7" fillId="0" borderId="7" xfId="1" applyNumberFormat="1" applyFont="1" applyBorder="1" applyAlignment="1">
      <alignment horizontal="center" vertical="center" shrinkToFit="1"/>
    </xf>
    <xf numFmtId="176" fontId="7" fillId="0" borderId="8" xfId="1" applyNumberFormat="1" applyFont="1" applyBorder="1" applyAlignment="1">
      <alignment horizontal="center" vertical="center" shrinkToFit="1"/>
    </xf>
    <xf numFmtId="0" fontId="33" fillId="0" borderId="10" xfId="0" applyNumberFormat="1" applyFont="1" applyFill="1" applyBorder="1" applyAlignment="1" applyProtection="1">
      <alignment horizontal="left" vertical="center" wrapText="1"/>
    </xf>
    <xf numFmtId="0" fontId="0" fillId="0" borderId="10" xfId="0" applyBorder="1" applyAlignment="1">
      <alignment horizontal="left" vertical="center" wrapText="1"/>
    </xf>
    <xf numFmtId="0" fontId="48" fillId="0" borderId="13" xfId="0" applyNumberFormat="1" applyFont="1" applyFill="1" applyBorder="1" applyAlignment="1" applyProtection="1">
      <alignment horizontal="left" vertical="center" wrapText="1"/>
    </xf>
    <xf numFmtId="0" fontId="48" fillId="0" borderId="4" xfId="0" applyNumberFormat="1" applyFont="1" applyFill="1" applyBorder="1" applyAlignment="1" applyProtection="1">
      <alignment horizontal="left" vertical="center" wrapText="1"/>
    </xf>
    <xf numFmtId="0" fontId="48" fillId="0" borderId="1" xfId="0" applyNumberFormat="1" applyFont="1" applyFill="1" applyBorder="1" applyAlignment="1" applyProtection="1">
      <alignment horizontal="left" vertical="center" wrapText="1"/>
    </xf>
    <xf numFmtId="0" fontId="32" fillId="3" borderId="11" xfId="3" applyFont="1" applyFill="1" applyBorder="1" applyAlignment="1">
      <alignment horizontal="center" vertical="center"/>
    </xf>
    <xf numFmtId="0" fontId="32" fillId="3" borderId="12" xfId="3" applyFont="1" applyFill="1" applyBorder="1" applyAlignment="1">
      <alignment horizontal="center" vertical="center"/>
    </xf>
    <xf numFmtId="0" fontId="8" fillId="4" borderId="13" xfId="3" applyFont="1" applyFill="1" applyBorder="1" applyAlignment="1">
      <alignment horizontal="left" vertical="center" wrapText="1"/>
    </xf>
    <xf numFmtId="0" fontId="8" fillId="4" borderId="4" xfId="3" applyFont="1" applyFill="1" applyBorder="1" applyAlignment="1">
      <alignment horizontal="left" vertical="center" wrapText="1"/>
    </xf>
    <xf numFmtId="0" fontId="8" fillId="4" borderId="1" xfId="3" applyFont="1" applyFill="1" applyBorder="1" applyAlignment="1">
      <alignment horizontal="left" vertical="center" wrapText="1"/>
    </xf>
    <xf numFmtId="0" fontId="9" fillId="0" borderId="13" xfId="0" applyFont="1" applyBorder="1" applyAlignment="1">
      <alignment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10" xfId="0" applyFont="1" applyBorder="1" applyAlignment="1">
      <alignment vertical="center" wrapText="1"/>
    </xf>
    <xf numFmtId="0" fontId="33" fillId="0" borderId="13" xfId="0" applyNumberFormat="1" applyFont="1" applyFill="1" applyBorder="1" applyAlignment="1" applyProtection="1">
      <alignment horizontal="left" vertical="center" wrapText="1"/>
    </xf>
    <xf numFmtId="0" fontId="33" fillId="0" borderId="4" xfId="0" applyNumberFormat="1" applyFont="1" applyFill="1" applyBorder="1" applyAlignment="1" applyProtection="1">
      <alignment horizontal="left" vertical="center" wrapText="1"/>
    </xf>
    <xf numFmtId="0" fontId="33" fillId="0" borderId="1" xfId="0" applyNumberFormat="1" applyFont="1" applyFill="1" applyBorder="1" applyAlignment="1" applyProtection="1">
      <alignment horizontal="left" vertical="center" wrapText="1"/>
    </xf>
    <xf numFmtId="0" fontId="20" fillId="0" borderId="0" xfId="3" applyFont="1" applyFill="1" applyBorder="1" applyAlignment="1">
      <alignment horizontal="left" vertical="center" wrapText="1"/>
    </xf>
    <xf numFmtId="0" fontId="20" fillId="2" borderId="0" xfId="3" applyFont="1" applyFill="1" applyBorder="1" applyAlignment="1">
      <alignment horizontal="left" vertical="center" wrapText="1"/>
    </xf>
    <xf numFmtId="0" fontId="26" fillId="3" borderId="4" xfId="3" applyFont="1" applyFill="1" applyBorder="1" applyAlignment="1">
      <alignment horizontal="center" vertical="center"/>
    </xf>
    <xf numFmtId="0" fontId="26" fillId="3" borderId="10" xfId="3" applyFont="1" applyFill="1" applyBorder="1" applyAlignment="1">
      <alignment horizontal="center" vertical="center"/>
    </xf>
    <xf numFmtId="0" fontId="7" fillId="0" borderId="10" xfId="3" applyFont="1" applyFill="1" applyBorder="1" applyAlignment="1">
      <alignment horizontal="left" vertical="center" wrapText="1"/>
    </xf>
    <xf numFmtId="0" fontId="8" fillId="0" borderId="10" xfId="3" applyFont="1" applyFill="1" applyBorder="1" applyAlignment="1">
      <alignment horizontal="left" vertical="center" wrapText="1"/>
    </xf>
    <xf numFmtId="0" fontId="38" fillId="0" borderId="2" xfId="0" applyFont="1" applyBorder="1" applyAlignment="1">
      <alignment horizontal="left" vertical="center" wrapText="1"/>
    </xf>
    <xf numFmtId="0" fontId="38" fillId="0" borderId="10" xfId="0" applyFont="1" applyBorder="1" applyAlignment="1">
      <alignment horizontal="left" vertical="center" wrapText="1"/>
    </xf>
    <xf numFmtId="0" fontId="38" fillId="0" borderId="10" xfId="0" applyFont="1" applyBorder="1" applyAlignment="1">
      <alignment vertical="center" wrapText="1"/>
    </xf>
    <xf numFmtId="0" fontId="38" fillId="0" borderId="13" xfId="0" applyFont="1" applyBorder="1" applyAlignment="1">
      <alignment horizontal="left" vertical="center" wrapText="1"/>
    </xf>
    <xf numFmtId="0" fontId="38" fillId="0" borderId="4" xfId="0" applyFont="1" applyBorder="1" applyAlignment="1">
      <alignment horizontal="left" vertical="center" wrapText="1"/>
    </xf>
    <xf numFmtId="0" fontId="38" fillId="0" borderId="3" xfId="0" applyFont="1" applyBorder="1" applyAlignment="1">
      <alignment horizontal="left" vertical="center" wrapText="1"/>
    </xf>
    <xf numFmtId="0" fontId="38" fillId="0" borderId="1" xfId="0" applyFont="1" applyBorder="1" applyAlignment="1">
      <alignment horizontal="left" vertical="center" wrapText="1"/>
    </xf>
    <xf numFmtId="0" fontId="38" fillId="0" borderId="3" xfId="0" applyNumberFormat="1" applyFont="1" applyFill="1" applyBorder="1" applyAlignment="1" applyProtection="1">
      <alignment horizontal="left" vertical="center" wrapText="1"/>
    </xf>
    <xf numFmtId="0" fontId="38" fillId="0" borderId="4" xfId="0" applyNumberFormat="1" applyFont="1" applyFill="1" applyBorder="1" applyAlignment="1" applyProtection="1">
      <alignment horizontal="left" vertical="center" wrapText="1"/>
    </xf>
    <xf numFmtId="0" fontId="38" fillId="0" borderId="13" xfId="0" applyNumberFormat="1" applyFont="1" applyFill="1" applyBorder="1" applyAlignment="1" applyProtection="1">
      <alignment horizontal="left" vertical="center" wrapText="1"/>
    </xf>
    <xf numFmtId="0" fontId="38" fillId="0" borderId="4" xfId="0" applyFont="1" applyBorder="1" applyAlignment="1">
      <alignment wrapText="1"/>
    </xf>
    <xf numFmtId="0" fontId="38" fillId="0" borderId="1" xfId="0" applyFont="1" applyBorder="1" applyAlignment="1">
      <alignment wrapText="1"/>
    </xf>
    <xf numFmtId="0" fontId="38" fillId="0" borderId="20" xfId="0" applyNumberFormat="1" applyFont="1" applyFill="1" applyBorder="1" applyAlignment="1" applyProtection="1">
      <alignment horizontal="left" vertical="center" wrapText="1"/>
    </xf>
    <xf numFmtId="0" fontId="38" fillId="0" borderId="16" xfId="0" applyFont="1" applyBorder="1" applyAlignment="1">
      <alignment wrapText="1"/>
    </xf>
    <xf numFmtId="0" fontId="38" fillId="0" borderId="49" xfId="0" applyFont="1" applyBorder="1" applyAlignment="1">
      <alignment wrapText="1"/>
    </xf>
    <xf numFmtId="0" fontId="38" fillId="0" borderId="21" xfId="0" applyFont="1" applyBorder="1" applyAlignment="1">
      <alignment wrapText="1"/>
    </xf>
    <xf numFmtId="0" fontId="38" fillId="4" borderId="13" xfId="4" applyFont="1" applyFill="1"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xf numFmtId="0" fontId="8" fillId="0" borderId="17" xfId="3" applyFont="1" applyFill="1" applyBorder="1" applyAlignment="1">
      <alignment horizontal="left" vertical="center" wrapText="1"/>
    </xf>
    <xf numFmtId="0" fontId="8" fillId="0" borderId="18" xfId="3" applyFont="1" applyFill="1" applyBorder="1" applyAlignment="1">
      <alignment horizontal="left" vertical="center" wrapText="1"/>
    </xf>
    <xf numFmtId="0" fontId="8" fillId="0" borderId="19" xfId="3" applyFont="1" applyFill="1" applyBorder="1" applyAlignment="1">
      <alignment horizontal="left" vertical="center" wrapText="1"/>
    </xf>
    <xf numFmtId="0" fontId="8" fillId="0" borderId="3" xfId="3" applyFont="1" applyFill="1" applyBorder="1" applyAlignment="1">
      <alignment horizontal="left" vertical="center" wrapText="1"/>
    </xf>
    <xf numFmtId="0" fontId="8" fillId="0" borderId="4" xfId="3" applyFont="1" applyFill="1" applyBorder="1" applyAlignment="1">
      <alignment horizontal="left" vertical="center" wrapText="1"/>
    </xf>
    <xf numFmtId="0" fontId="43" fillId="0" borderId="17" xfId="3" applyFont="1" applyFill="1" applyBorder="1" applyAlignment="1">
      <alignment horizontal="left" vertical="center" wrapText="1"/>
    </xf>
    <xf numFmtId="0" fontId="43" fillId="0" borderId="1" xfId="3" applyFont="1" applyFill="1" applyBorder="1" applyAlignment="1">
      <alignment horizontal="left" vertical="center" wrapText="1"/>
    </xf>
    <xf numFmtId="0" fontId="40" fillId="0" borderId="9" xfId="3" applyFont="1" applyBorder="1" applyAlignment="1"/>
    <xf numFmtId="0" fontId="0" fillId="0" borderId="9" xfId="0" applyBorder="1" applyAlignment="1"/>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0" borderId="4" xfId="0" applyFont="1" applyBorder="1" applyAlignment="1">
      <alignment vertical="center" wrapText="1"/>
    </xf>
    <xf numFmtId="0" fontId="8" fillId="0" borderId="1" xfId="0" applyNumberFormat="1" applyFont="1" applyFill="1" applyBorder="1" applyAlignment="1" applyProtection="1">
      <alignment horizontal="left" vertical="center" wrapText="1"/>
    </xf>
    <xf numFmtId="0" fontId="59" fillId="6" borderId="11" xfId="0" applyNumberFormat="1" applyFont="1" applyFill="1" applyBorder="1" applyAlignment="1" applyProtection="1">
      <alignment horizontal="center" vertical="center" wrapText="1"/>
    </xf>
    <xf numFmtId="0" fontId="9" fillId="6" borderId="12" xfId="0" applyFont="1" applyFill="1" applyBorder="1" applyAlignment="1">
      <alignment horizontal="center" vertical="center" wrapText="1"/>
    </xf>
    <xf numFmtId="0" fontId="8" fillId="0" borderId="13" xfId="0" applyNumberFormat="1" applyFont="1" applyFill="1" applyBorder="1" applyAlignment="1" applyProtection="1">
      <alignment horizontal="left" vertical="center" wrapText="1"/>
    </xf>
    <xf numFmtId="0" fontId="5" fillId="0" borderId="13" xfId="0" applyNumberFormat="1" applyFont="1" applyFill="1" applyBorder="1" applyAlignment="1" applyProtection="1">
      <alignment horizontal="left" vertical="center" wrapText="1"/>
    </xf>
    <xf numFmtId="0" fontId="5" fillId="0" borderId="4" xfId="0" applyNumberFormat="1" applyFont="1" applyFill="1" applyBorder="1" applyAlignment="1" applyProtection="1">
      <alignment horizontal="left" vertical="center" wrapText="1"/>
    </xf>
    <xf numFmtId="0" fontId="46" fillId="0" borderId="3" xfId="0" applyNumberFormat="1" applyFont="1" applyFill="1" applyBorder="1" applyAlignment="1" applyProtection="1">
      <alignment horizontal="left" vertical="center" wrapText="1"/>
    </xf>
    <xf numFmtId="0" fontId="48" fillId="0" borderId="3" xfId="0" applyNumberFormat="1" applyFont="1" applyFill="1" applyBorder="1" applyAlignment="1" applyProtection="1">
      <alignment horizontal="left" vertical="center" wrapText="1"/>
    </xf>
    <xf numFmtId="0" fontId="59" fillId="4" borderId="13" xfId="0" applyNumberFormat="1" applyFont="1" applyFill="1" applyBorder="1" applyAlignment="1" applyProtection="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48" fillId="4" borderId="13" xfId="0" applyNumberFormat="1" applyFont="1" applyFill="1" applyBorder="1" applyAlignment="1" applyProtection="1">
      <alignment horizontal="left" vertical="center" wrapText="1"/>
    </xf>
    <xf numFmtId="0" fontId="8" fillId="0" borderId="3" xfId="0" applyFont="1" applyBorder="1" applyAlignment="1">
      <alignment horizontal="left" vertical="center" wrapText="1"/>
    </xf>
    <xf numFmtId="0" fontId="8" fillId="4" borderId="13" xfId="0" applyNumberFormat="1" applyFont="1" applyFill="1" applyBorder="1" applyAlignment="1" applyProtection="1">
      <alignment horizontal="left" vertical="center" wrapText="1"/>
    </xf>
    <xf numFmtId="0" fontId="0" fillId="0" borderId="13" xfId="0" applyBorder="1" applyAlignment="1">
      <alignment horizontal="left" vertical="center" wrapText="1"/>
    </xf>
    <xf numFmtId="0" fontId="4" fillId="6" borderId="11" xfId="0" applyNumberFormat="1" applyFont="1" applyFill="1" applyBorder="1" applyAlignment="1" applyProtection="1">
      <alignment horizontal="center" vertical="center" wrapText="1"/>
    </xf>
    <xf numFmtId="0" fontId="0" fillId="6" borderId="12" xfId="0" applyFill="1" applyBorder="1" applyAlignment="1">
      <alignment horizontal="center" vertical="center" wrapText="1"/>
    </xf>
    <xf numFmtId="0" fontId="8" fillId="0" borderId="2" xfId="4" applyFont="1" applyBorder="1" applyAlignment="1">
      <alignment horizontal="left" vertical="center" wrapText="1"/>
    </xf>
    <xf numFmtId="176" fontId="27" fillId="0" borderId="3" xfId="3" applyNumberFormat="1" applyFont="1" applyBorder="1" applyAlignment="1">
      <alignment horizontal="left" vertical="center" wrapText="1"/>
    </xf>
    <xf numFmtId="176" fontId="27" fillId="0" borderId="4" xfId="3" applyNumberFormat="1" applyFont="1" applyBorder="1" applyAlignment="1">
      <alignment horizontal="left" vertical="center" wrapText="1"/>
    </xf>
    <xf numFmtId="0" fontId="8" fillId="0" borderId="13" xfId="4" applyFont="1" applyBorder="1" applyAlignment="1">
      <alignment horizontal="left" vertical="center" wrapText="1"/>
    </xf>
    <xf numFmtId="0" fontId="8" fillId="0" borderId="4" xfId="4" applyFont="1" applyBorder="1" applyAlignment="1">
      <alignment horizontal="left" vertical="center" wrapText="1"/>
    </xf>
    <xf numFmtId="0" fontId="8" fillId="0" borderId="1" xfId="4" applyFont="1" applyBorder="1" applyAlignment="1">
      <alignment horizontal="left" vertical="center" wrapText="1"/>
    </xf>
    <xf numFmtId="0" fontId="8" fillId="0" borderId="3" xfId="3" applyFont="1" applyBorder="1" applyAlignment="1">
      <alignment horizontal="left" vertical="center" wrapText="1"/>
    </xf>
    <xf numFmtId="0" fontId="8" fillId="0" borderId="4" xfId="3" applyFont="1" applyBorder="1" applyAlignment="1">
      <alignment horizontal="left" vertical="center" wrapText="1"/>
    </xf>
    <xf numFmtId="0" fontId="8" fillId="0" borderId="1" xfId="3" applyFont="1" applyBorder="1" applyAlignment="1">
      <alignment horizontal="left" vertical="center" wrapText="1"/>
    </xf>
    <xf numFmtId="0" fontId="8" fillId="0" borderId="23" xfId="3" applyFont="1" applyBorder="1" applyAlignment="1">
      <alignment horizontal="left" vertical="center" wrapText="1"/>
    </xf>
    <xf numFmtId="0" fontId="0" fillId="0" borderId="15" xfId="0" applyBorder="1" applyAlignment="1">
      <alignment horizontal="left" vertical="center" wrapText="1"/>
    </xf>
    <xf numFmtId="0" fontId="0" fillId="0" borderId="50" xfId="0" applyBorder="1" applyAlignment="1">
      <alignment horizontal="left" vertical="center" wrapText="1"/>
    </xf>
    <xf numFmtId="0" fontId="24" fillId="6" borderId="11" xfId="4" applyFont="1" applyFill="1" applyBorder="1" applyAlignment="1">
      <alignment horizontal="left" vertical="center" shrinkToFit="1"/>
    </xf>
    <xf numFmtId="0" fontId="24" fillId="6" borderId="22" xfId="4" applyFont="1" applyFill="1" applyBorder="1" applyAlignment="1">
      <alignment horizontal="left" vertical="center" shrinkToFit="1"/>
    </xf>
    <xf numFmtId="0" fontId="24" fillId="6" borderId="12" xfId="4" applyFont="1" applyFill="1" applyBorder="1" applyAlignment="1">
      <alignment horizontal="left" vertical="center" shrinkToFit="1"/>
    </xf>
    <xf numFmtId="0" fontId="38" fillId="5" borderId="11" xfId="4" applyFont="1" applyFill="1" applyBorder="1" applyAlignment="1">
      <alignment horizontal="center" vertical="center"/>
    </xf>
    <xf numFmtId="0" fontId="38" fillId="5" borderId="12" xfId="4" applyFont="1" applyFill="1" applyBorder="1" applyAlignment="1">
      <alignment horizontal="center" vertical="center"/>
    </xf>
    <xf numFmtId="0" fontId="8" fillId="0" borderId="2" xfId="3" applyFont="1" applyBorder="1" applyAlignment="1">
      <alignment horizontal="left" vertical="center" wrapText="1"/>
    </xf>
    <xf numFmtId="0" fontId="45" fillId="0" borderId="0" xfId="4" applyFont="1" applyAlignment="1">
      <alignment horizontal="center" vertical="center"/>
    </xf>
    <xf numFmtId="0" fontId="24" fillId="5" borderId="11" xfId="4" applyFont="1" applyFill="1" applyBorder="1" applyAlignment="1">
      <alignment horizontal="left" vertical="center" shrinkToFit="1"/>
    </xf>
    <xf numFmtId="0" fontId="24" fillId="5" borderId="22" xfId="4" applyFont="1" applyFill="1" applyBorder="1" applyAlignment="1">
      <alignment horizontal="left" vertical="center" shrinkToFit="1"/>
    </xf>
    <xf numFmtId="0" fontId="24" fillId="5" borderId="12" xfId="4" applyFont="1" applyFill="1" applyBorder="1" applyAlignment="1">
      <alignment horizontal="left" vertical="center" shrinkToFit="1"/>
    </xf>
    <xf numFmtId="0" fontId="25" fillId="2" borderId="39" xfId="5" applyFont="1" applyFill="1" applyBorder="1" applyAlignment="1">
      <alignment horizontal="left" vertical="center"/>
    </xf>
    <xf numFmtId="0" fontId="25" fillId="2" borderId="40" xfId="5" applyFont="1" applyFill="1" applyBorder="1" applyAlignment="1">
      <alignment horizontal="left" vertical="center"/>
    </xf>
    <xf numFmtId="0" fontId="25" fillId="2" borderId="42" xfId="5" applyFont="1" applyFill="1" applyBorder="1" applyAlignment="1">
      <alignment horizontal="left" vertical="center"/>
    </xf>
    <xf numFmtId="0" fontId="25" fillId="2" borderId="43" xfId="5" applyFont="1" applyFill="1" applyBorder="1" applyAlignment="1">
      <alignment horizontal="left" vertical="center"/>
    </xf>
    <xf numFmtId="0" fontId="56" fillId="0" borderId="26" xfId="5" applyFont="1" applyBorder="1" applyAlignment="1">
      <alignment horizontal="left" vertical="center" wrapText="1"/>
    </xf>
    <xf numFmtId="0" fontId="57" fillId="0" borderId="27" xfId="5" applyFont="1" applyBorder="1" applyAlignment="1">
      <alignment horizontal="left" vertical="center" wrapText="1"/>
    </xf>
    <xf numFmtId="0" fontId="57" fillId="0" borderId="28" xfId="5" applyFont="1" applyBorder="1" applyAlignment="1">
      <alignment horizontal="left" vertical="center" wrapText="1"/>
    </xf>
    <xf numFmtId="0" fontId="57" fillId="0" borderId="25" xfId="5" applyFont="1" applyBorder="1" applyAlignment="1">
      <alignment horizontal="left" vertical="center" wrapText="1"/>
    </xf>
    <xf numFmtId="0" fontId="57" fillId="0" borderId="0" xfId="5" applyFont="1" applyAlignment="1">
      <alignment horizontal="left" vertical="center" wrapText="1"/>
    </xf>
    <xf numFmtId="0" fontId="57" fillId="0" borderId="29" xfId="5" applyFont="1" applyBorder="1" applyAlignment="1">
      <alignment horizontal="left" vertical="center" wrapText="1"/>
    </xf>
    <xf numFmtId="0" fontId="57" fillId="0" borderId="30" xfId="5" applyFont="1" applyBorder="1" applyAlignment="1">
      <alignment horizontal="left" vertical="center" wrapText="1"/>
    </xf>
    <xf numFmtId="0" fontId="57" fillId="0" borderId="31" xfId="5" applyFont="1" applyBorder="1" applyAlignment="1">
      <alignment horizontal="left" vertical="center" wrapText="1"/>
    </xf>
    <xf numFmtId="0" fontId="57" fillId="0" borderId="32" xfId="5" applyFont="1" applyBorder="1" applyAlignment="1">
      <alignment horizontal="left" vertical="center" wrapText="1"/>
    </xf>
    <xf numFmtId="0" fontId="56" fillId="0" borderId="27" xfId="5" applyFont="1" applyBorder="1" applyAlignment="1">
      <alignment horizontal="left" vertical="center" wrapText="1"/>
    </xf>
    <xf numFmtId="0" fontId="56" fillId="0" borderId="28" xfId="5" applyFont="1" applyBorder="1" applyAlignment="1">
      <alignment horizontal="left" vertical="center" wrapText="1"/>
    </xf>
    <xf numFmtId="0" fontId="56" fillId="0" borderId="25" xfId="5" applyFont="1" applyBorder="1" applyAlignment="1">
      <alignment horizontal="left" vertical="center" wrapText="1"/>
    </xf>
    <xf numFmtId="0" fontId="56" fillId="0" borderId="0" xfId="5" applyFont="1" applyAlignment="1">
      <alignment horizontal="left" vertical="center" wrapText="1"/>
    </xf>
    <xf numFmtId="0" fontId="56" fillId="0" borderId="29" xfId="5" applyFont="1" applyBorder="1" applyAlignment="1">
      <alignment horizontal="left" vertical="center" wrapText="1"/>
    </xf>
    <xf numFmtId="0" fontId="56" fillId="0" borderId="30" xfId="5" applyFont="1" applyBorder="1" applyAlignment="1">
      <alignment horizontal="left" vertical="center" wrapText="1"/>
    </xf>
    <xf numFmtId="0" fontId="56" fillId="0" borderId="31" xfId="5" applyFont="1" applyBorder="1" applyAlignment="1">
      <alignment horizontal="left" vertical="center" wrapText="1"/>
    </xf>
    <xf numFmtId="0" fontId="56" fillId="0" borderId="32" xfId="5" applyFont="1" applyBorder="1" applyAlignment="1">
      <alignment horizontal="left" vertical="center" wrapText="1"/>
    </xf>
    <xf numFmtId="0" fontId="38" fillId="0" borderId="33" xfId="5" applyFont="1" applyBorder="1" applyAlignment="1">
      <alignment horizontal="center"/>
    </xf>
    <xf numFmtId="0" fontId="38" fillId="0" borderId="34" xfId="5" applyFont="1" applyBorder="1" applyAlignment="1">
      <alignment horizontal="center"/>
    </xf>
    <xf numFmtId="0" fontId="38" fillId="0" borderId="35" xfId="5" applyFont="1" applyBorder="1" applyAlignment="1">
      <alignment horizontal="center"/>
    </xf>
    <xf numFmtId="0" fontId="49" fillId="0" borderId="0" xfId="5" applyFont="1" applyAlignment="1">
      <alignment horizontal="center" vertical="center" wrapText="1"/>
    </xf>
    <xf numFmtId="0" fontId="49" fillId="0" borderId="0" xfId="5" applyFont="1" applyAlignment="1">
      <alignment horizontal="center" vertical="center"/>
    </xf>
    <xf numFmtId="0" fontId="52" fillId="7" borderId="25" xfId="5" applyFont="1" applyFill="1" applyBorder="1" applyAlignment="1">
      <alignment horizontal="center" vertical="center" wrapText="1"/>
    </xf>
    <xf numFmtId="0" fontId="52" fillId="7" borderId="0" xfId="5" applyFont="1" applyFill="1" applyAlignment="1">
      <alignment horizontal="center" vertical="center" wrapText="1"/>
    </xf>
    <xf numFmtId="0" fontId="9" fillId="0" borderId="26" xfId="5" applyBorder="1" applyAlignment="1">
      <alignment horizontal="left" vertical="center" wrapText="1"/>
    </xf>
    <xf numFmtId="0" fontId="9" fillId="0" borderId="27" xfId="5" applyBorder="1" applyAlignment="1">
      <alignment horizontal="left" vertical="center" wrapText="1"/>
    </xf>
    <xf numFmtId="0" fontId="9" fillId="0" borderId="28" xfId="5" applyBorder="1" applyAlignment="1">
      <alignment horizontal="left" vertical="center" wrapText="1"/>
    </xf>
    <xf numFmtId="0" fontId="9" fillId="0" borderId="25" xfId="5" applyBorder="1" applyAlignment="1">
      <alignment horizontal="left" vertical="center" wrapText="1"/>
    </xf>
    <xf numFmtId="0" fontId="9" fillId="0" borderId="0" xfId="5" applyAlignment="1">
      <alignment horizontal="left" vertical="center" wrapText="1"/>
    </xf>
    <xf numFmtId="0" fontId="9" fillId="0" borderId="29" xfId="5" applyBorder="1" applyAlignment="1">
      <alignment horizontal="left" vertical="center" wrapText="1"/>
    </xf>
    <xf numFmtId="0" fontId="9" fillId="0" borderId="30" xfId="5" applyBorder="1" applyAlignment="1">
      <alignment horizontal="left" vertical="center" wrapText="1"/>
    </xf>
    <xf numFmtId="0" fontId="9" fillId="0" borderId="31" xfId="5" applyBorder="1" applyAlignment="1">
      <alignment horizontal="left" vertical="center" wrapText="1"/>
    </xf>
    <xf numFmtId="0" fontId="9" fillId="0" borderId="32" xfId="5" applyBorder="1" applyAlignment="1">
      <alignment horizontal="left" vertical="center" wrapText="1"/>
    </xf>
    <xf numFmtId="0" fontId="38" fillId="0" borderId="33" xfId="5" applyFont="1" applyBorder="1" applyAlignment="1">
      <alignment horizontal="left"/>
    </xf>
    <xf numFmtId="0" fontId="38" fillId="0" borderId="34" xfId="5" applyFont="1" applyBorder="1" applyAlignment="1">
      <alignment horizontal="left"/>
    </xf>
    <xf numFmtId="0" fontId="38" fillId="0" borderId="35" xfId="5" applyFont="1" applyBorder="1" applyAlignment="1">
      <alignment horizontal="left"/>
    </xf>
  </cellXfs>
  <cellStyles count="6">
    <cellStyle name="標準" xfId="0" builtinId="0"/>
    <cellStyle name="標準 2" xfId="3" xr:uid="{00000000-0005-0000-0000-000001000000}"/>
    <cellStyle name="標準_OJTコミュニケーションｼｰﾄ_01" xfId="5" xr:uid="{00000000-0005-0000-0000-000002000000}"/>
    <cellStyle name="標準_フォーマット案_モデル評価シート" xfId="1" xr:uid="{00000000-0005-0000-0000-000003000000}"/>
    <cellStyle name="標準_現場管理_レベル2" xfId="2" xr:uid="{00000000-0005-0000-0000-000004000000}"/>
    <cellStyle name="標準_能力細目、職務遂行のための基準一覧（スーパーマーケット）"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0"/>
          <c:order val="0"/>
          <c:spPr>
            <a:ln w="28575" cap="rnd">
              <a:solidFill>
                <a:schemeClr val="accent1"/>
              </a:solidFill>
              <a:round/>
            </a:ln>
            <a:effectLst/>
          </c:spPr>
          <c:marker>
            <c:symbol val="none"/>
          </c:marker>
          <c:cat>
            <c:strRef>
              <c:f>'OJTｺﾐｭﾆｹｰｼｮﾝｼｰﾄ (2)'!$B$25:$B$37</c:f>
              <c:strCache>
                <c:ptCount val="13"/>
                <c:pt idx="0">
                  <c:v>企業倫理とコンプライアンス</c:v>
                </c:pt>
                <c:pt idx="1">
                  <c:v>関係者との連携による業務の遂行</c:v>
                </c:pt>
                <c:pt idx="2">
                  <c:v>課題の設定と成果の追求</c:v>
                </c:pt>
                <c:pt idx="3">
                  <c:v>業務効率化の推進</c:v>
                </c:pt>
                <c:pt idx="4">
                  <c:v>生産システム</c:v>
                </c:pt>
                <c:pt idx="5">
                  <c:v>生産計画（加工型・組立型）</c:v>
                </c:pt>
                <c:pt idx="6">
                  <c:v>生産計画（プロセス型）</c:v>
                </c:pt>
                <c:pt idx="7">
                  <c:v>品質管理 </c:v>
                </c:pt>
                <c:pt idx="8">
                  <c:v>原価管理</c:v>
                </c:pt>
                <c:pt idx="9">
                  <c:v>納期管理 </c:v>
                </c:pt>
                <c:pt idx="10">
                  <c:v>安全衛生管理</c:v>
                </c:pt>
                <c:pt idx="11">
                  <c:v>環境管理</c:v>
                </c:pt>
                <c:pt idx="12">
                  <c:v>国際生産・ソーシング管理</c:v>
                </c:pt>
              </c:strCache>
            </c:strRef>
          </c:cat>
          <c:val>
            <c:numRef>
              <c:f>'OJTｺﾐｭﾆｹｰｼｮﾝｼｰﾄ (2)'!$C$25:$C$37</c:f>
              <c:numCache>
                <c:formatCode>General</c:formatCode>
                <c:ptCount val="13"/>
              </c:numCache>
            </c:numRef>
          </c:val>
          <c:extLst xmlns:c15="http://schemas.microsoft.com/office/drawing/2012/chart">
            <c:ext xmlns:c16="http://schemas.microsoft.com/office/drawing/2014/chart" uri="{C3380CC4-5D6E-409C-BE32-E72D297353CC}">
              <c16:uniqueId val="{00000000-F502-47E0-B527-F981B730BB86}"/>
            </c:ext>
          </c:extLst>
        </c:ser>
        <c:ser>
          <c:idx val="1"/>
          <c:order val="1"/>
          <c:spPr>
            <a:ln w="28575" cap="rnd">
              <a:solidFill>
                <a:schemeClr val="accent2"/>
              </a:solidFill>
              <a:round/>
            </a:ln>
            <a:effectLst/>
          </c:spPr>
          <c:marker>
            <c:symbol val="none"/>
          </c:marker>
          <c:cat>
            <c:strRef>
              <c:f>'OJTｺﾐｭﾆｹｰｼｮﾝｼｰﾄ (2)'!$B$25:$B$37</c:f>
              <c:strCache>
                <c:ptCount val="13"/>
                <c:pt idx="0">
                  <c:v>企業倫理とコンプライアンス</c:v>
                </c:pt>
                <c:pt idx="1">
                  <c:v>関係者との連携による業務の遂行</c:v>
                </c:pt>
                <c:pt idx="2">
                  <c:v>課題の設定と成果の追求</c:v>
                </c:pt>
                <c:pt idx="3">
                  <c:v>業務効率化の推進</c:v>
                </c:pt>
                <c:pt idx="4">
                  <c:v>生産システム</c:v>
                </c:pt>
                <c:pt idx="5">
                  <c:v>生産計画（加工型・組立型）</c:v>
                </c:pt>
                <c:pt idx="6">
                  <c:v>生産計画（プロセス型）</c:v>
                </c:pt>
                <c:pt idx="7">
                  <c:v>品質管理 </c:v>
                </c:pt>
                <c:pt idx="8">
                  <c:v>原価管理</c:v>
                </c:pt>
                <c:pt idx="9">
                  <c:v>納期管理 </c:v>
                </c:pt>
                <c:pt idx="10">
                  <c:v>安全衛生管理</c:v>
                </c:pt>
                <c:pt idx="11">
                  <c:v>環境管理</c:v>
                </c:pt>
                <c:pt idx="12">
                  <c:v>国際生産・ソーシング管理</c:v>
                </c:pt>
              </c:strCache>
            </c:strRef>
          </c:cat>
          <c:val>
            <c:numRef>
              <c:f>'OJTｺﾐｭﾆｹｰｼｮﾝｼｰﾄ (2)'!$D$25:$D$37</c:f>
              <c:numCache>
                <c:formatCode>General</c:formatCode>
                <c:ptCount val="13"/>
              </c:numCache>
            </c:numRef>
          </c:val>
          <c:extLst xmlns:c15="http://schemas.microsoft.com/office/drawing/2012/chart">
            <c:ext xmlns:c16="http://schemas.microsoft.com/office/drawing/2014/chart" uri="{C3380CC4-5D6E-409C-BE32-E72D297353CC}">
              <c16:uniqueId val="{00000001-F502-47E0-B527-F981B730BB86}"/>
            </c:ext>
          </c:extLst>
        </c:ser>
        <c:ser>
          <c:idx val="2"/>
          <c:order val="2"/>
          <c:spPr>
            <a:ln w="28575" cap="rnd">
              <a:solidFill>
                <a:schemeClr val="accent3"/>
              </a:solidFill>
              <a:round/>
            </a:ln>
            <a:effectLst/>
          </c:spPr>
          <c:marker>
            <c:symbol val="none"/>
          </c:marker>
          <c:cat>
            <c:strRef>
              <c:f>'OJTｺﾐｭﾆｹｰｼｮﾝｼｰﾄ (2)'!$B$25:$B$37</c:f>
              <c:strCache>
                <c:ptCount val="13"/>
                <c:pt idx="0">
                  <c:v>企業倫理とコンプライアンス</c:v>
                </c:pt>
                <c:pt idx="1">
                  <c:v>関係者との連携による業務の遂行</c:v>
                </c:pt>
                <c:pt idx="2">
                  <c:v>課題の設定と成果の追求</c:v>
                </c:pt>
                <c:pt idx="3">
                  <c:v>業務効率化の推進</c:v>
                </c:pt>
                <c:pt idx="4">
                  <c:v>生産システム</c:v>
                </c:pt>
                <c:pt idx="5">
                  <c:v>生産計画（加工型・組立型）</c:v>
                </c:pt>
                <c:pt idx="6">
                  <c:v>生産計画（プロセス型）</c:v>
                </c:pt>
                <c:pt idx="7">
                  <c:v>品質管理 </c:v>
                </c:pt>
                <c:pt idx="8">
                  <c:v>原価管理</c:v>
                </c:pt>
                <c:pt idx="9">
                  <c:v>納期管理 </c:v>
                </c:pt>
                <c:pt idx="10">
                  <c:v>安全衛生管理</c:v>
                </c:pt>
                <c:pt idx="11">
                  <c:v>環境管理</c:v>
                </c:pt>
                <c:pt idx="12">
                  <c:v>国際生産・ソーシング管理</c:v>
                </c:pt>
              </c:strCache>
            </c:strRef>
          </c:cat>
          <c:val>
            <c:numRef>
              <c:f>'OJTｺﾐｭﾆｹｰｼｮﾝｼｰﾄ (2)'!$E$25:$E$37</c:f>
              <c:numCache>
                <c:formatCode>General</c:formatCode>
                <c:ptCount val="13"/>
              </c:numCache>
            </c:numRef>
          </c:val>
          <c:extLst xmlns:c15="http://schemas.microsoft.com/office/drawing/2012/chart">
            <c:ext xmlns:c16="http://schemas.microsoft.com/office/drawing/2014/chart" uri="{C3380CC4-5D6E-409C-BE32-E72D297353CC}">
              <c16:uniqueId val="{00000002-F502-47E0-B527-F981B730BB86}"/>
            </c:ext>
          </c:extLst>
        </c:ser>
        <c:ser>
          <c:idx val="3"/>
          <c:order val="3"/>
          <c:spPr>
            <a:ln w="28575" cap="rnd">
              <a:solidFill>
                <a:schemeClr val="accent4"/>
              </a:solidFill>
              <a:round/>
            </a:ln>
            <a:effectLst/>
          </c:spPr>
          <c:marker>
            <c:symbol val="none"/>
          </c:marker>
          <c:cat>
            <c:strRef>
              <c:f>'OJTｺﾐｭﾆｹｰｼｮﾝｼｰﾄ (2)'!$B$25:$B$37</c:f>
              <c:strCache>
                <c:ptCount val="13"/>
                <c:pt idx="0">
                  <c:v>企業倫理とコンプライアンス</c:v>
                </c:pt>
                <c:pt idx="1">
                  <c:v>関係者との連携による業務の遂行</c:v>
                </c:pt>
                <c:pt idx="2">
                  <c:v>課題の設定と成果の追求</c:v>
                </c:pt>
                <c:pt idx="3">
                  <c:v>業務効率化の推進</c:v>
                </c:pt>
                <c:pt idx="4">
                  <c:v>生産システム</c:v>
                </c:pt>
                <c:pt idx="5">
                  <c:v>生産計画（加工型・組立型）</c:v>
                </c:pt>
                <c:pt idx="6">
                  <c:v>生産計画（プロセス型）</c:v>
                </c:pt>
                <c:pt idx="7">
                  <c:v>品質管理 </c:v>
                </c:pt>
                <c:pt idx="8">
                  <c:v>原価管理</c:v>
                </c:pt>
                <c:pt idx="9">
                  <c:v>納期管理 </c:v>
                </c:pt>
                <c:pt idx="10">
                  <c:v>安全衛生管理</c:v>
                </c:pt>
                <c:pt idx="11">
                  <c:v>環境管理</c:v>
                </c:pt>
                <c:pt idx="12">
                  <c:v>国際生産・ソーシング管理</c:v>
                </c:pt>
              </c:strCache>
            </c:strRef>
          </c:cat>
          <c:val>
            <c:numRef>
              <c:f>'OJTｺﾐｭﾆｹｰｼｮﾝｼｰﾄ (2)'!$F$25:$F$37</c:f>
              <c:numCache>
                <c:formatCode>0.0_ </c:formatCode>
                <c:ptCount val="13"/>
              </c:numCache>
            </c:numRef>
          </c:val>
          <c:extLst xmlns:c15="http://schemas.microsoft.com/office/drawing/2012/chart">
            <c:ext xmlns:c16="http://schemas.microsoft.com/office/drawing/2014/chart" uri="{C3380CC4-5D6E-409C-BE32-E72D297353CC}">
              <c16:uniqueId val="{00000003-F502-47E0-B527-F981B730BB86}"/>
            </c:ext>
          </c:extLst>
        </c:ser>
        <c:ser>
          <c:idx val="4"/>
          <c:order val="4"/>
          <c:spPr>
            <a:ln w="28575" cap="rnd">
              <a:solidFill>
                <a:schemeClr val="accent5"/>
              </a:solidFill>
              <a:round/>
            </a:ln>
            <a:effectLst/>
          </c:spPr>
          <c:marker>
            <c:symbol val="none"/>
          </c:marker>
          <c:cat>
            <c:strRef>
              <c:f>'OJTｺﾐｭﾆｹｰｼｮﾝｼｰﾄ (2)'!$B$25:$B$37</c:f>
              <c:strCache>
                <c:ptCount val="13"/>
                <c:pt idx="0">
                  <c:v>企業倫理とコンプライアンス</c:v>
                </c:pt>
                <c:pt idx="1">
                  <c:v>関係者との連携による業務の遂行</c:v>
                </c:pt>
                <c:pt idx="2">
                  <c:v>課題の設定と成果の追求</c:v>
                </c:pt>
                <c:pt idx="3">
                  <c:v>業務効率化の推進</c:v>
                </c:pt>
                <c:pt idx="4">
                  <c:v>生産システム</c:v>
                </c:pt>
                <c:pt idx="5">
                  <c:v>生産計画（加工型・組立型）</c:v>
                </c:pt>
                <c:pt idx="6">
                  <c:v>生産計画（プロセス型）</c:v>
                </c:pt>
                <c:pt idx="7">
                  <c:v>品質管理 </c:v>
                </c:pt>
                <c:pt idx="8">
                  <c:v>原価管理</c:v>
                </c:pt>
                <c:pt idx="9">
                  <c:v>納期管理 </c:v>
                </c:pt>
                <c:pt idx="10">
                  <c:v>安全衛生管理</c:v>
                </c:pt>
                <c:pt idx="11">
                  <c:v>環境管理</c:v>
                </c:pt>
                <c:pt idx="12">
                  <c:v>国際生産・ソーシング管理</c:v>
                </c:pt>
              </c:strCache>
            </c:strRef>
          </c:cat>
          <c:val>
            <c:numRef>
              <c:f>'OJTｺﾐｭﾆｹｰｼｮﾝｼｰﾄ (2)'!$G$25:$G$37</c:f>
              <c:numCache>
                <c:formatCode>0.0_ </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4-F502-47E0-B527-F981B730BB86}"/>
            </c:ext>
          </c:extLst>
        </c:ser>
        <c:ser>
          <c:idx val="5"/>
          <c:order val="5"/>
          <c:spPr>
            <a:ln w="12700" cap="rnd">
              <a:solidFill>
                <a:schemeClr val="accent6"/>
              </a:solidFill>
              <a:round/>
            </a:ln>
            <a:effectLst/>
          </c:spPr>
          <c:marker>
            <c:symbol val="none"/>
          </c:marker>
          <c:cat>
            <c:strRef>
              <c:f>'OJTｺﾐｭﾆｹｰｼｮﾝｼｰﾄ (2)'!$B$25:$B$37</c:f>
              <c:strCache>
                <c:ptCount val="13"/>
                <c:pt idx="0">
                  <c:v>企業倫理とコンプライアンス</c:v>
                </c:pt>
                <c:pt idx="1">
                  <c:v>関係者との連携による業務の遂行</c:v>
                </c:pt>
                <c:pt idx="2">
                  <c:v>課題の設定と成果の追求</c:v>
                </c:pt>
                <c:pt idx="3">
                  <c:v>業務効率化の推進</c:v>
                </c:pt>
                <c:pt idx="4">
                  <c:v>生産システム</c:v>
                </c:pt>
                <c:pt idx="5">
                  <c:v>生産計画（加工型・組立型）</c:v>
                </c:pt>
                <c:pt idx="6">
                  <c:v>生産計画（プロセス型）</c:v>
                </c:pt>
                <c:pt idx="7">
                  <c:v>品質管理 </c:v>
                </c:pt>
                <c:pt idx="8">
                  <c:v>原価管理</c:v>
                </c:pt>
                <c:pt idx="9">
                  <c:v>納期管理 </c:v>
                </c:pt>
                <c:pt idx="10">
                  <c:v>安全衛生管理</c:v>
                </c:pt>
                <c:pt idx="11">
                  <c:v>環境管理</c:v>
                </c:pt>
                <c:pt idx="12">
                  <c:v>国際生産・ソーシング管理</c:v>
                </c:pt>
              </c:strCache>
            </c:strRef>
          </c:cat>
          <c:val>
            <c:numRef>
              <c:f>'OJTｺﾐｭﾆｹｰｼｮﾝｼｰﾄ (2)'!$H$25:$H$37</c:f>
              <c:numCache>
                <c:formatCode>0.0_ </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F502-47E0-B527-F981B730BB86}"/>
            </c:ext>
          </c:extLst>
        </c:ser>
        <c:dLbls>
          <c:showLegendKey val="0"/>
          <c:showVal val="0"/>
          <c:showCatName val="0"/>
          <c:showSerName val="0"/>
          <c:showPercent val="0"/>
          <c:showBubbleSize val="0"/>
        </c:dLbls>
        <c:axId val="246962440"/>
        <c:axId val="246962832"/>
        <c:extLst/>
      </c:radarChart>
      <c:catAx>
        <c:axId val="246962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6962832"/>
        <c:crosses val="autoZero"/>
        <c:auto val="1"/>
        <c:lblAlgn val="ctr"/>
        <c:lblOffset val="100"/>
        <c:noMultiLvlLbl val="0"/>
      </c:catAx>
      <c:valAx>
        <c:axId val="246962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962440"/>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28</xdr:row>
      <xdr:rowOff>95250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371600" y="3219450"/>
          <a:ext cx="53340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28</xdr:row>
      <xdr:rowOff>152400</xdr:rowOff>
    </xdr:from>
    <xdr:to>
      <xdr:col>10</xdr:col>
      <xdr:colOff>152400</xdr:colOff>
      <xdr:row>36</xdr:row>
      <xdr:rowOff>180975</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62312" y="67198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37354</xdr:colOff>
      <xdr:row>7</xdr:row>
      <xdr:rowOff>85911</xdr:rowOff>
    </xdr:from>
    <xdr:to>
      <xdr:col>7</xdr:col>
      <xdr:colOff>530412</xdr:colOff>
      <xdr:row>18</xdr:row>
      <xdr:rowOff>150159</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6" sqref="E16"/>
    </sheetView>
  </sheetViews>
  <sheetFormatPr defaultColWidth="8" defaultRowHeight="12" x14ac:dyDescent="0.2"/>
  <cols>
    <col min="1" max="1" width="3.25" style="2" customWidth="1"/>
    <col min="2" max="11" width="8.125" style="2" customWidth="1"/>
    <col min="12" max="12" width="3.25" style="2" customWidth="1"/>
    <col min="13" max="16384" width="8" style="2"/>
  </cols>
  <sheetData>
    <row r="2" spans="2:17" ht="12" customHeight="1" x14ac:dyDescent="0.2">
      <c r="H2" s="270" t="s">
        <v>88</v>
      </c>
      <c r="I2" s="270"/>
      <c r="J2" s="270"/>
      <c r="K2" s="3" t="s">
        <v>89</v>
      </c>
    </row>
    <row r="3" spans="2:17" ht="22.5" customHeight="1" x14ac:dyDescent="0.2">
      <c r="H3" s="271"/>
      <c r="I3" s="271"/>
      <c r="J3" s="271"/>
      <c r="K3" s="4"/>
    </row>
    <row r="5" spans="2:17" ht="12" customHeight="1" x14ac:dyDescent="0.2">
      <c r="H5" s="270" t="s">
        <v>90</v>
      </c>
      <c r="I5" s="270"/>
      <c r="J5" s="270"/>
      <c r="K5" s="3" t="s">
        <v>89</v>
      </c>
    </row>
    <row r="6" spans="2:17" ht="22.5" customHeight="1" x14ac:dyDescent="0.2">
      <c r="H6" s="271"/>
      <c r="I6" s="271"/>
      <c r="J6" s="271"/>
      <c r="K6" s="4"/>
    </row>
    <row r="7" spans="2:17" ht="10.5" customHeight="1" x14ac:dyDescent="0.2">
      <c r="H7" s="5"/>
      <c r="I7" s="5"/>
      <c r="J7" s="5"/>
      <c r="K7" s="6"/>
    </row>
    <row r="8" spans="2:17" s="7" customFormat="1" ht="13.5" x14ac:dyDescent="0.15"/>
    <row r="9" spans="2:17" s="7" customFormat="1" ht="13.5" x14ac:dyDescent="0.15">
      <c r="B9" s="272" t="s">
        <v>91</v>
      </c>
      <c r="C9" s="272"/>
      <c r="D9" s="272"/>
      <c r="E9" s="272"/>
      <c r="F9" s="272"/>
      <c r="G9" s="272"/>
      <c r="H9" s="272"/>
      <c r="I9" s="272"/>
      <c r="J9" s="272"/>
      <c r="K9" s="272"/>
    </row>
    <row r="10" spans="2:17" s="7" customFormat="1" ht="13.5" x14ac:dyDescent="0.15">
      <c r="B10" s="272"/>
      <c r="C10" s="272"/>
      <c r="D10" s="272"/>
      <c r="E10" s="272"/>
      <c r="F10" s="272"/>
      <c r="G10" s="272"/>
      <c r="H10" s="272"/>
      <c r="I10" s="272"/>
      <c r="J10" s="272"/>
      <c r="K10" s="272"/>
    </row>
    <row r="11" spans="2:17" s="7" customFormat="1" ht="13.5" x14ac:dyDescent="0.15">
      <c r="B11" s="272"/>
      <c r="C11" s="272"/>
      <c r="D11" s="272"/>
      <c r="E11" s="272"/>
      <c r="F11" s="272"/>
      <c r="G11" s="272"/>
      <c r="H11" s="272"/>
      <c r="I11" s="272"/>
      <c r="J11" s="272"/>
      <c r="K11" s="272"/>
    </row>
    <row r="13" spans="2:17" ht="32.25" customHeight="1" x14ac:dyDescent="0.2">
      <c r="B13" s="261" t="s">
        <v>92</v>
      </c>
      <c r="C13" s="262"/>
      <c r="D13" s="262"/>
      <c r="E13" s="273" t="s">
        <v>93</v>
      </c>
      <c r="F13" s="274"/>
      <c r="G13" s="274"/>
      <c r="H13" s="274"/>
      <c r="I13" s="274"/>
      <c r="J13" s="274"/>
      <c r="K13" s="275"/>
      <c r="L13" s="6"/>
    </row>
    <row r="14" spans="2:17" ht="32.25" customHeight="1" x14ac:dyDescent="0.2">
      <c r="B14" s="261" t="s">
        <v>94</v>
      </c>
      <c r="C14" s="262"/>
      <c r="D14" s="262"/>
      <c r="E14" s="263" t="s">
        <v>243</v>
      </c>
      <c r="F14" s="264"/>
      <c r="G14" s="264"/>
      <c r="H14" s="264"/>
      <c r="I14" s="264"/>
      <c r="J14" s="264"/>
      <c r="K14" s="264"/>
    </row>
    <row r="15" spans="2:17" s="7" customFormat="1" ht="84" customHeight="1" x14ac:dyDescent="0.15">
      <c r="B15" s="265" t="s">
        <v>95</v>
      </c>
      <c r="C15" s="266"/>
      <c r="D15" s="266"/>
      <c r="E15" s="267" t="s">
        <v>539</v>
      </c>
      <c r="F15" s="268"/>
      <c r="G15" s="268"/>
      <c r="H15" s="268"/>
      <c r="I15" s="268"/>
      <c r="J15" s="268"/>
      <c r="K15" s="269"/>
      <c r="Q15" s="8"/>
    </row>
    <row r="17" s="9" customFormat="1" x14ac:dyDescent="0.2"/>
    <row r="18" s="9" customFormat="1" x14ac:dyDescent="0.2"/>
    <row r="19" s="9" customFormat="1" x14ac:dyDescent="0.2"/>
    <row r="20" s="9" customFormat="1" x14ac:dyDescent="0.2"/>
    <row r="21" s="9" customFormat="1" x14ac:dyDescent="0.2"/>
    <row r="22" s="9" customFormat="1" x14ac:dyDescent="0.2"/>
    <row r="23" s="9" customFormat="1" x14ac:dyDescent="0.2"/>
    <row r="24" s="9" customFormat="1" x14ac:dyDescent="0.2"/>
    <row r="25" s="9" customFormat="1" x14ac:dyDescent="0.2"/>
    <row r="26" s="9" customFormat="1" x14ac:dyDescent="0.2"/>
    <row r="27" s="9" customFormat="1" x14ac:dyDescent="0.2"/>
    <row r="28" s="9" customFormat="1" x14ac:dyDescent="0.2"/>
    <row r="29" s="9" customFormat="1" x14ac:dyDescent="0.2"/>
    <row r="30" s="9" customFormat="1" x14ac:dyDescent="0.2"/>
    <row r="31" s="9" customFormat="1" x14ac:dyDescent="0.2"/>
    <row r="32" s="9" customFormat="1" x14ac:dyDescent="0.2"/>
    <row r="33" s="9" customFormat="1" x14ac:dyDescent="0.2"/>
    <row r="34" s="9" customFormat="1" x14ac:dyDescent="0.2"/>
    <row r="35" s="9" customFormat="1" x14ac:dyDescent="0.2"/>
    <row r="36" s="9" customFormat="1" x14ac:dyDescent="0.2"/>
    <row r="37" s="9" customFormat="1" x14ac:dyDescent="0.2"/>
    <row r="38" s="9" customFormat="1" x14ac:dyDescent="0.2"/>
    <row r="39" s="9" customFormat="1" x14ac:dyDescent="0.2"/>
    <row r="40" s="9" customFormat="1" x14ac:dyDescent="0.2"/>
    <row r="41" s="9" customFormat="1" x14ac:dyDescent="0.2"/>
    <row r="42" s="9" customFormat="1" x14ac:dyDescent="0.2"/>
    <row r="43" s="9" customFormat="1" x14ac:dyDescent="0.2"/>
    <row r="44" s="9" customFormat="1" x14ac:dyDescent="0.2"/>
    <row r="45" s="9" customFormat="1" x14ac:dyDescent="0.2"/>
    <row r="46" s="9" customFormat="1" x14ac:dyDescent="0.2"/>
    <row r="47" s="9" customFormat="1" x14ac:dyDescent="0.2"/>
    <row r="48" s="9" customFormat="1" x14ac:dyDescent="0.2"/>
    <row r="49" s="9" customFormat="1" x14ac:dyDescent="0.2"/>
    <row r="50" s="9" customFormat="1" x14ac:dyDescent="0.2"/>
    <row r="51" s="9" customFormat="1" x14ac:dyDescent="0.2"/>
    <row r="52" s="9" customFormat="1" x14ac:dyDescent="0.2"/>
    <row r="53" s="9" customFormat="1" x14ac:dyDescent="0.2"/>
    <row r="54" s="9" customFormat="1" x14ac:dyDescent="0.2"/>
    <row r="55" s="9" customFormat="1" x14ac:dyDescent="0.2"/>
    <row r="56" s="9" customFormat="1" x14ac:dyDescent="0.2"/>
    <row r="57" s="9" customFormat="1" x14ac:dyDescent="0.2"/>
    <row r="58" s="9" customFormat="1" x14ac:dyDescent="0.2"/>
    <row r="59" s="9" customFormat="1" x14ac:dyDescent="0.2"/>
    <row r="60" s="9"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2"/>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1"/>
  <sheetViews>
    <sheetView view="pageBreakPreview" topLeftCell="A25" zoomScaleSheetLayoutView="80" workbookViewId="0">
      <selection activeCell="E55" sqref="E55"/>
    </sheetView>
  </sheetViews>
  <sheetFormatPr defaultColWidth="8" defaultRowHeight="12" x14ac:dyDescent="0.15"/>
  <cols>
    <col min="1" max="1" width="1.125" style="13" customWidth="1"/>
    <col min="2" max="2" width="13.125" style="13" customWidth="1"/>
    <col min="3" max="3" width="16.75" style="17" customWidth="1"/>
    <col min="4" max="4" width="3.5" style="15" bestFit="1" customWidth="1"/>
    <col min="5" max="5" width="52.75" style="13" customWidth="1"/>
    <col min="6" max="7" width="8.125" style="13" customWidth="1"/>
    <col min="8" max="8" width="26" style="13" customWidth="1"/>
    <col min="9" max="9" width="8.25" style="13" customWidth="1"/>
    <col min="10" max="10" width="9.75" style="13" hidden="1" customWidth="1"/>
    <col min="11" max="11" width="0.25" style="13" customWidth="1"/>
    <col min="12" max="16384" width="8" style="13"/>
  </cols>
  <sheetData>
    <row r="1" spans="1:11" ht="29.25" customHeight="1" x14ac:dyDescent="0.15">
      <c r="A1" s="10"/>
      <c r="B1" s="11" t="s">
        <v>244</v>
      </c>
      <c r="C1" s="12"/>
      <c r="D1" s="10"/>
      <c r="E1" s="10"/>
      <c r="F1" s="293" t="s">
        <v>96</v>
      </c>
      <c r="G1" s="293"/>
      <c r="H1" s="293"/>
    </row>
    <row r="2" spans="1:11" ht="29.25" customHeight="1" x14ac:dyDescent="0.15">
      <c r="B2" s="14"/>
      <c r="C2" s="12"/>
      <c r="F2" s="293"/>
      <c r="G2" s="293"/>
      <c r="H2" s="294"/>
      <c r="I2" s="16"/>
      <c r="J2" s="16"/>
      <c r="K2" s="16"/>
    </row>
    <row r="3" spans="1:11" ht="29.25" customHeight="1" x14ac:dyDescent="0.15">
      <c r="B3" s="14"/>
      <c r="E3" s="18"/>
      <c r="F3" s="293"/>
      <c r="G3" s="293"/>
      <c r="H3" s="293"/>
    </row>
    <row r="4" spans="1:11" x14ac:dyDescent="0.15">
      <c r="B4" s="19"/>
      <c r="F4" s="293"/>
      <c r="G4" s="293"/>
      <c r="H4" s="293"/>
    </row>
    <row r="5" spans="1:11" ht="18" customHeight="1" x14ac:dyDescent="0.15">
      <c r="B5" s="20" t="s">
        <v>97</v>
      </c>
      <c r="E5" s="21"/>
      <c r="H5" s="22"/>
      <c r="I5" s="16"/>
      <c r="J5" s="23" t="s">
        <v>98</v>
      </c>
      <c r="K5" s="16"/>
    </row>
    <row r="6" spans="1:11" ht="13.5" customHeight="1" x14ac:dyDescent="0.15">
      <c r="B6" s="24" t="s">
        <v>99</v>
      </c>
      <c r="C6" s="25" t="s">
        <v>100</v>
      </c>
      <c r="D6" s="295" t="s">
        <v>101</v>
      </c>
      <c r="E6" s="296"/>
      <c r="F6" s="26" t="s">
        <v>102</v>
      </c>
      <c r="G6" s="26" t="s">
        <v>103</v>
      </c>
      <c r="H6" s="27" t="s">
        <v>104</v>
      </c>
      <c r="J6" s="28" t="s">
        <v>102</v>
      </c>
      <c r="K6" s="28" t="s">
        <v>103</v>
      </c>
    </row>
    <row r="7" spans="1:11" s="29" customFormat="1" ht="50.25" customHeight="1" x14ac:dyDescent="0.15">
      <c r="B7" s="297" t="s">
        <v>105</v>
      </c>
      <c r="C7" s="33" t="s">
        <v>106</v>
      </c>
      <c r="D7" s="30">
        <v>1</v>
      </c>
      <c r="E7" s="35" t="s">
        <v>247</v>
      </c>
      <c r="F7" s="31"/>
      <c r="G7" s="32"/>
      <c r="H7" s="34"/>
      <c r="J7" s="29">
        <f t="shared" ref="J7:K15" si="0">IF(F7="○",2,IF(F7="△",1,0))</f>
        <v>0</v>
      </c>
      <c r="K7" s="29">
        <f t="shared" si="0"/>
        <v>0</v>
      </c>
    </row>
    <row r="8" spans="1:11" s="29" customFormat="1" ht="50.25" customHeight="1" x14ac:dyDescent="0.15">
      <c r="B8" s="297"/>
      <c r="C8" s="33" t="s">
        <v>108</v>
      </c>
      <c r="D8" s="30">
        <v>2</v>
      </c>
      <c r="E8" s="35" t="s">
        <v>248</v>
      </c>
      <c r="F8" s="31"/>
      <c r="G8" s="32"/>
      <c r="H8" s="34"/>
      <c r="J8" s="29">
        <f t="shared" si="0"/>
        <v>0</v>
      </c>
      <c r="K8" s="29">
        <f t="shared" si="0"/>
        <v>0</v>
      </c>
    </row>
    <row r="9" spans="1:11" s="29" customFormat="1" ht="50.25" customHeight="1" x14ac:dyDescent="0.15">
      <c r="B9" s="298" t="s">
        <v>109</v>
      </c>
      <c r="C9" s="33" t="s">
        <v>111</v>
      </c>
      <c r="D9" s="30">
        <v>3</v>
      </c>
      <c r="E9" s="35" t="s">
        <v>249</v>
      </c>
      <c r="F9" s="31"/>
      <c r="G9" s="32"/>
      <c r="H9" s="34"/>
      <c r="J9" s="29">
        <f t="shared" si="0"/>
        <v>0</v>
      </c>
      <c r="K9" s="29">
        <f t="shared" si="0"/>
        <v>0</v>
      </c>
    </row>
    <row r="10" spans="1:11" s="29" customFormat="1" ht="50.25" customHeight="1" x14ac:dyDescent="0.15">
      <c r="B10" s="297"/>
      <c r="C10" s="33" t="s">
        <v>112</v>
      </c>
      <c r="D10" s="30">
        <v>4</v>
      </c>
      <c r="E10" s="35" t="s">
        <v>250</v>
      </c>
      <c r="F10" s="31"/>
      <c r="G10" s="32"/>
      <c r="H10" s="34"/>
      <c r="J10" s="29">
        <f t="shared" si="0"/>
        <v>0</v>
      </c>
      <c r="K10" s="29">
        <f t="shared" si="0"/>
        <v>0</v>
      </c>
    </row>
    <row r="11" spans="1:11" s="29" customFormat="1" ht="50.25" customHeight="1" x14ac:dyDescent="0.15">
      <c r="B11" s="298" t="s">
        <v>113</v>
      </c>
      <c r="C11" s="33" t="s">
        <v>114</v>
      </c>
      <c r="D11" s="30">
        <v>5</v>
      </c>
      <c r="E11" s="36" t="s">
        <v>251</v>
      </c>
      <c r="F11" s="31"/>
      <c r="G11" s="32"/>
      <c r="H11" s="34"/>
      <c r="J11" s="29">
        <f t="shared" si="0"/>
        <v>0</v>
      </c>
      <c r="K11" s="29">
        <f t="shared" si="0"/>
        <v>0</v>
      </c>
    </row>
    <row r="12" spans="1:11" s="29" customFormat="1" ht="50.25" customHeight="1" x14ac:dyDescent="0.15">
      <c r="B12" s="297"/>
      <c r="C12" s="33" t="s">
        <v>115</v>
      </c>
      <c r="D12" s="30">
        <v>6</v>
      </c>
      <c r="E12" s="36" t="s">
        <v>252</v>
      </c>
      <c r="F12" s="31"/>
      <c r="G12" s="32"/>
      <c r="H12" s="34"/>
      <c r="J12" s="29">
        <f t="shared" si="0"/>
        <v>0</v>
      </c>
      <c r="K12" s="29">
        <f t="shared" si="0"/>
        <v>0</v>
      </c>
    </row>
    <row r="13" spans="1:11" s="29" customFormat="1" ht="50.25" customHeight="1" x14ac:dyDescent="0.15">
      <c r="B13" s="297"/>
      <c r="C13" s="33" t="s">
        <v>116</v>
      </c>
      <c r="D13" s="30">
        <v>7</v>
      </c>
      <c r="E13" s="36" t="s">
        <v>253</v>
      </c>
      <c r="F13" s="31"/>
      <c r="G13" s="32"/>
      <c r="H13" s="34"/>
      <c r="J13" s="29">
        <f t="shared" si="0"/>
        <v>0</v>
      </c>
      <c r="K13" s="29">
        <f t="shared" si="0"/>
        <v>0</v>
      </c>
    </row>
    <row r="14" spans="1:11" s="29" customFormat="1" ht="50.25" customHeight="1" x14ac:dyDescent="0.15">
      <c r="B14" s="298" t="s">
        <v>117</v>
      </c>
      <c r="C14" s="37" t="s">
        <v>245</v>
      </c>
      <c r="D14" s="205">
        <v>8</v>
      </c>
      <c r="E14" s="36" t="s">
        <v>254</v>
      </c>
      <c r="F14" s="38"/>
      <c r="G14" s="32"/>
      <c r="H14" s="34"/>
      <c r="J14" s="29">
        <f t="shared" si="0"/>
        <v>0</v>
      </c>
      <c r="K14" s="29">
        <f t="shared" si="0"/>
        <v>0</v>
      </c>
    </row>
    <row r="15" spans="1:11" s="29" customFormat="1" ht="50.25" customHeight="1" x14ac:dyDescent="0.15">
      <c r="B15" s="297"/>
      <c r="C15" s="37" t="s">
        <v>246</v>
      </c>
      <c r="D15" s="205">
        <v>9</v>
      </c>
      <c r="E15" s="36" t="s">
        <v>255</v>
      </c>
      <c r="F15" s="38"/>
      <c r="G15" s="32"/>
      <c r="H15" s="34"/>
      <c r="J15" s="29">
        <f t="shared" si="0"/>
        <v>0</v>
      </c>
      <c r="K15" s="29">
        <f t="shared" si="0"/>
        <v>0</v>
      </c>
    </row>
    <row r="16" spans="1:11" ht="6" customHeight="1" x14ac:dyDescent="0.15">
      <c r="B16" s="39"/>
      <c r="C16" s="40"/>
      <c r="D16" s="41"/>
      <c r="E16" s="42"/>
      <c r="F16" s="43"/>
      <c r="G16" s="43"/>
      <c r="H16" s="44"/>
      <c r="J16" s="29"/>
      <c r="K16" s="29"/>
    </row>
    <row r="17" spans="2:11" ht="13.5" x14ac:dyDescent="0.15">
      <c r="B17" s="45" t="s">
        <v>118</v>
      </c>
      <c r="H17" s="46"/>
    </row>
    <row r="18" spans="2:11" ht="27" x14ac:dyDescent="0.15">
      <c r="B18" s="47" t="s">
        <v>99</v>
      </c>
      <c r="C18" s="47" t="s">
        <v>100</v>
      </c>
      <c r="D18" s="281" t="s">
        <v>101</v>
      </c>
      <c r="E18" s="282"/>
      <c r="F18" s="27" t="s">
        <v>102</v>
      </c>
      <c r="G18" s="48" t="s">
        <v>103</v>
      </c>
      <c r="H18" s="27" t="s">
        <v>119</v>
      </c>
    </row>
    <row r="19" spans="2:11" ht="50.25" customHeight="1" x14ac:dyDescent="0.15">
      <c r="B19" s="290" t="s">
        <v>120</v>
      </c>
      <c r="C19" s="33" t="s">
        <v>2</v>
      </c>
      <c r="D19" s="49">
        <v>10</v>
      </c>
      <c r="E19" s="50" t="s">
        <v>256</v>
      </c>
      <c r="F19" s="31"/>
      <c r="G19" s="32"/>
      <c r="H19" s="51"/>
      <c r="J19" s="29">
        <f>IF(F19="○",2,IF(F19="△",1,0))</f>
        <v>0</v>
      </c>
      <c r="K19" s="29">
        <f t="shared" ref="K19:K55" si="1">IF(G19="○",2,IF(G19="△",1,0))</f>
        <v>0</v>
      </c>
    </row>
    <row r="20" spans="2:11" ht="50.25" customHeight="1" x14ac:dyDescent="0.15">
      <c r="B20" s="291"/>
      <c r="C20" s="33" t="s">
        <v>1</v>
      </c>
      <c r="D20" s="49">
        <v>11</v>
      </c>
      <c r="E20" s="50" t="s">
        <v>257</v>
      </c>
      <c r="F20" s="31"/>
      <c r="G20" s="32"/>
      <c r="H20" s="51"/>
      <c r="J20" s="29">
        <f t="shared" ref="J20:J55" si="2">IF(F20="○",2,IF(F20="△",1,0))</f>
        <v>0</v>
      </c>
      <c r="K20" s="29">
        <f t="shared" si="1"/>
        <v>0</v>
      </c>
    </row>
    <row r="21" spans="2:11" ht="50.25" customHeight="1" x14ac:dyDescent="0.15">
      <c r="B21" s="292"/>
      <c r="C21" s="33" t="s">
        <v>0</v>
      </c>
      <c r="D21" s="49">
        <v>12</v>
      </c>
      <c r="E21" s="52" t="s">
        <v>258</v>
      </c>
      <c r="F21" s="31"/>
      <c r="G21" s="32"/>
      <c r="H21" s="51"/>
      <c r="J21" s="29">
        <f t="shared" si="2"/>
        <v>0</v>
      </c>
      <c r="K21" s="29">
        <f t="shared" si="1"/>
        <v>0</v>
      </c>
    </row>
    <row r="22" spans="2:11" ht="50.25" customHeight="1" x14ac:dyDescent="0.15">
      <c r="B22" s="290" t="s">
        <v>121</v>
      </c>
      <c r="C22" s="33" t="s">
        <v>2</v>
      </c>
      <c r="D22" s="49">
        <v>13</v>
      </c>
      <c r="E22" s="50" t="s">
        <v>259</v>
      </c>
      <c r="F22" s="31"/>
      <c r="G22" s="32"/>
      <c r="H22" s="51"/>
      <c r="J22" s="29">
        <f t="shared" si="2"/>
        <v>0</v>
      </c>
      <c r="K22" s="29">
        <f t="shared" si="1"/>
        <v>0</v>
      </c>
    </row>
    <row r="23" spans="2:11" ht="50.25" customHeight="1" x14ac:dyDescent="0.15">
      <c r="B23" s="291"/>
      <c r="C23" s="33" t="s">
        <v>1</v>
      </c>
      <c r="D23" s="49">
        <v>14</v>
      </c>
      <c r="E23" s="50" t="s">
        <v>260</v>
      </c>
      <c r="F23" s="31"/>
      <c r="G23" s="32"/>
      <c r="H23" s="51"/>
      <c r="J23" s="29">
        <f t="shared" si="2"/>
        <v>0</v>
      </c>
      <c r="K23" s="29">
        <f t="shared" si="1"/>
        <v>0</v>
      </c>
    </row>
    <row r="24" spans="2:11" ht="50.25" customHeight="1" x14ac:dyDescent="0.15">
      <c r="B24" s="292"/>
      <c r="C24" s="33" t="s">
        <v>0</v>
      </c>
      <c r="D24" s="49">
        <v>15</v>
      </c>
      <c r="E24" s="50" t="s">
        <v>261</v>
      </c>
      <c r="F24" s="31"/>
      <c r="G24" s="32"/>
      <c r="H24" s="51"/>
      <c r="J24" s="29">
        <f t="shared" si="2"/>
        <v>0</v>
      </c>
      <c r="K24" s="29">
        <f t="shared" si="1"/>
        <v>0</v>
      </c>
    </row>
    <row r="25" spans="2:11" ht="50.25" customHeight="1" x14ac:dyDescent="0.15">
      <c r="B25" s="290" t="s">
        <v>122</v>
      </c>
      <c r="C25" s="33" t="s">
        <v>2</v>
      </c>
      <c r="D25" s="49">
        <v>16</v>
      </c>
      <c r="E25" s="50" t="s">
        <v>262</v>
      </c>
      <c r="F25" s="31"/>
      <c r="G25" s="32"/>
      <c r="H25" s="51"/>
      <c r="J25" s="29">
        <f t="shared" si="2"/>
        <v>0</v>
      </c>
      <c r="K25" s="29">
        <f t="shared" si="1"/>
        <v>0</v>
      </c>
    </row>
    <row r="26" spans="2:11" ht="50.25" customHeight="1" x14ac:dyDescent="0.15">
      <c r="B26" s="291"/>
      <c r="C26" s="33" t="s">
        <v>1</v>
      </c>
      <c r="D26" s="49">
        <v>17</v>
      </c>
      <c r="E26" s="50" t="s">
        <v>263</v>
      </c>
      <c r="F26" s="31"/>
      <c r="G26" s="32"/>
      <c r="H26" s="51"/>
      <c r="J26" s="29">
        <f t="shared" si="2"/>
        <v>0</v>
      </c>
      <c r="K26" s="29">
        <f t="shared" si="1"/>
        <v>0</v>
      </c>
    </row>
    <row r="27" spans="2:11" ht="50.25" customHeight="1" x14ac:dyDescent="0.15">
      <c r="B27" s="292"/>
      <c r="C27" s="33" t="s">
        <v>0</v>
      </c>
      <c r="D27" s="49">
        <v>18</v>
      </c>
      <c r="E27" s="50" t="s">
        <v>264</v>
      </c>
      <c r="F27" s="31"/>
      <c r="G27" s="32"/>
      <c r="H27" s="51"/>
      <c r="J27" s="29">
        <f t="shared" si="2"/>
        <v>0</v>
      </c>
      <c r="K27" s="29">
        <f t="shared" si="1"/>
        <v>0</v>
      </c>
    </row>
    <row r="28" spans="2:11" ht="50.25" customHeight="1" x14ac:dyDescent="0.15">
      <c r="B28" s="276" t="s">
        <v>265</v>
      </c>
      <c r="C28" s="33" t="s">
        <v>2</v>
      </c>
      <c r="D28" s="49">
        <v>19</v>
      </c>
      <c r="E28" s="50" t="s">
        <v>268</v>
      </c>
      <c r="F28" s="31"/>
      <c r="G28" s="32"/>
      <c r="H28" s="51"/>
      <c r="J28" s="29"/>
      <c r="K28" s="29"/>
    </row>
    <row r="29" spans="2:11" ht="50.25" customHeight="1" x14ac:dyDescent="0.15">
      <c r="B29" s="277"/>
      <c r="C29" s="33" t="s">
        <v>1</v>
      </c>
      <c r="D29" s="49">
        <v>20</v>
      </c>
      <c r="E29" s="50" t="s">
        <v>269</v>
      </c>
      <c r="F29" s="31"/>
      <c r="G29" s="32"/>
      <c r="H29" s="51"/>
      <c r="J29" s="29"/>
      <c r="K29" s="29"/>
    </row>
    <row r="30" spans="2:11" ht="50.25" customHeight="1" x14ac:dyDescent="0.15">
      <c r="B30" s="277"/>
      <c r="C30" s="33" t="s">
        <v>0</v>
      </c>
      <c r="D30" s="49">
        <v>21</v>
      </c>
      <c r="E30" s="50" t="s">
        <v>270</v>
      </c>
      <c r="F30" s="31"/>
      <c r="G30" s="32"/>
      <c r="H30" s="51"/>
      <c r="J30" s="29"/>
      <c r="K30" s="29"/>
    </row>
    <row r="31" spans="2:11" ht="18" customHeight="1" x14ac:dyDescent="0.15">
      <c r="B31" s="47" t="s">
        <v>99</v>
      </c>
      <c r="C31" s="47" t="s">
        <v>100</v>
      </c>
      <c r="D31" s="281" t="s">
        <v>101</v>
      </c>
      <c r="E31" s="282"/>
      <c r="F31" s="206" t="s">
        <v>102</v>
      </c>
      <c r="G31" s="207" t="s">
        <v>103</v>
      </c>
      <c r="H31" s="206" t="s">
        <v>119</v>
      </c>
      <c r="J31" s="29"/>
      <c r="K31" s="29"/>
    </row>
    <row r="32" spans="2:11" ht="50.25" customHeight="1" x14ac:dyDescent="0.15">
      <c r="B32" s="278" t="s">
        <v>266</v>
      </c>
      <c r="C32" s="33" t="s">
        <v>2</v>
      </c>
      <c r="D32" s="49">
        <v>22</v>
      </c>
      <c r="E32" s="50" t="s">
        <v>271</v>
      </c>
      <c r="F32" s="31"/>
      <c r="G32" s="32"/>
      <c r="H32" s="51"/>
      <c r="J32" s="29"/>
      <c r="K32" s="29"/>
    </row>
    <row r="33" spans="2:11" ht="50.25" customHeight="1" x14ac:dyDescent="0.15">
      <c r="B33" s="279"/>
      <c r="C33" s="33" t="s">
        <v>1</v>
      </c>
      <c r="D33" s="49">
        <v>23</v>
      </c>
      <c r="E33" s="50" t="s">
        <v>272</v>
      </c>
      <c r="F33" s="31"/>
      <c r="G33" s="32"/>
      <c r="H33" s="51"/>
      <c r="J33" s="29"/>
      <c r="K33" s="29"/>
    </row>
    <row r="34" spans="2:11" ht="50.25" customHeight="1" x14ac:dyDescent="0.15">
      <c r="B34" s="280"/>
      <c r="C34" s="33" t="s">
        <v>0</v>
      </c>
      <c r="D34" s="49">
        <v>24</v>
      </c>
      <c r="E34" s="50" t="s">
        <v>273</v>
      </c>
      <c r="F34" s="31"/>
      <c r="G34" s="32"/>
      <c r="H34" s="51"/>
      <c r="J34" s="29"/>
      <c r="K34" s="29"/>
    </row>
    <row r="35" spans="2:11" ht="50.25" customHeight="1" x14ac:dyDescent="0.15">
      <c r="B35" s="278" t="s">
        <v>267</v>
      </c>
      <c r="C35" s="33" t="s">
        <v>2</v>
      </c>
      <c r="D35" s="49">
        <v>25</v>
      </c>
      <c r="E35" s="50" t="s">
        <v>274</v>
      </c>
      <c r="F35" s="31"/>
      <c r="G35" s="32"/>
      <c r="H35" s="51"/>
      <c r="J35" s="29"/>
      <c r="K35" s="29"/>
    </row>
    <row r="36" spans="2:11" ht="50.25" customHeight="1" x14ac:dyDescent="0.15">
      <c r="B36" s="279"/>
      <c r="C36" s="33" t="s">
        <v>1</v>
      </c>
      <c r="D36" s="49">
        <v>26</v>
      </c>
      <c r="E36" s="50" t="s">
        <v>275</v>
      </c>
      <c r="F36" s="31"/>
      <c r="G36" s="32"/>
      <c r="H36" s="51"/>
      <c r="J36" s="29"/>
      <c r="K36" s="29"/>
    </row>
    <row r="37" spans="2:11" ht="50.25" customHeight="1" x14ac:dyDescent="0.15">
      <c r="B37" s="280"/>
      <c r="C37" s="33" t="s">
        <v>0</v>
      </c>
      <c r="D37" s="49">
        <v>27</v>
      </c>
      <c r="E37" s="50" t="s">
        <v>276</v>
      </c>
      <c r="F37" s="31"/>
      <c r="G37" s="32"/>
      <c r="H37" s="51"/>
      <c r="J37" s="29"/>
      <c r="K37" s="29"/>
    </row>
    <row r="38" spans="2:11" ht="50.25" customHeight="1" x14ac:dyDescent="0.15">
      <c r="B38" s="283" t="s">
        <v>123</v>
      </c>
      <c r="C38" s="33" t="s">
        <v>2</v>
      </c>
      <c r="D38" s="53">
        <v>28</v>
      </c>
      <c r="E38" s="50" t="s">
        <v>277</v>
      </c>
      <c r="F38" s="31"/>
      <c r="G38" s="32"/>
      <c r="H38" s="51"/>
      <c r="J38" s="29">
        <f t="shared" si="2"/>
        <v>0</v>
      </c>
      <c r="K38" s="29">
        <f t="shared" si="1"/>
        <v>0</v>
      </c>
    </row>
    <row r="39" spans="2:11" ht="50.25" customHeight="1" x14ac:dyDescent="0.15">
      <c r="B39" s="284"/>
      <c r="C39" s="33" t="s">
        <v>1</v>
      </c>
      <c r="D39" s="53">
        <v>29</v>
      </c>
      <c r="E39" s="50" t="s">
        <v>278</v>
      </c>
      <c r="F39" s="31"/>
      <c r="G39" s="32"/>
      <c r="H39" s="51"/>
      <c r="J39" s="29">
        <f t="shared" si="2"/>
        <v>0</v>
      </c>
      <c r="K39" s="29">
        <f t="shared" si="1"/>
        <v>0</v>
      </c>
    </row>
    <row r="40" spans="2:11" ht="50.25" customHeight="1" x14ac:dyDescent="0.15">
      <c r="B40" s="285"/>
      <c r="C40" s="33" t="s">
        <v>0</v>
      </c>
      <c r="D40" s="53">
        <v>30</v>
      </c>
      <c r="E40" s="50" t="s">
        <v>279</v>
      </c>
      <c r="F40" s="31"/>
      <c r="G40" s="32"/>
      <c r="H40" s="51"/>
      <c r="J40" s="29">
        <f t="shared" si="2"/>
        <v>0</v>
      </c>
      <c r="K40" s="29">
        <f t="shared" si="1"/>
        <v>0</v>
      </c>
    </row>
    <row r="41" spans="2:11" ht="50.25" customHeight="1" x14ac:dyDescent="0.15">
      <c r="B41" s="283" t="s">
        <v>124</v>
      </c>
      <c r="C41" s="33" t="s">
        <v>2</v>
      </c>
      <c r="D41" s="53">
        <v>31</v>
      </c>
      <c r="E41" s="50" t="s">
        <v>280</v>
      </c>
      <c r="F41" s="31"/>
      <c r="G41" s="32"/>
      <c r="H41" s="51"/>
      <c r="J41" s="29">
        <f t="shared" si="2"/>
        <v>0</v>
      </c>
      <c r="K41" s="29">
        <f t="shared" si="1"/>
        <v>0</v>
      </c>
    </row>
    <row r="42" spans="2:11" ht="50.25" customHeight="1" x14ac:dyDescent="0.15">
      <c r="B42" s="284"/>
      <c r="C42" s="33" t="s">
        <v>1</v>
      </c>
      <c r="D42" s="53">
        <v>32</v>
      </c>
      <c r="E42" s="50" t="s">
        <v>281</v>
      </c>
      <c r="F42" s="31"/>
      <c r="G42" s="32"/>
      <c r="H42" s="51"/>
      <c r="J42" s="29">
        <f t="shared" si="2"/>
        <v>0</v>
      </c>
      <c r="K42" s="29">
        <f t="shared" si="1"/>
        <v>0</v>
      </c>
    </row>
    <row r="43" spans="2:11" ht="50.25" customHeight="1" x14ac:dyDescent="0.15">
      <c r="B43" s="285"/>
      <c r="C43" s="54" t="s">
        <v>0</v>
      </c>
      <c r="D43" s="53">
        <v>33</v>
      </c>
      <c r="E43" s="50" t="s">
        <v>282</v>
      </c>
      <c r="F43" s="31"/>
      <c r="G43" s="32"/>
      <c r="H43" s="51"/>
      <c r="J43" s="29">
        <f t="shared" si="2"/>
        <v>0</v>
      </c>
      <c r="K43" s="29">
        <f t="shared" si="1"/>
        <v>0</v>
      </c>
    </row>
    <row r="44" spans="2:11" ht="50.25" customHeight="1" x14ac:dyDescent="0.15">
      <c r="B44" s="286" t="s">
        <v>125</v>
      </c>
      <c r="C44" s="33" t="s">
        <v>2</v>
      </c>
      <c r="D44" s="53">
        <v>34</v>
      </c>
      <c r="E44" s="50" t="s">
        <v>283</v>
      </c>
      <c r="F44" s="31"/>
      <c r="G44" s="32"/>
      <c r="H44" s="51"/>
      <c r="J44" s="29">
        <f t="shared" si="2"/>
        <v>0</v>
      </c>
      <c r="K44" s="29">
        <f t="shared" si="1"/>
        <v>0</v>
      </c>
    </row>
    <row r="45" spans="2:11" ht="50.25" customHeight="1" x14ac:dyDescent="0.15">
      <c r="B45" s="287"/>
      <c r="C45" s="33" t="s">
        <v>1</v>
      </c>
      <c r="D45" s="53">
        <v>35</v>
      </c>
      <c r="E45" s="50" t="s">
        <v>284</v>
      </c>
      <c r="F45" s="31"/>
      <c r="G45" s="32"/>
      <c r="H45" s="51"/>
      <c r="J45" s="29">
        <f t="shared" si="2"/>
        <v>0</v>
      </c>
      <c r="K45" s="29">
        <f t="shared" si="1"/>
        <v>0</v>
      </c>
    </row>
    <row r="46" spans="2:11" ht="50.25" customHeight="1" x14ac:dyDescent="0.15">
      <c r="B46" s="288"/>
      <c r="C46" s="54" t="s">
        <v>0</v>
      </c>
      <c r="D46" s="53">
        <v>36</v>
      </c>
      <c r="E46" s="50" t="s">
        <v>285</v>
      </c>
      <c r="F46" s="31"/>
      <c r="G46" s="32"/>
      <c r="H46" s="51"/>
      <c r="J46" s="29">
        <f t="shared" si="2"/>
        <v>0</v>
      </c>
      <c r="K46" s="29">
        <f t="shared" si="1"/>
        <v>0</v>
      </c>
    </row>
    <row r="47" spans="2:11" ht="50.25" customHeight="1" x14ac:dyDescent="0.15">
      <c r="B47" s="286" t="s">
        <v>126</v>
      </c>
      <c r="C47" s="33" t="s">
        <v>2</v>
      </c>
      <c r="D47" s="53">
        <v>37</v>
      </c>
      <c r="E47" s="50" t="s">
        <v>286</v>
      </c>
      <c r="F47" s="31"/>
      <c r="G47" s="32"/>
      <c r="H47" s="51"/>
      <c r="J47" s="29">
        <f t="shared" si="2"/>
        <v>0</v>
      </c>
      <c r="K47" s="29">
        <f t="shared" si="1"/>
        <v>0</v>
      </c>
    </row>
    <row r="48" spans="2:11" ht="50.25" customHeight="1" x14ac:dyDescent="0.15">
      <c r="B48" s="287"/>
      <c r="C48" s="33" t="s">
        <v>1</v>
      </c>
      <c r="D48" s="53">
        <v>38</v>
      </c>
      <c r="E48" s="50" t="s">
        <v>287</v>
      </c>
      <c r="F48" s="31"/>
      <c r="G48" s="32"/>
      <c r="H48" s="51"/>
      <c r="J48" s="29">
        <f t="shared" si="2"/>
        <v>0</v>
      </c>
      <c r="K48" s="29">
        <f t="shared" si="1"/>
        <v>0</v>
      </c>
    </row>
    <row r="49" spans="2:11" ht="50.25" customHeight="1" x14ac:dyDescent="0.15">
      <c r="B49" s="288"/>
      <c r="C49" s="54" t="s">
        <v>0</v>
      </c>
      <c r="D49" s="53">
        <v>39</v>
      </c>
      <c r="E49" s="50" t="s">
        <v>288</v>
      </c>
      <c r="F49" s="31"/>
      <c r="G49" s="32"/>
      <c r="H49" s="51"/>
      <c r="J49" s="29">
        <f t="shared" si="2"/>
        <v>0</v>
      </c>
      <c r="K49" s="29">
        <f t="shared" si="1"/>
        <v>0</v>
      </c>
    </row>
    <row r="50" spans="2:11" ht="50.25" customHeight="1" x14ac:dyDescent="0.15">
      <c r="B50" s="289" t="s">
        <v>127</v>
      </c>
      <c r="C50" s="33" t="s">
        <v>2</v>
      </c>
      <c r="D50" s="53">
        <v>40</v>
      </c>
      <c r="E50" s="50" t="s">
        <v>289</v>
      </c>
      <c r="F50" s="31"/>
      <c r="G50" s="32"/>
      <c r="H50" s="51"/>
      <c r="J50" s="29">
        <f t="shared" si="2"/>
        <v>0</v>
      </c>
      <c r="K50" s="29">
        <f t="shared" si="1"/>
        <v>0</v>
      </c>
    </row>
    <row r="51" spans="2:11" ht="50.25" customHeight="1" x14ac:dyDescent="0.15">
      <c r="B51" s="289"/>
      <c r="C51" s="33" t="s">
        <v>1</v>
      </c>
      <c r="D51" s="53">
        <v>41</v>
      </c>
      <c r="E51" s="50" t="s">
        <v>290</v>
      </c>
      <c r="F51" s="31"/>
      <c r="G51" s="32"/>
      <c r="H51" s="51"/>
      <c r="J51" s="29">
        <f t="shared" si="2"/>
        <v>0</v>
      </c>
      <c r="K51" s="29">
        <f t="shared" si="1"/>
        <v>0</v>
      </c>
    </row>
    <row r="52" spans="2:11" ht="50.25" customHeight="1" x14ac:dyDescent="0.15">
      <c r="B52" s="289"/>
      <c r="C52" s="54" t="s">
        <v>0</v>
      </c>
      <c r="D52" s="53">
        <v>42</v>
      </c>
      <c r="E52" s="50" t="s">
        <v>291</v>
      </c>
      <c r="F52" s="31"/>
      <c r="G52" s="32"/>
      <c r="H52" s="51"/>
      <c r="J52" s="29">
        <f t="shared" si="2"/>
        <v>0</v>
      </c>
      <c r="K52" s="29">
        <f t="shared" si="1"/>
        <v>0</v>
      </c>
    </row>
    <row r="53" spans="2:11" ht="50.25" customHeight="1" x14ac:dyDescent="0.15">
      <c r="B53" s="289" t="s">
        <v>128</v>
      </c>
      <c r="C53" s="33" t="s">
        <v>2</v>
      </c>
      <c r="D53" s="53">
        <v>43</v>
      </c>
      <c r="E53" s="50" t="s">
        <v>292</v>
      </c>
      <c r="F53" s="31"/>
      <c r="G53" s="32"/>
      <c r="H53" s="51"/>
      <c r="J53" s="29">
        <f t="shared" si="2"/>
        <v>0</v>
      </c>
      <c r="K53" s="29">
        <f t="shared" si="1"/>
        <v>0</v>
      </c>
    </row>
    <row r="54" spans="2:11" ht="50.25" customHeight="1" x14ac:dyDescent="0.15">
      <c r="B54" s="289"/>
      <c r="C54" s="33" t="s">
        <v>1</v>
      </c>
      <c r="D54" s="53">
        <v>44</v>
      </c>
      <c r="E54" s="50" t="s">
        <v>293</v>
      </c>
      <c r="F54" s="31"/>
      <c r="G54" s="32"/>
      <c r="H54" s="51"/>
      <c r="J54" s="29">
        <f t="shared" si="2"/>
        <v>0</v>
      </c>
      <c r="K54" s="29">
        <f t="shared" si="1"/>
        <v>0</v>
      </c>
    </row>
    <row r="55" spans="2:11" ht="50.25" customHeight="1" x14ac:dyDescent="0.15">
      <c r="B55" s="289"/>
      <c r="C55" s="54" t="s">
        <v>0</v>
      </c>
      <c r="D55" s="53">
        <v>45</v>
      </c>
      <c r="E55" s="50" t="s">
        <v>295</v>
      </c>
      <c r="F55" s="31"/>
      <c r="G55" s="32"/>
      <c r="H55" s="51"/>
      <c r="J55" s="29">
        <f t="shared" si="2"/>
        <v>0</v>
      </c>
      <c r="K55" s="29">
        <f t="shared" si="1"/>
        <v>0</v>
      </c>
    </row>
    <row r="56" spans="2:11" ht="50.25" customHeight="1" x14ac:dyDescent="0.2">
      <c r="B56" s="55"/>
      <c r="C56" s="56"/>
      <c r="D56" s="57"/>
      <c r="E56" s="58" t="s">
        <v>294</v>
      </c>
      <c r="F56" s="27" t="s">
        <v>129</v>
      </c>
      <c r="G56" s="48" t="s">
        <v>130</v>
      </c>
      <c r="H56" s="59" t="s">
        <v>131</v>
      </c>
    </row>
    <row r="57" spans="2:11" ht="50.25" customHeight="1" x14ac:dyDescent="0.5">
      <c r="B57" s="55"/>
      <c r="C57" s="58"/>
      <c r="D57" s="58"/>
      <c r="E57" s="60" t="s">
        <v>132</v>
      </c>
      <c r="F57" s="61">
        <f>COUNTIF($F$7:$F$55,"○")</f>
        <v>0</v>
      </c>
      <c r="G57" s="61">
        <f>COUNTIF($G$7:$G$55,"○")</f>
        <v>0</v>
      </c>
      <c r="H57" s="62" t="e">
        <f>G57/G60</f>
        <v>#DIV/0!</v>
      </c>
    </row>
    <row r="58" spans="2:11" ht="50.25" customHeight="1" x14ac:dyDescent="0.5">
      <c r="B58" s="55"/>
      <c r="C58" s="63"/>
      <c r="D58" s="64"/>
      <c r="E58" s="60" t="s">
        <v>133</v>
      </c>
      <c r="F58" s="61">
        <f>COUNTIF($F$7:$F$55,"△")</f>
        <v>0</v>
      </c>
      <c r="G58" s="61">
        <f>COUNTIF($G$7:$G$55,"△")</f>
        <v>0</v>
      </c>
      <c r="H58" s="62" t="e">
        <f>G58/G60</f>
        <v>#DIV/0!</v>
      </c>
    </row>
    <row r="59" spans="2:11" ht="50.25" customHeight="1" thickBot="1" x14ac:dyDescent="0.55000000000000004">
      <c r="B59" s="55"/>
      <c r="C59" s="63"/>
      <c r="D59" s="65"/>
      <c r="E59" s="60" t="s">
        <v>134</v>
      </c>
      <c r="F59" s="61">
        <f>COUNTIF($F$7:$F$55,"×")</f>
        <v>0</v>
      </c>
      <c r="G59" s="61">
        <f>COUNTIF($G$7:$G$55,"×")</f>
        <v>0</v>
      </c>
      <c r="H59" s="62" t="e">
        <f>G59/G60</f>
        <v>#DIV/0!</v>
      </c>
    </row>
    <row r="60" spans="2:11" ht="50.25" customHeight="1" thickTop="1" thickBot="1" x14ac:dyDescent="0.25">
      <c r="B60" s="55"/>
      <c r="C60" s="63"/>
      <c r="D60" s="66"/>
      <c r="E60" s="60" t="s">
        <v>135</v>
      </c>
      <c r="F60" s="67">
        <f>SUM(F57:F59)</f>
        <v>0</v>
      </c>
      <c r="G60" s="67">
        <f>SUM(G57:G59)</f>
        <v>0</v>
      </c>
      <c r="H60" s="68" t="e">
        <f>SUM(H57:H59)</f>
        <v>#DIV/0!</v>
      </c>
    </row>
    <row r="61" spans="2:11" ht="12.75" thickTop="1" x14ac:dyDescent="0.15">
      <c r="C61" s="56"/>
      <c r="D61" s="57"/>
    </row>
    <row r="64" spans="2:11" x14ac:dyDescent="0.15">
      <c r="C64" s="56"/>
      <c r="D64" s="57"/>
    </row>
    <row r="65" spans="3:4" x14ac:dyDescent="0.15">
      <c r="C65" s="56"/>
      <c r="D65" s="57"/>
    </row>
    <row r="68" spans="3:4" x14ac:dyDescent="0.15">
      <c r="C68" s="56"/>
      <c r="D68" s="57"/>
    </row>
    <row r="69" spans="3:4" x14ac:dyDescent="0.15">
      <c r="C69" s="56"/>
      <c r="D69" s="57"/>
    </row>
    <row r="71" spans="3:4" x14ac:dyDescent="0.15">
      <c r="C71" s="56"/>
      <c r="D71" s="57"/>
    </row>
    <row r="72" spans="3:4" x14ac:dyDescent="0.15">
      <c r="C72" s="56"/>
      <c r="D72" s="57"/>
    </row>
    <row r="73" spans="3:4" x14ac:dyDescent="0.15">
      <c r="C73" s="56"/>
      <c r="D73" s="57"/>
    </row>
    <row r="76" spans="3:4" x14ac:dyDescent="0.15">
      <c r="C76" s="56"/>
      <c r="D76" s="57"/>
    </row>
    <row r="77" spans="3:4" x14ac:dyDescent="0.15">
      <c r="C77" s="56"/>
      <c r="D77" s="57"/>
    </row>
    <row r="80" spans="3:4" x14ac:dyDescent="0.15">
      <c r="C80" s="56"/>
      <c r="D80" s="57"/>
    </row>
    <row r="81" spans="3:4" x14ac:dyDescent="0.15">
      <c r="C81" s="56"/>
      <c r="D81" s="57"/>
    </row>
    <row r="82" spans="3:4" x14ac:dyDescent="0.15">
      <c r="C82" s="56"/>
      <c r="D82" s="57"/>
    </row>
    <row r="88" spans="3:4" x14ac:dyDescent="0.15">
      <c r="C88" s="69"/>
      <c r="D88" s="70"/>
    </row>
    <row r="89" spans="3:4" x14ac:dyDescent="0.15">
      <c r="C89" s="69"/>
      <c r="D89" s="70"/>
    </row>
    <row r="92" spans="3:4" x14ac:dyDescent="0.15">
      <c r="C92" s="69"/>
      <c r="D92" s="70"/>
    </row>
    <row r="93" spans="3:4" x14ac:dyDescent="0.15">
      <c r="C93" s="69"/>
      <c r="D93" s="70"/>
    </row>
    <row r="94" spans="3:4" x14ac:dyDescent="0.15">
      <c r="C94" s="69"/>
      <c r="D94" s="70"/>
    </row>
    <row r="95" spans="3:4" x14ac:dyDescent="0.15">
      <c r="C95" s="69"/>
      <c r="D95" s="70"/>
    </row>
    <row r="96" spans="3:4" x14ac:dyDescent="0.15">
      <c r="C96" s="69"/>
      <c r="D96" s="70"/>
    </row>
    <row r="99" spans="3:4" x14ac:dyDescent="0.15">
      <c r="C99" s="71"/>
      <c r="D99" s="72"/>
    </row>
    <row r="100" spans="3:4" x14ac:dyDescent="0.15">
      <c r="C100" s="69"/>
      <c r="D100" s="70"/>
    </row>
    <row r="101" spans="3:4" x14ac:dyDescent="0.15">
      <c r="C101" s="69"/>
      <c r="D101" s="70"/>
    </row>
  </sheetData>
  <mergeCells count="20">
    <mergeCell ref="B25:B27"/>
    <mergeCell ref="F1:H4"/>
    <mergeCell ref="D6:E6"/>
    <mergeCell ref="B7:B8"/>
    <mergeCell ref="B9:B10"/>
    <mergeCell ref="B11:B13"/>
    <mergeCell ref="B14:B15"/>
    <mergeCell ref="D18:E18"/>
    <mergeCell ref="B19:B21"/>
    <mergeCell ref="B22:B24"/>
    <mergeCell ref="B41:B43"/>
    <mergeCell ref="B44:B46"/>
    <mergeCell ref="B47:B49"/>
    <mergeCell ref="B50:B52"/>
    <mergeCell ref="B53:B55"/>
    <mergeCell ref="B28:B30"/>
    <mergeCell ref="B32:B34"/>
    <mergeCell ref="B35:B37"/>
    <mergeCell ref="D31:E31"/>
    <mergeCell ref="B38:B40"/>
  </mergeCells>
  <phoneticPr fontId="2"/>
  <dataValidations count="1">
    <dataValidation type="list" allowBlank="1" showInputMessage="1" showErrorMessage="1" sqref="F7:G15 F19:G30 F32:G55"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rowBreaks count="2" manualBreakCount="2">
    <brk id="16" max="7" man="1"/>
    <brk id="3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4"/>
  <sheetViews>
    <sheetView view="pageBreakPreview" zoomScaleSheetLayoutView="85" workbookViewId="0">
      <pane xSplit="1" ySplit="2" topLeftCell="B30" activePane="bottomRight" state="frozen"/>
      <selection activeCell="E15" sqref="E15:K15"/>
      <selection pane="topRight" activeCell="E15" sqref="E15:K15"/>
      <selection pane="bottomLeft" activeCell="E15" sqref="E15:K15"/>
      <selection pane="bottomRight" activeCell="B30" sqref="B30"/>
    </sheetView>
  </sheetViews>
  <sheetFormatPr defaultColWidth="7.75" defaultRowHeight="12" x14ac:dyDescent="0.2"/>
  <cols>
    <col min="1" max="1" width="25.125" style="58" customWidth="1"/>
    <col min="2" max="2" width="81.25" style="58" customWidth="1"/>
    <col min="3" max="3" width="9.375" style="58" customWidth="1"/>
    <col min="4" max="4" width="27" style="58" customWidth="1"/>
    <col min="5" max="16384" width="7.75" style="58"/>
  </cols>
  <sheetData>
    <row r="1" spans="1:11" ht="26.25" customHeight="1" x14ac:dyDescent="0.5">
      <c r="A1" s="73" t="s">
        <v>296</v>
      </c>
    </row>
    <row r="2" spans="1:11" ht="26.25" customHeight="1" x14ac:dyDescent="0.2">
      <c r="A2" s="74" t="s">
        <v>99</v>
      </c>
      <c r="B2" s="195" t="s">
        <v>136</v>
      </c>
      <c r="C2" s="75" t="s">
        <v>137</v>
      </c>
      <c r="H2" s="76"/>
      <c r="I2" s="76"/>
      <c r="J2" s="76"/>
      <c r="K2" s="76"/>
    </row>
    <row r="3" spans="1:11" ht="26.25" customHeight="1" x14ac:dyDescent="0.2">
      <c r="A3" s="315" t="s">
        <v>32</v>
      </c>
      <c r="B3" s="196" t="s">
        <v>31</v>
      </c>
      <c r="C3" s="197"/>
      <c r="D3" s="198"/>
      <c r="E3" s="198"/>
      <c r="F3" s="198"/>
      <c r="G3" s="198"/>
      <c r="H3" s="199"/>
      <c r="I3" s="199"/>
      <c r="J3" s="199"/>
      <c r="K3" s="199"/>
    </row>
    <row r="4" spans="1:11" ht="26.25" customHeight="1" x14ac:dyDescent="0.2">
      <c r="A4" s="316"/>
      <c r="B4" s="196" t="s">
        <v>30</v>
      </c>
      <c r="C4" s="197"/>
      <c r="D4" s="198"/>
      <c r="E4" s="198"/>
      <c r="F4" s="198"/>
      <c r="G4" s="198"/>
      <c r="H4" s="199"/>
      <c r="I4" s="199"/>
      <c r="J4" s="199"/>
      <c r="K4" s="199"/>
    </row>
    <row r="5" spans="1:11" ht="26.25" customHeight="1" x14ac:dyDescent="0.2">
      <c r="A5" s="316"/>
      <c r="B5" s="196" t="s">
        <v>29</v>
      </c>
      <c r="C5" s="197"/>
      <c r="D5" s="198"/>
      <c r="E5" s="198"/>
      <c r="F5" s="198"/>
      <c r="G5" s="198"/>
      <c r="H5" s="199"/>
      <c r="I5" s="199"/>
      <c r="J5" s="199"/>
      <c r="K5" s="199"/>
    </row>
    <row r="6" spans="1:11" ht="26.25" customHeight="1" x14ac:dyDescent="0.2">
      <c r="A6" s="317"/>
      <c r="B6" s="196" t="s">
        <v>28</v>
      </c>
      <c r="C6" s="197"/>
      <c r="D6" s="198"/>
      <c r="E6" s="198"/>
      <c r="F6" s="198"/>
      <c r="G6" s="198"/>
      <c r="H6" s="199"/>
      <c r="I6" s="199"/>
      <c r="J6" s="199"/>
      <c r="K6" s="199"/>
    </row>
    <row r="7" spans="1:11" ht="26.25" customHeight="1" x14ac:dyDescent="0.2">
      <c r="A7" s="318" t="s">
        <v>109</v>
      </c>
      <c r="B7" s="200" t="s">
        <v>27</v>
      </c>
      <c r="C7" s="77"/>
      <c r="D7" s="78"/>
      <c r="E7" s="66"/>
    </row>
    <row r="8" spans="1:11" ht="26.25" customHeight="1" x14ac:dyDescent="0.2">
      <c r="A8" s="319"/>
      <c r="B8" s="200" t="s">
        <v>26</v>
      </c>
      <c r="C8" s="77"/>
      <c r="D8" s="78"/>
      <c r="E8" s="66"/>
    </row>
    <row r="9" spans="1:11" ht="26.25" customHeight="1" x14ac:dyDescent="0.2">
      <c r="A9" s="319"/>
      <c r="B9" s="200" t="s">
        <v>139</v>
      </c>
      <c r="C9" s="77"/>
      <c r="D9" s="78"/>
      <c r="E9" s="66"/>
    </row>
    <row r="10" spans="1:11" ht="26.25" customHeight="1" x14ac:dyDescent="0.2">
      <c r="A10" s="319"/>
      <c r="B10" s="200" t="s">
        <v>140</v>
      </c>
      <c r="C10" s="77"/>
      <c r="D10" s="78"/>
      <c r="E10" s="66"/>
    </row>
    <row r="11" spans="1:11" ht="26.25" customHeight="1" x14ac:dyDescent="0.2">
      <c r="A11" s="320"/>
      <c r="B11" s="200" t="s">
        <v>141</v>
      </c>
      <c r="C11" s="77"/>
      <c r="D11" s="78"/>
      <c r="E11" s="66"/>
    </row>
    <row r="12" spans="1:11" ht="26.25" customHeight="1" x14ac:dyDescent="0.2">
      <c r="A12" s="321" t="s">
        <v>142</v>
      </c>
      <c r="B12" s="200" t="s">
        <v>24</v>
      </c>
      <c r="C12" s="77"/>
      <c r="D12" s="78"/>
      <c r="E12" s="66"/>
    </row>
    <row r="13" spans="1:11" ht="26.25" customHeight="1" x14ac:dyDescent="0.2">
      <c r="A13" s="322"/>
      <c r="B13" s="200" t="s">
        <v>143</v>
      </c>
      <c r="C13" s="77"/>
      <c r="D13" s="78"/>
      <c r="E13" s="66"/>
    </row>
    <row r="14" spans="1:11" ht="26.25" customHeight="1" x14ac:dyDescent="0.2">
      <c r="A14" s="322"/>
      <c r="B14" s="200" t="s">
        <v>144</v>
      </c>
      <c r="C14" s="77"/>
      <c r="D14" s="78"/>
      <c r="E14" s="66"/>
    </row>
    <row r="15" spans="1:11" ht="27" customHeight="1" x14ac:dyDescent="0.2">
      <c r="A15" s="323" t="s">
        <v>145</v>
      </c>
      <c r="B15" s="200" t="s">
        <v>146</v>
      </c>
      <c r="C15" s="77"/>
      <c r="D15" s="78"/>
      <c r="E15" s="66"/>
    </row>
    <row r="16" spans="1:11" ht="26.25" customHeight="1" x14ac:dyDescent="0.2">
      <c r="A16" s="324"/>
      <c r="B16" s="200" t="s">
        <v>147</v>
      </c>
      <c r="C16" s="77"/>
      <c r="D16" s="78"/>
      <c r="E16" s="66"/>
    </row>
    <row r="17" spans="1:5" ht="26.25" customHeight="1" x14ac:dyDescent="0.2">
      <c r="C17" s="79"/>
      <c r="D17" s="80"/>
      <c r="E17" s="78"/>
    </row>
    <row r="18" spans="1:5" ht="26.25" customHeight="1" x14ac:dyDescent="0.5">
      <c r="A18" s="325" t="s">
        <v>297</v>
      </c>
      <c r="B18" s="326"/>
      <c r="C18" s="81"/>
      <c r="D18" s="80"/>
      <c r="E18" s="78"/>
    </row>
    <row r="19" spans="1:5" ht="26.25" customHeight="1" x14ac:dyDescent="0.2">
      <c r="A19" s="82" t="s">
        <v>99</v>
      </c>
      <c r="B19" s="83" t="s">
        <v>25</v>
      </c>
      <c r="C19" s="84" t="s">
        <v>137</v>
      </c>
      <c r="D19" s="80"/>
      <c r="E19" s="78"/>
    </row>
    <row r="20" spans="1:5" ht="26.25" customHeight="1" x14ac:dyDescent="0.2">
      <c r="A20" s="306" t="s">
        <v>148</v>
      </c>
      <c r="B20" s="210" t="s">
        <v>3</v>
      </c>
      <c r="C20" s="1"/>
      <c r="D20" s="80"/>
      <c r="E20" s="78"/>
    </row>
    <row r="21" spans="1:5" ht="26.25" customHeight="1" x14ac:dyDescent="0.2">
      <c r="A21" s="307"/>
      <c r="B21" s="211" t="s">
        <v>22</v>
      </c>
      <c r="C21" s="201"/>
      <c r="D21" s="80"/>
      <c r="E21" s="78"/>
    </row>
    <row r="22" spans="1:5" ht="26.25" customHeight="1" x14ac:dyDescent="0.2">
      <c r="A22" s="307"/>
      <c r="B22" s="211" t="s">
        <v>21</v>
      </c>
      <c r="C22" s="201"/>
      <c r="D22" s="80"/>
      <c r="E22" s="78"/>
    </row>
    <row r="23" spans="1:5" ht="26.25" customHeight="1" x14ac:dyDescent="0.2">
      <c r="A23" s="307"/>
      <c r="B23" s="211" t="s">
        <v>298</v>
      </c>
      <c r="C23" s="201"/>
      <c r="D23" s="80"/>
      <c r="E23" s="78"/>
    </row>
    <row r="24" spans="1:5" ht="26.25" customHeight="1" x14ac:dyDescent="0.2">
      <c r="A24" s="307"/>
      <c r="B24" s="211" t="s">
        <v>299</v>
      </c>
      <c r="C24" s="201"/>
      <c r="D24" s="80"/>
      <c r="E24" s="78"/>
    </row>
    <row r="25" spans="1:5" ht="26.25" customHeight="1" x14ac:dyDescent="0.2">
      <c r="A25" s="305"/>
      <c r="B25" s="210" t="s">
        <v>300</v>
      </c>
      <c r="C25" s="1"/>
      <c r="D25" s="80"/>
      <c r="E25" s="85"/>
    </row>
    <row r="26" spans="1:5" ht="26.25" customHeight="1" x14ac:dyDescent="0.2">
      <c r="A26" s="308" t="s">
        <v>149</v>
      </c>
      <c r="B26" s="210" t="s">
        <v>20</v>
      </c>
      <c r="C26" s="1"/>
      <c r="D26" s="86"/>
      <c r="E26" s="85"/>
    </row>
    <row r="27" spans="1:5" ht="26.25" customHeight="1" x14ac:dyDescent="0.2">
      <c r="A27" s="307"/>
      <c r="B27" s="211" t="s">
        <v>19</v>
      </c>
      <c r="C27" s="201"/>
      <c r="D27" s="86"/>
      <c r="E27" s="85"/>
    </row>
    <row r="28" spans="1:5" ht="26.25" customHeight="1" x14ac:dyDescent="0.2">
      <c r="A28" s="307"/>
      <c r="B28" s="211" t="s">
        <v>18</v>
      </c>
      <c r="C28" s="201"/>
      <c r="D28" s="86"/>
      <c r="E28" s="85"/>
    </row>
    <row r="29" spans="1:5" ht="26.25" customHeight="1" x14ac:dyDescent="0.2">
      <c r="A29" s="307"/>
      <c r="B29" s="211" t="s">
        <v>17</v>
      </c>
      <c r="C29" s="201"/>
      <c r="D29" s="86"/>
      <c r="E29" s="85"/>
    </row>
    <row r="30" spans="1:5" ht="26.25" customHeight="1" x14ac:dyDescent="0.2">
      <c r="A30" s="309"/>
      <c r="B30" s="210" t="s">
        <v>12</v>
      </c>
      <c r="C30" s="1"/>
      <c r="D30" s="86"/>
      <c r="E30" s="85"/>
    </row>
    <row r="31" spans="1:5" ht="26.25" customHeight="1" x14ac:dyDescent="0.2">
      <c r="A31" s="310"/>
      <c r="B31" s="210" t="s">
        <v>11</v>
      </c>
      <c r="C31" s="1"/>
      <c r="D31" s="86"/>
      <c r="E31" s="87"/>
    </row>
    <row r="32" spans="1:5" ht="26.25" customHeight="1" x14ac:dyDescent="0.2">
      <c r="A32" s="308" t="s">
        <v>150</v>
      </c>
      <c r="B32" s="210" t="s">
        <v>16</v>
      </c>
      <c r="C32" s="1"/>
      <c r="D32" s="86"/>
      <c r="E32" s="78"/>
    </row>
    <row r="33" spans="1:5" ht="26.25" customHeight="1" x14ac:dyDescent="0.2">
      <c r="A33" s="307"/>
      <c r="B33" s="211" t="s">
        <v>15</v>
      </c>
      <c r="C33" s="201"/>
      <c r="D33" s="86"/>
      <c r="E33" s="78"/>
    </row>
    <row r="34" spans="1:5" ht="26.25" customHeight="1" x14ac:dyDescent="0.2">
      <c r="A34" s="307"/>
      <c r="B34" s="211" t="s">
        <v>14</v>
      </c>
      <c r="C34" s="201"/>
      <c r="D34" s="86"/>
      <c r="E34" s="78"/>
    </row>
    <row r="35" spans="1:5" ht="26.25" customHeight="1" x14ac:dyDescent="0.2">
      <c r="A35" s="307"/>
      <c r="B35" s="211" t="s">
        <v>13</v>
      </c>
      <c r="C35" s="201"/>
      <c r="D35" s="86"/>
      <c r="E35" s="78"/>
    </row>
    <row r="36" spans="1:5" ht="26.25" customHeight="1" x14ac:dyDescent="0.2">
      <c r="A36" s="309"/>
      <c r="B36" s="210" t="s">
        <v>12</v>
      </c>
      <c r="C36" s="1"/>
      <c r="D36" s="86"/>
      <c r="E36" s="85"/>
    </row>
    <row r="37" spans="1:5" ht="26.25" customHeight="1" x14ac:dyDescent="0.2">
      <c r="A37" s="310"/>
      <c r="B37" s="210" t="s">
        <v>11</v>
      </c>
      <c r="C37" s="1"/>
      <c r="D37" s="86"/>
      <c r="E37" s="87"/>
    </row>
    <row r="38" spans="1:5" ht="26.25" customHeight="1" x14ac:dyDescent="0.2">
      <c r="A38" s="301" t="s">
        <v>301</v>
      </c>
      <c r="B38" s="211" t="s">
        <v>10</v>
      </c>
      <c r="C38" s="201"/>
      <c r="D38" s="86"/>
      <c r="E38" s="87"/>
    </row>
    <row r="39" spans="1:5" ht="26.25" customHeight="1" x14ac:dyDescent="0.2">
      <c r="A39" s="301"/>
      <c r="B39" s="211" t="s">
        <v>9</v>
      </c>
      <c r="C39" s="201"/>
      <c r="D39" s="86"/>
      <c r="E39" s="87"/>
    </row>
    <row r="40" spans="1:5" ht="26.25" customHeight="1" x14ac:dyDescent="0.2">
      <c r="A40" s="301"/>
      <c r="B40" s="211" t="s">
        <v>8</v>
      </c>
      <c r="C40" s="201"/>
      <c r="D40" s="86"/>
      <c r="E40" s="87"/>
    </row>
    <row r="41" spans="1:5" ht="26.25" customHeight="1" x14ac:dyDescent="0.2">
      <c r="A41" s="301"/>
      <c r="B41" s="211" t="s">
        <v>7</v>
      </c>
      <c r="C41" s="201"/>
      <c r="D41" s="86"/>
      <c r="E41" s="87"/>
    </row>
    <row r="42" spans="1:5" ht="26.25" customHeight="1" x14ac:dyDescent="0.2">
      <c r="A42" s="301"/>
      <c r="B42" s="211" t="s">
        <v>6</v>
      </c>
      <c r="C42" s="201"/>
      <c r="D42" s="86"/>
      <c r="E42" s="87"/>
    </row>
    <row r="43" spans="1:5" ht="26.25" customHeight="1" x14ac:dyDescent="0.2">
      <c r="A43" s="301"/>
      <c r="B43" s="211" t="s">
        <v>5</v>
      </c>
      <c r="C43" s="201"/>
      <c r="D43" s="86"/>
      <c r="E43" s="87"/>
    </row>
    <row r="44" spans="1:5" ht="26.25" customHeight="1" x14ac:dyDescent="0.2">
      <c r="A44" s="208" t="s">
        <v>99</v>
      </c>
      <c r="B44" s="209" t="s">
        <v>25</v>
      </c>
      <c r="C44" s="84" t="s">
        <v>137</v>
      </c>
      <c r="D44" s="86"/>
      <c r="E44" s="87"/>
    </row>
    <row r="45" spans="1:5" ht="26.25" customHeight="1" x14ac:dyDescent="0.2">
      <c r="A45" s="301" t="s">
        <v>302</v>
      </c>
      <c r="B45" s="211" t="s">
        <v>72</v>
      </c>
      <c r="C45" s="201"/>
      <c r="D45" s="86"/>
      <c r="E45" s="87"/>
    </row>
    <row r="46" spans="1:5" ht="26.25" customHeight="1" x14ac:dyDescent="0.2">
      <c r="A46" s="301"/>
      <c r="B46" s="211" t="s">
        <v>71</v>
      </c>
      <c r="C46" s="201"/>
      <c r="D46" s="86"/>
      <c r="E46" s="87"/>
    </row>
    <row r="47" spans="1:5" ht="26.25" customHeight="1" x14ac:dyDescent="0.2">
      <c r="A47" s="301"/>
      <c r="B47" s="211" t="s">
        <v>70</v>
      </c>
      <c r="C47" s="201"/>
      <c r="D47" s="86"/>
      <c r="E47" s="87"/>
    </row>
    <row r="48" spans="1:5" ht="26.25" customHeight="1" x14ac:dyDescent="0.2">
      <c r="A48" s="301"/>
      <c r="B48" s="211" t="s">
        <v>69</v>
      </c>
      <c r="C48" s="201"/>
      <c r="D48" s="86"/>
      <c r="E48" s="87"/>
    </row>
    <row r="49" spans="1:5" ht="26.25" customHeight="1" x14ac:dyDescent="0.2">
      <c r="A49" s="301"/>
      <c r="B49" s="211" t="s">
        <v>68</v>
      </c>
      <c r="C49" s="201"/>
      <c r="D49" s="86"/>
      <c r="E49" s="87"/>
    </row>
    <row r="50" spans="1:5" ht="26.25" customHeight="1" x14ac:dyDescent="0.2">
      <c r="A50" s="301"/>
      <c r="B50" s="211" t="s">
        <v>67</v>
      </c>
      <c r="C50" s="201"/>
      <c r="D50" s="86"/>
      <c r="E50" s="87"/>
    </row>
    <row r="51" spans="1:5" ht="26.25" customHeight="1" x14ac:dyDescent="0.2">
      <c r="A51" s="301"/>
      <c r="B51" s="211" t="s">
        <v>66</v>
      </c>
      <c r="C51" s="201"/>
      <c r="D51" s="86"/>
      <c r="E51" s="87"/>
    </row>
    <row r="52" spans="1:5" ht="26.25" customHeight="1" x14ac:dyDescent="0.2">
      <c r="A52" s="301"/>
      <c r="B52" s="211" t="s">
        <v>65</v>
      </c>
      <c r="C52" s="201"/>
      <c r="D52" s="86"/>
      <c r="E52" s="87"/>
    </row>
    <row r="53" spans="1:5" ht="26.25" customHeight="1" x14ac:dyDescent="0.2">
      <c r="A53" s="301" t="s">
        <v>64</v>
      </c>
      <c r="B53" s="211" t="s">
        <v>63</v>
      </c>
      <c r="C53" s="201"/>
      <c r="D53" s="86"/>
      <c r="E53" s="87"/>
    </row>
    <row r="54" spans="1:5" ht="26.25" customHeight="1" x14ac:dyDescent="0.2">
      <c r="A54" s="301"/>
      <c r="B54" s="211" t="s">
        <v>62</v>
      </c>
      <c r="C54" s="201"/>
      <c r="D54" s="86"/>
      <c r="E54" s="87"/>
    </row>
    <row r="55" spans="1:5" ht="26.25" customHeight="1" x14ac:dyDescent="0.2">
      <c r="A55" s="301"/>
      <c r="B55" s="211" t="s">
        <v>61</v>
      </c>
      <c r="C55" s="201"/>
      <c r="D55" s="86"/>
      <c r="E55" s="87"/>
    </row>
    <row r="56" spans="1:5" ht="26.25" customHeight="1" x14ac:dyDescent="0.2">
      <c r="A56" s="301"/>
      <c r="B56" s="211" t="s">
        <v>60</v>
      </c>
      <c r="C56" s="201"/>
      <c r="D56" s="86"/>
      <c r="E56" s="87"/>
    </row>
    <row r="57" spans="1:5" ht="26.25" customHeight="1" x14ac:dyDescent="0.2">
      <c r="A57" s="301"/>
      <c r="B57" s="211" t="s">
        <v>59</v>
      </c>
      <c r="C57" s="201"/>
      <c r="D57" s="86"/>
      <c r="E57" s="87"/>
    </row>
    <row r="58" spans="1:5" ht="26.25" customHeight="1" x14ac:dyDescent="0.2">
      <c r="A58" s="301"/>
      <c r="B58" s="211" t="s">
        <v>58</v>
      </c>
      <c r="C58" s="201"/>
      <c r="D58" s="86"/>
      <c r="E58" s="87"/>
    </row>
    <row r="59" spans="1:5" ht="26.25" customHeight="1" x14ac:dyDescent="0.2">
      <c r="A59" s="301"/>
      <c r="B59" s="211" t="s">
        <v>57</v>
      </c>
      <c r="C59" s="201"/>
      <c r="D59" s="86"/>
      <c r="E59" s="87"/>
    </row>
    <row r="60" spans="1:5" ht="26.25" customHeight="1" x14ac:dyDescent="0.2">
      <c r="A60" s="311" t="s">
        <v>151</v>
      </c>
      <c r="B60" s="210" t="s">
        <v>56</v>
      </c>
      <c r="C60" s="1"/>
      <c r="D60" s="86"/>
      <c r="E60" s="87"/>
    </row>
    <row r="61" spans="1:5" ht="27.75" customHeight="1" x14ac:dyDescent="0.2">
      <c r="A61" s="312"/>
      <c r="B61" s="210" t="s">
        <v>55</v>
      </c>
      <c r="C61" s="1"/>
      <c r="D61" s="66"/>
    </row>
    <row r="62" spans="1:5" ht="27.75" customHeight="1" x14ac:dyDescent="0.2">
      <c r="A62" s="313"/>
      <c r="B62" s="211" t="s">
        <v>54</v>
      </c>
      <c r="C62" s="201"/>
      <c r="D62" s="66"/>
    </row>
    <row r="63" spans="1:5" ht="27.75" customHeight="1" x14ac:dyDescent="0.2">
      <c r="A63" s="312"/>
      <c r="B63" s="210" t="s">
        <v>53</v>
      </c>
      <c r="C63" s="1"/>
      <c r="D63" s="66"/>
    </row>
    <row r="64" spans="1:5" ht="27.75" customHeight="1" x14ac:dyDescent="0.2">
      <c r="A64" s="312"/>
      <c r="B64" s="210" t="s">
        <v>52</v>
      </c>
      <c r="C64" s="1"/>
      <c r="D64" s="66"/>
    </row>
    <row r="65" spans="1:4" ht="27.75" customHeight="1" x14ac:dyDescent="0.2">
      <c r="A65" s="314"/>
      <c r="B65" s="210" t="s">
        <v>51</v>
      </c>
      <c r="C65" s="1"/>
    </row>
    <row r="66" spans="1:4" ht="27.75" customHeight="1" x14ac:dyDescent="0.2">
      <c r="A66" s="304" t="s">
        <v>152</v>
      </c>
      <c r="B66" s="210" t="s">
        <v>50</v>
      </c>
      <c r="C66" s="1"/>
    </row>
    <row r="67" spans="1:4" ht="27.75" customHeight="1" x14ac:dyDescent="0.2">
      <c r="A67" s="303"/>
      <c r="B67" s="210" t="s">
        <v>49</v>
      </c>
      <c r="C67" s="1"/>
      <c r="D67" s="66"/>
    </row>
    <row r="68" spans="1:4" ht="27.75" customHeight="1" x14ac:dyDescent="0.2">
      <c r="A68" s="303"/>
      <c r="B68" s="211" t="s">
        <v>48</v>
      </c>
      <c r="C68" s="201"/>
      <c r="D68" s="66"/>
    </row>
    <row r="69" spans="1:4" ht="27.75" customHeight="1" x14ac:dyDescent="0.2">
      <c r="A69" s="303"/>
      <c r="B69" s="211" t="s">
        <v>47</v>
      </c>
      <c r="C69" s="201"/>
      <c r="D69" s="66"/>
    </row>
    <row r="70" spans="1:4" ht="27.75" customHeight="1" x14ac:dyDescent="0.2">
      <c r="A70" s="303"/>
      <c r="B70" s="211" t="s">
        <v>46</v>
      </c>
      <c r="C70" s="201"/>
      <c r="D70" s="66"/>
    </row>
    <row r="71" spans="1:4" ht="27.75" customHeight="1" x14ac:dyDescent="0.2">
      <c r="A71" s="303"/>
      <c r="B71" s="210" t="s">
        <v>45</v>
      </c>
      <c r="C71" s="1"/>
      <c r="D71" s="66"/>
    </row>
    <row r="72" spans="1:4" ht="27.75" customHeight="1" x14ac:dyDescent="0.2">
      <c r="A72" s="303"/>
      <c r="B72" s="210" t="s">
        <v>44</v>
      </c>
      <c r="C72" s="1"/>
      <c r="D72" s="66"/>
    </row>
    <row r="73" spans="1:4" ht="27.75" customHeight="1" x14ac:dyDescent="0.2">
      <c r="A73" s="305"/>
      <c r="B73" s="210" t="s">
        <v>43</v>
      </c>
      <c r="C73" s="1"/>
      <c r="D73" s="66"/>
    </row>
    <row r="74" spans="1:4" ht="27.75" customHeight="1" x14ac:dyDescent="0.2">
      <c r="A74" s="302" t="s">
        <v>153</v>
      </c>
      <c r="B74" s="210" t="s">
        <v>42</v>
      </c>
      <c r="C74" s="1"/>
      <c r="D74" s="66"/>
    </row>
    <row r="75" spans="1:4" ht="27.75" customHeight="1" x14ac:dyDescent="0.2">
      <c r="A75" s="303"/>
      <c r="B75" s="211" t="s">
        <v>41</v>
      </c>
      <c r="C75" s="201"/>
      <c r="D75" s="66"/>
    </row>
    <row r="76" spans="1:4" ht="27.75" customHeight="1" x14ac:dyDescent="0.2">
      <c r="A76" s="303"/>
      <c r="B76" s="211" t="s">
        <v>40</v>
      </c>
      <c r="C76" s="201"/>
      <c r="D76" s="66"/>
    </row>
    <row r="77" spans="1:4" ht="27.75" customHeight="1" x14ac:dyDescent="0.2">
      <c r="A77" s="303"/>
      <c r="B77" s="211" t="s">
        <v>39</v>
      </c>
      <c r="C77" s="201"/>
      <c r="D77" s="66"/>
    </row>
    <row r="78" spans="1:4" ht="27.75" customHeight="1" x14ac:dyDescent="0.2">
      <c r="A78" s="303"/>
      <c r="B78" s="211" t="s">
        <v>38</v>
      </c>
      <c r="C78" s="201"/>
      <c r="D78" s="66"/>
    </row>
    <row r="79" spans="1:4" ht="27.75" customHeight="1" x14ac:dyDescent="0.2">
      <c r="A79" s="303"/>
      <c r="B79" s="211" t="s">
        <v>4</v>
      </c>
      <c r="C79" s="201"/>
      <c r="D79" s="66"/>
    </row>
    <row r="80" spans="1:4" ht="27.75" customHeight="1" x14ac:dyDescent="0.2">
      <c r="A80" s="303"/>
      <c r="B80" s="211" t="s">
        <v>37</v>
      </c>
      <c r="C80" s="201"/>
      <c r="D80" s="66"/>
    </row>
    <row r="81" spans="1:4" ht="27.75" customHeight="1" x14ac:dyDescent="0.2">
      <c r="A81" s="303"/>
      <c r="B81" s="211" t="s">
        <v>36</v>
      </c>
      <c r="C81" s="201"/>
      <c r="D81" s="66"/>
    </row>
    <row r="82" spans="1:4" ht="27.75" customHeight="1" x14ac:dyDescent="0.2">
      <c r="A82" s="303"/>
      <c r="B82" s="211" t="s">
        <v>35</v>
      </c>
      <c r="C82" s="201"/>
      <c r="D82" s="66"/>
    </row>
    <row r="83" spans="1:4" ht="27.75" customHeight="1" x14ac:dyDescent="0.2">
      <c r="A83" s="303"/>
      <c r="B83" s="211" t="s">
        <v>34</v>
      </c>
      <c r="C83" s="201"/>
      <c r="D83" s="66"/>
    </row>
    <row r="84" spans="1:4" ht="27.75" customHeight="1" x14ac:dyDescent="0.2">
      <c r="A84" s="303"/>
      <c r="B84" s="211" t="s">
        <v>33</v>
      </c>
      <c r="C84" s="201"/>
      <c r="D84" s="66"/>
    </row>
    <row r="85" spans="1:4" ht="27.75" customHeight="1" x14ac:dyDescent="0.2">
      <c r="A85" s="208" t="s">
        <v>99</v>
      </c>
      <c r="B85" s="209" t="s">
        <v>25</v>
      </c>
      <c r="C85" s="84" t="s">
        <v>137</v>
      </c>
      <c r="D85" s="66"/>
    </row>
    <row r="86" spans="1:4" ht="27.75" customHeight="1" x14ac:dyDescent="0.2">
      <c r="A86" s="299" t="s">
        <v>154</v>
      </c>
      <c r="B86" s="210" t="s">
        <v>155</v>
      </c>
      <c r="C86" s="1"/>
      <c r="D86" s="66"/>
    </row>
    <row r="87" spans="1:4" ht="27.75" customHeight="1" x14ac:dyDescent="0.2">
      <c r="A87" s="299"/>
      <c r="B87" s="210" t="s">
        <v>84</v>
      </c>
      <c r="C87" s="1"/>
      <c r="D87" s="66"/>
    </row>
    <row r="88" spans="1:4" ht="27.75" customHeight="1" x14ac:dyDescent="0.2">
      <c r="A88" s="299"/>
      <c r="B88" s="210" t="s">
        <v>156</v>
      </c>
      <c r="C88" s="1"/>
      <c r="D88" s="66"/>
    </row>
    <row r="89" spans="1:4" ht="27.75" customHeight="1" x14ac:dyDescent="0.2">
      <c r="A89" s="299"/>
      <c r="B89" s="210" t="s">
        <v>157</v>
      </c>
      <c r="C89" s="1"/>
      <c r="D89" s="66"/>
    </row>
    <row r="90" spans="1:4" ht="27.75" customHeight="1" x14ac:dyDescent="0.2">
      <c r="A90" s="299" t="s">
        <v>158</v>
      </c>
      <c r="B90" s="210" t="s">
        <v>83</v>
      </c>
      <c r="C90" s="1"/>
      <c r="D90" s="66"/>
    </row>
    <row r="91" spans="1:4" ht="27.75" customHeight="1" x14ac:dyDescent="0.2">
      <c r="A91" s="300"/>
      <c r="B91" s="211" t="s">
        <v>82</v>
      </c>
      <c r="C91" s="201"/>
      <c r="D91" s="66"/>
    </row>
    <row r="92" spans="1:4" ht="27.75" customHeight="1" x14ac:dyDescent="0.2">
      <c r="A92" s="300"/>
      <c r="B92" s="211" t="s">
        <v>81</v>
      </c>
      <c r="C92" s="201"/>
      <c r="D92" s="66"/>
    </row>
    <row r="93" spans="1:4" ht="27.75" customHeight="1" x14ac:dyDescent="0.2">
      <c r="A93" s="300"/>
      <c r="B93" s="211" t="s">
        <v>80</v>
      </c>
      <c r="C93" s="201"/>
      <c r="D93" s="66"/>
    </row>
    <row r="94" spans="1:4" ht="27.75" customHeight="1" x14ac:dyDescent="0.2">
      <c r="A94" s="299"/>
      <c r="B94" s="210" t="s">
        <v>79</v>
      </c>
      <c r="C94" s="1"/>
      <c r="D94" s="66"/>
    </row>
    <row r="95" spans="1:4" ht="27.75" customHeight="1" x14ac:dyDescent="0.2">
      <c r="A95" s="299"/>
      <c r="B95" s="210" t="s">
        <v>78</v>
      </c>
      <c r="C95" s="1"/>
      <c r="D95" s="66"/>
    </row>
    <row r="96" spans="1:4" ht="27.75" customHeight="1" x14ac:dyDescent="0.2">
      <c r="A96" s="299" t="s">
        <v>159</v>
      </c>
      <c r="B96" s="210" t="s">
        <v>77</v>
      </c>
      <c r="C96" s="1"/>
      <c r="D96" s="66"/>
    </row>
    <row r="97" spans="1:4" ht="27.75" customHeight="1" x14ac:dyDescent="0.2">
      <c r="A97" s="299"/>
      <c r="B97" s="210" t="s">
        <v>76</v>
      </c>
      <c r="C97" s="1"/>
      <c r="D97" s="66"/>
    </row>
    <row r="98" spans="1:4" ht="27.75" customHeight="1" x14ac:dyDescent="0.2">
      <c r="A98" s="299"/>
      <c r="B98" s="210" t="s">
        <v>75</v>
      </c>
      <c r="C98" s="1"/>
      <c r="D98" s="66"/>
    </row>
    <row r="99" spans="1:4" ht="27.75" customHeight="1" x14ac:dyDescent="0.2">
      <c r="A99" s="299"/>
      <c r="B99" s="210" t="s">
        <v>74</v>
      </c>
      <c r="C99" s="1"/>
    </row>
    <row r="100" spans="1:4" ht="27.75" customHeight="1" x14ac:dyDescent="0.2">
      <c r="A100" s="299"/>
      <c r="B100" s="210" t="s">
        <v>73</v>
      </c>
      <c r="C100" s="1"/>
    </row>
    <row r="101" spans="1:4" x14ac:dyDescent="0.2">
      <c r="C101" s="66"/>
      <c r="D101" s="66"/>
    </row>
    <row r="102" spans="1:4" x14ac:dyDescent="0.2">
      <c r="C102" s="66"/>
      <c r="D102" s="66"/>
    </row>
    <row r="104" spans="1:4" x14ac:dyDescent="0.2">
      <c r="C104" s="66"/>
      <c r="D104" s="66"/>
    </row>
    <row r="105" spans="1:4" x14ac:dyDescent="0.2">
      <c r="C105" s="66"/>
      <c r="D105" s="66"/>
    </row>
    <row r="106" spans="1:4" x14ac:dyDescent="0.2">
      <c r="C106" s="66"/>
      <c r="D106" s="66"/>
    </row>
    <row r="109" spans="1:4" x14ac:dyDescent="0.2">
      <c r="C109" s="66"/>
      <c r="D109" s="66"/>
    </row>
    <row r="110" spans="1:4" x14ac:dyDescent="0.2">
      <c r="C110" s="66"/>
      <c r="D110" s="66"/>
    </row>
    <row r="113" spans="3:4" x14ac:dyDescent="0.2">
      <c r="C113" s="66"/>
      <c r="D113" s="66"/>
    </row>
    <row r="114" spans="3:4" x14ac:dyDescent="0.2">
      <c r="C114" s="66"/>
      <c r="D114" s="66"/>
    </row>
    <row r="115" spans="3:4" x14ac:dyDescent="0.2">
      <c r="C115" s="66"/>
      <c r="D115" s="66"/>
    </row>
    <row r="121" spans="3:4" x14ac:dyDescent="0.2">
      <c r="C121" s="88"/>
      <c r="D121" s="89"/>
    </row>
    <row r="122" spans="3:4" x14ac:dyDescent="0.2">
      <c r="C122" s="88"/>
      <c r="D122" s="89"/>
    </row>
    <row r="125" spans="3:4" x14ac:dyDescent="0.2">
      <c r="C125" s="88"/>
      <c r="D125" s="89"/>
    </row>
    <row r="126" spans="3:4" x14ac:dyDescent="0.2">
      <c r="C126" s="88"/>
      <c r="D126" s="89"/>
    </row>
    <row r="127" spans="3:4" x14ac:dyDescent="0.2">
      <c r="C127" s="88"/>
      <c r="D127" s="89"/>
    </row>
    <row r="128" spans="3:4" x14ac:dyDescent="0.2">
      <c r="C128" s="88"/>
      <c r="D128" s="89"/>
    </row>
    <row r="129" spans="3:4" x14ac:dyDescent="0.2">
      <c r="C129" s="88"/>
      <c r="D129" s="89"/>
    </row>
    <row r="132" spans="3:4" x14ac:dyDescent="0.2">
      <c r="C132" s="90"/>
      <c r="D132" s="90"/>
    </row>
    <row r="133" spans="3:4" x14ac:dyDescent="0.2">
      <c r="C133" s="88"/>
      <c r="D133" s="89"/>
    </row>
    <row r="134" spans="3:4" x14ac:dyDescent="0.2">
      <c r="C134" s="88"/>
      <c r="D134" s="89"/>
    </row>
  </sheetData>
  <mergeCells count="17">
    <mergeCell ref="A3:A6"/>
    <mergeCell ref="A7:A11"/>
    <mergeCell ref="A12:A14"/>
    <mergeCell ref="A15:A16"/>
    <mergeCell ref="A18:B18"/>
    <mergeCell ref="A20:A25"/>
    <mergeCell ref="A26:A31"/>
    <mergeCell ref="A32:A37"/>
    <mergeCell ref="A60:A65"/>
    <mergeCell ref="A86:A89"/>
    <mergeCell ref="A90:A95"/>
    <mergeCell ref="A96:A100"/>
    <mergeCell ref="A38:A43"/>
    <mergeCell ref="A45:A52"/>
    <mergeCell ref="A53:A59"/>
    <mergeCell ref="A74:A84"/>
    <mergeCell ref="A66:A73"/>
  </mergeCells>
  <phoneticPr fontId="2"/>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rowBreaks count="3" manualBreakCount="3">
    <brk id="17" max="2" man="1"/>
    <brk id="43" max="2" man="1"/>
    <brk id="84"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16"/>
  <sheetViews>
    <sheetView tabSelected="1" view="pageBreakPreview" topLeftCell="A2" zoomScaleSheetLayoutView="100" workbookViewId="0">
      <selection activeCell="C5" activeCellId="2" sqref="C62:C85 C37:C60 C5:C33"/>
    </sheetView>
  </sheetViews>
  <sheetFormatPr defaultColWidth="9" defaultRowHeight="13.5" x14ac:dyDescent="0.15"/>
  <cols>
    <col min="1" max="1" width="7.625" style="92" customWidth="1"/>
    <col min="2" max="2" width="13.875" style="93" customWidth="1"/>
    <col min="3" max="3" width="2" style="93" customWidth="1"/>
    <col min="4" max="4" width="72.875" style="94" customWidth="1"/>
    <col min="5" max="256" width="9" style="91"/>
    <col min="257" max="257" width="7.625" style="91" customWidth="1"/>
    <col min="258" max="258" width="13.875" style="91" customWidth="1"/>
    <col min="259" max="259" width="2" style="91" customWidth="1"/>
    <col min="260" max="260" width="72.875" style="91" customWidth="1"/>
    <col min="261" max="512" width="9" style="91"/>
    <col min="513" max="513" width="7.625" style="91" customWidth="1"/>
    <col min="514" max="514" width="13.875" style="91" customWidth="1"/>
    <col min="515" max="515" width="2" style="91" customWidth="1"/>
    <col min="516" max="516" width="72.875" style="91" customWidth="1"/>
    <col min="517" max="768" width="9" style="91"/>
    <col min="769" max="769" width="7.625" style="91" customWidth="1"/>
    <col min="770" max="770" width="13.875" style="91" customWidth="1"/>
    <col min="771" max="771" width="2" style="91" customWidth="1"/>
    <col min="772" max="772" width="72.875" style="91" customWidth="1"/>
    <col min="773" max="1024" width="9" style="91"/>
    <col min="1025" max="1025" width="7.625" style="91" customWidth="1"/>
    <col min="1026" max="1026" width="13.875" style="91" customWidth="1"/>
    <col min="1027" max="1027" width="2" style="91" customWidth="1"/>
    <col min="1028" max="1028" width="72.875" style="91" customWidth="1"/>
    <col min="1029" max="1280" width="9" style="91"/>
    <col min="1281" max="1281" width="7.625" style="91" customWidth="1"/>
    <col min="1282" max="1282" width="13.875" style="91" customWidth="1"/>
    <col min="1283" max="1283" width="2" style="91" customWidth="1"/>
    <col min="1284" max="1284" width="72.875" style="91" customWidth="1"/>
    <col min="1285" max="1536" width="9" style="91"/>
    <col min="1537" max="1537" width="7.625" style="91" customWidth="1"/>
    <col min="1538" max="1538" width="13.875" style="91" customWidth="1"/>
    <col min="1539" max="1539" width="2" style="91" customWidth="1"/>
    <col min="1540" max="1540" width="72.875" style="91" customWidth="1"/>
    <col min="1541" max="1792" width="9" style="91"/>
    <col min="1793" max="1793" width="7.625" style="91" customWidth="1"/>
    <col min="1794" max="1794" width="13.875" style="91" customWidth="1"/>
    <col min="1795" max="1795" width="2" style="91" customWidth="1"/>
    <col min="1796" max="1796" width="72.875" style="91" customWidth="1"/>
    <col min="1797" max="2048" width="9" style="91"/>
    <col min="2049" max="2049" width="7.625" style="91" customWidth="1"/>
    <col min="2050" max="2050" width="13.875" style="91" customWidth="1"/>
    <col min="2051" max="2051" width="2" style="91" customWidth="1"/>
    <col min="2052" max="2052" width="72.875" style="91" customWidth="1"/>
    <col min="2053" max="2304" width="9" style="91"/>
    <col min="2305" max="2305" width="7.625" style="91" customWidth="1"/>
    <col min="2306" max="2306" width="13.875" style="91" customWidth="1"/>
    <col min="2307" max="2307" width="2" style="91" customWidth="1"/>
    <col min="2308" max="2308" width="72.875" style="91" customWidth="1"/>
    <col min="2309" max="2560" width="9" style="91"/>
    <col min="2561" max="2561" width="7.625" style="91" customWidth="1"/>
    <col min="2562" max="2562" width="13.875" style="91" customWidth="1"/>
    <col min="2563" max="2563" width="2" style="91" customWidth="1"/>
    <col min="2564" max="2564" width="72.875" style="91" customWidth="1"/>
    <col min="2565" max="2816" width="9" style="91"/>
    <col min="2817" max="2817" width="7.625" style="91" customWidth="1"/>
    <col min="2818" max="2818" width="13.875" style="91" customWidth="1"/>
    <col min="2819" max="2819" width="2" style="91" customWidth="1"/>
    <col min="2820" max="2820" width="72.875" style="91" customWidth="1"/>
    <col min="2821" max="3072" width="9" style="91"/>
    <col min="3073" max="3073" width="7.625" style="91" customWidth="1"/>
    <col min="3074" max="3074" width="13.875" style="91" customWidth="1"/>
    <col min="3075" max="3075" width="2" style="91" customWidth="1"/>
    <col min="3076" max="3076" width="72.875" style="91" customWidth="1"/>
    <col min="3077" max="3328" width="9" style="91"/>
    <col min="3329" max="3329" width="7.625" style="91" customWidth="1"/>
    <col min="3330" max="3330" width="13.875" style="91" customWidth="1"/>
    <col min="3331" max="3331" width="2" style="91" customWidth="1"/>
    <col min="3332" max="3332" width="72.875" style="91" customWidth="1"/>
    <col min="3333" max="3584" width="9" style="91"/>
    <col min="3585" max="3585" width="7.625" style="91" customWidth="1"/>
    <col min="3586" max="3586" width="13.875" style="91" customWidth="1"/>
    <col min="3587" max="3587" width="2" style="91" customWidth="1"/>
    <col min="3588" max="3588" width="72.875" style="91" customWidth="1"/>
    <col min="3589" max="3840" width="9" style="91"/>
    <col min="3841" max="3841" width="7.625" style="91" customWidth="1"/>
    <col min="3842" max="3842" width="13.875" style="91" customWidth="1"/>
    <col min="3843" max="3843" width="2" style="91" customWidth="1"/>
    <col min="3844" max="3844" width="72.875" style="91" customWidth="1"/>
    <col min="3845" max="4096" width="9" style="91"/>
    <col min="4097" max="4097" width="7.625" style="91" customWidth="1"/>
    <col min="4098" max="4098" width="13.875" style="91" customWidth="1"/>
    <col min="4099" max="4099" width="2" style="91" customWidth="1"/>
    <col min="4100" max="4100" width="72.875" style="91" customWidth="1"/>
    <col min="4101" max="4352" width="9" style="91"/>
    <col min="4353" max="4353" width="7.625" style="91" customWidth="1"/>
    <col min="4354" max="4354" width="13.875" style="91" customWidth="1"/>
    <col min="4355" max="4355" width="2" style="91" customWidth="1"/>
    <col min="4356" max="4356" width="72.875" style="91" customWidth="1"/>
    <col min="4357" max="4608" width="9" style="91"/>
    <col min="4609" max="4609" width="7.625" style="91" customWidth="1"/>
    <col min="4610" max="4610" width="13.875" style="91" customWidth="1"/>
    <col min="4611" max="4611" width="2" style="91" customWidth="1"/>
    <col min="4612" max="4612" width="72.875" style="91" customWidth="1"/>
    <col min="4613" max="4864" width="9" style="91"/>
    <col min="4865" max="4865" width="7.625" style="91" customWidth="1"/>
    <col min="4866" max="4866" width="13.875" style="91" customWidth="1"/>
    <col min="4867" max="4867" width="2" style="91" customWidth="1"/>
    <col min="4868" max="4868" width="72.875" style="91" customWidth="1"/>
    <col min="4869" max="5120" width="9" style="91"/>
    <col min="5121" max="5121" width="7.625" style="91" customWidth="1"/>
    <col min="5122" max="5122" width="13.875" style="91" customWidth="1"/>
    <col min="5123" max="5123" width="2" style="91" customWidth="1"/>
    <col min="5124" max="5124" width="72.875" style="91" customWidth="1"/>
    <col min="5125" max="5376" width="9" style="91"/>
    <col min="5377" max="5377" width="7.625" style="91" customWidth="1"/>
    <col min="5378" max="5378" width="13.875" style="91" customWidth="1"/>
    <col min="5379" max="5379" width="2" style="91" customWidth="1"/>
    <col min="5380" max="5380" width="72.875" style="91" customWidth="1"/>
    <col min="5381" max="5632" width="9" style="91"/>
    <col min="5633" max="5633" width="7.625" style="91" customWidth="1"/>
    <col min="5634" max="5634" width="13.875" style="91" customWidth="1"/>
    <col min="5635" max="5635" width="2" style="91" customWidth="1"/>
    <col min="5636" max="5636" width="72.875" style="91" customWidth="1"/>
    <col min="5637" max="5888" width="9" style="91"/>
    <col min="5889" max="5889" width="7.625" style="91" customWidth="1"/>
    <col min="5890" max="5890" width="13.875" style="91" customWidth="1"/>
    <col min="5891" max="5891" width="2" style="91" customWidth="1"/>
    <col min="5892" max="5892" width="72.875" style="91" customWidth="1"/>
    <col min="5893" max="6144" width="9" style="91"/>
    <col min="6145" max="6145" width="7.625" style="91" customWidth="1"/>
    <col min="6146" max="6146" width="13.875" style="91" customWidth="1"/>
    <col min="6147" max="6147" width="2" style="91" customWidth="1"/>
    <col min="6148" max="6148" width="72.875" style="91" customWidth="1"/>
    <col min="6149" max="6400" width="9" style="91"/>
    <col min="6401" max="6401" width="7.625" style="91" customWidth="1"/>
    <col min="6402" max="6402" width="13.875" style="91" customWidth="1"/>
    <col min="6403" max="6403" width="2" style="91" customWidth="1"/>
    <col min="6404" max="6404" width="72.875" style="91" customWidth="1"/>
    <col min="6405" max="6656" width="9" style="91"/>
    <col min="6657" max="6657" width="7.625" style="91" customWidth="1"/>
    <col min="6658" max="6658" width="13.875" style="91" customWidth="1"/>
    <col min="6659" max="6659" width="2" style="91" customWidth="1"/>
    <col min="6660" max="6660" width="72.875" style="91" customWidth="1"/>
    <col min="6661" max="6912" width="9" style="91"/>
    <col min="6913" max="6913" width="7.625" style="91" customWidth="1"/>
    <col min="6914" max="6914" width="13.875" style="91" customWidth="1"/>
    <col min="6915" max="6915" width="2" style="91" customWidth="1"/>
    <col min="6916" max="6916" width="72.875" style="91" customWidth="1"/>
    <col min="6917" max="7168" width="9" style="91"/>
    <col min="7169" max="7169" width="7.625" style="91" customWidth="1"/>
    <col min="7170" max="7170" width="13.875" style="91" customWidth="1"/>
    <col min="7171" max="7171" width="2" style="91" customWidth="1"/>
    <col min="7172" max="7172" width="72.875" style="91" customWidth="1"/>
    <col min="7173" max="7424" width="9" style="91"/>
    <col min="7425" max="7425" width="7.625" style="91" customWidth="1"/>
    <col min="7426" max="7426" width="13.875" style="91" customWidth="1"/>
    <col min="7427" max="7427" width="2" style="91" customWidth="1"/>
    <col min="7428" max="7428" width="72.875" style="91" customWidth="1"/>
    <col min="7429" max="7680" width="9" style="91"/>
    <col min="7681" max="7681" width="7.625" style="91" customWidth="1"/>
    <col min="7682" max="7682" width="13.875" style="91" customWidth="1"/>
    <col min="7683" max="7683" width="2" style="91" customWidth="1"/>
    <col min="7684" max="7684" width="72.875" style="91" customWidth="1"/>
    <col min="7685" max="7936" width="9" style="91"/>
    <col min="7937" max="7937" width="7.625" style="91" customWidth="1"/>
    <col min="7938" max="7938" width="13.875" style="91" customWidth="1"/>
    <col min="7939" max="7939" width="2" style="91" customWidth="1"/>
    <col min="7940" max="7940" width="72.875" style="91" customWidth="1"/>
    <col min="7941" max="8192" width="9" style="91"/>
    <col min="8193" max="8193" width="7.625" style="91" customWidth="1"/>
    <col min="8194" max="8194" width="13.875" style="91" customWidth="1"/>
    <col min="8195" max="8195" width="2" style="91" customWidth="1"/>
    <col min="8196" max="8196" width="72.875" style="91" customWidth="1"/>
    <col min="8197" max="8448" width="9" style="91"/>
    <col min="8449" max="8449" width="7.625" style="91" customWidth="1"/>
    <col min="8450" max="8450" width="13.875" style="91" customWidth="1"/>
    <col min="8451" max="8451" width="2" style="91" customWidth="1"/>
    <col min="8452" max="8452" width="72.875" style="91" customWidth="1"/>
    <col min="8453" max="8704" width="9" style="91"/>
    <col min="8705" max="8705" width="7.625" style="91" customWidth="1"/>
    <col min="8706" max="8706" width="13.875" style="91" customWidth="1"/>
    <col min="8707" max="8707" width="2" style="91" customWidth="1"/>
    <col min="8708" max="8708" width="72.875" style="91" customWidth="1"/>
    <col min="8709" max="8960" width="9" style="91"/>
    <col min="8961" max="8961" width="7.625" style="91" customWidth="1"/>
    <col min="8962" max="8962" width="13.875" style="91" customWidth="1"/>
    <col min="8963" max="8963" width="2" style="91" customWidth="1"/>
    <col min="8964" max="8964" width="72.875" style="91" customWidth="1"/>
    <col min="8965" max="9216" width="9" style="91"/>
    <col min="9217" max="9217" width="7.625" style="91" customWidth="1"/>
    <col min="9218" max="9218" width="13.875" style="91" customWidth="1"/>
    <col min="9219" max="9219" width="2" style="91" customWidth="1"/>
    <col min="9220" max="9220" width="72.875" style="91" customWidth="1"/>
    <col min="9221" max="9472" width="9" style="91"/>
    <col min="9473" max="9473" width="7.625" style="91" customWidth="1"/>
    <col min="9474" max="9474" width="13.875" style="91" customWidth="1"/>
    <col min="9475" max="9475" width="2" style="91" customWidth="1"/>
    <col min="9476" max="9476" width="72.875" style="91" customWidth="1"/>
    <col min="9477" max="9728" width="9" style="91"/>
    <col min="9729" max="9729" width="7.625" style="91" customWidth="1"/>
    <col min="9730" max="9730" width="13.875" style="91" customWidth="1"/>
    <col min="9731" max="9731" width="2" style="91" customWidth="1"/>
    <col min="9732" max="9732" width="72.875" style="91" customWidth="1"/>
    <col min="9733" max="9984" width="9" style="91"/>
    <col min="9985" max="9985" width="7.625" style="91" customWidth="1"/>
    <col min="9986" max="9986" width="13.875" style="91" customWidth="1"/>
    <col min="9987" max="9987" width="2" style="91" customWidth="1"/>
    <col min="9988" max="9988" width="72.875" style="91" customWidth="1"/>
    <col min="9989" max="10240" width="9" style="91"/>
    <col min="10241" max="10241" width="7.625" style="91" customWidth="1"/>
    <col min="10242" max="10242" width="13.875" style="91" customWidth="1"/>
    <col min="10243" max="10243" width="2" style="91" customWidth="1"/>
    <col min="10244" max="10244" width="72.875" style="91" customWidth="1"/>
    <col min="10245" max="10496" width="9" style="91"/>
    <col min="10497" max="10497" width="7.625" style="91" customWidth="1"/>
    <col min="10498" max="10498" width="13.875" style="91" customWidth="1"/>
    <col min="10499" max="10499" width="2" style="91" customWidth="1"/>
    <col min="10500" max="10500" width="72.875" style="91" customWidth="1"/>
    <col min="10501" max="10752" width="9" style="91"/>
    <col min="10753" max="10753" width="7.625" style="91" customWidth="1"/>
    <col min="10754" max="10754" width="13.875" style="91" customWidth="1"/>
    <col min="10755" max="10755" width="2" style="91" customWidth="1"/>
    <col min="10756" max="10756" width="72.875" style="91" customWidth="1"/>
    <col min="10757" max="11008" width="9" style="91"/>
    <col min="11009" max="11009" width="7.625" style="91" customWidth="1"/>
    <col min="11010" max="11010" width="13.875" style="91" customWidth="1"/>
    <col min="11011" max="11011" width="2" style="91" customWidth="1"/>
    <col min="11012" max="11012" width="72.875" style="91" customWidth="1"/>
    <col min="11013" max="11264" width="9" style="91"/>
    <col min="11265" max="11265" width="7.625" style="91" customWidth="1"/>
    <col min="11266" max="11266" width="13.875" style="91" customWidth="1"/>
    <col min="11267" max="11267" width="2" style="91" customWidth="1"/>
    <col min="11268" max="11268" width="72.875" style="91" customWidth="1"/>
    <col min="11269" max="11520" width="9" style="91"/>
    <col min="11521" max="11521" width="7.625" style="91" customWidth="1"/>
    <col min="11522" max="11522" width="13.875" style="91" customWidth="1"/>
    <col min="11523" max="11523" width="2" style="91" customWidth="1"/>
    <col min="11524" max="11524" width="72.875" style="91" customWidth="1"/>
    <col min="11525" max="11776" width="9" style="91"/>
    <col min="11777" max="11777" width="7.625" style="91" customWidth="1"/>
    <col min="11778" max="11778" width="13.875" style="91" customWidth="1"/>
    <col min="11779" max="11779" width="2" style="91" customWidth="1"/>
    <col min="11780" max="11780" width="72.875" style="91" customWidth="1"/>
    <col min="11781" max="12032" width="9" style="91"/>
    <col min="12033" max="12033" width="7.625" style="91" customWidth="1"/>
    <col min="12034" max="12034" width="13.875" style="91" customWidth="1"/>
    <col min="12035" max="12035" width="2" style="91" customWidth="1"/>
    <col min="12036" max="12036" width="72.875" style="91" customWidth="1"/>
    <col min="12037" max="12288" width="9" style="91"/>
    <col min="12289" max="12289" width="7.625" style="91" customWidth="1"/>
    <col min="12290" max="12290" width="13.875" style="91" customWidth="1"/>
    <col min="12291" max="12291" width="2" style="91" customWidth="1"/>
    <col min="12292" max="12292" width="72.875" style="91" customWidth="1"/>
    <col min="12293" max="12544" width="9" style="91"/>
    <col min="12545" max="12545" width="7.625" style="91" customWidth="1"/>
    <col min="12546" max="12546" width="13.875" style="91" customWidth="1"/>
    <col min="12547" max="12547" width="2" style="91" customWidth="1"/>
    <col min="12548" max="12548" width="72.875" style="91" customWidth="1"/>
    <col min="12549" max="12800" width="9" style="91"/>
    <col min="12801" max="12801" width="7.625" style="91" customWidth="1"/>
    <col min="12802" max="12802" width="13.875" style="91" customWidth="1"/>
    <col min="12803" max="12803" width="2" style="91" customWidth="1"/>
    <col min="12804" max="12804" width="72.875" style="91" customWidth="1"/>
    <col min="12805" max="13056" width="9" style="91"/>
    <col min="13057" max="13057" width="7.625" style="91" customWidth="1"/>
    <col min="13058" max="13058" width="13.875" style="91" customWidth="1"/>
    <col min="13059" max="13059" width="2" style="91" customWidth="1"/>
    <col min="13060" max="13060" width="72.875" style="91" customWidth="1"/>
    <col min="13061" max="13312" width="9" style="91"/>
    <col min="13313" max="13313" width="7.625" style="91" customWidth="1"/>
    <col min="13314" max="13314" width="13.875" style="91" customWidth="1"/>
    <col min="13315" max="13315" width="2" style="91" customWidth="1"/>
    <col min="13316" max="13316" width="72.875" style="91" customWidth="1"/>
    <col min="13317" max="13568" width="9" style="91"/>
    <col min="13569" max="13569" width="7.625" style="91" customWidth="1"/>
    <col min="13570" max="13570" width="13.875" style="91" customWidth="1"/>
    <col min="13571" max="13571" width="2" style="91" customWidth="1"/>
    <col min="13572" max="13572" width="72.875" style="91" customWidth="1"/>
    <col min="13573" max="13824" width="9" style="91"/>
    <col min="13825" max="13825" width="7.625" style="91" customWidth="1"/>
    <col min="13826" max="13826" width="13.875" style="91" customWidth="1"/>
    <col min="13827" max="13827" width="2" style="91" customWidth="1"/>
    <col min="13828" max="13828" width="72.875" style="91" customWidth="1"/>
    <col min="13829" max="14080" width="9" style="91"/>
    <col min="14081" max="14081" width="7.625" style="91" customWidth="1"/>
    <col min="14082" max="14082" width="13.875" style="91" customWidth="1"/>
    <col min="14083" max="14083" width="2" style="91" customWidth="1"/>
    <col min="14084" max="14084" width="72.875" style="91" customWidth="1"/>
    <col min="14085" max="14336" width="9" style="91"/>
    <col min="14337" max="14337" width="7.625" style="91" customWidth="1"/>
    <col min="14338" max="14338" width="13.875" style="91" customWidth="1"/>
    <col min="14339" max="14339" width="2" style="91" customWidth="1"/>
    <col min="14340" max="14340" width="72.875" style="91" customWidth="1"/>
    <col min="14341" max="14592" width="9" style="91"/>
    <col min="14593" max="14593" width="7.625" style="91" customWidth="1"/>
    <col min="14594" max="14594" width="13.875" style="91" customWidth="1"/>
    <col min="14595" max="14595" width="2" style="91" customWidth="1"/>
    <col min="14596" max="14596" width="72.875" style="91" customWidth="1"/>
    <col min="14597" max="14848" width="9" style="91"/>
    <col min="14849" max="14849" width="7.625" style="91" customWidth="1"/>
    <col min="14850" max="14850" width="13.875" style="91" customWidth="1"/>
    <col min="14851" max="14851" width="2" style="91" customWidth="1"/>
    <col min="14852" max="14852" width="72.875" style="91" customWidth="1"/>
    <col min="14853" max="15104" width="9" style="91"/>
    <col min="15105" max="15105" width="7.625" style="91" customWidth="1"/>
    <col min="15106" max="15106" width="13.875" style="91" customWidth="1"/>
    <col min="15107" max="15107" width="2" style="91" customWidth="1"/>
    <col min="15108" max="15108" width="72.875" style="91" customWidth="1"/>
    <col min="15109" max="15360" width="9" style="91"/>
    <col min="15361" max="15361" width="7.625" style="91" customWidth="1"/>
    <col min="15362" max="15362" width="13.875" style="91" customWidth="1"/>
    <col min="15363" max="15363" width="2" style="91" customWidth="1"/>
    <col min="15364" max="15364" width="72.875" style="91" customWidth="1"/>
    <col min="15365" max="15616" width="9" style="91"/>
    <col min="15617" max="15617" width="7.625" style="91" customWidth="1"/>
    <col min="15618" max="15618" width="13.875" style="91" customWidth="1"/>
    <col min="15619" max="15619" width="2" style="91" customWidth="1"/>
    <col min="15620" max="15620" width="72.875" style="91" customWidth="1"/>
    <col min="15621" max="15872" width="9" style="91"/>
    <col min="15873" max="15873" width="7.625" style="91" customWidth="1"/>
    <col min="15874" max="15874" width="13.875" style="91" customWidth="1"/>
    <col min="15875" max="15875" width="2" style="91" customWidth="1"/>
    <col min="15876" max="15876" width="72.875" style="91" customWidth="1"/>
    <col min="15877" max="16128" width="9" style="91"/>
    <col min="16129" max="16129" width="7.625" style="91" customWidth="1"/>
    <col min="16130" max="16130" width="13.875" style="91" customWidth="1"/>
    <col min="16131" max="16131" width="2" style="91" customWidth="1"/>
    <col min="16132" max="16132" width="72.875" style="91" customWidth="1"/>
    <col min="16133" max="16384" width="9" style="91"/>
  </cols>
  <sheetData>
    <row r="1" spans="1:11" ht="17.25" x14ac:dyDescent="0.15">
      <c r="A1" s="368" t="s">
        <v>303</v>
      </c>
      <c r="B1" s="368"/>
      <c r="C1" s="368"/>
      <c r="D1" s="368"/>
    </row>
    <row r="2" spans="1:11" x14ac:dyDescent="0.15">
      <c r="H2" s="95"/>
      <c r="I2" s="95"/>
      <c r="J2" s="95"/>
      <c r="K2" s="95"/>
    </row>
    <row r="3" spans="1:11" s="96" customFormat="1" ht="12" customHeight="1" x14ac:dyDescent="0.15">
      <c r="A3" s="369" t="s">
        <v>160</v>
      </c>
      <c r="B3" s="370"/>
      <c r="C3" s="370"/>
      <c r="D3" s="371"/>
    </row>
    <row r="4" spans="1:11" s="99" customFormat="1" ht="12" x14ac:dyDescent="0.15">
      <c r="A4" s="97" t="s">
        <v>99</v>
      </c>
      <c r="B4" s="98" t="s">
        <v>100</v>
      </c>
      <c r="C4" s="365" t="s">
        <v>101</v>
      </c>
      <c r="D4" s="366"/>
    </row>
    <row r="5" spans="1:11" s="99" customFormat="1" ht="12" x14ac:dyDescent="0.15">
      <c r="A5" s="353" t="s">
        <v>138</v>
      </c>
      <c r="B5" s="367" t="s">
        <v>162</v>
      </c>
      <c r="C5" s="258" t="s">
        <v>161</v>
      </c>
      <c r="D5" s="101" t="s">
        <v>304</v>
      </c>
      <c r="E5" s="87"/>
      <c r="F5" s="87"/>
      <c r="G5" s="87"/>
      <c r="I5" s="87"/>
      <c r="J5" s="87"/>
    </row>
    <row r="6" spans="1:11" s="99" customFormat="1" ht="12" x14ac:dyDescent="0.15">
      <c r="A6" s="354"/>
      <c r="B6" s="367"/>
      <c r="C6" s="259" t="s">
        <v>161</v>
      </c>
      <c r="D6" s="216" t="s">
        <v>305</v>
      </c>
      <c r="E6" s="87"/>
      <c r="F6" s="87"/>
      <c r="G6" s="87"/>
      <c r="I6" s="87"/>
      <c r="J6" s="87"/>
    </row>
    <row r="7" spans="1:11" s="99" customFormat="1" ht="12" x14ac:dyDescent="0.15">
      <c r="A7" s="354"/>
      <c r="B7" s="367"/>
      <c r="C7" s="259" t="s">
        <v>161</v>
      </c>
      <c r="D7" s="216" t="s">
        <v>306</v>
      </c>
      <c r="E7" s="87"/>
      <c r="F7" s="87"/>
      <c r="G7" s="87"/>
      <c r="I7" s="87"/>
      <c r="J7" s="87"/>
    </row>
    <row r="8" spans="1:11" s="99" customFormat="1" ht="12" x14ac:dyDescent="0.15">
      <c r="A8" s="354"/>
      <c r="B8" s="356" t="s">
        <v>107</v>
      </c>
      <c r="C8" s="258" t="s">
        <v>161</v>
      </c>
      <c r="D8" s="101" t="s">
        <v>307</v>
      </c>
      <c r="E8" s="87"/>
      <c r="F8" s="87"/>
      <c r="G8" s="87"/>
      <c r="I8" s="87"/>
      <c r="J8" s="87"/>
    </row>
    <row r="9" spans="1:11" s="99" customFormat="1" ht="12" x14ac:dyDescent="0.15">
      <c r="A9" s="354"/>
      <c r="B9" s="357"/>
      <c r="C9" s="259" t="s">
        <v>161</v>
      </c>
      <c r="D9" s="216" t="s">
        <v>308</v>
      </c>
      <c r="E9" s="87"/>
      <c r="F9" s="87"/>
      <c r="G9" s="87"/>
      <c r="I9" s="87"/>
      <c r="J9" s="87"/>
    </row>
    <row r="10" spans="1:11" s="99" customFormat="1" ht="22.5" x14ac:dyDescent="0.15">
      <c r="A10" s="354"/>
      <c r="B10" s="357"/>
      <c r="C10" s="259" t="s">
        <v>161</v>
      </c>
      <c r="D10" s="216" t="s">
        <v>309</v>
      </c>
      <c r="E10" s="87"/>
      <c r="F10" s="87"/>
      <c r="G10" s="87"/>
      <c r="I10" s="87"/>
      <c r="J10" s="87"/>
    </row>
    <row r="11" spans="1:11" s="99" customFormat="1" ht="12" x14ac:dyDescent="0.15">
      <c r="A11" s="353" t="s">
        <v>163</v>
      </c>
      <c r="B11" s="356" t="s">
        <v>110</v>
      </c>
      <c r="C11" s="258" t="s">
        <v>161</v>
      </c>
      <c r="D11" s="101" t="s">
        <v>249</v>
      </c>
      <c r="E11" s="87"/>
      <c r="F11" s="87"/>
      <c r="G11" s="87"/>
      <c r="I11" s="87"/>
      <c r="J11" s="87"/>
    </row>
    <row r="12" spans="1:11" s="99" customFormat="1" ht="12" x14ac:dyDescent="0.15">
      <c r="A12" s="354"/>
      <c r="B12" s="357"/>
      <c r="C12" s="259" t="s">
        <v>311</v>
      </c>
      <c r="D12" s="216" t="s">
        <v>310</v>
      </c>
      <c r="E12" s="87"/>
      <c r="F12" s="87"/>
      <c r="G12" s="87"/>
      <c r="I12" s="87"/>
      <c r="J12" s="87"/>
    </row>
    <row r="13" spans="1:11" s="99" customFormat="1" ht="12" x14ac:dyDescent="0.15">
      <c r="A13" s="354"/>
      <c r="B13" s="357"/>
      <c r="C13" s="259" t="s">
        <v>161</v>
      </c>
      <c r="D13" s="216" t="s">
        <v>312</v>
      </c>
      <c r="E13" s="87"/>
      <c r="F13" s="87"/>
      <c r="G13" s="87"/>
      <c r="I13" s="87"/>
      <c r="J13" s="87"/>
    </row>
    <row r="14" spans="1:11" s="99" customFormat="1" ht="12" x14ac:dyDescent="0.15">
      <c r="A14" s="354"/>
      <c r="B14" s="357"/>
      <c r="C14" s="259" t="s">
        <v>161</v>
      </c>
      <c r="D14" s="216" t="s">
        <v>313</v>
      </c>
      <c r="E14" s="87"/>
      <c r="F14" s="87"/>
      <c r="G14" s="87"/>
      <c r="I14" s="87"/>
      <c r="J14" s="87"/>
    </row>
    <row r="15" spans="1:11" s="99" customFormat="1" ht="12" x14ac:dyDescent="0.15">
      <c r="A15" s="354"/>
      <c r="B15" s="356" t="s">
        <v>164</v>
      </c>
      <c r="C15" s="258" t="s">
        <v>161</v>
      </c>
      <c r="D15" s="101" t="s">
        <v>314</v>
      </c>
      <c r="E15" s="87"/>
      <c r="F15" s="87"/>
      <c r="G15" s="87"/>
      <c r="I15" s="87"/>
      <c r="J15" s="87"/>
    </row>
    <row r="16" spans="1:11" s="99" customFormat="1" ht="12" x14ac:dyDescent="0.15">
      <c r="A16" s="354"/>
      <c r="B16" s="357"/>
      <c r="C16" s="259" t="s">
        <v>161</v>
      </c>
      <c r="D16" s="216" t="s">
        <v>315</v>
      </c>
      <c r="E16" s="87"/>
      <c r="F16" s="87"/>
      <c r="G16" s="87"/>
      <c r="I16" s="87"/>
      <c r="J16" s="87"/>
    </row>
    <row r="17" spans="1:10" s="99" customFormat="1" ht="22.5" x14ac:dyDescent="0.15">
      <c r="A17" s="355"/>
      <c r="B17" s="358"/>
      <c r="C17" s="260" t="s">
        <v>161</v>
      </c>
      <c r="D17" s="222" t="s">
        <v>318</v>
      </c>
      <c r="E17" s="87"/>
      <c r="F17" s="87"/>
      <c r="G17" s="87"/>
      <c r="I17" s="87"/>
      <c r="J17" s="87"/>
    </row>
    <row r="18" spans="1:10" s="99" customFormat="1" ht="22.5" x14ac:dyDescent="0.15">
      <c r="A18" s="353" t="s">
        <v>165</v>
      </c>
      <c r="B18" s="359" t="s">
        <v>166</v>
      </c>
      <c r="C18" s="258" t="s">
        <v>161</v>
      </c>
      <c r="D18" s="101" t="s">
        <v>319</v>
      </c>
      <c r="E18" s="87"/>
      <c r="F18" s="87"/>
      <c r="G18" s="87"/>
      <c r="I18" s="87"/>
      <c r="J18" s="87"/>
    </row>
    <row r="19" spans="1:10" s="99" customFormat="1" ht="12" x14ac:dyDescent="0.15">
      <c r="A19" s="316"/>
      <c r="B19" s="360"/>
      <c r="C19" s="259" t="s">
        <v>161</v>
      </c>
      <c r="D19" s="216" t="s">
        <v>320</v>
      </c>
      <c r="E19" s="87"/>
      <c r="F19" s="87"/>
      <c r="G19" s="87"/>
      <c r="I19" s="87"/>
      <c r="J19" s="87"/>
    </row>
    <row r="20" spans="1:10" s="99" customFormat="1" ht="12" x14ac:dyDescent="0.15">
      <c r="A20" s="316"/>
      <c r="B20" s="360"/>
      <c r="C20" s="259" t="s">
        <v>161</v>
      </c>
      <c r="D20" s="216" t="s">
        <v>321</v>
      </c>
      <c r="E20" s="87"/>
      <c r="F20" s="87"/>
      <c r="G20" s="87"/>
      <c r="I20" s="87"/>
      <c r="J20" s="87"/>
    </row>
    <row r="21" spans="1:10" s="99" customFormat="1" ht="12" x14ac:dyDescent="0.15">
      <c r="A21" s="316"/>
      <c r="B21" s="359" t="s">
        <v>167</v>
      </c>
      <c r="C21" s="258" t="s">
        <v>161</v>
      </c>
      <c r="D21" s="101" t="s">
        <v>538</v>
      </c>
      <c r="E21" s="87"/>
      <c r="F21" s="87"/>
      <c r="G21" s="87"/>
      <c r="I21" s="87"/>
      <c r="J21" s="87"/>
    </row>
    <row r="22" spans="1:10" s="99" customFormat="1" ht="12" x14ac:dyDescent="0.15">
      <c r="A22" s="316"/>
      <c r="B22" s="360"/>
      <c r="C22" s="259" t="s">
        <v>161</v>
      </c>
      <c r="D22" s="216" t="s">
        <v>322</v>
      </c>
      <c r="E22" s="87"/>
      <c r="F22" s="87"/>
      <c r="G22" s="87"/>
      <c r="I22" s="87"/>
      <c r="J22" s="87"/>
    </row>
    <row r="23" spans="1:10" s="99" customFormat="1" ht="12" x14ac:dyDescent="0.15">
      <c r="A23" s="316"/>
      <c r="B23" s="360"/>
      <c r="C23" s="259" t="s">
        <v>161</v>
      </c>
      <c r="D23" s="216" t="s">
        <v>323</v>
      </c>
      <c r="E23" s="87"/>
      <c r="F23" s="87"/>
      <c r="G23" s="87"/>
      <c r="I23" s="87"/>
      <c r="J23" s="87"/>
    </row>
    <row r="24" spans="1:10" s="99" customFormat="1" ht="12" x14ac:dyDescent="0.15">
      <c r="A24" s="316"/>
      <c r="B24" s="361"/>
      <c r="C24" s="259" t="s">
        <v>161</v>
      </c>
      <c r="D24" s="222" t="s">
        <v>324</v>
      </c>
      <c r="E24" s="87"/>
      <c r="F24" s="87"/>
      <c r="G24" s="87"/>
      <c r="I24" s="87"/>
      <c r="J24" s="87"/>
    </row>
    <row r="25" spans="1:10" s="99" customFormat="1" ht="12" x14ac:dyDescent="0.15">
      <c r="A25" s="316"/>
      <c r="B25" s="359" t="s">
        <v>168</v>
      </c>
      <c r="C25" s="258" t="s">
        <v>161</v>
      </c>
      <c r="D25" s="102" t="s">
        <v>325</v>
      </c>
      <c r="E25" s="87"/>
      <c r="F25" s="87"/>
      <c r="G25" s="87"/>
      <c r="I25" s="87"/>
      <c r="J25" s="87"/>
    </row>
    <row r="26" spans="1:10" s="99" customFormat="1" ht="12" x14ac:dyDescent="0.15">
      <c r="A26" s="316"/>
      <c r="B26" s="360"/>
      <c r="C26" s="259" t="s">
        <v>161</v>
      </c>
      <c r="D26" s="216" t="s">
        <v>540</v>
      </c>
      <c r="E26" s="87"/>
      <c r="F26" s="87"/>
      <c r="G26" s="87"/>
      <c r="I26" s="87"/>
      <c r="J26" s="87"/>
    </row>
    <row r="27" spans="1:10" s="99" customFormat="1" ht="22.5" x14ac:dyDescent="0.15">
      <c r="A27" s="316"/>
      <c r="B27" s="360"/>
      <c r="C27" s="259" t="s">
        <v>161</v>
      </c>
      <c r="D27" s="216" t="s">
        <v>326</v>
      </c>
      <c r="E27" s="87"/>
      <c r="F27" s="87"/>
      <c r="G27" s="87"/>
      <c r="I27" s="87"/>
      <c r="J27" s="87"/>
    </row>
    <row r="28" spans="1:10" s="99" customFormat="1" ht="12" x14ac:dyDescent="0.15">
      <c r="A28" s="353" t="s">
        <v>169</v>
      </c>
      <c r="B28" s="356" t="s">
        <v>316</v>
      </c>
      <c r="C28" s="258" t="s">
        <v>161</v>
      </c>
      <c r="D28" s="101" t="s">
        <v>327</v>
      </c>
      <c r="E28" s="87"/>
      <c r="F28" s="87"/>
      <c r="G28" s="87"/>
      <c r="I28" s="87"/>
      <c r="J28" s="87"/>
    </row>
    <row r="29" spans="1:10" s="99" customFormat="1" ht="12" x14ac:dyDescent="0.15">
      <c r="A29" s="316"/>
      <c r="B29" s="316"/>
      <c r="C29" s="259" t="s">
        <v>161</v>
      </c>
      <c r="D29" s="216" t="s">
        <v>328</v>
      </c>
      <c r="E29" s="87"/>
      <c r="F29" s="87"/>
      <c r="G29" s="87"/>
      <c r="I29" s="87"/>
      <c r="J29" s="87"/>
    </row>
    <row r="30" spans="1:10" s="99" customFormat="1" ht="22.5" x14ac:dyDescent="0.15">
      <c r="A30" s="316"/>
      <c r="B30" s="316"/>
      <c r="C30" s="259" t="s">
        <v>161</v>
      </c>
      <c r="D30" s="216" t="s">
        <v>329</v>
      </c>
      <c r="E30" s="87"/>
      <c r="F30" s="87"/>
      <c r="G30" s="87"/>
      <c r="I30" s="87"/>
      <c r="J30" s="87"/>
    </row>
    <row r="31" spans="1:10" s="99" customFormat="1" ht="24" x14ac:dyDescent="0.15">
      <c r="A31" s="316"/>
      <c r="B31" s="356" t="s">
        <v>317</v>
      </c>
      <c r="C31" s="258" t="s">
        <v>161</v>
      </c>
      <c r="D31" s="223" t="s">
        <v>330</v>
      </c>
      <c r="E31" s="87"/>
      <c r="F31" s="87"/>
      <c r="G31" s="87"/>
      <c r="I31" s="87"/>
      <c r="J31" s="87"/>
    </row>
    <row r="32" spans="1:10" s="99" customFormat="1" ht="12" x14ac:dyDescent="0.15">
      <c r="A32" s="316"/>
      <c r="B32" s="316"/>
      <c r="C32" s="259" t="s">
        <v>161</v>
      </c>
      <c r="D32" s="216" t="s">
        <v>331</v>
      </c>
      <c r="E32" s="87"/>
      <c r="F32" s="87"/>
      <c r="G32" s="87"/>
      <c r="I32" s="87"/>
      <c r="J32" s="87"/>
    </row>
    <row r="33" spans="1:10" s="99" customFormat="1" ht="12" x14ac:dyDescent="0.15">
      <c r="A33" s="317"/>
      <c r="B33" s="317"/>
      <c r="C33" s="260" t="s">
        <v>170</v>
      </c>
      <c r="D33" s="216" t="s">
        <v>332</v>
      </c>
      <c r="E33" s="87"/>
      <c r="F33" s="87"/>
      <c r="G33" s="87"/>
      <c r="I33" s="87"/>
      <c r="J33" s="87"/>
    </row>
    <row r="34" spans="1:10" s="99" customFormat="1" ht="12" x14ac:dyDescent="0.15">
      <c r="A34" s="103"/>
      <c r="B34" s="104"/>
      <c r="C34" s="105"/>
      <c r="D34" s="106"/>
      <c r="E34" s="87"/>
      <c r="F34" s="87"/>
      <c r="G34" s="87"/>
      <c r="I34" s="87"/>
      <c r="J34" s="87"/>
    </row>
    <row r="35" spans="1:10" s="99" customFormat="1" ht="12" x14ac:dyDescent="0.15">
      <c r="A35" s="362" t="s">
        <v>171</v>
      </c>
      <c r="B35" s="363"/>
      <c r="C35" s="363"/>
      <c r="D35" s="364"/>
    </row>
    <row r="36" spans="1:10" s="99" customFormat="1" ht="12" x14ac:dyDescent="0.15">
      <c r="A36" s="97" t="s">
        <v>99</v>
      </c>
      <c r="B36" s="100" t="s">
        <v>100</v>
      </c>
      <c r="C36" s="365" t="s">
        <v>101</v>
      </c>
      <c r="D36" s="366"/>
    </row>
    <row r="37" spans="1:10" s="99" customFormat="1" ht="12" x14ac:dyDescent="0.15">
      <c r="A37" s="350" t="s">
        <v>172</v>
      </c>
      <c r="B37" s="351" t="s">
        <v>173</v>
      </c>
      <c r="C37" s="258" t="s">
        <v>161</v>
      </c>
      <c r="D37" s="213" t="s">
        <v>333</v>
      </c>
    </row>
    <row r="38" spans="1:10" s="99" customFormat="1" ht="22.5" x14ac:dyDescent="0.15">
      <c r="A38" s="350"/>
      <c r="B38" s="352"/>
      <c r="C38" s="259" t="s">
        <v>174</v>
      </c>
      <c r="D38" s="214" t="s">
        <v>334</v>
      </c>
    </row>
    <row r="39" spans="1:10" s="99" customFormat="1" ht="24" x14ac:dyDescent="0.15">
      <c r="A39" s="350"/>
      <c r="B39" s="352"/>
      <c r="C39" s="259" t="s">
        <v>174</v>
      </c>
      <c r="D39" s="215" t="s">
        <v>335</v>
      </c>
    </row>
    <row r="40" spans="1:10" s="99" customFormat="1" ht="22.5" x14ac:dyDescent="0.15">
      <c r="A40" s="350"/>
      <c r="B40" s="352"/>
      <c r="C40" s="259" t="s">
        <v>336</v>
      </c>
      <c r="D40" s="214" t="s">
        <v>337</v>
      </c>
    </row>
    <row r="41" spans="1:10" s="99" customFormat="1" ht="22.5" x14ac:dyDescent="0.15">
      <c r="A41" s="350"/>
      <c r="B41" s="351" t="s">
        <v>177</v>
      </c>
      <c r="C41" s="258" t="s">
        <v>161</v>
      </c>
      <c r="D41" s="213" t="s">
        <v>541</v>
      </c>
    </row>
    <row r="42" spans="1:10" s="99" customFormat="1" ht="22.5" x14ac:dyDescent="0.15">
      <c r="A42" s="350"/>
      <c r="B42" s="352"/>
      <c r="C42" s="259" t="s">
        <v>161</v>
      </c>
      <c r="D42" s="216" t="s">
        <v>338</v>
      </c>
    </row>
    <row r="43" spans="1:10" s="99" customFormat="1" ht="12" x14ac:dyDescent="0.15">
      <c r="A43" s="350"/>
      <c r="B43" s="352"/>
      <c r="C43" s="259" t="s">
        <v>161</v>
      </c>
      <c r="D43" s="214" t="s">
        <v>339</v>
      </c>
    </row>
    <row r="44" spans="1:10" s="99" customFormat="1" ht="22.5" x14ac:dyDescent="0.15">
      <c r="A44" s="350"/>
      <c r="B44" s="352"/>
      <c r="C44" s="259" t="s">
        <v>161</v>
      </c>
      <c r="D44" s="214" t="s">
        <v>340</v>
      </c>
    </row>
    <row r="45" spans="1:10" s="99" customFormat="1" ht="22.5" x14ac:dyDescent="0.15">
      <c r="A45" s="350"/>
      <c r="B45" s="351" t="s">
        <v>178</v>
      </c>
      <c r="C45" s="258" t="s">
        <v>161</v>
      </c>
      <c r="D45" s="213" t="s">
        <v>341</v>
      </c>
    </row>
    <row r="46" spans="1:10" s="99" customFormat="1" ht="22.5" x14ac:dyDescent="0.15">
      <c r="A46" s="350"/>
      <c r="B46" s="352"/>
      <c r="C46" s="259" t="s">
        <v>161</v>
      </c>
      <c r="D46" s="214" t="s">
        <v>342</v>
      </c>
    </row>
    <row r="47" spans="1:10" s="99" customFormat="1" ht="24" x14ac:dyDescent="0.15">
      <c r="A47" s="350"/>
      <c r="B47" s="352"/>
      <c r="C47" s="259" t="s">
        <v>161</v>
      </c>
      <c r="D47" s="215" t="s">
        <v>343</v>
      </c>
    </row>
    <row r="48" spans="1:10" ht="22.5" x14ac:dyDescent="0.15">
      <c r="A48" s="337" t="s">
        <v>179</v>
      </c>
      <c r="B48" s="339" t="s">
        <v>180</v>
      </c>
      <c r="C48" s="255" t="s">
        <v>181</v>
      </c>
      <c r="D48" s="217" t="s">
        <v>344</v>
      </c>
      <c r="E48" s="109"/>
      <c r="F48" s="109"/>
    </row>
    <row r="49" spans="1:6" x14ac:dyDescent="0.15">
      <c r="A49" s="316"/>
      <c r="B49" s="329"/>
      <c r="C49" s="256" t="s">
        <v>182</v>
      </c>
      <c r="D49" s="218" t="s">
        <v>345</v>
      </c>
      <c r="E49" s="109"/>
      <c r="F49" s="109"/>
    </row>
    <row r="50" spans="1:6" s="110" customFormat="1" ht="22.5" x14ac:dyDescent="0.15">
      <c r="A50" s="316"/>
      <c r="B50" s="329"/>
      <c r="C50" s="256" t="s">
        <v>183</v>
      </c>
      <c r="D50" s="220" t="s">
        <v>346</v>
      </c>
      <c r="E50" s="108"/>
      <c r="F50" s="108"/>
    </row>
    <row r="51" spans="1:6" ht="22.5" x14ac:dyDescent="0.15">
      <c r="A51" s="316"/>
      <c r="B51" s="329"/>
      <c r="C51" s="256" t="s">
        <v>184</v>
      </c>
      <c r="D51" s="224" t="s">
        <v>337</v>
      </c>
      <c r="E51" s="108"/>
      <c r="F51" s="108"/>
    </row>
    <row r="52" spans="1:6" ht="22.5" x14ac:dyDescent="0.15">
      <c r="A52" s="316"/>
      <c r="B52" s="340" t="s">
        <v>185</v>
      </c>
      <c r="C52" s="255" t="s">
        <v>174</v>
      </c>
      <c r="D52" s="225" t="s">
        <v>347</v>
      </c>
      <c r="E52" s="111"/>
      <c r="F52" s="111"/>
    </row>
    <row r="53" spans="1:6" ht="22.5" x14ac:dyDescent="0.15">
      <c r="A53" s="316"/>
      <c r="B53" s="329"/>
      <c r="C53" s="256" t="s">
        <v>186</v>
      </c>
      <c r="D53" s="226" t="s">
        <v>348</v>
      </c>
      <c r="E53" s="108"/>
      <c r="F53" s="108"/>
    </row>
    <row r="54" spans="1:6" ht="22.5" x14ac:dyDescent="0.15">
      <c r="A54" s="316"/>
      <c r="B54" s="329"/>
      <c r="C54" s="256" t="s">
        <v>170</v>
      </c>
      <c r="D54" s="224" t="s">
        <v>349</v>
      </c>
      <c r="E54" s="109"/>
      <c r="F54" s="109"/>
    </row>
    <row r="55" spans="1:6" ht="22.5" x14ac:dyDescent="0.15">
      <c r="A55" s="316"/>
      <c r="B55" s="329"/>
      <c r="C55" s="256" t="s">
        <v>174</v>
      </c>
      <c r="D55" s="224" t="s">
        <v>350</v>
      </c>
      <c r="E55" s="109"/>
      <c r="F55" s="109"/>
    </row>
    <row r="56" spans="1:6" x14ac:dyDescent="0.15">
      <c r="A56" s="316"/>
      <c r="B56" s="329"/>
      <c r="C56" s="256" t="s">
        <v>181</v>
      </c>
      <c r="D56" s="227" t="s">
        <v>351</v>
      </c>
      <c r="E56" s="109"/>
      <c r="F56" s="109"/>
    </row>
    <row r="57" spans="1:6" x14ac:dyDescent="0.15">
      <c r="A57" s="316"/>
      <c r="B57" s="329"/>
      <c r="C57" s="256" t="s">
        <v>161</v>
      </c>
      <c r="D57" s="224" t="s">
        <v>352</v>
      </c>
      <c r="E57" s="109"/>
      <c r="F57" s="109"/>
    </row>
    <row r="58" spans="1:6" ht="22.5" x14ac:dyDescent="0.15">
      <c r="A58" s="316"/>
      <c r="B58" s="340" t="s">
        <v>187</v>
      </c>
      <c r="C58" s="255" t="s">
        <v>183</v>
      </c>
      <c r="D58" s="219" t="s">
        <v>353</v>
      </c>
      <c r="E58" s="109"/>
      <c r="F58" s="109"/>
    </row>
    <row r="59" spans="1:6" x14ac:dyDescent="0.15">
      <c r="A59" s="316"/>
      <c r="B59" s="279"/>
      <c r="C59" s="256" t="s">
        <v>181</v>
      </c>
      <c r="D59" s="220" t="s">
        <v>354</v>
      </c>
      <c r="E59" s="111"/>
      <c r="F59" s="111"/>
    </row>
    <row r="60" spans="1:6" ht="22.5" x14ac:dyDescent="0.15">
      <c r="A60" s="317"/>
      <c r="B60" s="330"/>
      <c r="C60" s="257" t="s">
        <v>174</v>
      </c>
      <c r="D60" s="221" t="s">
        <v>343</v>
      </c>
      <c r="E60" s="108"/>
      <c r="F60" s="108"/>
    </row>
    <row r="61" spans="1:6" x14ac:dyDescent="0.15">
      <c r="A61" s="212" t="s">
        <v>188</v>
      </c>
      <c r="B61" s="107" t="s">
        <v>86</v>
      </c>
      <c r="C61" s="348" t="s">
        <v>85</v>
      </c>
      <c r="D61" s="349"/>
      <c r="E61" s="111"/>
      <c r="F61" s="111"/>
    </row>
    <row r="62" spans="1:6" ht="22.5" x14ac:dyDescent="0.15">
      <c r="A62" s="337" t="s">
        <v>189</v>
      </c>
      <c r="B62" s="339" t="s">
        <v>356</v>
      </c>
      <c r="C62" s="255" t="s">
        <v>191</v>
      </c>
      <c r="D62" s="228" t="s">
        <v>358</v>
      </c>
      <c r="E62" s="109"/>
      <c r="F62" s="109"/>
    </row>
    <row r="63" spans="1:6" ht="22.5" x14ac:dyDescent="0.15">
      <c r="A63" s="338"/>
      <c r="B63" s="279"/>
      <c r="C63" s="256" t="s">
        <v>192</v>
      </c>
      <c r="D63" s="220" t="s">
        <v>359</v>
      </c>
      <c r="E63" s="109"/>
      <c r="F63" s="109"/>
    </row>
    <row r="64" spans="1:6" ht="22.5" x14ac:dyDescent="0.15">
      <c r="A64" s="338"/>
      <c r="B64" s="329"/>
      <c r="C64" s="256" t="s">
        <v>184</v>
      </c>
      <c r="D64" s="220" t="s">
        <v>360</v>
      </c>
      <c r="E64" s="109"/>
      <c r="F64" s="109"/>
    </row>
    <row r="65" spans="1:6" ht="22.5" x14ac:dyDescent="0.15">
      <c r="A65" s="338"/>
      <c r="B65" s="340" t="s">
        <v>373</v>
      </c>
      <c r="C65" s="255" t="s">
        <v>186</v>
      </c>
      <c r="D65" s="229" t="s">
        <v>361</v>
      </c>
      <c r="E65" s="112"/>
      <c r="F65" s="112"/>
    </row>
    <row r="66" spans="1:6" x14ac:dyDescent="0.15">
      <c r="A66" s="338"/>
      <c r="B66" s="279"/>
      <c r="C66" s="256" t="s">
        <v>174</v>
      </c>
      <c r="D66" s="218" t="s">
        <v>362</v>
      </c>
      <c r="E66" s="108"/>
      <c r="F66" s="108"/>
    </row>
    <row r="67" spans="1:6" ht="22.5" x14ac:dyDescent="0.15">
      <c r="A67" s="338"/>
      <c r="B67" s="279"/>
      <c r="C67" s="256" t="s">
        <v>193</v>
      </c>
      <c r="D67" s="230" t="s">
        <v>363</v>
      </c>
      <c r="E67" s="109"/>
      <c r="F67" s="109"/>
    </row>
    <row r="68" spans="1:6" x14ac:dyDescent="0.15">
      <c r="A68" s="316"/>
      <c r="B68" s="329"/>
      <c r="C68" s="256" t="s">
        <v>174</v>
      </c>
      <c r="D68" s="230" t="s">
        <v>364</v>
      </c>
      <c r="E68" s="109"/>
      <c r="F68" s="109"/>
    </row>
    <row r="69" spans="1:6" x14ac:dyDescent="0.15">
      <c r="A69" s="316"/>
      <c r="B69" s="329"/>
      <c r="C69" s="256" t="s">
        <v>174</v>
      </c>
      <c r="D69" s="230" t="s">
        <v>365</v>
      </c>
      <c r="E69" s="109"/>
      <c r="F69" s="109"/>
    </row>
    <row r="70" spans="1:6" x14ac:dyDescent="0.15">
      <c r="A70" s="316"/>
      <c r="B70" s="340" t="s">
        <v>194</v>
      </c>
      <c r="C70" s="255" t="s">
        <v>184</v>
      </c>
      <c r="D70" s="229" t="s">
        <v>542</v>
      </c>
      <c r="E70" s="112"/>
      <c r="F70" s="112"/>
    </row>
    <row r="71" spans="1:6" x14ac:dyDescent="0.15">
      <c r="A71" s="316"/>
      <c r="B71" s="279"/>
      <c r="C71" s="256" t="s">
        <v>195</v>
      </c>
      <c r="D71" s="218" t="s">
        <v>366</v>
      </c>
      <c r="E71" s="108"/>
      <c r="F71" s="108"/>
    </row>
    <row r="72" spans="1:6" x14ac:dyDescent="0.15">
      <c r="A72" s="316"/>
      <c r="B72" s="329"/>
      <c r="C72" s="256" t="s">
        <v>174</v>
      </c>
      <c r="D72" s="230" t="s">
        <v>367</v>
      </c>
      <c r="E72" s="109"/>
      <c r="F72" s="109"/>
    </row>
    <row r="73" spans="1:6" ht="22.5" x14ac:dyDescent="0.15">
      <c r="A73" s="317"/>
      <c r="B73" s="330"/>
      <c r="C73" s="257" t="s">
        <v>181</v>
      </c>
      <c r="D73" s="237" t="s">
        <v>368</v>
      </c>
      <c r="E73" s="109"/>
      <c r="F73" s="109"/>
    </row>
    <row r="74" spans="1:6" ht="27" customHeight="1" x14ac:dyDescent="0.15">
      <c r="A74" s="347" t="s">
        <v>355</v>
      </c>
      <c r="B74" s="345" t="s">
        <v>386</v>
      </c>
      <c r="C74" s="255" t="s">
        <v>161</v>
      </c>
      <c r="D74" s="231" t="s">
        <v>369</v>
      </c>
      <c r="E74" s="111"/>
      <c r="F74" s="111"/>
    </row>
    <row r="75" spans="1:6" ht="25.5" customHeight="1" x14ac:dyDescent="0.15">
      <c r="A75" s="316"/>
      <c r="B75" s="316"/>
      <c r="C75" s="256" t="s">
        <v>161</v>
      </c>
      <c r="D75" s="232" t="s">
        <v>370</v>
      </c>
      <c r="E75" s="111"/>
      <c r="F75" s="111"/>
    </row>
    <row r="76" spans="1:6" ht="26.25" customHeight="1" x14ac:dyDescent="0.15">
      <c r="A76" s="316"/>
      <c r="B76" s="316"/>
      <c r="C76" s="256" t="s">
        <v>161</v>
      </c>
      <c r="D76" s="232" t="s">
        <v>371</v>
      </c>
      <c r="E76" s="111"/>
      <c r="F76" s="111"/>
    </row>
    <row r="77" spans="1:6" ht="22.5" x14ac:dyDescent="0.15">
      <c r="A77" s="316"/>
      <c r="B77" s="317"/>
      <c r="C77" s="257" t="s">
        <v>311</v>
      </c>
      <c r="D77" s="233" t="s">
        <v>372</v>
      </c>
      <c r="E77" s="111"/>
      <c r="F77" s="111"/>
    </row>
    <row r="78" spans="1:6" x14ac:dyDescent="0.15">
      <c r="A78" s="316"/>
      <c r="B78" s="345" t="s">
        <v>401</v>
      </c>
      <c r="C78" s="256" t="s">
        <v>311</v>
      </c>
      <c r="D78" s="238" t="s">
        <v>374</v>
      </c>
      <c r="E78" s="111"/>
      <c r="F78" s="111"/>
    </row>
    <row r="79" spans="1:6" x14ac:dyDescent="0.15">
      <c r="A79" s="316"/>
      <c r="B79" s="316"/>
      <c r="C79" s="256" t="s">
        <v>375</v>
      </c>
      <c r="D79" s="232" t="s">
        <v>543</v>
      </c>
      <c r="E79" s="111"/>
      <c r="F79" s="111"/>
    </row>
    <row r="80" spans="1:6" x14ac:dyDescent="0.15">
      <c r="A80" s="316"/>
      <c r="B80" s="316"/>
      <c r="C80" s="256" t="s">
        <v>311</v>
      </c>
      <c r="D80" s="232" t="s">
        <v>377</v>
      </c>
      <c r="E80" s="111"/>
      <c r="F80" s="111"/>
    </row>
    <row r="81" spans="1:7" x14ac:dyDescent="0.15">
      <c r="A81" s="316"/>
      <c r="B81" s="316"/>
      <c r="C81" s="256" t="s">
        <v>208</v>
      </c>
      <c r="D81" s="232" t="s">
        <v>378</v>
      </c>
      <c r="E81" s="111"/>
      <c r="F81" s="111"/>
    </row>
    <row r="82" spans="1:7" ht="22.5" x14ac:dyDescent="0.15">
      <c r="A82" s="316"/>
      <c r="B82" s="316"/>
      <c r="C82" s="256" t="s">
        <v>380</v>
      </c>
      <c r="D82" s="232" t="s">
        <v>379</v>
      </c>
      <c r="E82" s="111"/>
      <c r="F82" s="111"/>
    </row>
    <row r="83" spans="1:7" x14ac:dyDescent="0.15">
      <c r="A83" s="316"/>
      <c r="B83" s="317"/>
      <c r="C83" s="257" t="s">
        <v>311</v>
      </c>
      <c r="D83" s="233" t="s">
        <v>381</v>
      </c>
      <c r="E83" s="111"/>
      <c r="F83" s="111"/>
    </row>
    <row r="84" spans="1:7" ht="22.5" x14ac:dyDescent="0.15">
      <c r="A84" s="316"/>
      <c r="B84" s="345" t="s">
        <v>406</v>
      </c>
      <c r="C84" s="256" t="s">
        <v>376</v>
      </c>
      <c r="D84" s="231" t="s">
        <v>382</v>
      </c>
      <c r="E84" s="111"/>
      <c r="F84" s="111"/>
    </row>
    <row r="85" spans="1:7" ht="22.5" x14ac:dyDescent="0.15">
      <c r="A85" s="317"/>
      <c r="B85" s="317"/>
      <c r="C85" s="257" t="s">
        <v>383</v>
      </c>
      <c r="D85" s="233" t="s">
        <v>384</v>
      </c>
      <c r="E85" s="111"/>
      <c r="F85" s="111"/>
    </row>
    <row r="86" spans="1:7" ht="13.5" customHeight="1" x14ac:dyDescent="0.15">
      <c r="A86" s="212" t="s">
        <v>196</v>
      </c>
      <c r="B86" s="107" t="s">
        <v>86</v>
      </c>
      <c r="C86" s="348" t="s">
        <v>85</v>
      </c>
      <c r="D86" s="349"/>
      <c r="E86" s="108"/>
      <c r="F86" s="108"/>
    </row>
    <row r="87" spans="1:7" ht="27.75" customHeight="1" x14ac:dyDescent="0.15">
      <c r="A87" s="344" t="s">
        <v>387</v>
      </c>
      <c r="B87" s="346" t="s">
        <v>413</v>
      </c>
      <c r="C87" s="252" t="s">
        <v>311</v>
      </c>
      <c r="D87" s="202" t="s">
        <v>388</v>
      </c>
      <c r="E87" s="203"/>
      <c r="F87" s="203"/>
      <c r="G87" s="204"/>
    </row>
    <row r="88" spans="1:7" ht="26.25" customHeight="1" x14ac:dyDescent="0.15">
      <c r="A88" s="329"/>
      <c r="B88" s="342"/>
      <c r="C88" s="253" t="s">
        <v>311</v>
      </c>
      <c r="D88" s="234" t="s">
        <v>389</v>
      </c>
      <c r="E88" s="203"/>
      <c r="F88" s="203"/>
      <c r="G88" s="204"/>
    </row>
    <row r="89" spans="1:7" ht="24.75" customHeight="1" x14ac:dyDescent="0.15">
      <c r="A89" s="329"/>
      <c r="B89" s="342"/>
      <c r="C89" s="253" t="s">
        <v>311</v>
      </c>
      <c r="D89" s="234" t="s">
        <v>390</v>
      </c>
      <c r="E89" s="203"/>
      <c r="F89" s="203"/>
      <c r="G89" s="204"/>
    </row>
    <row r="90" spans="1:7" ht="13.5" customHeight="1" x14ac:dyDescent="0.15">
      <c r="A90" s="329"/>
      <c r="B90" s="342"/>
      <c r="C90" s="253" t="s">
        <v>311</v>
      </c>
      <c r="D90" s="234" t="s">
        <v>544</v>
      </c>
      <c r="E90" s="203"/>
      <c r="F90" s="203"/>
      <c r="G90" s="204"/>
    </row>
    <row r="91" spans="1:7" ht="27" customHeight="1" x14ac:dyDescent="0.15">
      <c r="A91" s="329"/>
      <c r="B91" s="343"/>
      <c r="C91" s="253" t="s">
        <v>311</v>
      </c>
      <c r="D91" s="235" t="s">
        <v>391</v>
      </c>
      <c r="E91" s="203"/>
      <c r="F91" s="203"/>
      <c r="G91" s="204"/>
    </row>
    <row r="92" spans="1:7" ht="13.5" customHeight="1" x14ac:dyDescent="0.15">
      <c r="A92" s="329"/>
      <c r="B92" s="346" t="s">
        <v>418</v>
      </c>
      <c r="C92" s="252" t="s">
        <v>311</v>
      </c>
      <c r="D92" s="202" t="s">
        <v>392</v>
      </c>
      <c r="E92" s="203"/>
      <c r="F92" s="203"/>
      <c r="G92" s="204"/>
    </row>
    <row r="93" spans="1:7" ht="27.75" customHeight="1" x14ac:dyDescent="0.15">
      <c r="A93" s="329"/>
      <c r="B93" s="287"/>
      <c r="C93" s="253" t="s">
        <v>311</v>
      </c>
      <c r="D93" s="234" t="s">
        <v>393</v>
      </c>
      <c r="E93" s="203"/>
      <c r="F93" s="203"/>
      <c r="G93" s="204"/>
    </row>
    <row r="94" spans="1:7" ht="27.75" customHeight="1" x14ac:dyDescent="0.15">
      <c r="A94" s="329"/>
      <c r="B94" s="287"/>
      <c r="C94" s="253" t="s">
        <v>311</v>
      </c>
      <c r="D94" s="234" t="s">
        <v>394</v>
      </c>
      <c r="E94" s="203"/>
      <c r="F94" s="203"/>
      <c r="G94" s="204"/>
    </row>
    <row r="95" spans="1:7" ht="13.5" customHeight="1" x14ac:dyDescent="0.15">
      <c r="A95" s="329"/>
      <c r="B95" s="287"/>
      <c r="C95" s="253" t="s">
        <v>311</v>
      </c>
      <c r="D95" s="234" t="s">
        <v>395</v>
      </c>
      <c r="E95" s="203"/>
      <c r="F95" s="203"/>
      <c r="G95" s="204"/>
    </row>
    <row r="96" spans="1:7" ht="13.5" customHeight="1" x14ac:dyDescent="0.15">
      <c r="A96" s="329"/>
      <c r="B96" s="287"/>
      <c r="C96" s="253" t="s">
        <v>311</v>
      </c>
      <c r="D96" s="234" t="s">
        <v>396</v>
      </c>
      <c r="E96" s="203"/>
      <c r="F96" s="203"/>
      <c r="G96" s="204"/>
    </row>
    <row r="97" spans="1:7" ht="13.5" customHeight="1" x14ac:dyDescent="0.15">
      <c r="A97" s="329"/>
      <c r="B97" s="287"/>
      <c r="C97" s="253" t="s">
        <v>311</v>
      </c>
      <c r="D97" s="234" t="s">
        <v>397</v>
      </c>
      <c r="E97" s="111"/>
      <c r="F97" s="111"/>
      <c r="G97" s="92"/>
    </row>
    <row r="98" spans="1:7" ht="13.5" customHeight="1" x14ac:dyDescent="0.15">
      <c r="A98" s="329"/>
      <c r="B98" s="287"/>
      <c r="C98" s="253" t="s">
        <v>311</v>
      </c>
      <c r="D98" s="240" t="s">
        <v>398</v>
      </c>
      <c r="E98" s="111"/>
      <c r="F98" s="111"/>
      <c r="G98" s="92"/>
    </row>
    <row r="99" spans="1:7" ht="28.5" customHeight="1" x14ac:dyDescent="0.15">
      <c r="A99" s="329"/>
      <c r="B99" s="287"/>
      <c r="C99" s="253" t="s">
        <v>311</v>
      </c>
      <c r="D99" s="240" t="s">
        <v>399</v>
      </c>
      <c r="E99" s="111"/>
      <c r="F99" s="111"/>
      <c r="G99" s="92"/>
    </row>
    <row r="100" spans="1:7" ht="28.5" customHeight="1" x14ac:dyDescent="0.15">
      <c r="A100" s="329"/>
      <c r="B100" s="288"/>
      <c r="C100" s="253" t="s">
        <v>311</v>
      </c>
      <c r="D100" s="240" t="s">
        <v>400</v>
      </c>
      <c r="E100" s="111"/>
      <c r="F100" s="111"/>
      <c r="G100" s="92"/>
    </row>
    <row r="101" spans="1:7" ht="18.75" customHeight="1" x14ac:dyDescent="0.15">
      <c r="A101" s="329"/>
      <c r="B101" s="346" t="s">
        <v>406</v>
      </c>
      <c r="C101" s="252" t="s">
        <v>311</v>
      </c>
      <c r="D101" s="202" t="s">
        <v>403</v>
      </c>
      <c r="E101" s="111"/>
      <c r="F101" s="111"/>
      <c r="G101" s="92"/>
    </row>
    <row r="102" spans="1:7" ht="13.5" customHeight="1" x14ac:dyDescent="0.15">
      <c r="A102" s="329"/>
      <c r="B102" s="287"/>
      <c r="C102" s="253" t="s">
        <v>311</v>
      </c>
      <c r="D102" s="234" t="s">
        <v>545</v>
      </c>
      <c r="E102" s="111"/>
      <c r="F102" s="111"/>
      <c r="G102" s="92"/>
    </row>
    <row r="103" spans="1:7" ht="16.5" customHeight="1" x14ac:dyDescent="0.15">
      <c r="A103" s="329"/>
      <c r="B103" s="287"/>
      <c r="C103" s="253" t="s">
        <v>311</v>
      </c>
      <c r="D103" s="234" t="s">
        <v>404</v>
      </c>
      <c r="E103" s="111"/>
      <c r="F103" s="111"/>
      <c r="G103" s="92"/>
    </row>
    <row r="104" spans="1:7" ht="25.5" customHeight="1" x14ac:dyDescent="0.15">
      <c r="A104" s="330"/>
      <c r="B104" s="288"/>
      <c r="C104" s="254" t="s">
        <v>311</v>
      </c>
      <c r="D104" s="240" t="s">
        <v>405</v>
      </c>
      <c r="E104" s="111"/>
      <c r="F104" s="111"/>
      <c r="G104" s="92"/>
    </row>
    <row r="105" spans="1:7" ht="22.5" customHeight="1" x14ac:dyDescent="0.15">
      <c r="A105" s="344" t="s">
        <v>414</v>
      </c>
      <c r="B105" s="346" t="s">
        <v>357</v>
      </c>
      <c r="C105" s="252" t="s">
        <v>311</v>
      </c>
      <c r="D105" s="202" t="s">
        <v>407</v>
      </c>
      <c r="E105" s="111"/>
      <c r="F105" s="111"/>
      <c r="G105" s="92"/>
    </row>
    <row r="106" spans="1:7" ht="13.5" customHeight="1" x14ac:dyDescent="0.15">
      <c r="A106" s="329"/>
      <c r="B106" s="287"/>
      <c r="C106" s="253" t="s">
        <v>311</v>
      </c>
      <c r="D106" s="240" t="s">
        <v>408</v>
      </c>
      <c r="E106" s="111"/>
      <c r="F106" s="111"/>
      <c r="G106" s="92"/>
    </row>
    <row r="107" spans="1:7" ht="13.5" customHeight="1" x14ac:dyDescent="0.15">
      <c r="A107" s="329"/>
      <c r="B107" s="287"/>
      <c r="C107" s="253" t="s">
        <v>311</v>
      </c>
      <c r="D107" s="240" t="s">
        <v>409</v>
      </c>
      <c r="E107" s="111"/>
      <c r="F107" s="111"/>
      <c r="G107" s="92"/>
    </row>
    <row r="108" spans="1:7" ht="13.5" customHeight="1" x14ac:dyDescent="0.15">
      <c r="A108" s="329"/>
      <c r="B108" s="287"/>
      <c r="C108" s="253" t="s">
        <v>311</v>
      </c>
      <c r="D108" s="240" t="s">
        <v>410</v>
      </c>
      <c r="E108" s="111"/>
      <c r="F108" s="111"/>
      <c r="G108" s="92"/>
    </row>
    <row r="109" spans="1:7" ht="26.25" customHeight="1" x14ac:dyDescent="0.15">
      <c r="A109" s="329"/>
      <c r="B109" s="287"/>
      <c r="C109" s="253" t="s">
        <v>311</v>
      </c>
      <c r="D109" s="240" t="s">
        <v>411</v>
      </c>
      <c r="E109" s="111"/>
      <c r="F109" s="111"/>
      <c r="G109" s="92"/>
    </row>
    <row r="110" spans="1:7" ht="24" customHeight="1" x14ac:dyDescent="0.15">
      <c r="A110" s="329"/>
      <c r="B110" s="288"/>
      <c r="C110" s="254" t="s">
        <v>311</v>
      </c>
      <c r="D110" s="240" t="s">
        <v>412</v>
      </c>
      <c r="E110" s="111"/>
      <c r="F110" s="111"/>
      <c r="G110" s="92"/>
    </row>
    <row r="111" spans="1:7" ht="26.25" customHeight="1" x14ac:dyDescent="0.15">
      <c r="A111" s="329"/>
      <c r="B111" s="341" t="s">
        <v>402</v>
      </c>
      <c r="C111" s="252" t="s">
        <v>311</v>
      </c>
      <c r="D111" s="242" t="s">
        <v>415</v>
      </c>
      <c r="E111" s="111"/>
      <c r="F111" s="111"/>
      <c r="G111" s="92"/>
    </row>
    <row r="112" spans="1:7" ht="27.75" customHeight="1" x14ac:dyDescent="0.15">
      <c r="A112" s="329"/>
      <c r="B112" s="287"/>
      <c r="C112" s="253" t="s">
        <v>311</v>
      </c>
      <c r="D112" s="240" t="s">
        <v>416</v>
      </c>
      <c r="E112" s="111"/>
      <c r="F112" s="111"/>
      <c r="G112" s="92"/>
    </row>
    <row r="113" spans="1:7" ht="13.5" customHeight="1" x14ac:dyDescent="0.15">
      <c r="A113" s="329"/>
      <c r="B113" s="287"/>
      <c r="C113" s="253" t="s">
        <v>311</v>
      </c>
      <c r="D113" s="240" t="s">
        <v>417</v>
      </c>
      <c r="E113" s="111"/>
      <c r="F113" s="111"/>
      <c r="G113" s="92"/>
    </row>
    <row r="114" spans="1:7" ht="24.75" customHeight="1" x14ac:dyDescent="0.15">
      <c r="A114" s="329"/>
      <c r="B114" s="288"/>
      <c r="C114" s="254" t="s">
        <v>311</v>
      </c>
      <c r="D114" s="240" t="s">
        <v>419</v>
      </c>
      <c r="E114" s="111"/>
      <c r="F114" s="111"/>
      <c r="G114" s="92"/>
    </row>
    <row r="115" spans="1:7" ht="13.5" customHeight="1" x14ac:dyDescent="0.15">
      <c r="A115" s="329"/>
      <c r="B115" s="341" t="s">
        <v>385</v>
      </c>
      <c r="C115" s="252" t="s">
        <v>311</v>
      </c>
      <c r="D115" s="242" t="s">
        <v>420</v>
      </c>
      <c r="E115" s="111"/>
      <c r="F115" s="111"/>
      <c r="G115" s="93"/>
    </row>
    <row r="116" spans="1:7" ht="27" customHeight="1" x14ac:dyDescent="0.15">
      <c r="A116" s="329"/>
      <c r="B116" s="342"/>
      <c r="C116" s="253" t="s">
        <v>311</v>
      </c>
      <c r="D116" s="234" t="s">
        <v>421</v>
      </c>
      <c r="E116" s="111"/>
      <c r="F116" s="111"/>
      <c r="G116" s="93"/>
    </row>
    <row r="117" spans="1:7" ht="25.5" customHeight="1" x14ac:dyDescent="0.15">
      <c r="A117" s="330"/>
      <c r="B117" s="343"/>
      <c r="C117" s="254" t="s">
        <v>311</v>
      </c>
      <c r="D117" s="241" t="s">
        <v>422</v>
      </c>
      <c r="E117" s="111"/>
      <c r="F117" s="111"/>
      <c r="G117" s="93"/>
    </row>
    <row r="118" spans="1:7" ht="13.5" customHeight="1" x14ac:dyDescent="0.15">
      <c r="A118" s="239" t="s">
        <v>23</v>
      </c>
      <c r="B118" s="236" t="s">
        <v>86</v>
      </c>
      <c r="C118" s="348" t="s">
        <v>85</v>
      </c>
      <c r="D118" s="349"/>
      <c r="E118" s="108"/>
      <c r="F118" s="108"/>
    </row>
    <row r="119" spans="1:7" ht="18" customHeight="1" x14ac:dyDescent="0.15">
      <c r="A119" s="336" t="s">
        <v>197</v>
      </c>
      <c r="B119" s="327" t="s">
        <v>190</v>
      </c>
      <c r="C119" s="249" t="s">
        <v>423</v>
      </c>
      <c r="D119" s="243" t="s">
        <v>424</v>
      </c>
      <c r="E119" s="109"/>
      <c r="F119" s="109"/>
    </row>
    <row r="120" spans="1:7" ht="15" customHeight="1" x14ac:dyDescent="0.15">
      <c r="A120" s="328"/>
      <c r="B120" s="328"/>
      <c r="C120" s="250" t="s">
        <v>425</v>
      </c>
      <c r="D120" s="244" t="s">
        <v>426</v>
      </c>
      <c r="E120" s="109"/>
      <c r="F120" s="109"/>
    </row>
    <row r="121" spans="1:7" ht="19.5" customHeight="1" x14ac:dyDescent="0.15">
      <c r="A121" s="328"/>
      <c r="B121" s="332"/>
      <c r="C121" s="250" t="s">
        <v>427</v>
      </c>
      <c r="D121" s="226" t="s">
        <v>428</v>
      </c>
      <c r="E121" s="109"/>
      <c r="F121" s="109"/>
    </row>
    <row r="122" spans="1:7" ht="16.5" customHeight="1" x14ac:dyDescent="0.15">
      <c r="A122" s="328"/>
      <c r="B122" s="332"/>
      <c r="C122" s="250" t="s">
        <v>429</v>
      </c>
      <c r="D122" s="244" t="s">
        <v>442</v>
      </c>
      <c r="E122" s="109"/>
      <c r="F122" s="109"/>
    </row>
    <row r="123" spans="1:7" ht="16.5" customHeight="1" x14ac:dyDescent="0.15">
      <c r="A123" s="328"/>
      <c r="B123" s="332"/>
      <c r="C123" s="250" t="s">
        <v>427</v>
      </c>
      <c r="D123" s="244" t="s">
        <v>87</v>
      </c>
      <c r="E123" s="109"/>
      <c r="F123" s="109"/>
    </row>
    <row r="124" spans="1:7" ht="25.5" customHeight="1" x14ac:dyDescent="0.15">
      <c r="A124" s="328"/>
      <c r="B124" s="331"/>
      <c r="C124" s="251" t="s">
        <v>429</v>
      </c>
      <c r="D124" s="244" t="s">
        <v>443</v>
      </c>
      <c r="E124" s="109"/>
      <c r="F124" s="109"/>
    </row>
    <row r="125" spans="1:7" ht="18" customHeight="1" x14ac:dyDescent="0.15">
      <c r="A125" s="328"/>
      <c r="B125" s="327" t="s">
        <v>198</v>
      </c>
      <c r="C125" s="249" t="s">
        <v>430</v>
      </c>
      <c r="D125" s="243" t="s">
        <v>444</v>
      </c>
      <c r="E125" s="109"/>
      <c r="F125" s="109"/>
    </row>
    <row r="126" spans="1:7" ht="16.5" customHeight="1" x14ac:dyDescent="0.15">
      <c r="A126" s="328"/>
      <c r="B126" s="328"/>
      <c r="C126" s="250" t="s">
        <v>431</v>
      </c>
      <c r="D126" s="244" t="s">
        <v>445</v>
      </c>
      <c r="E126" s="109"/>
      <c r="F126" s="109"/>
    </row>
    <row r="127" spans="1:7" ht="18.75" customHeight="1" x14ac:dyDescent="0.15">
      <c r="A127" s="328"/>
      <c r="B127" s="328"/>
      <c r="C127" s="250" t="s">
        <v>423</v>
      </c>
      <c r="D127" s="244" t="s">
        <v>446</v>
      </c>
      <c r="E127" s="109"/>
      <c r="F127" s="109"/>
    </row>
    <row r="128" spans="1:7" ht="29.25" customHeight="1" x14ac:dyDescent="0.15">
      <c r="A128" s="342"/>
      <c r="B128" s="332"/>
      <c r="C128" s="250" t="s">
        <v>427</v>
      </c>
      <c r="D128" s="245" t="s">
        <v>447</v>
      </c>
      <c r="E128" s="109"/>
      <c r="F128" s="109"/>
    </row>
    <row r="129" spans="1:6" ht="27.75" customHeight="1" x14ac:dyDescent="0.15">
      <c r="A129" s="342"/>
      <c r="B129" s="332"/>
      <c r="C129" s="250" t="s">
        <v>434</v>
      </c>
      <c r="D129" s="245" t="s">
        <v>448</v>
      </c>
      <c r="E129" s="109"/>
      <c r="F129" s="109"/>
    </row>
    <row r="130" spans="1:6" ht="18.75" customHeight="1" x14ac:dyDescent="0.15">
      <c r="A130" s="342"/>
      <c r="B130" s="332"/>
      <c r="C130" s="250" t="s">
        <v>435</v>
      </c>
      <c r="D130" s="245" t="s">
        <v>449</v>
      </c>
      <c r="E130" s="109"/>
      <c r="F130" s="109"/>
    </row>
    <row r="131" spans="1:6" ht="27.75" customHeight="1" x14ac:dyDescent="0.15">
      <c r="A131" s="342"/>
      <c r="B131" s="332"/>
      <c r="C131" s="250" t="s">
        <v>436</v>
      </c>
      <c r="D131" s="226" t="s">
        <v>450</v>
      </c>
      <c r="E131" s="109"/>
      <c r="F131" s="109"/>
    </row>
    <row r="132" spans="1:6" ht="20.25" customHeight="1" x14ac:dyDescent="0.15">
      <c r="A132" s="342"/>
      <c r="B132" s="332"/>
      <c r="C132" s="250" t="s">
        <v>437</v>
      </c>
      <c r="D132" s="245" t="s">
        <v>451</v>
      </c>
      <c r="E132" s="109"/>
      <c r="F132" s="109"/>
    </row>
    <row r="133" spans="1:6" ht="25.5" customHeight="1" x14ac:dyDescent="0.15">
      <c r="A133" s="342"/>
      <c r="B133" s="327" t="s">
        <v>194</v>
      </c>
      <c r="C133" s="249" t="s">
        <v>427</v>
      </c>
      <c r="D133" s="243" t="s">
        <v>452</v>
      </c>
      <c r="E133" s="111"/>
      <c r="F133" s="111"/>
    </row>
    <row r="134" spans="1:6" ht="24.75" customHeight="1" x14ac:dyDescent="0.15">
      <c r="A134" s="342"/>
      <c r="B134" s="328"/>
      <c r="C134" s="250" t="s">
        <v>438</v>
      </c>
      <c r="D134" s="244" t="s">
        <v>453</v>
      </c>
      <c r="E134" s="111"/>
      <c r="F134" s="111"/>
    </row>
    <row r="135" spans="1:6" ht="18.75" customHeight="1" x14ac:dyDescent="0.15">
      <c r="A135" s="342"/>
      <c r="B135" s="328"/>
      <c r="C135" s="250" t="s">
        <v>427</v>
      </c>
      <c r="D135" s="244" t="s">
        <v>454</v>
      </c>
      <c r="E135" s="108"/>
      <c r="F135" s="108"/>
    </row>
    <row r="136" spans="1:6" ht="24" customHeight="1" x14ac:dyDescent="0.15">
      <c r="A136" s="342"/>
      <c r="B136" s="332"/>
      <c r="C136" s="250" t="s">
        <v>423</v>
      </c>
      <c r="D136" s="244" t="s">
        <v>455</v>
      </c>
      <c r="E136" s="109"/>
      <c r="F136" s="109"/>
    </row>
    <row r="137" spans="1:6" ht="25.5" customHeight="1" x14ac:dyDescent="0.15">
      <c r="A137" s="327" t="s">
        <v>199</v>
      </c>
      <c r="B137" s="327" t="s">
        <v>200</v>
      </c>
      <c r="C137" s="249" t="s">
        <v>439</v>
      </c>
      <c r="D137" s="243" t="s">
        <v>456</v>
      </c>
      <c r="E137" s="109"/>
      <c r="F137" s="109"/>
    </row>
    <row r="138" spans="1:6" ht="29.25" customHeight="1" x14ac:dyDescent="0.15">
      <c r="A138" s="328"/>
      <c r="B138" s="328"/>
      <c r="C138" s="250" t="s">
        <v>427</v>
      </c>
      <c r="D138" s="244" t="s">
        <v>457</v>
      </c>
      <c r="E138" s="109"/>
      <c r="F138" s="109"/>
    </row>
    <row r="139" spans="1:6" ht="30" customHeight="1" x14ac:dyDescent="0.15">
      <c r="A139" s="328"/>
      <c r="B139" s="332"/>
      <c r="C139" s="250" t="s">
        <v>161</v>
      </c>
      <c r="D139" s="244" t="s">
        <v>458</v>
      </c>
      <c r="E139" s="108"/>
      <c r="F139" s="108"/>
    </row>
    <row r="140" spans="1:6" ht="28.5" customHeight="1" x14ac:dyDescent="0.15">
      <c r="A140" s="328"/>
      <c r="B140" s="332"/>
      <c r="C140" s="250" t="s">
        <v>161</v>
      </c>
      <c r="D140" s="244" t="s">
        <v>459</v>
      </c>
      <c r="E140" s="108"/>
      <c r="F140" s="108"/>
    </row>
    <row r="141" spans="1:6" ht="27" customHeight="1" x14ac:dyDescent="0.15">
      <c r="A141" s="328"/>
      <c r="B141" s="332"/>
      <c r="C141" s="250" t="s">
        <v>161</v>
      </c>
      <c r="D141" s="244" t="s">
        <v>460</v>
      </c>
      <c r="E141" s="108"/>
      <c r="F141" s="108"/>
    </row>
    <row r="142" spans="1:6" ht="25.5" customHeight="1" x14ac:dyDescent="0.15">
      <c r="A142" s="328"/>
      <c r="B142" s="327" t="s">
        <v>201</v>
      </c>
      <c r="C142" s="249" t="s">
        <v>427</v>
      </c>
      <c r="D142" s="246" t="s">
        <v>461</v>
      </c>
      <c r="E142" s="111"/>
      <c r="F142" s="111"/>
    </row>
    <row r="143" spans="1:6" ht="27.75" customHeight="1" x14ac:dyDescent="0.15">
      <c r="A143" s="328"/>
      <c r="B143" s="328"/>
      <c r="C143" s="250" t="s">
        <v>440</v>
      </c>
      <c r="D143" s="245" t="s">
        <v>462</v>
      </c>
      <c r="E143" s="108"/>
      <c r="F143" s="108"/>
    </row>
    <row r="144" spans="1:6" ht="22.5" customHeight="1" x14ac:dyDescent="0.15">
      <c r="A144" s="328"/>
      <c r="B144" s="328"/>
      <c r="C144" s="250" t="s">
        <v>423</v>
      </c>
      <c r="D144" s="247" t="s">
        <v>463</v>
      </c>
      <c r="E144" s="109"/>
      <c r="F144" s="109"/>
    </row>
    <row r="145" spans="1:6" ht="15.75" customHeight="1" x14ac:dyDescent="0.15">
      <c r="A145" s="328"/>
      <c r="B145" s="328"/>
      <c r="C145" s="250" t="s">
        <v>427</v>
      </c>
      <c r="D145" s="247" t="s">
        <v>464</v>
      </c>
      <c r="E145" s="109"/>
      <c r="F145" s="109"/>
    </row>
    <row r="146" spans="1:6" ht="23.25" customHeight="1" x14ac:dyDescent="0.15">
      <c r="A146" s="329"/>
      <c r="B146" s="328"/>
      <c r="C146" s="250" t="s">
        <v>423</v>
      </c>
      <c r="D146" s="245" t="s">
        <v>466</v>
      </c>
      <c r="E146" s="109"/>
      <c r="F146" s="109"/>
    </row>
    <row r="147" spans="1:6" ht="26.25" customHeight="1" x14ac:dyDescent="0.15">
      <c r="A147" s="329"/>
      <c r="B147" s="327" t="s">
        <v>202</v>
      </c>
      <c r="C147" s="249" t="s">
        <v>423</v>
      </c>
      <c r="D147" s="246" t="s">
        <v>467</v>
      </c>
      <c r="E147" s="111"/>
      <c r="F147" s="111"/>
    </row>
    <row r="148" spans="1:6" ht="27" customHeight="1" x14ac:dyDescent="0.15">
      <c r="A148" s="329"/>
      <c r="B148" s="328"/>
      <c r="C148" s="250" t="s">
        <v>423</v>
      </c>
      <c r="D148" s="245" t="s">
        <v>468</v>
      </c>
      <c r="E148" s="111"/>
      <c r="F148" s="111"/>
    </row>
    <row r="149" spans="1:6" ht="29.25" customHeight="1" x14ac:dyDescent="0.15">
      <c r="A149" s="330"/>
      <c r="B149" s="333"/>
      <c r="C149" s="251" t="s">
        <v>441</v>
      </c>
      <c r="D149" s="248" t="s">
        <v>469</v>
      </c>
      <c r="E149" s="108"/>
      <c r="F149" s="108"/>
    </row>
    <row r="150" spans="1:6" ht="13.5" customHeight="1" x14ac:dyDescent="0.15">
      <c r="A150" s="239" t="s">
        <v>196</v>
      </c>
      <c r="B150" s="236" t="s">
        <v>86</v>
      </c>
      <c r="C150" s="334" t="s">
        <v>85</v>
      </c>
      <c r="D150" s="335"/>
      <c r="E150" s="111"/>
      <c r="F150" s="111"/>
    </row>
    <row r="151" spans="1:6" ht="22.5" x14ac:dyDescent="0.15">
      <c r="A151" s="336" t="s">
        <v>203</v>
      </c>
      <c r="B151" s="327" t="s">
        <v>204</v>
      </c>
      <c r="C151" s="249" t="s">
        <v>427</v>
      </c>
      <c r="D151" s="243" t="s">
        <v>470</v>
      </c>
    </row>
    <row r="152" spans="1:6" x14ac:dyDescent="0.15">
      <c r="A152" s="328"/>
      <c r="B152" s="328"/>
      <c r="C152" s="250" t="s">
        <v>472</v>
      </c>
      <c r="D152" s="244" t="s">
        <v>471</v>
      </c>
    </row>
    <row r="153" spans="1:6" ht="22.5" x14ac:dyDescent="0.15">
      <c r="A153" s="328"/>
      <c r="B153" s="332"/>
      <c r="C153" s="250" t="s">
        <v>473</v>
      </c>
      <c r="D153" s="244" t="s">
        <v>546</v>
      </c>
    </row>
    <row r="154" spans="1:6" ht="22.5" x14ac:dyDescent="0.15">
      <c r="A154" s="328"/>
      <c r="B154" s="332"/>
      <c r="C154" s="250" t="s">
        <v>474</v>
      </c>
      <c r="D154" s="244" t="s">
        <v>475</v>
      </c>
    </row>
    <row r="155" spans="1:6" x14ac:dyDescent="0.15">
      <c r="A155" s="328"/>
      <c r="B155" s="331"/>
      <c r="C155" s="250" t="s">
        <v>423</v>
      </c>
      <c r="D155" s="245" t="s">
        <v>476</v>
      </c>
    </row>
    <row r="156" spans="1:6" x14ac:dyDescent="0.15">
      <c r="A156" s="328"/>
      <c r="B156" s="327" t="s">
        <v>198</v>
      </c>
      <c r="C156" s="249" t="s">
        <v>478</v>
      </c>
      <c r="D156" s="246" t="s">
        <v>477</v>
      </c>
    </row>
    <row r="157" spans="1:6" x14ac:dyDescent="0.15">
      <c r="A157" s="328"/>
      <c r="B157" s="328"/>
      <c r="C157" s="250" t="s">
        <v>479</v>
      </c>
      <c r="D157" s="245" t="s">
        <v>480</v>
      </c>
    </row>
    <row r="158" spans="1:6" ht="22.5" x14ac:dyDescent="0.15">
      <c r="A158" s="328"/>
      <c r="B158" s="328"/>
      <c r="C158" s="250" t="s">
        <v>423</v>
      </c>
      <c r="D158" s="247" t="s">
        <v>481</v>
      </c>
    </row>
    <row r="159" spans="1:6" x14ac:dyDescent="0.15">
      <c r="A159" s="328"/>
      <c r="B159" s="328"/>
      <c r="C159" s="250" t="s">
        <v>427</v>
      </c>
      <c r="D159" s="247" t="s">
        <v>482</v>
      </c>
    </row>
    <row r="160" spans="1:6" x14ac:dyDescent="0.15">
      <c r="A160" s="328"/>
      <c r="B160" s="328"/>
      <c r="C160" s="250" t="s">
        <v>433</v>
      </c>
      <c r="D160" s="247" t="s">
        <v>483</v>
      </c>
    </row>
    <row r="161" spans="1:4" ht="22.5" x14ac:dyDescent="0.15">
      <c r="A161" s="329"/>
      <c r="B161" s="328"/>
      <c r="C161" s="250" t="s">
        <v>484</v>
      </c>
      <c r="D161" s="245" t="s">
        <v>485</v>
      </c>
    </row>
    <row r="162" spans="1:4" ht="22.5" x14ac:dyDescent="0.15">
      <c r="A162" s="329"/>
      <c r="B162" s="327" t="s">
        <v>202</v>
      </c>
      <c r="C162" s="249" t="s">
        <v>486</v>
      </c>
      <c r="D162" s="246" t="s">
        <v>487</v>
      </c>
    </row>
    <row r="163" spans="1:4" x14ac:dyDescent="0.15">
      <c r="A163" s="329"/>
      <c r="B163" s="328"/>
      <c r="C163" s="250" t="s">
        <v>427</v>
      </c>
      <c r="D163" s="245" t="s">
        <v>488</v>
      </c>
    </row>
    <row r="164" spans="1:4" ht="22.5" x14ac:dyDescent="0.15">
      <c r="A164" s="329"/>
      <c r="B164" s="328"/>
      <c r="C164" s="250" t="s">
        <v>430</v>
      </c>
      <c r="D164" s="245" t="s">
        <v>547</v>
      </c>
    </row>
    <row r="165" spans="1:4" x14ac:dyDescent="0.15">
      <c r="A165" s="327" t="s">
        <v>205</v>
      </c>
      <c r="B165" s="327" t="s">
        <v>200</v>
      </c>
      <c r="C165" s="249" t="s">
        <v>427</v>
      </c>
      <c r="D165" s="243" t="s">
        <v>489</v>
      </c>
    </row>
    <row r="166" spans="1:4" x14ac:dyDescent="0.15">
      <c r="A166" s="328"/>
      <c r="B166" s="328"/>
      <c r="C166" s="250" t="s">
        <v>433</v>
      </c>
      <c r="D166" s="244" t="s">
        <v>490</v>
      </c>
    </row>
    <row r="167" spans="1:4" x14ac:dyDescent="0.15">
      <c r="A167" s="328"/>
      <c r="B167" s="328"/>
      <c r="C167" s="250" t="s">
        <v>474</v>
      </c>
      <c r="D167" s="244" t="s">
        <v>491</v>
      </c>
    </row>
    <row r="168" spans="1:4" x14ac:dyDescent="0.15">
      <c r="A168" s="328"/>
      <c r="B168" s="328"/>
      <c r="C168" s="250" t="s">
        <v>423</v>
      </c>
      <c r="D168" s="244" t="s">
        <v>492</v>
      </c>
    </row>
    <row r="169" spans="1:4" ht="22.5" x14ac:dyDescent="0.15">
      <c r="A169" s="328"/>
      <c r="B169" s="328"/>
      <c r="C169" s="250" t="s">
        <v>427</v>
      </c>
      <c r="D169" s="244" t="s">
        <v>493</v>
      </c>
    </row>
    <row r="170" spans="1:4" ht="22.5" x14ac:dyDescent="0.15">
      <c r="A170" s="328"/>
      <c r="B170" s="332"/>
      <c r="C170" s="250" t="s">
        <v>427</v>
      </c>
      <c r="D170" s="244" t="s">
        <v>494</v>
      </c>
    </row>
    <row r="171" spans="1:4" ht="22.5" x14ac:dyDescent="0.15">
      <c r="A171" s="328"/>
      <c r="B171" s="332"/>
      <c r="C171" s="250" t="s">
        <v>474</v>
      </c>
      <c r="D171" s="244" t="s">
        <v>495</v>
      </c>
    </row>
    <row r="172" spans="1:4" ht="22.5" x14ac:dyDescent="0.15">
      <c r="A172" s="328"/>
      <c r="B172" s="331"/>
      <c r="C172" s="250" t="s">
        <v>423</v>
      </c>
      <c r="D172" s="245" t="s">
        <v>496</v>
      </c>
    </row>
    <row r="173" spans="1:4" ht="22.5" x14ac:dyDescent="0.15">
      <c r="A173" s="328"/>
      <c r="B173" s="327" t="s">
        <v>198</v>
      </c>
      <c r="C173" s="249" t="s">
        <v>423</v>
      </c>
      <c r="D173" s="246" t="s">
        <v>497</v>
      </c>
    </row>
    <row r="174" spans="1:4" ht="22.5" x14ac:dyDescent="0.15">
      <c r="A174" s="328"/>
      <c r="B174" s="328"/>
      <c r="C174" s="250" t="s">
        <v>498</v>
      </c>
      <c r="D174" s="245" t="s">
        <v>499</v>
      </c>
    </row>
    <row r="175" spans="1:4" ht="22.5" x14ac:dyDescent="0.15">
      <c r="A175" s="328"/>
      <c r="B175" s="328"/>
      <c r="C175" s="250" t="s">
        <v>423</v>
      </c>
      <c r="D175" s="247" t="s">
        <v>500</v>
      </c>
    </row>
    <row r="176" spans="1:4" x14ac:dyDescent="0.15">
      <c r="A176" s="329"/>
      <c r="B176" s="328"/>
      <c r="C176" s="250" t="s">
        <v>465</v>
      </c>
      <c r="D176" s="245" t="s">
        <v>548</v>
      </c>
    </row>
    <row r="177" spans="1:4" x14ac:dyDescent="0.15">
      <c r="A177" s="329"/>
      <c r="B177" s="328"/>
      <c r="C177" s="250" t="s">
        <v>433</v>
      </c>
      <c r="D177" s="247" t="s">
        <v>501</v>
      </c>
    </row>
    <row r="178" spans="1:4" ht="22.5" x14ac:dyDescent="0.15">
      <c r="A178" s="329"/>
      <c r="B178" s="328"/>
      <c r="C178" s="250" t="s">
        <v>502</v>
      </c>
      <c r="D178" s="245" t="s">
        <v>503</v>
      </c>
    </row>
    <row r="179" spans="1:4" x14ac:dyDescent="0.15">
      <c r="A179" s="329"/>
      <c r="B179" s="328"/>
      <c r="C179" s="250" t="s">
        <v>427</v>
      </c>
      <c r="D179" s="245" t="s">
        <v>504</v>
      </c>
    </row>
    <row r="180" spans="1:4" ht="22.5" x14ac:dyDescent="0.15">
      <c r="A180" s="329"/>
      <c r="B180" s="327" t="s">
        <v>202</v>
      </c>
      <c r="C180" s="249" t="s">
        <v>423</v>
      </c>
      <c r="D180" s="246" t="s">
        <v>505</v>
      </c>
    </row>
    <row r="181" spans="1:4" x14ac:dyDescent="0.15">
      <c r="A181" s="329"/>
      <c r="B181" s="328"/>
      <c r="C181" s="250" t="s">
        <v>436</v>
      </c>
      <c r="D181" s="245" t="s">
        <v>506</v>
      </c>
    </row>
    <row r="182" spans="1:4" ht="22.5" x14ac:dyDescent="0.15">
      <c r="A182" s="330"/>
      <c r="B182" s="333"/>
      <c r="C182" s="251" t="s">
        <v>423</v>
      </c>
      <c r="D182" s="248" t="s">
        <v>507</v>
      </c>
    </row>
    <row r="183" spans="1:4" x14ac:dyDescent="0.15">
      <c r="A183" s="212" t="s">
        <v>209</v>
      </c>
      <c r="B183" s="107" t="s">
        <v>86</v>
      </c>
      <c r="C183" s="334" t="s">
        <v>85</v>
      </c>
      <c r="D183" s="335"/>
    </row>
    <row r="184" spans="1:4" x14ac:dyDescent="0.15">
      <c r="A184" s="336" t="s">
        <v>158</v>
      </c>
      <c r="B184" s="327" t="s">
        <v>173</v>
      </c>
      <c r="C184" s="249" t="s">
        <v>181</v>
      </c>
      <c r="D184" s="243" t="s">
        <v>508</v>
      </c>
    </row>
    <row r="185" spans="1:4" ht="22.5" x14ac:dyDescent="0.15">
      <c r="A185" s="328"/>
      <c r="B185" s="328"/>
      <c r="C185" s="250" t="s">
        <v>175</v>
      </c>
      <c r="D185" s="244" t="s">
        <v>509</v>
      </c>
    </row>
    <row r="186" spans="1:4" ht="22.5" x14ac:dyDescent="0.15">
      <c r="A186" s="328"/>
      <c r="B186" s="332"/>
      <c r="C186" s="250" t="s">
        <v>174</v>
      </c>
      <c r="D186" s="244" t="s">
        <v>510</v>
      </c>
    </row>
    <row r="187" spans="1:4" ht="22.5" x14ac:dyDescent="0.15">
      <c r="A187" s="328"/>
      <c r="B187" s="332"/>
      <c r="C187" s="250" t="s">
        <v>161</v>
      </c>
      <c r="D187" s="244" t="s">
        <v>511</v>
      </c>
    </row>
    <row r="188" spans="1:4" ht="22.5" x14ac:dyDescent="0.15">
      <c r="A188" s="328"/>
      <c r="B188" s="332"/>
      <c r="C188" s="250" t="s">
        <v>210</v>
      </c>
      <c r="D188" s="244" t="s">
        <v>512</v>
      </c>
    </row>
    <row r="189" spans="1:4" ht="22.5" x14ac:dyDescent="0.15">
      <c r="A189" s="328"/>
      <c r="B189" s="331"/>
      <c r="C189" s="250" t="s">
        <v>207</v>
      </c>
      <c r="D189" s="245" t="s">
        <v>513</v>
      </c>
    </row>
    <row r="190" spans="1:4" ht="22.5" x14ac:dyDescent="0.15">
      <c r="A190" s="328"/>
      <c r="B190" s="327" t="s">
        <v>198</v>
      </c>
      <c r="C190" s="249" t="s">
        <v>181</v>
      </c>
      <c r="D190" s="246" t="s">
        <v>514</v>
      </c>
    </row>
    <row r="191" spans="1:4" x14ac:dyDescent="0.15">
      <c r="A191" s="328"/>
      <c r="B191" s="328"/>
      <c r="C191" s="250" t="s">
        <v>195</v>
      </c>
      <c r="D191" s="245" t="s">
        <v>515</v>
      </c>
    </row>
    <row r="192" spans="1:4" ht="22.5" x14ac:dyDescent="0.15">
      <c r="A192" s="328"/>
      <c r="B192" s="328"/>
      <c r="C192" s="250" t="s">
        <v>207</v>
      </c>
      <c r="D192" s="247" t="s">
        <v>516</v>
      </c>
    </row>
    <row r="193" spans="1:4" x14ac:dyDescent="0.15">
      <c r="A193" s="329"/>
      <c r="B193" s="328"/>
      <c r="C193" s="250" t="s">
        <v>181</v>
      </c>
      <c r="D193" s="245" t="s">
        <v>517</v>
      </c>
    </row>
    <row r="194" spans="1:4" x14ac:dyDescent="0.15">
      <c r="A194" s="329"/>
      <c r="B194" s="328"/>
      <c r="C194" s="250" t="s">
        <v>174</v>
      </c>
      <c r="D194" s="245" t="s">
        <v>549</v>
      </c>
    </row>
    <row r="195" spans="1:4" ht="22.5" x14ac:dyDescent="0.15">
      <c r="A195" s="329"/>
      <c r="B195" s="328"/>
      <c r="C195" s="250" t="s">
        <v>207</v>
      </c>
      <c r="D195" s="245" t="s">
        <v>518</v>
      </c>
    </row>
    <row r="196" spans="1:4" ht="22.5" x14ac:dyDescent="0.15">
      <c r="A196" s="329"/>
      <c r="B196" s="327" t="s">
        <v>202</v>
      </c>
      <c r="C196" s="249" t="s">
        <v>174</v>
      </c>
      <c r="D196" s="246" t="s">
        <v>519</v>
      </c>
    </row>
    <row r="197" spans="1:4" ht="22.5" x14ac:dyDescent="0.15">
      <c r="A197" s="329"/>
      <c r="B197" s="328"/>
      <c r="C197" s="250" t="s">
        <v>206</v>
      </c>
      <c r="D197" s="245" t="s">
        <v>520</v>
      </c>
    </row>
    <row r="198" spans="1:4" ht="22.5" x14ac:dyDescent="0.15">
      <c r="A198" s="329"/>
      <c r="B198" s="328"/>
      <c r="C198" s="250" t="s">
        <v>174</v>
      </c>
      <c r="D198" s="245" t="s">
        <v>521</v>
      </c>
    </row>
    <row r="199" spans="1:4" x14ac:dyDescent="0.15">
      <c r="A199" s="329"/>
      <c r="B199" s="328"/>
      <c r="C199" s="250" t="s">
        <v>184</v>
      </c>
      <c r="D199" s="245" t="s">
        <v>522</v>
      </c>
    </row>
    <row r="200" spans="1:4" ht="22.5" x14ac:dyDescent="0.15">
      <c r="A200" s="329"/>
      <c r="B200" s="332"/>
      <c r="C200" s="250" t="s">
        <v>193</v>
      </c>
      <c r="D200" s="245" t="s">
        <v>523</v>
      </c>
    </row>
    <row r="201" spans="1:4" x14ac:dyDescent="0.15">
      <c r="A201" s="327" t="s">
        <v>159</v>
      </c>
      <c r="B201" s="327" t="s">
        <v>211</v>
      </c>
      <c r="C201" s="249" t="s">
        <v>181</v>
      </c>
      <c r="D201" s="243" t="s">
        <v>524</v>
      </c>
    </row>
    <row r="202" spans="1:4" x14ac:dyDescent="0.15">
      <c r="A202" s="328"/>
      <c r="B202" s="328"/>
      <c r="C202" s="250" t="s">
        <v>174</v>
      </c>
      <c r="D202" s="244" t="s">
        <v>525</v>
      </c>
    </row>
    <row r="203" spans="1:4" x14ac:dyDescent="0.15">
      <c r="A203" s="328"/>
      <c r="B203" s="332"/>
      <c r="C203" s="250" t="s">
        <v>176</v>
      </c>
      <c r="D203" s="244" t="s">
        <v>526</v>
      </c>
    </row>
    <row r="204" spans="1:4" ht="22.5" x14ac:dyDescent="0.15">
      <c r="A204" s="328"/>
      <c r="B204" s="332"/>
      <c r="C204" s="250" t="s">
        <v>184</v>
      </c>
      <c r="D204" s="245" t="s">
        <v>527</v>
      </c>
    </row>
    <row r="205" spans="1:4" x14ac:dyDescent="0.15">
      <c r="A205" s="328"/>
      <c r="B205" s="288"/>
      <c r="C205" s="250"/>
      <c r="D205" s="245" t="s">
        <v>528</v>
      </c>
    </row>
    <row r="206" spans="1:4" x14ac:dyDescent="0.15">
      <c r="A206" s="328"/>
      <c r="B206" s="327" t="s">
        <v>198</v>
      </c>
      <c r="C206" s="249" t="s">
        <v>181</v>
      </c>
      <c r="D206" s="246" t="s">
        <v>529</v>
      </c>
    </row>
    <row r="207" spans="1:4" x14ac:dyDescent="0.15">
      <c r="A207" s="328"/>
      <c r="B207" s="328"/>
      <c r="C207" s="250" t="s">
        <v>212</v>
      </c>
      <c r="D207" s="245" t="s">
        <v>530</v>
      </c>
    </row>
    <row r="208" spans="1:4" x14ac:dyDescent="0.15">
      <c r="A208" s="328"/>
      <c r="B208" s="328"/>
      <c r="C208" s="250" t="s">
        <v>174</v>
      </c>
      <c r="D208" s="247" t="s">
        <v>531</v>
      </c>
    </row>
    <row r="209" spans="1:4" x14ac:dyDescent="0.15">
      <c r="A209" s="328"/>
      <c r="B209" s="328"/>
      <c r="C209" s="250" t="s">
        <v>174</v>
      </c>
      <c r="D209" s="247" t="s">
        <v>532</v>
      </c>
    </row>
    <row r="210" spans="1:4" x14ac:dyDescent="0.15">
      <c r="A210" s="329"/>
      <c r="B210" s="328"/>
      <c r="C210" s="250" t="s">
        <v>181</v>
      </c>
      <c r="D210" s="245" t="s">
        <v>533</v>
      </c>
    </row>
    <row r="211" spans="1:4" x14ac:dyDescent="0.15">
      <c r="A211" s="329"/>
      <c r="B211" s="327" t="s">
        <v>213</v>
      </c>
      <c r="C211" s="249" t="s">
        <v>174</v>
      </c>
      <c r="D211" s="246" t="s">
        <v>534</v>
      </c>
    </row>
    <row r="212" spans="1:4" x14ac:dyDescent="0.15">
      <c r="A212" s="329"/>
      <c r="B212" s="328"/>
      <c r="C212" s="250" t="s">
        <v>195</v>
      </c>
      <c r="D212" s="245" t="s">
        <v>535</v>
      </c>
    </row>
    <row r="213" spans="1:4" ht="22.5" x14ac:dyDescent="0.15">
      <c r="A213" s="329"/>
      <c r="B213" s="328"/>
      <c r="C213" s="250" t="s">
        <v>174</v>
      </c>
      <c r="D213" s="245" t="s">
        <v>536</v>
      </c>
    </row>
    <row r="214" spans="1:4" ht="22.5" x14ac:dyDescent="0.15">
      <c r="A214" s="330"/>
      <c r="B214" s="331"/>
      <c r="C214" s="251" t="s">
        <v>193</v>
      </c>
      <c r="D214" s="248" t="s">
        <v>537</v>
      </c>
    </row>
    <row r="215" spans="1:4" x14ac:dyDescent="0.15">
      <c r="A215" s="91"/>
      <c r="B215" s="91"/>
      <c r="C215" s="91"/>
      <c r="D215" s="91"/>
    </row>
    <row r="216" spans="1:4" x14ac:dyDescent="0.15">
      <c r="D216" s="94" t="s">
        <v>432</v>
      </c>
    </row>
  </sheetData>
  <mergeCells count="71">
    <mergeCell ref="A5:A10"/>
    <mergeCell ref="B5:B7"/>
    <mergeCell ref="B8:B10"/>
    <mergeCell ref="A1:D1"/>
    <mergeCell ref="A3:D3"/>
    <mergeCell ref="C4:D4"/>
    <mergeCell ref="A37:A47"/>
    <mergeCell ref="B37:B40"/>
    <mergeCell ref="B41:B44"/>
    <mergeCell ref="B45:B47"/>
    <mergeCell ref="A11:A17"/>
    <mergeCell ref="B11:B14"/>
    <mergeCell ref="B15:B17"/>
    <mergeCell ref="A18:A27"/>
    <mergeCell ref="B18:B20"/>
    <mergeCell ref="B21:B24"/>
    <mergeCell ref="B25:B27"/>
    <mergeCell ref="A28:A33"/>
    <mergeCell ref="B28:B30"/>
    <mergeCell ref="B31:B33"/>
    <mergeCell ref="A35:D35"/>
    <mergeCell ref="C36:D36"/>
    <mergeCell ref="A48:A60"/>
    <mergeCell ref="B48:B51"/>
    <mergeCell ref="B52:B57"/>
    <mergeCell ref="B58:B60"/>
    <mergeCell ref="C61:D61"/>
    <mergeCell ref="C86:D86"/>
    <mergeCell ref="A119:A136"/>
    <mergeCell ref="B119:B124"/>
    <mergeCell ref="B125:B132"/>
    <mergeCell ref="B133:B136"/>
    <mergeCell ref="B92:B100"/>
    <mergeCell ref="C118:D118"/>
    <mergeCell ref="B101:B104"/>
    <mergeCell ref="A87:A104"/>
    <mergeCell ref="B105:B110"/>
    <mergeCell ref="A62:A73"/>
    <mergeCell ref="B62:B64"/>
    <mergeCell ref="B65:B69"/>
    <mergeCell ref="B70:B73"/>
    <mergeCell ref="A137:A149"/>
    <mergeCell ref="B137:B141"/>
    <mergeCell ref="B142:B146"/>
    <mergeCell ref="B147:B149"/>
    <mergeCell ref="B111:B114"/>
    <mergeCell ref="B115:B117"/>
    <mergeCell ref="A105:A117"/>
    <mergeCell ref="B74:B77"/>
    <mergeCell ref="B78:B83"/>
    <mergeCell ref="B84:B85"/>
    <mergeCell ref="B87:B91"/>
    <mergeCell ref="A74:A85"/>
    <mergeCell ref="C150:D150"/>
    <mergeCell ref="C183:D183"/>
    <mergeCell ref="A184:A200"/>
    <mergeCell ref="B184:B189"/>
    <mergeCell ref="B190:B195"/>
    <mergeCell ref="B196:B200"/>
    <mergeCell ref="A151:A164"/>
    <mergeCell ref="B151:B155"/>
    <mergeCell ref="B156:B161"/>
    <mergeCell ref="B162:B164"/>
    <mergeCell ref="A201:A214"/>
    <mergeCell ref="B206:B210"/>
    <mergeCell ref="B211:B214"/>
    <mergeCell ref="A165:A182"/>
    <mergeCell ref="B165:B172"/>
    <mergeCell ref="B173:B179"/>
    <mergeCell ref="B180:B182"/>
    <mergeCell ref="B201:B205"/>
  </mergeCells>
  <phoneticPr fontId="2"/>
  <printOptions horizontalCentered="1"/>
  <pageMargins left="0.59055118110236227" right="0.59055118110236227" top="0.43307086614173229" bottom="0.23622047244094491" header="0.31496062992125984" footer="0.19685039370078741"/>
  <pageSetup paperSize="9" scale="73" fitToHeight="4" orientation="portrait" r:id="rId1"/>
  <headerFooter alignWithMargins="0">
    <oddFooter>&amp;C&amp;P / &amp;N &amp;R&amp;"ＭＳ Ｐゴシック,標準"（&amp;"ARIAL,標準"C&amp;"ＭＳ Ｐゴシック,標準"）厚生労働省</oddFooter>
  </headerFooter>
  <rowBreaks count="6" manualBreakCount="6">
    <brk id="34" max="3" man="1"/>
    <brk id="60" max="3" man="1"/>
    <brk id="85" max="3" man="1"/>
    <brk id="117" max="3" man="1"/>
    <brk id="149" max="3" man="1"/>
    <brk id="182"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topLeftCell="B1" zoomScale="85" zoomScaleNormal="85" zoomScaleSheetLayoutView="85" workbookViewId="0">
      <selection activeCell="E15" sqref="E15:K15"/>
    </sheetView>
  </sheetViews>
  <sheetFormatPr defaultColWidth="2.625" defaultRowHeight="13.5" x14ac:dyDescent="0.15"/>
  <cols>
    <col min="1" max="1" width="0.75" style="113" customWidth="1"/>
    <col min="2" max="2" width="3.25" style="113" customWidth="1"/>
    <col min="3" max="4" width="4.5" style="113" customWidth="1"/>
    <col min="5" max="5" width="13.25" style="113" customWidth="1"/>
    <col min="6" max="8" width="7.25" style="113" customWidth="1"/>
    <col min="9" max="20" width="2.625" style="113" customWidth="1"/>
    <col min="21" max="21" width="2.75" style="113" customWidth="1"/>
    <col min="22" max="256" width="2.625" style="113"/>
    <col min="257" max="257" width="0.75" style="113" customWidth="1"/>
    <col min="258" max="258" width="3.25" style="113" customWidth="1"/>
    <col min="259" max="260" width="4.5" style="113" customWidth="1"/>
    <col min="261" max="261" width="13.25" style="113" customWidth="1"/>
    <col min="262" max="264" width="7.25" style="113" customWidth="1"/>
    <col min="265" max="276" width="2.625" style="113" customWidth="1"/>
    <col min="277" max="277" width="2.75" style="113" customWidth="1"/>
    <col min="278" max="512" width="2.625" style="113"/>
    <col min="513" max="513" width="0.75" style="113" customWidth="1"/>
    <col min="514" max="514" width="3.25" style="113" customWidth="1"/>
    <col min="515" max="516" width="4.5" style="113" customWidth="1"/>
    <col min="517" max="517" width="13.25" style="113" customWidth="1"/>
    <col min="518" max="520" width="7.25" style="113" customWidth="1"/>
    <col min="521" max="532" width="2.625" style="113" customWidth="1"/>
    <col min="533" max="533" width="2.75" style="113" customWidth="1"/>
    <col min="534" max="768" width="2.625" style="113"/>
    <col min="769" max="769" width="0.75" style="113" customWidth="1"/>
    <col min="770" max="770" width="3.25" style="113" customWidth="1"/>
    <col min="771" max="772" width="4.5" style="113" customWidth="1"/>
    <col min="773" max="773" width="13.25" style="113" customWidth="1"/>
    <col min="774" max="776" width="7.25" style="113" customWidth="1"/>
    <col min="777" max="788" width="2.625" style="113" customWidth="1"/>
    <col min="789" max="789" width="2.75" style="113" customWidth="1"/>
    <col min="790" max="1024" width="2.625" style="113"/>
    <col min="1025" max="1025" width="0.75" style="113" customWidth="1"/>
    <col min="1026" max="1026" width="3.25" style="113" customWidth="1"/>
    <col min="1027" max="1028" width="4.5" style="113" customWidth="1"/>
    <col min="1029" max="1029" width="13.25" style="113" customWidth="1"/>
    <col min="1030" max="1032" width="7.25" style="113" customWidth="1"/>
    <col min="1033" max="1044" width="2.625" style="113" customWidth="1"/>
    <col min="1045" max="1045" width="2.75" style="113" customWidth="1"/>
    <col min="1046" max="1280" width="2.625" style="113"/>
    <col min="1281" max="1281" width="0.75" style="113" customWidth="1"/>
    <col min="1282" max="1282" width="3.25" style="113" customWidth="1"/>
    <col min="1283" max="1284" width="4.5" style="113" customWidth="1"/>
    <col min="1285" max="1285" width="13.25" style="113" customWidth="1"/>
    <col min="1286" max="1288" width="7.25" style="113" customWidth="1"/>
    <col min="1289" max="1300" width="2.625" style="113" customWidth="1"/>
    <col min="1301" max="1301" width="2.75" style="113" customWidth="1"/>
    <col min="1302" max="1536" width="2.625" style="113"/>
    <col min="1537" max="1537" width="0.75" style="113" customWidth="1"/>
    <col min="1538" max="1538" width="3.25" style="113" customWidth="1"/>
    <col min="1539" max="1540" width="4.5" style="113" customWidth="1"/>
    <col min="1541" max="1541" width="13.25" style="113" customWidth="1"/>
    <col min="1542" max="1544" width="7.25" style="113" customWidth="1"/>
    <col min="1545" max="1556" width="2.625" style="113" customWidth="1"/>
    <col min="1557" max="1557" width="2.75" style="113" customWidth="1"/>
    <col min="1558" max="1792" width="2.625" style="113"/>
    <col min="1793" max="1793" width="0.75" style="113" customWidth="1"/>
    <col min="1794" max="1794" width="3.25" style="113" customWidth="1"/>
    <col min="1795" max="1796" width="4.5" style="113" customWidth="1"/>
    <col min="1797" max="1797" width="13.25" style="113" customWidth="1"/>
    <col min="1798" max="1800" width="7.25" style="113" customWidth="1"/>
    <col min="1801" max="1812" width="2.625" style="113" customWidth="1"/>
    <col min="1813" max="1813" width="2.75" style="113" customWidth="1"/>
    <col min="1814" max="2048" width="2.625" style="113"/>
    <col min="2049" max="2049" width="0.75" style="113" customWidth="1"/>
    <col min="2050" max="2050" width="3.25" style="113" customWidth="1"/>
    <col min="2051" max="2052" width="4.5" style="113" customWidth="1"/>
    <col min="2053" max="2053" width="13.25" style="113" customWidth="1"/>
    <col min="2054" max="2056" width="7.25" style="113" customWidth="1"/>
    <col min="2057" max="2068" width="2.625" style="113" customWidth="1"/>
    <col min="2069" max="2069" width="2.75" style="113" customWidth="1"/>
    <col min="2070" max="2304" width="2.625" style="113"/>
    <col min="2305" max="2305" width="0.75" style="113" customWidth="1"/>
    <col min="2306" max="2306" width="3.25" style="113" customWidth="1"/>
    <col min="2307" max="2308" width="4.5" style="113" customWidth="1"/>
    <col min="2309" max="2309" width="13.25" style="113" customWidth="1"/>
    <col min="2310" max="2312" width="7.25" style="113" customWidth="1"/>
    <col min="2313" max="2324" width="2.625" style="113" customWidth="1"/>
    <col min="2325" max="2325" width="2.75" style="113" customWidth="1"/>
    <col min="2326" max="2560" width="2.625" style="113"/>
    <col min="2561" max="2561" width="0.75" style="113" customWidth="1"/>
    <col min="2562" max="2562" width="3.25" style="113" customWidth="1"/>
    <col min="2563" max="2564" width="4.5" style="113" customWidth="1"/>
    <col min="2565" max="2565" width="13.25" style="113" customWidth="1"/>
    <col min="2566" max="2568" width="7.25" style="113" customWidth="1"/>
    <col min="2569" max="2580" width="2.625" style="113" customWidth="1"/>
    <col min="2581" max="2581" width="2.75" style="113" customWidth="1"/>
    <col min="2582" max="2816" width="2.625" style="113"/>
    <col min="2817" max="2817" width="0.75" style="113" customWidth="1"/>
    <col min="2818" max="2818" width="3.25" style="113" customWidth="1"/>
    <col min="2819" max="2820" width="4.5" style="113" customWidth="1"/>
    <col min="2821" max="2821" width="13.25" style="113" customWidth="1"/>
    <col min="2822" max="2824" width="7.25" style="113" customWidth="1"/>
    <col min="2825" max="2836" width="2.625" style="113" customWidth="1"/>
    <col min="2837" max="2837" width="2.75" style="113" customWidth="1"/>
    <col min="2838" max="3072" width="2.625" style="113"/>
    <col min="3073" max="3073" width="0.75" style="113" customWidth="1"/>
    <col min="3074" max="3074" width="3.25" style="113" customWidth="1"/>
    <col min="3075" max="3076" width="4.5" style="113" customWidth="1"/>
    <col min="3077" max="3077" width="13.25" style="113" customWidth="1"/>
    <col min="3078" max="3080" width="7.25" style="113" customWidth="1"/>
    <col min="3081" max="3092" width="2.625" style="113" customWidth="1"/>
    <col min="3093" max="3093" width="2.75" style="113" customWidth="1"/>
    <col min="3094" max="3328" width="2.625" style="113"/>
    <col min="3329" max="3329" width="0.75" style="113" customWidth="1"/>
    <col min="3330" max="3330" width="3.25" style="113" customWidth="1"/>
    <col min="3331" max="3332" width="4.5" style="113" customWidth="1"/>
    <col min="3333" max="3333" width="13.25" style="113" customWidth="1"/>
    <col min="3334" max="3336" width="7.25" style="113" customWidth="1"/>
    <col min="3337" max="3348" width="2.625" style="113" customWidth="1"/>
    <col min="3349" max="3349" width="2.75" style="113" customWidth="1"/>
    <col min="3350" max="3584" width="2.625" style="113"/>
    <col min="3585" max="3585" width="0.75" style="113" customWidth="1"/>
    <col min="3586" max="3586" width="3.25" style="113" customWidth="1"/>
    <col min="3587" max="3588" width="4.5" style="113" customWidth="1"/>
    <col min="3589" max="3589" width="13.25" style="113" customWidth="1"/>
    <col min="3590" max="3592" width="7.25" style="113" customWidth="1"/>
    <col min="3593" max="3604" width="2.625" style="113" customWidth="1"/>
    <col min="3605" max="3605" width="2.75" style="113" customWidth="1"/>
    <col min="3606" max="3840" width="2.625" style="113"/>
    <col min="3841" max="3841" width="0.75" style="113" customWidth="1"/>
    <col min="3842" max="3842" width="3.25" style="113" customWidth="1"/>
    <col min="3843" max="3844" width="4.5" style="113" customWidth="1"/>
    <col min="3845" max="3845" width="13.25" style="113" customWidth="1"/>
    <col min="3846" max="3848" width="7.25" style="113" customWidth="1"/>
    <col min="3849" max="3860" width="2.625" style="113" customWidth="1"/>
    <col min="3861" max="3861" width="2.75" style="113" customWidth="1"/>
    <col min="3862" max="4096" width="2.625" style="113"/>
    <col min="4097" max="4097" width="0.75" style="113" customWidth="1"/>
    <col min="4098" max="4098" width="3.25" style="113" customWidth="1"/>
    <col min="4099" max="4100" width="4.5" style="113" customWidth="1"/>
    <col min="4101" max="4101" width="13.25" style="113" customWidth="1"/>
    <col min="4102" max="4104" width="7.25" style="113" customWidth="1"/>
    <col min="4105" max="4116" width="2.625" style="113" customWidth="1"/>
    <col min="4117" max="4117" width="2.75" style="113" customWidth="1"/>
    <col min="4118" max="4352" width="2.625" style="113"/>
    <col min="4353" max="4353" width="0.75" style="113" customWidth="1"/>
    <col min="4354" max="4354" width="3.25" style="113" customWidth="1"/>
    <col min="4355" max="4356" width="4.5" style="113" customWidth="1"/>
    <col min="4357" max="4357" width="13.25" style="113" customWidth="1"/>
    <col min="4358" max="4360" width="7.25" style="113" customWidth="1"/>
    <col min="4361" max="4372" width="2.625" style="113" customWidth="1"/>
    <col min="4373" max="4373" width="2.75" style="113" customWidth="1"/>
    <col min="4374" max="4608" width="2.625" style="113"/>
    <col min="4609" max="4609" width="0.75" style="113" customWidth="1"/>
    <col min="4610" max="4610" width="3.25" style="113" customWidth="1"/>
    <col min="4611" max="4612" width="4.5" style="113" customWidth="1"/>
    <col min="4613" max="4613" width="13.25" style="113" customWidth="1"/>
    <col min="4614" max="4616" width="7.25" style="113" customWidth="1"/>
    <col min="4617" max="4628" width="2.625" style="113" customWidth="1"/>
    <col min="4629" max="4629" width="2.75" style="113" customWidth="1"/>
    <col min="4630" max="4864" width="2.625" style="113"/>
    <col min="4865" max="4865" width="0.75" style="113" customWidth="1"/>
    <col min="4866" max="4866" width="3.25" style="113" customWidth="1"/>
    <col min="4867" max="4868" width="4.5" style="113" customWidth="1"/>
    <col min="4869" max="4869" width="13.25" style="113" customWidth="1"/>
    <col min="4870" max="4872" width="7.25" style="113" customWidth="1"/>
    <col min="4873" max="4884" width="2.625" style="113" customWidth="1"/>
    <col min="4885" max="4885" width="2.75" style="113" customWidth="1"/>
    <col min="4886" max="5120" width="2.625" style="113"/>
    <col min="5121" max="5121" width="0.75" style="113" customWidth="1"/>
    <col min="5122" max="5122" width="3.25" style="113" customWidth="1"/>
    <col min="5123" max="5124" width="4.5" style="113" customWidth="1"/>
    <col min="5125" max="5125" width="13.25" style="113" customWidth="1"/>
    <col min="5126" max="5128" width="7.25" style="113" customWidth="1"/>
    <col min="5129" max="5140" width="2.625" style="113" customWidth="1"/>
    <col min="5141" max="5141" width="2.75" style="113" customWidth="1"/>
    <col min="5142" max="5376" width="2.625" style="113"/>
    <col min="5377" max="5377" width="0.75" style="113" customWidth="1"/>
    <col min="5378" max="5378" width="3.25" style="113" customWidth="1"/>
    <col min="5379" max="5380" width="4.5" style="113" customWidth="1"/>
    <col min="5381" max="5381" width="13.25" style="113" customWidth="1"/>
    <col min="5382" max="5384" width="7.25" style="113" customWidth="1"/>
    <col min="5385" max="5396" width="2.625" style="113" customWidth="1"/>
    <col min="5397" max="5397" width="2.75" style="113" customWidth="1"/>
    <col min="5398" max="5632" width="2.625" style="113"/>
    <col min="5633" max="5633" width="0.75" style="113" customWidth="1"/>
    <col min="5634" max="5634" width="3.25" style="113" customWidth="1"/>
    <col min="5635" max="5636" width="4.5" style="113" customWidth="1"/>
    <col min="5637" max="5637" width="13.25" style="113" customWidth="1"/>
    <col min="5638" max="5640" width="7.25" style="113" customWidth="1"/>
    <col min="5641" max="5652" width="2.625" style="113" customWidth="1"/>
    <col min="5653" max="5653" width="2.75" style="113" customWidth="1"/>
    <col min="5654" max="5888" width="2.625" style="113"/>
    <col min="5889" max="5889" width="0.75" style="113" customWidth="1"/>
    <col min="5890" max="5890" width="3.25" style="113" customWidth="1"/>
    <col min="5891" max="5892" width="4.5" style="113" customWidth="1"/>
    <col min="5893" max="5893" width="13.25" style="113" customWidth="1"/>
    <col min="5894" max="5896" width="7.25" style="113" customWidth="1"/>
    <col min="5897" max="5908" width="2.625" style="113" customWidth="1"/>
    <col min="5909" max="5909" width="2.75" style="113" customWidth="1"/>
    <col min="5910" max="6144" width="2.625" style="113"/>
    <col min="6145" max="6145" width="0.75" style="113" customWidth="1"/>
    <col min="6146" max="6146" width="3.25" style="113" customWidth="1"/>
    <col min="6147" max="6148" width="4.5" style="113" customWidth="1"/>
    <col min="6149" max="6149" width="13.25" style="113" customWidth="1"/>
    <col min="6150" max="6152" width="7.25" style="113" customWidth="1"/>
    <col min="6153" max="6164" width="2.625" style="113" customWidth="1"/>
    <col min="6165" max="6165" width="2.75" style="113" customWidth="1"/>
    <col min="6166" max="6400" width="2.625" style="113"/>
    <col min="6401" max="6401" width="0.75" style="113" customWidth="1"/>
    <col min="6402" max="6402" width="3.25" style="113" customWidth="1"/>
    <col min="6403" max="6404" width="4.5" style="113" customWidth="1"/>
    <col min="6405" max="6405" width="13.25" style="113" customWidth="1"/>
    <col min="6406" max="6408" width="7.25" style="113" customWidth="1"/>
    <col min="6409" max="6420" width="2.625" style="113" customWidth="1"/>
    <col min="6421" max="6421" width="2.75" style="113" customWidth="1"/>
    <col min="6422" max="6656" width="2.625" style="113"/>
    <col min="6657" max="6657" width="0.75" style="113" customWidth="1"/>
    <col min="6658" max="6658" width="3.25" style="113" customWidth="1"/>
    <col min="6659" max="6660" width="4.5" style="113" customWidth="1"/>
    <col min="6661" max="6661" width="13.25" style="113" customWidth="1"/>
    <col min="6662" max="6664" width="7.25" style="113" customWidth="1"/>
    <col min="6665" max="6676" width="2.625" style="113" customWidth="1"/>
    <col min="6677" max="6677" width="2.75" style="113" customWidth="1"/>
    <col min="6678" max="6912" width="2.625" style="113"/>
    <col min="6913" max="6913" width="0.75" style="113" customWidth="1"/>
    <col min="6914" max="6914" width="3.25" style="113" customWidth="1"/>
    <col min="6915" max="6916" width="4.5" style="113" customWidth="1"/>
    <col min="6917" max="6917" width="13.25" style="113" customWidth="1"/>
    <col min="6918" max="6920" width="7.25" style="113" customWidth="1"/>
    <col min="6921" max="6932" width="2.625" style="113" customWidth="1"/>
    <col min="6933" max="6933" width="2.75" style="113" customWidth="1"/>
    <col min="6934" max="7168" width="2.625" style="113"/>
    <col min="7169" max="7169" width="0.75" style="113" customWidth="1"/>
    <col min="7170" max="7170" width="3.25" style="113" customWidth="1"/>
    <col min="7171" max="7172" width="4.5" style="113" customWidth="1"/>
    <col min="7173" max="7173" width="13.25" style="113" customWidth="1"/>
    <col min="7174" max="7176" width="7.25" style="113" customWidth="1"/>
    <col min="7177" max="7188" width="2.625" style="113" customWidth="1"/>
    <col min="7189" max="7189" width="2.75" style="113" customWidth="1"/>
    <col min="7190" max="7424" width="2.625" style="113"/>
    <col min="7425" max="7425" width="0.75" style="113" customWidth="1"/>
    <col min="7426" max="7426" width="3.25" style="113" customWidth="1"/>
    <col min="7427" max="7428" width="4.5" style="113" customWidth="1"/>
    <col min="7429" max="7429" width="13.25" style="113" customWidth="1"/>
    <col min="7430" max="7432" width="7.25" style="113" customWidth="1"/>
    <col min="7433" max="7444" width="2.625" style="113" customWidth="1"/>
    <col min="7445" max="7445" width="2.75" style="113" customWidth="1"/>
    <col min="7446" max="7680" width="2.625" style="113"/>
    <col min="7681" max="7681" width="0.75" style="113" customWidth="1"/>
    <col min="7682" max="7682" width="3.25" style="113" customWidth="1"/>
    <col min="7683" max="7684" width="4.5" style="113" customWidth="1"/>
    <col min="7685" max="7685" width="13.25" style="113" customWidth="1"/>
    <col min="7686" max="7688" width="7.25" style="113" customWidth="1"/>
    <col min="7689" max="7700" width="2.625" style="113" customWidth="1"/>
    <col min="7701" max="7701" width="2.75" style="113" customWidth="1"/>
    <col min="7702" max="7936" width="2.625" style="113"/>
    <col min="7937" max="7937" width="0.75" style="113" customWidth="1"/>
    <col min="7938" max="7938" width="3.25" style="113" customWidth="1"/>
    <col min="7939" max="7940" width="4.5" style="113" customWidth="1"/>
    <col min="7941" max="7941" width="13.25" style="113" customWidth="1"/>
    <col min="7942" max="7944" width="7.25" style="113" customWidth="1"/>
    <col min="7945" max="7956" width="2.625" style="113" customWidth="1"/>
    <col min="7957" max="7957" width="2.75" style="113" customWidth="1"/>
    <col min="7958" max="8192" width="2.625" style="113"/>
    <col min="8193" max="8193" width="0.75" style="113" customWidth="1"/>
    <col min="8194" max="8194" width="3.25" style="113" customWidth="1"/>
    <col min="8195" max="8196" width="4.5" style="113" customWidth="1"/>
    <col min="8197" max="8197" width="13.25" style="113" customWidth="1"/>
    <col min="8198" max="8200" width="7.25" style="113" customWidth="1"/>
    <col min="8201" max="8212" width="2.625" style="113" customWidth="1"/>
    <col min="8213" max="8213" width="2.75" style="113" customWidth="1"/>
    <col min="8214" max="8448" width="2.625" style="113"/>
    <col min="8449" max="8449" width="0.75" style="113" customWidth="1"/>
    <col min="8450" max="8450" width="3.25" style="113" customWidth="1"/>
    <col min="8451" max="8452" width="4.5" style="113" customWidth="1"/>
    <col min="8453" max="8453" width="13.25" style="113" customWidth="1"/>
    <col min="8454" max="8456" width="7.25" style="113" customWidth="1"/>
    <col min="8457" max="8468" width="2.625" style="113" customWidth="1"/>
    <col min="8469" max="8469" width="2.75" style="113" customWidth="1"/>
    <col min="8470" max="8704" width="2.625" style="113"/>
    <col min="8705" max="8705" width="0.75" style="113" customWidth="1"/>
    <col min="8706" max="8706" width="3.25" style="113" customWidth="1"/>
    <col min="8707" max="8708" width="4.5" style="113" customWidth="1"/>
    <col min="8709" max="8709" width="13.25" style="113" customWidth="1"/>
    <col min="8710" max="8712" width="7.25" style="113" customWidth="1"/>
    <col min="8713" max="8724" width="2.625" style="113" customWidth="1"/>
    <col min="8725" max="8725" width="2.75" style="113" customWidth="1"/>
    <col min="8726" max="8960" width="2.625" style="113"/>
    <col min="8961" max="8961" width="0.75" style="113" customWidth="1"/>
    <col min="8962" max="8962" width="3.25" style="113" customWidth="1"/>
    <col min="8963" max="8964" width="4.5" style="113" customWidth="1"/>
    <col min="8965" max="8965" width="13.25" style="113" customWidth="1"/>
    <col min="8966" max="8968" width="7.25" style="113" customWidth="1"/>
    <col min="8969" max="8980" width="2.625" style="113" customWidth="1"/>
    <col min="8981" max="8981" width="2.75" style="113" customWidth="1"/>
    <col min="8982" max="9216" width="2.625" style="113"/>
    <col min="9217" max="9217" width="0.75" style="113" customWidth="1"/>
    <col min="9218" max="9218" width="3.25" style="113" customWidth="1"/>
    <col min="9219" max="9220" width="4.5" style="113" customWidth="1"/>
    <col min="9221" max="9221" width="13.25" style="113" customWidth="1"/>
    <col min="9222" max="9224" width="7.25" style="113" customWidth="1"/>
    <col min="9225" max="9236" width="2.625" style="113" customWidth="1"/>
    <col min="9237" max="9237" width="2.75" style="113" customWidth="1"/>
    <col min="9238" max="9472" width="2.625" style="113"/>
    <col min="9473" max="9473" width="0.75" style="113" customWidth="1"/>
    <col min="9474" max="9474" width="3.25" style="113" customWidth="1"/>
    <col min="9475" max="9476" width="4.5" style="113" customWidth="1"/>
    <col min="9477" max="9477" width="13.25" style="113" customWidth="1"/>
    <col min="9478" max="9480" width="7.25" style="113" customWidth="1"/>
    <col min="9481" max="9492" width="2.625" style="113" customWidth="1"/>
    <col min="9493" max="9493" width="2.75" style="113" customWidth="1"/>
    <col min="9494" max="9728" width="2.625" style="113"/>
    <col min="9729" max="9729" width="0.75" style="113" customWidth="1"/>
    <col min="9730" max="9730" width="3.25" style="113" customWidth="1"/>
    <col min="9731" max="9732" width="4.5" style="113" customWidth="1"/>
    <col min="9733" max="9733" width="13.25" style="113" customWidth="1"/>
    <col min="9734" max="9736" width="7.25" style="113" customWidth="1"/>
    <col min="9737" max="9748" width="2.625" style="113" customWidth="1"/>
    <col min="9749" max="9749" width="2.75" style="113" customWidth="1"/>
    <col min="9750" max="9984" width="2.625" style="113"/>
    <col min="9985" max="9985" width="0.75" style="113" customWidth="1"/>
    <col min="9986" max="9986" width="3.25" style="113" customWidth="1"/>
    <col min="9987" max="9988" width="4.5" style="113" customWidth="1"/>
    <col min="9989" max="9989" width="13.25" style="113" customWidth="1"/>
    <col min="9990" max="9992" width="7.25" style="113" customWidth="1"/>
    <col min="9993" max="10004" width="2.625" style="113" customWidth="1"/>
    <col min="10005" max="10005" width="2.75" style="113" customWidth="1"/>
    <col min="10006" max="10240" width="2.625" style="113"/>
    <col min="10241" max="10241" width="0.75" style="113" customWidth="1"/>
    <col min="10242" max="10242" width="3.25" style="113" customWidth="1"/>
    <col min="10243" max="10244" width="4.5" style="113" customWidth="1"/>
    <col min="10245" max="10245" width="13.25" style="113" customWidth="1"/>
    <col min="10246" max="10248" width="7.25" style="113" customWidth="1"/>
    <col min="10249" max="10260" width="2.625" style="113" customWidth="1"/>
    <col min="10261" max="10261" width="2.75" style="113" customWidth="1"/>
    <col min="10262" max="10496" width="2.625" style="113"/>
    <col min="10497" max="10497" width="0.75" style="113" customWidth="1"/>
    <col min="10498" max="10498" width="3.25" style="113" customWidth="1"/>
    <col min="10499" max="10500" width="4.5" style="113" customWidth="1"/>
    <col min="10501" max="10501" width="13.25" style="113" customWidth="1"/>
    <col min="10502" max="10504" width="7.25" style="113" customWidth="1"/>
    <col min="10505" max="10516" width="2.625" style="113" customWidth="1"/>
    <col min="10517" max="10517" width="2.75" style="113" customWidth="1"/>
    <col min="10518" max="10752" width="2.625" style="113"/>
    <col min="10753" max="10753" width="0.75" style="113" customWidth="1"/>
    <col min="10754" max="10754" width="3.25" style="113" customWidth="1"/>
    <col min="10755" max="10756" width="4.5" style="113" customWidth="1"/>
    <col min="10757" max="10757" width="13.25" style="113" customWidth="1"/>
    <col min="10758" max="10760" width="7.25" style="113" customWidth="1"/>
    <col min="10761" max="10772" width="2.625" style="113" customWidth="1"/>
    <col min="10773" max="10773" width="2.75" style="113" customWidth="1"/>
    <col min="10774" max="11008" width="2.625" style="113"/>
    <col min="11009" max="11009" width="0.75" style="113" customWidth="1"/>
    <col min="11010" max="11010" width="3.25" style="113" customWidth="1"/>
    <col min="11011" max="11012" width="4.5" style="113" customWidth="1"/>
    <col min="11013" max="11013" width="13.25" style="113" customWidth="1"/>
    <col min="11014" max="11016" width="7.25" style="113" customWidth="1"/>
    <col min="11017" max="11028" width="2.625" style="113" customWidth="1"/>
    <col min="11029" max="11029" width="2.75" style="113" customWidth="1"/>
    <col min="11030" max="11264" width="2.625" style="113"/>
    <col min="11265" max="11265" width="0.75" style="113" customWidth="1"/>
    <col min="11266" max="11266" width="3.25" style="113" customWidth="1"/>
    <col min="11267" max="11268" width="4.5" style="113" customWidth="1"/>
    <col min="11269" max="11269" width="13.25" style="113" customWidth="1"/>
    <col min="11270" max="11272" width="7.25" style="113" customWidth="1"/>
    <col min="11273" max="11284" width="2.625" style="113" customWidth="1"/>
    <col min="11285" max="11285" width="2.75" style="113" customWidth="1"/>
    <col min="11286" max="11520" width="2.625" style="113"/>
    <col min="11521" max="11521" width="0.75" style="113" customWidth="1"/>
    <col min="11522" max="11522" width="3.25" style="113" customWidth="1"/>
    <col min="11523" max="11524" width="4.5" style="113" customWidth="1"/>
    <col min="11525" max="11525" width="13.25" style="113" customWidth="1"/>
    <col min="11526" max="11528" width="7.25" style="113" customWidth="1"/>
    <col min="11529" max="11540" width="2.625" style="113" customWidth="1"/>
    <col min="11541" max="11541" width="2.75" style="113" customWidth="1"/>
    <col min="11542" max="11776" width="2.625" style="113"/>
    <col min="11777" max="11777" width="0.75" style="113" customWidth="1"/>
    <col min="11778" max="11778" width="3.25" style="113" customWidth="1"/>
    <col min="11779" max="11780" width="4.5" style="113" customWidth="1"/>
    <col min="11781" max="11781" width="13.25" style="113" customWidth="1"/>
    <col min="11782" max="11784" width="7.25" style="113" customWidth="1"/>
    <col min="11785" max="11796" width="2.625" style="113" customWidth="1"/>
    <col min="11797" max="11797" width="2.75" style="113" customWidth="1"/>
    <col min="11798" max="12032" width="2.625" style="113"/>
    <col min="12033" max="12033" width="0.75" style="113" customWidth="1"/>
    <col min="12034" max="12034" width="3.25" style="113" customWidth="1"/>
    <col min="12035" max="12036" width="4.5" style="113" customWidth="1"/>
    <col min="12037" max="12037" width="13.25" style="113" customWidth="1"/>
    <col min="12038" max="12040" width="7.25" style="113" customWidth="1"/>
    <col min="12041" max="12052" width="2.625" style="113" customWidth="1"/>
    <col min="12053" max="12053" width="2.75" style="113" customWidth="1"/>
    <col min="12054" max="12288" width="2.625" style="113"/>
    <col min="12289" max="12289" width="0.75" style="113" customWidth="1"/>
    <col min="12290" max="12290" width="3.25" style="113" customWidth="1"/>
    <col min="12291" max="12292" width="4.5" style="113" customWidth="1"/>
    <col min="12293" max="12293" width="13.25" style="113" customWidth="1"/>
    <col min="12294" max="12296" width="7.25" style="113" customWidth="1"/>
    <col min="12297" max="12308" width="2.625" style="113" customWidth="1"/>
    <col min="12309" max="12309" width="2.75" style="113" customWidth="1"/>
    <col min="12310" max="12544" width="2.625" style="113"/>
    <col min="12545" max="12545" width="0.75" style="113" customWidth="1"/>
    <col min="12546" max="12546" width="3.25" style="113" customWidth="1"/>
    <col min="12547" max="12548" width="4.5" style="113" customWidth="1"/>
    <col min="12549" max="12549" width="13.25" style="113" customWidth="1"/>
    <col min="12550" max="12552" width="7.25" style="113" customWidth="1"/>
    <col min="12553" max="12564" width="2.625" style="113" customWidth="1"/>
    <col min="12565" max="12565" width="2.75" style="113" customWidth="1"/>
    <col min="12566" max="12800" width="2.625" style="113"/>
    <col min="12801" max="12801" width="0.75" style="113" customWidth="1"/>
    <col min="12802" max="12802" width="3.25" style="113" customWidth="1"/>
    <col min="12803" max="12804" width="4.5" style="113" customWidth="1"/>
    <col min="12805" max="12805" width="13.25" style="113" customWidth="1"/>
    <col min="12806" max="12808" width="7.25" style="113" customWidth="1"/>
    <col min="12809" max="12820" width="2.625" style="113" customWidth="1"/>
    <col min="12821" max="12821" width="2.75" style="113" customWidth="1"/>
    <col min="12822" max="13056" width="2.625" style="113"/>
    <col min="13057" max="13057" width="0.75" style="113" customWidth="1"/>
    <col min="13058" max="13058" width="3.25" style="113" customWidth="1"/>
    <col min="13059" max="13060" width="4.5" style="113" customWidth="1"/>
    <col min="13061" max="13061" width="13.25" style="113" customWidth="1"/>
    <col min="13062" max="13064" width="7.25" style="113" customWidth="1"/>
    <col min="13065" max="13076" width="2.625" style="113" customWidth="1"/>
    <col min="13077" max="13077" width="2.75" style="113" customWidth="1"/>
    <col min="13078" max="13312" width="2.625" style="113"/>
    <col min="13313" max="13313" width="0.75" style="113" customWidth="1"/>
    <col min="13314" max="13314" width="3.25" style="113" customWidth="1"/>
    <col min="13315" max="13316" width="4.5" style="113" customWidth="1"/>
    <col min="13317" max="13317" width="13.25" style="113" customWidth="1"/>
    <col min="13318" max="13320" width="7.25" style="113" customWidth="1"/>
    <col min="13321" max="13332" width="2.625" style="113" customWidth="1"/>
    <col min="13333" max="13333" width="2.75" style="113" customWidth="1"/>
    <col min="13334" max="13568" width="2.625" style="113"/>
    <col min="13569" max="13569" width="0.75" style="113" customWidth="1"/>
    <col min="13570" max="13570" width="3.25" style="113" customWidth="1"/>
    <col min="13571" max="13572" width="4.5" style="113" customWidth="1"/>
    <col min="13573" max="13573" width="13.25" style="113" customWidth="1"/>
    <col min="13574" max="13576" width="7.25" style="113" customWidth="1"/>
    <col min="13577" max="13588" width="2.625" style="113" customWidth="1"/>
    <col min="13589" max="13589" width="2.75" style="113" customWidth="1"/>
    <col min="13590" max="13824" width="2.625" style="113"/>
    <col min="13825" max="13825" width="0.75" style="113" customWidth="1"/>
    <col min="13826" max="13826" width="3.25" style="113" customWidth="1"/>
    <col min="13827" max="13828" width="4.5" style="113" customWidth="1"/>
    <col min="13829" max="13829" width="13.25" style="113" customWidth="1"/>
    <col min="13830" max="13832" width="7.25" style="113" customWidth="1"/>
    <col min="13833" max="13844" width="2.625" style="113" customWidth="1"/>
    <col min="13845" max="13845" width="2.75" style="113" customWidth="1"/>
    <col min="13846" max="14080" width="2.625" style="113"/>
    <col min="14081" max="14081" width="0.75" style="113" customWidth="1"/>
    <col min="14082" max="14082" width="3.25" style="113" customWidth="1"/>
    <col min="14083" max="14084" width="4.5" style="113" customWidth="1"/>
    <col min="14085" max="14085" width="13.25" style="113" customWidth="1"/>
    <col min="14086" max="14088" width="7.25" style="113" customWidth="1"/>
    <col min="14089" max="14100" width="2.625" style="113" customWidth="1"/>
    <col min="14101" max="14101" width="2.75" style="113" customWidth="1"/>
    <col min="14102" max="14336" width="2.625" style="113"/>
    <col min="14337" max="14337" width="0.75" style="113" customWidth="1"/>
    <col min="14338" max="14338" width="3.25" style="113" customWidth="1"/>
    <col min="14339" max="14340" width="4.5" style="113" customWidth="1"/>
    <col min="14341" max="14341" width="13.25" style="113" customWidth="1"/>
    <col min="14342" max="14344" width="7.25" style="113" customWidth="1"/>
    <col min="14345" max="14356" width="2.625" style="113" customWidth="1"/>
    <col min="14357" max="14357" width="2.75" style="113" customWidth="1"/>
    <col min="14358" max="14592" width="2.625" style="113"/>
    <col min="14593" max="14593" width="0.75" style="113" customWidth="1"/>
    <col min="14594" max="14594" width="3.25" style="113" customWidth="1"/>
    <col min="14595" max="14596" width="4.5" style="113" customWidth="1"/>
    <col min="14597" max="14597" width="13.25" style="113" customWidth="1"/>
    <col min="14598" max="14600" width="7.25" style="113" customWidth="1"/>
    <col min="14601" max="14612" width="2.625" style="113" customWidth="1"/>
    <col min="14613" max="14613" width="2.75" style="113" customWidth="1"/>
    <col min="14614" max="14848" width="2.625" style="113"/>
    <col min="14849" max="14849" width="0.75" style="113" customWidth="1"/>
    <col min="14850" max="14850" width="3.25" style="113" customWidth="1"/>
    <col min="14851" max="14852" width="4.5" style="113" customWidth="1"/>
    <col min="14853" max="14853" width="13.25" style="113" customWidth="1"/>
    <col min="14854" max="14856" width="7.25" style="113" customWidth="1"/>
    <col min="14857" max="14868" width="2.625" style="113" customWidth="1"/>
    <col min="14869" max="14869" width="2.75" style="113" customWidth="1"/>
    <col min="14870" max="15104" width="2.625" style="113"/>
    <col min="15105" max="15105" width="0.75" style="113" customWidth="1"/>
    <col min="15106" max="15106" width="3.25" style="113" customWidth="1"/>
    <col min="15107" max="15108" width="4.5" style="113" customWidth="1"/>
    <col min="15109" max="15109" width="13.25" style="113" customWidth="1"/>
    <col min="15110" max="15112" width="7.25" style="113" customWidth="1"/>
    <col min="15113" max="15124" width="2.625" style="113" customWidth="1"/>
    <col min="15125" max="15125" width="2.75" style="113" customWidth="1"/>
    <col min="15126" max="15360" width="2.625" style="113"/>
    <col min="15361" max="15361" width="0.75" style="113" customWidth="1"/>
    <col min="15362" max="15362" width="3.25" style="113" customWidth="1"/>
    <col min="15363" max="15364" width="4.5" style="113" customWidth="1"/>
    <col min="15365" max="15365" width="13.25" style="113" customWidth="1"/>
    <col min="15366" max="15368" width="7.25" style="113" customWidth="1"/>
    <col min="15369" max="15380" width="2.625" style="113" customWidth="1"/>
    <col min="15381" max="15381" width="2.75" style="113" customWidth="1"/>
    <col min="15382" max="15616" width="2.625" style="113"/>
    <col min="15617" max="15617" width="0.75" style="113" customWidth="1"/>
    <col min="15618" max="15618" width="3.25" style="113" customWidth="1"/>
    <col min="15619" max="15620" width="4.5" style="113" customWidth="1"/>
    <col min="15621" max="15621" width="13.25" style="113" customWidth="1"/>
    <col min="15622" max="15624" width="7.25" style="113" customWidth="1"/>
    <col min="15625" max="15636" width="2.625" style="113" customWidth="1"/>
    <col min="15637" max="15637" width="2.75" style="113" customWidth="1"/>
    <col min="15638" max="15872" width="2.625" style="113"/>
    <col min="15873" max="15873" width="0.75" style="113" customWidth="1"/>
    <col min="15874" max="15874" width="3.25" style="113" customWidth="1"/>
    <col min="15875" max="15876" width="4.5" style="113" customWidth="1"/>
    <col min="15877" max="15877" width="13.25" style="113" customWidth="1"/>
    <col min="15878" max="15880" width="7.25" style="113" customWidth="1"/>
    <col min="15881" max="15892" width="2.625" style="113" customWidth="1"/>
    <col min="15893" max="15893" width="2.75" style="113" customWidth="1"/>
    <col min="15894" max="16128" width="2.625" style="113"/>
    <col min="16129" max="16129" width="0.75" style="113" customWidth="1"/>
    <col min="16130" max="16130" width="3.25" style="113" customWidth="1"/>
    <col min="16131" max="16132" width="4.5" style="113" customWidth="1"/>
    <col min="16133" max="16133" width="13.25" style="113" customWidth="1"/>
    <col min="16134" max="16136" width="7.25" style="113" customWidth="1"/>
    <col min="16137" max="16148" width="2.625" style="113" customWidth="1"/>
    <col min="16149" max="16149" width="2.75" style="113" customWidth="1"/>
    <col min="16150" max="16384" width="2.625" style="113"/>
  </cols>
  <sheetData>
    <row r="1" spans="1:42" ht="3.75" customHeight="1" x14ac:dyDescent="0.15"/>
    <row r="2" spans="1:42" ht="15" customHeight="1" x14ac:dyDescent="0.2">
      <c r="B2" s="396" t="s">
        <v>214</v>
      </c>
      <c r="C2" s="397"/>
      <c r="D2" s="397"/>
      <c r="E2" s="397"/>
      <c r="F2" s="397"/>
      <c r="G2" s="397"/>
      <c r="H2" s="114"/>
      <c r="I2" s="115"/>
      <c r="J2" s="116" t="s">
        <v>215</v>
      </c>
      <c r="K2" s="117"/>
      <c r="L2" s="117"/>
      <c r="M2" s="117"/>
      <c r="N2" s="118"/>
      <c r="O2" s="119"/>
      <c r="P2" s="120"/>
      <c r="Q2" s="120"/>
      <c r="R2" s="120"/>
      <c r="S2" s="120"/>
      <c r="T2" s="120"/>
      <c r="U2" s="120"/>
      <c r="V2" s="120"/>
      <c r="W2" s="120"/>
      <c r="X2" s="120"/>
      <c r="Y2" s="120"/>
      <c r="Z2" s="120"/>
      <c r="AA2" s="120"/>
      <c r="AB2" s="116" t="s">
        <v>216</v>
      </c>
      <c r="AC2" s="121"/>
      <c r="AD2" s="117"/>
      <c r="AE2" s="122"/>
      <c r="AF2" s="118"/>
      <c r="AG2" s="123"/>
      <c r="AH2" s="120"/>
      <c r="AI2" s="120"/>
      <c r="AJ2" s="120"/>
      <c r="AK2" s="120"/>
      <c r="AL2" s="120"/>
      <c r="AM2" s="120"/>
      <c r="AN2" s="120"/>
      <c r="AO2" s="124" t="s">
        <v>217</v>
      </c>
    </row>
    <row r="3" spans="1:42" ht="15" customHeight="1" x14ac:dyDescent="0.2">
      <c r="A3" s="125"/>
      <c r="B3" s="397"/>
      <c r="C3" s="397"/>
      <c r="D3" s="397"/>
      <c r="E3" s="397"/>
      <c r="F3" s="397"/>
      <c r="G3" s="397"/>
      <c r="H3" s="114"/>
      <c r="I3" s="115"/>
      <c r="J3" s="116" t="s">
        <v>92</v>
      </c>
      <c r="K3" s="117"/>
      <c r="L3" s="117"/>
      <c r="M3" s="122"/>
      <c r="N3" s="118"/>
      <c r="O3" s="126"/>
      <c r="P3" s="120"/>
      <c r="Q3" s="120"/>
      <c r="R3" s="120"/>
      <c r="S3" s="127"/>
      <c r="T3" s="116" t="s">
        <v>218</v>
      </c>
      <c r="U3" s="122"/>
      <c r="V3" s="118"/>
      <c r="W3" s="123"/>
      <c r="X3" s="126"/>
      <c r="Y3" s="119"/>
      <c r="Z3" s="119"/>
      <c r="AA3" s="127"/>
      <c r="AB3" s="116" t="s">
        <v>219</v>
      </c>
      <c r="AC3" s="117"/>
      <c r="AD3" s="117"/>
      <c r="AE3" s="117"/>
      <c r="AF3" s="128"/>
      <c r="AG3" s="123"/>
      <c r="AH3" s="120"/>
      <c r="AI3" s="120"/>
      <c r="AJ3" s="120"/>
      <c r="AK3" s="120"/>
      <c r="AL3" s="120"/>
      <c r="AM3" s="120"/>
      <c r="AN3" s="120"/>
      <c r="AO3" s="124" t="s">
        <v>217</v>
      </c>
    </row>
    <row r="4" spans="1:42" ht="15" customHeight="1" x14ac:dyDescent="0.2">
      <c r="B4" s="397"/>
      <c r="C4" s="397"/>
      <c r="D4" s="397"/>
      <c r="E4" s="397"/>
      <c r="F4" s="397"/>
      <c r="G4" s="397"/>
      <c r="H4" s="114"/>
      <c r="J4" s="116" t="s">
        <v>220</v>
      </c>
      <c r="K4" s="117"/>
      <c r="L4" s="117"/>
      <c r="M4" s="117"/>
      <c r="N4" s="128"/>
      <c r="O4" s="119"/>
      <c r="P4" s="119"/>
      <c r="Q4" s="119"/>
      <c r="R4" s="119" t="s">
        <v>221</v>
      </c>
      <c r="S4" s="119"/>
      <c r="T4" s="119"/>
      <c r="U4" s="119" t="s">
        <v>222</v>
      </c>
      <c r="V4" s="120"/>
      <c r="W4" s="120"/>
      <c r="X4" s="119" t="s">
        <v>223</v>
      </c>
      <c r="Y4" s="119"/>
      <c r="Z4" s="120"/>
      <c r="AA4" s="120"/>
      <c r="AB4" s="119" t="s">
        <v>224</v>
      </c>
      <c r="AC4" s="120"/>
      <c r="AD4" s="120"/>
      <c r="AE4" s="119"/>
      <c r="AF4" s="119"/>
      <c r="AG4" s="119" t="s">
        <v>221</v>
      </c>
      <c r="AH4" s="119"/>
      <c r="AI4" s="119" t="s">
        <v>222</v>
      </c>
      <c r="AJ4" s="120"/>
      <c r="AK4" s="120"/>
      <c r="AL4" s="120"/>
      <c r="AM4" s="119" t="s">
        <v>223</v>
      </c>
      <c r="AN4" s="119"/>
      <c r="AO4" s="129"/>
    </row>
    <row r="5" spans="1:42" ht="8.25" customHeight="1" x14ac:dyDescent="0.2">
      <c r="A5" s="130"/>
    </row>
    <row r="6" spans="1:42" ht="15" customHeight="1" x14ac:dyDescent="0.2">
      <c r="B6" s="398" t="s">
        <v>225</v>
      </c>
      <c r="C6" s="399"/>
      <c r="D6" s="399"/>
      <c r="E6" s="399"/>
      <c r="F6" s="399"/>
      <c r="G6" s="399"/>
      <c r="H6" s="399"/>
      <c r="L6" s="131" t="s">
        <v>226</v>
      </c>
      <c r="M6" s="131"/>
      <c r="N6" s="131"/>
      <c r="O6" s="131"/>
      <c r="P6" s="131"/>
      <c r="Q6" s="131"/>
      <c r="R6" s="131"/>
      <c r="S6" s="131"/>
      <c r="T6" s="132"/>
      <c r="U6" s="132"/>
      <c r="V6" s="132"/>
      <c r="W6" s="132"/>
      <c r="X6" s="132"/>
      <c r="Y6" s="132"/>
      <c r="Z6" s="132"/>
      <c r="AA6" s="132"/>
      <c r="AB6" s="132"/>
      <c r="AC6" s="132"/>
      <c r="AD6" s="133"/>
      <c r="AE6" s="133"/>
      <c r="AF6" s="131"/>
      <c r="AG6" s="131"/>
      <c r="AH6" s="131"/>
      <c r="AI6" s="131"/>
      <c r="AJ6" s="131"/>
      <c r="AK6" s="131"/>
      <c r="AL6" s="131"/>
      <c r="AM6" s="131"/>
      <c r="AN6" s="131"/>
      <c r="AO6" s="131"/>
    </row>
    <row r="7" spans="1:42" ht="15" customHeight="1" x14ac:dyDescent="0.2">
      <c r="A7" s="130"/>
      <c r="B7" s="398"/>
      <c r="C7" s="399"/>
      <c r="D7" s="399"/>
      <c r="E7" s="399"/>
      <c r="F7" s="399"/>
      <c r="G7" s="399"/>
      <c r="H7" s="399"/>
      <c r="I7" s="130"/>
      <c r="L7" s="400"/>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2"/>
    </row>
    <row r="8" spans="1:42" ht="54" customHeight="1" x14ac:dyDescent="0.15">
      <c r="B8" s="134"/>
      <c r="C8" s="135"/>
      <c r="D8" s="135"/>
      <c r="E8" s="135"/>
      <c r="F8" s="135"/>
      <c r="G8" s="135"/>
      <c r="H8" s="136"/>
      <c r="L8" s="403"/>
      <c r="M8" s="404"/>
      <c r="N8" s="404"/>
      <c r="O8" s="404"/>
      <c r="P8" s="404"/>
      <c r="Q8" s="404"/>
      <c r="R8" s="404"/>
      <c r="S8" s="404"/>
      <c r="T8" s="404"/>
      <c r="U8" s="404"/>
      <c r="V8" s="404"/>
      <c r="W8" s="404"/>
      <c r="X8" s="404"/>
      <c r="Y8" s="404"/>
      <c r="Z8" s="404"/>
      <c r="AA8" s="404"/>
      <c r="AB8" s="404"/>
      <c r="AC8" s="404"/>
      <c r="AD8" s="404"/>
      <c r="AE8" s="404"/>
      <c r="AF8" s="404"/>
      <c r="AG8" s="404"/>
      <c r="AH8" s="404"/>
      <c r="AI8" s="404"/>
      <c r="AJ8" s="404"/>
      <c r="AK8" s="404"/>
      <c r="AL8" s="404"/>
      <c r="AM8" s="404"/>
      <c r="AN8" s="404"/>
      <c r="AO8" s="405"/>
    </row>
    <row r="9" spans="1:42" ht="15" customHeight="1" x14ac:dyDescent="0.2">
      <c r="A9" s="130"/>
      <c r="B9" s="137"/>
      <c r="D9" s="130"/>
      <c r="E9" s="130"/>
      <c r="F9" s="130"/>
      <c r="G9" s="130"/>
      <c r="H9" s="138"/>
      <c r="L9" s="403"/>
      <c r="M9" s="404"/>
      <c r="N9" s="404"/>
      <c r="O9" s="404"/>
      <c r="P9" s="404"/>
      <c r="Q9" s="404"/>
      <c r="R9" s="404"/>
      <c r="S9" s="404"/>
      <c r="T9" s="404"/>
      <c r="U9" s="404"/>
      <c r="V9" s="404"/>
      <c r="W9" s="404"/>
      <c r="X9" s="404"/>
      <c r="Y9" s="404"/>
      <c r="Z9" s="404"/>
      <c r="AA9" s="404"/>
      <c r="AB9" s="404"/>
      <c r="AC9" s="404"/>
      <c r="AD9" s="404"/>
      <c r="AE9" s="404"/>
      <c r="AF9" s="404"/>
      <c r="AG9" s="404"/>
      <c r="AH9" s="404"/>
      <c r="AI9" s="404"/>
      <c r="AJ9" s="404"/>
      <c r="AK9" s="404"/>
      <c r="AL9" s="404"/>
      <c r="AM9" s="404"/>
      <c r="AN9" s="404"/>
      <c r="AO9" s="405"/>
    </row>
    <row r="10" spans="1:42" ht="15" customHeight="1" x14ac:dyDescent="0.2">
      <c r="A10" s="130"/>
      <c r="B10" s="137"/>
      <c r="D10" s="130"/>
      <c r="E10" s="130"/>
      <c r="F10" s="130"/>
      <c r="G10" s="130"/>
      <c r="H10" s="138"/>
      <c r="I10" s="130"/>
      <c r="L10" s="403"/>
      <c r="M10" s="404"/>
      <c r="N10" s="404"/>
      <c r="O10" s="404"/>
      <c r="P10" s="404"/>
      <c r="Q10" s="404"/>
      <c r="R10" s="404"/>
      <c r="S10" s="404"/>
      <c r="T10" s="404"/>
      <c r="U10" s="404"/>
      <c r="V10" s="404"/>
      <c r="W10" s="404"/>
      <c r="X10" s="404"/>
      <c r="Y10" s="404"/>
      <c r="Z10" s="404"/>
      <c r="AA10" s="404"/>
      <c r="AB10" s="404"/>
      <c r="AC10" s="404"/>
      <c r="AD10" s="404"/>
      <c r="AE10" s="404"/>
      <c r="AF10" s="404"/>
      <c r="AG10" s="404"/>
      <c r="AH10" s="404"/>
      <c r="AI10" s="404"/>
      <c r="AJ10" s="404"/>
      <c r="AK10" s="404"/>
      <c r="AL10" s="404"/>
      <c r="AM10" s="404"/>
      <c r="AN10" s="404"/>
      <c r="AO10" s="405"/>
    </row>
    <row r="11" spans="1:42" ht="15" customHeight="1" x14ac:dyDescent="0.2">
      <c r="A11" s="130"/>
      <c r="B11" s="137"/>
      <c r="D11" s="130"/>
      <c r="E11" s="130"/>
      <c r="F11" s="130"/>
      <c r="G11" s="130"/>
      <c r="H11" s="138"/>
      <c r="I11" s="130"/>
      <c r="L11" s="406"/>
      <c r="M11" s="407"/>
      <c r="N11" s="407"/>
      <c r="O11" s="407"/>
      <c r="P11" s="407"/>
      <c r="Q11" s="407"/>
      <c r="R11" s="407"/>
      <c r="S11" s="407"/>
      <c r="T11" s="407"/>
      <c r="U11" s="407"/>
      <c r="V11" s="407"/>
      <c r="W11" s="407"/>
      <c r="X11" s="407"/>
      <c r="Y11" s="407"/>
      <c r="Z11" s="407"/>
      <c r="AA11" s="407"/>
      <c r="AB11" s="407"/>
      <c r="AC11" s="407"/>
      <c r="AD11" s="407"/>
      <c r="AE11" s="407"/>
      <c r="AF11" s="407"/>
      <c r="AG11" s="407"/>
      <c r="AH11" s="407"/>
      <c r="AI11" s="407"/>
      <c r="AJ11" s="407"/>
      <c r="AK11" s="407"/>
      <c r="AL11" s="407"/>
      <c r="AM11" s="407"/>
      <c r="AN11" s="407"/>
      <c r="AO11" s="408"/>
    </row>
    <row r="12" spans="1:42" ht="15" customHeight="1" x14ac:dyDescent="0.2">
      <c r="A12" s="130"/>
      <c r="B12" s="137"/>
      <c r="D12" s="130"/>
      <c r="E12" s="130"/>
      <c r="F12" s="130"/>
      <c r="G12" s="130"/>
      <c r="H12" s="138"/>
      <c r="I12" s="130"/>
    </row>
    <row r="13" spans="1:42" ht="15" customHeight="1" x14ac:dyDescent="0.2">
      <c r="A13" s="130"/>
      <c r="B13" s="137"/>
      <c r="D13" s="130"/>
      <c r="E13" s="130"/>
      <c r="F13" s="130"/>
      <c r="G13" s="130"/>
      <c r="H13" s="138"/>
      <c r="I13" s="130"/>
      <c r="L13" s="131" t="s">
        <v>227</v>
      </c>
      <c r="M13" s="132"/>
      <c r="N13" s="132"/>
      <c r="O13" s="132"/>
      <c r="P13" s="132"/>
      <c r="Q13" s="132"/>
      <c r="R13" s="132"/>
      <c r="S13" s="132"/>
      <c r="T13" s="132"/>
      <c r="U13" s="132"/>
      <c r="V13" s="132"/>
      <c r="W13" s="132"/>
      <c r="X13" s="132"/>
      <c r="Y13" s="132"/>
      <c r="AA13" s="132"/>
      <c r="AB13" s="132"/>
      <c r="AC13" s="132"/>
      <c r="AD13" s="133"/>
      <c r="AE13" s="133"/>
      <c r="AF13" s="131"/>
      <c r="AG13" s="131"/>
      <c r="AH13" s="131"/>
      <c r="AI13" s="115" t="s">
        <v>228</v>
      </c>
      <c r="AK13" s="131"/>
      <c r="AL13" s="131"/>
      <c r="AM13" s="131"/>
      <c r="AN13" s="131"/>
      <c r="AO13" s="131"/>
    </row>
    <row r="14" spans="1:42" ht="15" customHeight="1" x14ac:dyDescent="0.2">
      <c r="A14" s="130"/>
      <c r="B14" s="137"/>
      <c r="D14" s="130"/>
      <c r="E14" s="130"/>
      <c r="F14" s="130"/>
      <c r="G14" s="130"/>
      <c r="H14" s="138"/>
      <c r="I14" s="130"/>
      <c r="L14" s="139" t="s">
        <v>99</v>
      </c>
      <c r="M14" s="140"/>
      <c r="N14" s="140"/>
      <c r="O14" s="140"/>
      <c r="P14" s="140"/>
      <c r="Q14" s="141"/>
      <c r="R14" s="141"/>
      <c r="S14" s="141"/>
      <c r="T14" s="141"/>
      <c r="U14" s="142"/>
      <c r="V14" s="409" t="s">
        <v>100</v>
      </c>
      <c r="W14" s="410"/>
      <c r="X14" s="410"/>
      <c r="Y14" s="410"/>
      <c r="Z14" s="410"/>
      <c r="AA14" s="410"/>
      <c r="AB14" s="410"/>
      <c r="AC14" s="410"/>
      <c r="AD14" s="410"/>
      <c r="AE14" s="410"/>
      <c r="AF14" s="410"/>
      <c r="AG14" s="410"/>
      <c r="AH14" s="410"/>
      <c r="AI14" s="411"/>
      <c r="AJ14" s="143" t="s">
        <v>229</v>
      </c>
      <c r="AK14" s="140"/>
      <c r="AL14" s="144"/>
      <c r="AM14" s="139" t="s">
        <v>230</v>
      </c>
      <c r="AN14" s="140"/>
      <c r="AO14" s="144"/>
      <c r="AP14" s="115"/>
    </row>
    <row r="15" spans="1:42" ht="15" customHeight="1" x14ac:dyDescent="0.2">
      <c r="A15" s="130"/>
      <c r="B15" s="137"/>
      <c r="D15" s="130"/>
      <c r="E15" s="130"/>
      <c r="F15" s="130"/>
      <c r="G15" s="130"/>
      <c r="H15" s="138"/>
      <c r="I15" s="130"/>
      <c r="L15" s="145"/>
      <c r="M15" s="146"/>
      <c r="N15" s="146"/>
      <c r="O15" s="146"/>
      <c r="P15" s="146"/>
      <c r="Q15" s="146"/>
      <c r="R15" s="146"/>
      <c r="S15" s="146"/>
      <c r="T15" s="146"/>
      <c r="U15" s="147"/>
      <c r="V15" s="139"/>
      <c r="W15" s="140"/>
      <c r="X15" s="140"/>
      <c r="Y15" s="140"/>
      <c r="Z15" s="140"/>
      <c r="AA15" s="140"/>
      <c r="AB15" s="140"/>
      <c r="AC15" s="140"/>
      <c r="AD15" s="140"/>
      <c r="AE15" s="140"/>
      <c r="AF15" s="140"/>
      <c r="AG15" s="140"/>
      <c r="AH15" s="140"/>
      <c r="AI15" s="144"/>
      <c r="AJ15" s="393"/>
      <c r="AK15" s="394"/>
      <c r="AL15" s="395"/>
      <c r="AM15" s="393"/>
      <c r="AN15" s="394"/>
      <c r="AO15" s="395"/>
    </row>
    <row r="16" spans="1:42" ht="15" customHeight="1" x14ac:dyDescent="0.2">
      <c r="A16" s="130"/>
      <c r="B16" s="137"/>
      <c r="D16" s="130"/>
      <c r="E16" s="130"/>
      <c r="F16" s="130"/>
      <c r="G16" s="130"/>
      <c r="H16" s="138"/>
      <c r="I16" s="130"/>
      <c r="L16" s="145"/>
      <c r="M16" s="146"/>
      <c r="N16" s="146"/>
      <c r="O16" s="146"/>
      <c r="P16" s="146"/>
      <c r="Q16" s="146"/>
      <c r="R16" s="146"/>
      <c r="S16" s="146"/>
      <c r="T16" s="146"/>
      <c r="U16" s="147"/>
      <c r="V16" s="139"/>
      <c r="W16" s="140"/>
      <c r="X16" s="140"/>
      <c r="Y16" s="140"/>
      <c r="Z16" s="140"/>
      <c r="AA16" s="140"/>
      <c r="AB16" s="140"/>
      <c r="AC16" s="140"/>
      <c r="AD16" s="140"/>
      <c r="AE16" s="140"/>
      <c r="AF16" s="140"/>
      <c r="AG16" s="140"/>
      <c r="AH16" s="140"/>
      <c r="AI16" s="144"/>
      <c r="AJ16" s="393"/>
      <c r="AK16" s="394"/>
      <c r="AL16" s="395"/>
      <c r="AM16" s="393"/>
      <c r="AN16" s="394"/>
      <c r="AO16" s="395"/>
    </row>
    <row r="17" spans="1:46" ht="15" customHeight="1" x14ac:dyDescent="0.2">
      <c r="A17" s="130"/>
      <c r="B17" s="137"/>
      <c r="D17" s="130"/>
      <c r="E17" s="130"/>
      <c r="F17" s="130"/>
      <c r="G17" s="130"/>
      <c r="H17" s="138"/>
      <c r="I17" s="130"/>
      <c r="L17" s="145"/>
      <c r="M17" s="146"/>
      <c r="N17" s="146"/>
      <c r="O17" s="146"/>
      <c r="P17" s="146"/>
      <c r="Q17" s="146"/>
      <c r="R17" s="146"/>
      <c r="S17" s="146"/>
      <c r="T17" s="146"/>
      <c r="U17" s="147"/>
      <c r="V17" s="139"/>
      <c r="W17" s="140"/>
      <c r="X17" s="140"/>
      <c r="Y17" s="140"/>
      <c r="Z17" s="140"/>
      <c r="AA17" s="140"/>
      <c r="AB17" s="140"/>
      <c r="AC17" s="140"/>
      <c r="AD17" s="140"/>
      <c r="AE17" s="140"/>
      <c r="AF17" s="140"/>
      <c r="AG17" s="140"/>
      <c r="AH17" s="140"/>
      <c r="AI17" s="144"/>
      <c r="AJ17" s="393"/>
      <c r="AK17" s="394"/>
      <c r="AL17" s="395"/>
      <c r="AM17" s="393"/>
      <c r="AN17" s="394"/>
      <c r="AO17" s="395"/>
    </row>
    <row r="18" spans="1:46" ht="15" customHeight="1" x14ac:dyDescent="0.2">
      <c r="A18" s="130"/>
      <c r="B18" s="148"/>
      <c r="C18" s="130"/>
      <c r="D18" s="130"/>
      <c r="E18" s="130"/>
      <c r="F18" s="130"/>
      <c r="G18" s="130"/>
      <c r="H18" s="138"/>
      <c r="I18" s="130"/>
      <c r="L18" s="145"/>
      <c r="M18" s="146"/>
      <c r="N18" s="146"/>
      <c r="O18" s="146"/>
      <c r="P18" s="146"/>
      <c r="Q18" s="146"/>
      <c r="R18" s="146"/>
      <c r="S18" s="146"/>
      <c r="T18" s="146"/>
      <c r="U18" s="147"/>
      <c r="V18" s="139"/>
      <c r="W18" s="140"/>
      <c r="X18" s="140"/>
      <c r="Y18" s="140"/>
      <c r="Z18" s="140"/>
      <c r="AA18" s="140"/>
      <c r="AB18" s="140"/>
      <c r="AC18" s="140"/>
      <c r="AD18" s="140"/>
      <c r="AE18" s="140"/>
      <c r="AF18" s="140"/>
      <c r="AG18" s="140"/>
      <c r="AH18" s="140"/>
      <c r="AI18" s="144"/>
      <c r="AJ18" s="393"/>
      <c r="AK18" s="394"/>
      <c r="AL18" s="395"/>
      <c r="AM18" s="393"/>
      <c r="AN18" s="394"/>
      <c r="AO18" s="395"/>
    </row>
    <row r="19" spans="1:46" ht="15" customHeight="1" x14ac:dyDescent="0.2">
      <c r="A19" s="130"/>
      <c r="B19" s="148"/>
      <c r="C19" s="130"/>
      <c r="D19" s="130"/>
      <c r="E19" s="130"/>
      <c r="F19" s="130"/>
      <c r="G19" s="130"/>
      <c r="H19" s="138"/>
      <c r="I19" s="130"/>
      <c r="L19" s="145"/>
      <c r="M19" s="146"/>
      <c r="N19" s="146"/>
      <c r="O19" s="146"/>
      <c r="P19" s="146"/>
      <c r="Q19" s="146"/>
      <c r="R19" s="146"/>
      <c r="S19" s="146"/>
      <c r="T19" s="146"/>
      <c r="U19" s="147"/>
      <c r="V19" s="139"/>
      <c r="W19" s="140"/>
      <c r="X19" s="140"/>
      <c r="Y19" s="140"/>
      <c r="Z19" s="140"/>
      <c r="AA19" s="140"/>
      <c r="AB19" s="140"/>
      <c r="AC19" s="140"/>
      <c r="AD19" s="140"/>
      <c r="AE19" s="140"/>
      <c r="AF19" s="140"/>
      <c r="AG19" s="140"/>
      <c r="AH19" s="140"/>
      <c r="AI19" s="144"/>
      <c r="AJ19" s="393"/>
      <c r="AK19" s="394"/>
      <c r="AL19" s="395"/>
      <c r="AM19" s="393"/>
      <c r="AN19" s="394"/>
      <c r="AO19" s="395"/>
    </row>
    <row r="20" spans="1:46" ht="15" customHeight="1" x14ac:dyDescent="0.2">
      <c r="A20" s="130"/>
      <c r="B20" s="149"/>
      <c r="C20" s="150"/>
      <c r="D20" s="151"/>
      <c r="E20" s="151"/>
      <c r="F20" s="151"/>
      <c r="G20" s="151"/>
      <c r="H20" s="152"/>
      <c r="I20" s="130"/>
      <c r="L20" s="145"/>
      <c r="M20" s="146"/>
      <c r="N20" s="146"/>
      <c r="O20" s="146"/>
      <c r="P20" s="146"/>
      <c r="Q20" s="146"/>
      <c r="R20" s="146"/>
      <c r="S20" s="146"/>
      <c r="T20" s="146"/>
      <c r="U20" s="147"/>
      <c r="V20" s="139"/>
      <c r="W20" s="140"/>
      <c r="X20" s="140"/>
      <c r="Y20" s="140"/>
      <c r="Z20" s="140"/>
      <c r="AA20" s="140"/>
      <c r="AB20" s="140"/>
      <c r="AC20" s="140"/>
      <c r="AD20" s="140"/>
      <c r="AE20" s="140"/>
      <c r="AF20" s="140"/>
      <c r="AG20" s="140"/>
      <c r="AH20" s="140"/>
      <c r="AI20" s="144"/>
      <c r="AJ20" s="393"/>
      <c r="AK20" s="394"/>
      <c r="AL20" s="395"/>
      <c r="AM20" s="393"/>
      <c r="AN20" s="394"/>
      <c r="AO20" s="395"/>
      <c r="AT20" s="153"/>
    </row>
    <row r="21" spans="1:46" ht="15" customHeight="1" x14ac:dyDescent="0.2">
      <c r="A21" s="130"/>
      <c r="D21" s="130"/>
      <c r="E21" s="130"/>
      <c r="F21" s="130"/>
      <c r="G21" s="130"/>
      <c r="H21" s="130"/>
      <c r="I21" s="130"/>
      <c r="L21" s="145"/>
      <c r="M21" s="146"/>
      <c r="N21" s="146"/>
      <c r="O21" s="146"/>
      <c r="P21" s="146"/>
      <c r="Q21" s="146"/>
      <c r="R21" s="146"/>
      <c r="S21" s="146"/>
      <c r="T21" s="146"/>
      <c r="U21" s="147"/>
      <c r="V21" s="139"/>
      <c r="W21" s="140"/>
      <c r="X21" s="140"/>
      <c r="Y21" s="140"/>
      <c r="Z21" s="140"/>
      <c r="AA21" s="140"/>
      <c r="AB21" s="140"/>
      <c r="AC21" s="140"/>
      <c r="AD21" s="140"/>
      <c r="AE21" s="140"/>
      <c r="AF21" s="140"/>
      <c r="AG21" s="140"/>
      <c r="AH21" s="140"/>
      <c r="AI21" s="144"/>
      <c r="AJ21" s="393"/>
      <c r="AK21" s="394"/>
      <c r="AL21" s="395"/>
      <c r="AM21" s="393"/>
      <c r="AN21" s="394"/>
      <c r="AO21" s="395"/>
      <c r="AT21" s="153"/>
    </row>
    <row r="22" spans="1:46" ht="15" customHeight="1" x14ac:dyDescent="0.2">
      <c r="A22" s="130"/>
      <c r="B22" s="154" t="s">
        <v>231</v>
      </c>
      <c r="C22" s="155"/>
      <c r="D22" s="156"/>
      <c r="E22" s="156"/>
      <c r="F22" s="156"/>
      <c r="G22" s="156"/>
      <c r="H22" s="157"/>
      <c r="I22" s="130"/>
      <c r="L22" s="131" t="s">
        <v>232</v>
      </c>
      <c r="AT22" s="153"/>
    </row>
    <row r="23" spans="1:46" ht="14.25" customHeight="1" x14ac:dyDescent="0.2">
      <c r="A23" s="130"/>
      <c r="B23" s="372" t="s">
        <v>233</v>
      </c>
      <c r="C23" s="373"/>
      <c r="D23" s="373"/>
      <c r="E23" s="373"/>
      <c r="F23" s="158"/>
      <c r="G23" s="158" t="s">
        <v>234</v>
      </c>
      <c r="H23" s="159" t="s">
        <v>235</v>
      </c>
      <c r="I23" s="130"/>
      <c r="L23" s="139" t="s">
        <v>236</v>
      </c>
      <c r="M23" s="160"/>
      <c r="N23" s="160"/>
      <c r="O23" s="160"/>
      <c r="P23" s="160"/>
      <c r="Q23" s="160"/>
      <c r="R23" s="160"/>
      <c r="S23" s="140"/>
      <c r="T23" s="141"/>
      <c r="U23" s="140"/>
      <c r="V23" s="141"/>
      <c r="W23" s="140"/>
      <c r="X23" s="141"/>
      <c r="Y23" s="140"/>
      <c r="Z23" s="142"/>
      <c r="AA23" s="139" t="s">
        <v>237</v>
      </c>
      <c r="AB23" s="160"/>
      <c r="AC23" s="140"/>
      <c r="AD23" s="140"/>
      <c r="AE23" s="140"/>
      <c r="AF23" s="141"/>
      <c r="AG23" s="141"/>
      <c r="AH23" s="141"/>
      <c r="AI23" s="140"/>
      <c r="AJ23" s="140"/>
      <c r="AK23" s="140"/>
      <c r="AL23" s="140"/>
      <c r="AM23" s="140"/>
      <c r="AN23" s="140"/>
      <c r="AO23" s="144"/>
      <c r="AT23" s="153"/>
    </row>
    <row r="24" spans="1:46" ht="14.25" customHeight="1" x14ac:dyDescent="0.2">
      <c r="A24" s="130"/>
      <c r="B24" s="374"/>
      <c r="C24" s="375"/>
      <c r="D24" s="375"/>
      <c r="E24" s="375"/>
      <c r="F24" s="161"/>
      <c r="G24" s="161" t="s">
        <v>238</v>
      </c>
      <c r="H24" s="162" t="s">
        <v>239</v>
      </c>
      <c r="I24" s="130"/>
      <c r="L24" s="376"/>
      <c r="M24" s="377"/>
      <c r="N24" s="377"/>
      <c r="O24" s="377"/>
      <c r="P24" s="377"/>
      <c r="Q24" s="377"/>
      <c r="R24" s="377"/>
      <c r="S24" s="377"/>
      <c r="T24" s="377"/>
      <c r="U24" s="377"/>
      <c r="V24" s="377"/>
      <c r="W24" s="377"/>
      <c r="X24" s="377"/>
      <c r="Y24" s="377"/>
      <c r="Z24" s="378"/>
      <c r="AA24" s="376"/>
      <c r="AB24" s="377"/>
      <c r="AC24" s="377"/>
      <c r="AD24" s="377"/>
      <c r="AE24" s="377"/>
      <c r="AF24" s="377"/>
      <c r="AG24" s="377"/>
      <c r="AH24" s="377"/>
      <c r="AI24" s="377"/>
      <c r="AJ24" s="377"/>
      <c r="AK24" s="377"/>
      <c r="AL24" s="377"/>
      <c r="AM24" s="377"/>
      <c r="AN24" s="377"/>
      <c r="AO24" s="378"/>
      <c r="AT24" s="153"/>
    </row>
    <row r="25" spans="1:46" ht="15" customHeight="1" x14ac:dyDescent="0.2">
      <c r="A25" s="130"/>
      <c r="B25" s="163" t="str">
        <f>職業能力評価シート!B7</f>
        <v>企業倫理とコンプライアンス</v>
      </c>
      <c r="C25" s="164"/>
      <c r="D25" s="165"/>
      <c r="E25" s="165"/>
      <c r="F25" s="166"/>
      <c r="G25" s="166">
        <f>AVERAGE(職業能力評価シート!J7:J8)</f>
        <v>0</v>
      </c>
      <c r="H25" s="167">
        <f>AVERAGE(職業能力評価シート!K7:K8)</f>
        <v>0</v>
      </c>
      <c r="I25" s="130"/>
      <c r="L25" s="379"/>
      <c r="M25" s="380"/>
      <c r="N25" s="380"/>
      <c r="O25" s="380"/>
      <c r="P25" s="380"/>
      <c r="Q25" s="380"/>
      <c r="R25" s="380"/>
      <c r="S25" s="380"/>
      <c r="T25" s="380"/>
      <c r="U25" s="380"/>
      <c r="V25" s="380"/>
      <c r="W25" s="380"/>
      <c r="X25" s="380"/>
      <c r="Y25" s="380"/>
      <c r="Z25" s="381"/>
      <c r="AA25" s="379"/>
      <c r="AB25" s="380"/>
      <c r="AC25" s="380"/>
      <c r="AD25" s="380"/>
      <c r="AE25" s="380"/>
      <c r="AF25" s="380"/>
      <c r="AG25" s="380"/>
      <c r="AH25" s="380"/>
      <c r="AI25" s="380"/>
      <c r="AJ25" s="380"/>
      <c r="AK25" s="380"/>
      <c r="AL25" s="380"/>
      <c r="AM25" s="380"/>
      <c r="AN25" s="380"/>
      <c r="AO25" s="381"/>
      <c r="AT25" s="153"/>
    </row>
    <row r="26" spans="1:46" ht="15" customHeight="1" x14ac:dyDescent="0.2">
      <c r="A26" s="130"/>
      <c r="B26" s="168" t="str">
        <f>職業能力評価シート!B9</f>
        <v>関係者との連携による業務の遂行</v>
      </c>
      <c r="C26" s="169"/>
      <c r="D26" s="170"/>
      <c r="E26" s="170"/>
      <c r="F26" s="171"/>
      <c r="G26" s="171">
        <f>AVERAGE(職業能力評価シート!J9:J10)</f>
        <v>0</v>
      </c>
      <c r="H26" s="172">
        <f>AVERAGE(職業能力評価シート!K9:K10)</f>
        <v>0</v>
      </c>
      <c r="I26" s="130"/>
      <c r="L26" s="379"/>
      <c r="M26" s="380"/>
      <c r="N26" s="380"/>
      <c r="O26" s="380"/>
      <c r="P26" s="380"/>
      <c r="Q26" s="380"/>
      <c r="R26" s="380"/>
      <c r="S26" s="380"/>
      <c r="T26" s="380"/>
      <c r="U26" s="380"/>
      <c r="V26" s="380"/>
      <c r="W26" s="380"/>
      <c r="X26" s="380"/>
      <c r="Y26" s="380"/>
      <c r="Z26" s="381"/>
      <c r="AA26" s="379"/>
      <c r="AB26" s="380"/>
      <c r="AC26" s="380"/>
      <c r="AD26" s="380"/>
      <c r="AE26" s="380"/>
      <c r="AF26" s="380"/>
      <c r="AG26" s="380"/>
      <c r="AH26" s="380"/>
      <c r="AI26" s="380"/>
      <c r="AJ26" s="380"/>
      <c r="AK26" s="380"/>
      <c r="AL26" s="380"/>
      <c r="AM26" s="380"/>
      <c r="AN26" s="380"/>
      <c r="AO26" s="381"/>
    </row>
    <row r="27" spans="1:46" ht="15" customHeight="1" x14ac:dyDescent="0.2">
      <c r="A27" s="130"/>
      <c r="B27" s="163" t="str">
        <f>職業能力評価シート!B11</f>
        <v>課題の設定と成果の追求</v>
      </c>
      <c r="C27" s="164"/>
      <c r="D27" s="165"/>
      <c r="E27" s="165"/>
      <c r="F27" s="166"/>
      <c r="G27" s="166">
        <f>AVERAGE(職業能力評価シート!J11:J13)</f>
        <v>0</v>
      </c>
      <c r="H27" s="167">
        <f>AVERAGE(職業能力評価シート!K11:K13)</f>
        <v>0</v>
      </c>
      <c r="I27" s="130"/>
      <c r="L27" s="382"/>
      <c r="M27" s="383"/>
      <c r="N27" s="383"/>
      <c r="O27" s="383"/>
      <c r="P27" s="383"/>
      <c r="Q27" s="383"/>
      <c r="R27" s="383"/>
      <c r="S27" s="383"/>
      <c r="T27" s="383"/>
      <c r="U27" s="383"/>
      <c r="V27" s="383"/>
      <c r="W27" s="383"/>
      <c r="X27" s="383"/>
      <c r="Y27" s="383"/>
      <c r="Z27" s="384"/>
      <c r="AA27" s="382"/>
      <c r="AB27" s="383"/>
      <c r="AC27" s="383"/>
      <c r="AD27" s="383"/>
      <c r="AE27" s="383"/>
      <c r="AF27" s="383"/>
      <c r="AG27" s="383"/>
      <c r="AH27" s="383"/>
      <c r="AI27" s="383"/>
      <c r="AJ27" s="383"/>
      <c r="AK27" s="383"/>
      <c r="AL27" s="383"/>
      <c r="AM27" s="383"/>
      <c r="AN27" s="383"/>
      <c r="AO27" s="384"/>
    </row>
    <row r="28" spans="1:46" ht="15" customHeight="1" x14ac:dyDescent="0.2">
      <c r="A28" s="130"/>
      <c r="B28" s="173" t="str">
        <f>職業能力評価シート!B14</f>
        <v>業務効率化の推進</v>
      </c>
      <c r="C28" s="174"/>
      <c r="D28" s="175"/>
      <c r="E28" s="175"/>
      <c r="F28" s="176"/>
      <c r="G28" s="176">
        <f>AVERAGE(職業能力評価シート!J14:J15)</f>
        <v>0</v>
      </c>
      <c r="H28" s="177">
        <f>AVERAGE(職業能力評価シート!K14:K15)</f>
        <v>0</v>
      </c>
      <c r="I28" s="130"/>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78"/>
      <c r="AM28" s="178"/>
      <c r="AN28" s="178"/>
      <c r="AO28" s="178"/>
    </row>
    <row r="29" spans="1:46" ht="15" customHeight="1" x14ac:dyDescent="0.2">
      <c r="A29" s="130"/>
      <c r="B29" s="179" t="str">
        <f>職業能力評価シート!B19</f>
        <v>生産システム</v>
      </c>
      <c r="C29" s="180"/>
      <c r="D29" s="181"/>
      <c r="E29" s="181"/>
      <c r="F29" s="182"/>
      <c r="G29" s="182">
        <f>AVERAGE(職業能力評価シート!J19:J21)</f>
        <v>0</v>
      </c>
      <c r="H29" s="183">
        <f>AVERAGE(職業能力評価シート!K19:K21)</f>
        <v>0</v>
      </c>
      <c r="I29" s="130"/>
    </row>
    <row r="30" spans="1:46" ht="15" customHeight="1" x14ac:dyDescent="0.2">
      <c r="A30" s="130"/>
      <c r="B30" s="173" t="str">
        <f>職業能力評価シート!B22</f>
        <v>生産計画（加工型・組立型）</v>
      </c>
      <c r="C30" s="174"/>
      <c r="D30" s="175"/>
      <c r="E30" s="175"/>
      <c r="F30" s="176"/>
      <c r="G30" s="184">
        <f>AVERAGE(職業能力評価シート!J22:J24)</f>
        <v>0</v>
      </c>
      <c r="H30" s="184">
        <f>AVERAGE(職業能力評価シート!K22:K24)</f>
        <v>0</v>
      </c>
      <c r="I30" s="130"/>
      <c r="L30" s="131" t="s">
        <v>240</v>
      </c>
      <c r="M30" s="132"/>
      <c r="N30" s="132"/>
      <c r="O30" s="132"/>
      <c r="P30" s="132"/>
      <c r="Q30" s="132"/>
      <c r="R30" s="132"/>
      <c r="S30" s="132"/>
      <c r="T30" s="132"/>
      <c r="U30" s="132"/>
      <c r="V30" s="132"/>
      <c r="W30" s="132"/>
      <c r="X30" s="132"/>
      <c r="Y30" s="132"/>
      <c r="Z30" s="132"/>
      <c r="AA30" s="131"/>
      <c r="AB30" s="132"/>
      <c r="AC30" s="132"/>
      <c r="AD30" s="132"/>
      <c r="AE30" s="132"/>
      <c r="AF30" s="132"/>
      <c r="AG30" s="132"/>
      <c r="AH30" s="132"/>
      <c r="AI30" s="132"/>
      <c r="AJ30" s="132"/>
      <c r="AK30" s="132"/>
      <c r="AL30" s="132"/>
      <c r="AM30" s="132"/>
      <c r="AN30" s="132"/>
      <c r="AO30" s="132"/>
    </row>
    <row r="31" spans="1:46" ht="15" customHeight="1" x14ac:dyDescent="0.2">
      <c r="A31" s="130"/>
      <c r="B31" s="179" t="str">
        <f>職業能力評価シート!B25</f>
        <v>生産計画（プロセス型）</v>
      </c>
      <c r="C31" s="180"/>
      <c r="D31" s="181"/>
      <c r="E31" s="181"/>
      <c r="F31" s="182"/>
      <c r="G31" s="185">
        <f>AVERAGE(職業能力評価シート!J25:J27)</f>
        <v>0</v>
      </c>
      <c r="H31" s="185">
        <f>AVERAGE(職業能力評価シート!K25:K27)</f>
        <v>0</v>
      </c>
      <c r="I31" s="130"/>
      <c r="L31" s="186" t="s">
        <v>241</v>
      </c>
      <c r="M31" s="187"/>
      <c r="N31" s="187"/>
      <c r="O31" s="187"/>
      <c r="P31" s="187"/>
      <c r="Q31" s="187"/>
      <c r="R31" s="187"/>
      <c r="S31" s="187"/>
      <c r="T31" s="187"/>
      <c r="U31" s="187"/>
      <c r="V31" s="187"/>
      <c r="W31" s="187"/>
      <c r="X31" s="187"/>
      <c r="Y31" s="187"/>
      <c r="Z31" s="188"/>
      <c r="AA31" s="139" t="s">
        <v>242</v>
      </c>
      <c r="AB31" s="187"/>
      <c r="AC31" s="187"/>
      <c r="AD31" s="187"/>
      <c r="AE31" s="187"/>
      <c r="AF31" s="187"/>
      <c r="AG31" s="187"/>
      <c r="AH31" s="187"/>
      <c r="AI31" s="187"/>
      <c r="AJ31" s="187"/>
      <c r="AK31" s="187"/>
      <c r="AL31" s="187"/>
      <c r="AM31" s="187"/>
      <c r="AN31" s="187"/>
      <c r="AO31" s="188"/>
    </row>
    <row r="32" spans="1:46" ht="15" customHeight="1" x14ac:dyDescent="0.2">
      <c r="A32" s="130"/>
      <c r="B32" s="173" t="str">
        <f>職業能力評価シート!B38</f>
        <v xml:space="preserve">品質管理 </v>
      </c>
      <c r="C32" s="174"/>
      <c r="D32" s="175"/>
      <c r="E32" s="175"/>
      <c r="F32" s="176"/>
      <c r="G32" s="184">
        <f>AVERAGE(職業能力評価シート!J38:J40)</f>
        <v>0</v>
      </c>
      <c r="H32" s="184">
        <f>AVERAGE(職業能力評価シート!K38:K40)</f>
        <v>0</v>
      </c>
      <c r="I32" s="130"/>
      <c r="L32" s="376"/>
      <c r="M32" s="385"/>
      <c r="N32" s="385"/>
      <c r="O32" s="385"/>
      <c r="P32" s="385"/>
      <c r="Q32" s="385"/>
      <c r="R32" s="385"/>
      <c r="S32" s="385"/>
      <c r="T32" s="385"/>
      <c r="U32" s="385"/>
      <c r="V32" s="385"/>
      <c r="W32" s="385"/>
      <c r="X32" s="385"/>
      <c r="Y32" s="385"/>
      <c r="Z32" s="386"/>
      <c r="AA32" s="376"/>
      <c r="AB32" s="385"/>
      <c r="AC32" s="385"/>
      <c r="AD32" s="385"/>
      <c r="AE32" s="385"/>
      <c r="AF32" s="385"/>
      <c r="AG32" s="385"/>
      <c r="AH32" s="385"/>
      <c r="AI32" s="385"/>
      <c r="AJ32" s="385"/>
      <c r="AK32" s="385"/>
      <c r="AL32" s="385"/>
      <c r="AM32" s="385"/>
      <c r="AN32" s="385"/>
      <c r="AO32" s="386"/>
    </row>
    <row r="33" spans="1:41" ht="15" customHeight="1" x14ac:dyDescent="0.2">
      <c r="A33" s="130"/>
      <c r="B33" s="179" t="str">
        <f>職業能力評価シート!B41</f>
        <v>原価管理</v>
      </c>
      <c r="C33" s="180"/>
      <c r="D33" s="181"/>
      <c r="E33" s="181"/>
      <c r="F33" s="182"/>
      <c r="G33" s="185">
        <f>AVERAGE(職業能力評価シート!J41:J43)</f>
        <v>0</v>
      </c>
      <c r="H33" s="185">
        <f>AVERAGE(職業能力評価シート!K41:K43)</f>
        <v>0</v>
      </c>
      <c r="I33" s="130"/>
      <c r="L33" s="387"/>
      <c r="M33" s="388"/>
      <c r="N33" s="388"/>
      <c r="O33" s="388"/>
      <c r="P33" s="388"/>
      <c r="Q33" s="388"/>
      <c r="R33" s="388"/>
      <c r="S33" s="388"/>
      <c r="T33" s="388"/>
      <c r="U33" s="388"/>
      <c r="V33" s="388"/>
      <c r="W33" s="388"/>
      <c r="X33" s="388"/>
      <c r="Y33" s="388"/>
      <c r="Z33" s="389"/>
      <c r="AA33" s="387"/>
      <c r="AB33" s="388"/>
      <c r="AC33" s="388"/>
      <c r="AD33" s="388"/>
      <c r="AE33" s="388"/>
      <c r="AF33" s="388"/>
      <c r="AG33" s="388"/>
      <c r="AH33" s="388"/>
      <c r="AI33" s="388"/>
      <c r="AJ33" s="388"/>
      <c r="AK33" s="388"/>
      <c r="AL33" s="388"/>
      <c r="AM33" s="388"/>
      <c r="AN33" s="388"/>
      <c r="AO33" s="389"/>
    </row>
    <row r="34" spans="1:41" ht="15" customHeight="1" x14ac:dyDescent="0.2">
      <c r="A34" s="130"/>
      <c r="B34" s="173" t="str">
        <f>職業能力評価シート!B44</f>
        <v xml:space="preserve">納期管理 </v>
      </c>
      <c r="C34" s="174"/>
      <c r="D34" s="175"/>
      <c r="E34" s="175"/>
      <c r="F34" s="176"/>
      <c r="G34" s="184">
        <f>AVERAGE(職業能力評価シート!J44:J46)</f>
        <v>0</v>
      </c>
      <c r="H34" s="184">
        <f>AVERAGE(職業能力評価シート!K44:K46)</f>
        <v>0</v>
      </c>
      <c r="I34" s="130"/>
      <c r="L34" s="387"/>
      <c r="M34" s="388"/>
      <c r="N34" s="388"/>
      <c r="O34" s="388"/>
      <c r="P34" s="388"/>
      <c r="Q34" s="388"/>
      <c r="R34" s="388"/>
      <c r="S34" s="388"/>
      <c r="T34" s="388"/>
      <c r="U34" s="388"/>
      <c r="V34" s="388"/>
      <c r="W34" s="388"/>
      <c r="X34" s="388"/>
      <c r="Y34" s="388"/>
      <c r="Z34" s="389"/>
      <c r="AA34" s="387"/>
      <c r="AB34" s="388"/>
      <c r="AC34" s="388"/>
      <c r="AD34" s="388"/>
      <c r="AE34" s="388"/>
      <c r="AF34" s="388"/>
      <c r="AG34" s="388"/>
      <c r="AH34" s="388"/>
      <c r="AI34" s="388"/>
      <c r="AJ34" s="388"/>
      <c r="AK34" s="388"/>
      <c r="AL34" s="388"/>
      <c r="AM34" s="388"/>
      <c r="AN34" s="388"/>
      <c r="AO34" s="389"/>
    </row>
    <row r="35" spans="1:41" ht="15" customHeight="1" x14ac:dyDescent="0.2">
      <c r="A35" s="130"/>
      <c r="B35" s="179" t="str">
        <f>職業能力評価シート!B47</f>
        <v>安全衛生管理</v>
      </c>
      <c r="C35" s="180"/>
      <c r="D35" s="181"/>
      <c r="E35" s="181"/>
      <c r="F35" s="182"/>
      <c r="G35" s="185">
        <f>AVERAGE(職業能力評価シート!J47:J49)</f>
        <v>0</v>
      </c>
      <c r="H35" s="185">
        <f>AVERAGE(職業能力評価シート!K47:K49)</f>
        <v>0</v>
      </c>
      <c r="I35" s="130"/>
      <c r="L35" s="387"/>
      <c r="M35" s="388"/>
      <c r="N35" s="388"/>
      <c r="O35" s="388"/>
      <c r="P35" s="388"/>
      <c r="Q35" s="388"/>
      <c r="R35" s="388"/>
      <c r="S35" s="388"/>
      <c r="T35" s="388"/>
      <c r="U35" s="388"/>
      <c r="V35" s="388"/>
      <c r="W35" s="388"/>
      <c r="X35" s="388"/>
      <c r="Y35" s="388"/>
      <c r="Z35" s="389"/>
      <c r="AA35" s="387"/>
      <c r="AB35" s="388"/>
      <c r="AC35" s="388"/>
      <c r="AD35" s="388"/>
      <c r="AE35" s="388"/>
      <c r="AF35" s="388"/>
      <c r="AG35" s="388"/>
      <c r="AH35" s="388"/>
      <c r="AI35" s="388"/>
      <c r="AJ35" s="388"/>
      <c r="AK35" s="388"/>
      <c r="AL35" s="388"/>
      <c r="AM35" s="388"/>
      <c r="AN35" s="388"/>
      <c r="AO35" s="389"/>
    </row>
    <row r="36" spans="1:41" ht="15" customHeight="1" x14ac:dyDescent="0.2">
      <c r="A36" s="130"/>
      <c r="B36" s="173" t="str">
        <f>職業能力評価シート!B50</f>
        <v>環境管理</v>
      </c>
      <c r="C36" s="174"/>
      <c r="D36" s="175"/>
      <c r="E36" s="175"/>
      <c r="F36" s="176"/>
      <c r="G36" s="184">
        <f>AVERAGE(職業能力評価シート!J50:J52)</f>
        <v>0</v>
      </c>
      <c r="H36" s="184">
        <f>AVERAGE(職業能力評価シート!K50:K52)</f>
        <v>0</v>
      </c>
      <c r="I36" s="130"/>
      <c r="L36" s="387"/>
      <c r="M36" s="388"/>
      <c r="N36" s="388"/>
      <c r="O36" s="388"/>
      <c r="P36" s="388"/>
      <c r="Q36" s="388"/>
      <c r="R36" s="388"/>
      <c r="S36" s="388"/>
      <c r="T36" s="388"/>
      <c r="U36" s="388"/>
      <c r="V36" s="388"/>
      <c r="W36" s="388"/>
      <c r="X36" s="388"/>
      <c r="Y36" s="388"/>
      <c r="Z36" s="389"/>
      <c r="AA36" s="387"/>
      <c r="AB36" s="388"/>
      <c r="AC36" s="388"/>
      <c r="AD36" s="388"/>
      <c r="AE36" s="388"/>
      <c r="AF36" s="388"/>
      <c r="AG36" s="388"/>
      <c r="AH36" s="388"/>
      <c r="AI36" s="388"/>
      <c r="AJ36" s="388"/>
      <c r="AK36" s="388"/>
      <c r="AL36" s="388"/>
      <c r="AM36" s="388"/>
      <c r="AN36" s="388"/>
      <c r="AO36" s="389"/>
    </row>
    <row r="37" spans="1:41" ht="15" customHeight="1" x14ac:dyDescent="0.2">
      <c r="A37" s="130"/>
      <c r="B37" s="189" t="str">
        <f>職業能力評価シート!B53</f>
        <v>国際生産・ソーシング管理</v>
      </c>
      <c r="C37" s="190"/>
      <c r="D37" s="191"/>
      <c r="E37" s="191"/>
      <c r="F37" s="192"/>
      <c r="G37" s="193">
        <f>AVERAGE(職業能力評価シート!J53:J55)</f>
        <v>0</v>
      </c>
      <c r="H37" s="193">
        <f>AVERAGE(職業能力評価シート!K53:K55)</f>
        <v>0</v>
      </c>
      <c r="I37" s="130"/>
      <c r="L37" s="390"/>
      <c r="M37" s="391"/>
      <c r="N37" s="391"/>
      <c r="O37" s="391"/>
      <c r="P37" s="391"/>
      <c r="Q37" s="391"/>
      <c r="R37" s="391"/>
      <c r="S37" s="391"/>
      <c r="T37" s="391"/>
      <c r="U37" s="391"/>
      <c r="V37" s="391"/>
      <c r="W37" s="391"/>
      <c r="X37" s="391"/>
      <c r="Y37" s="391"/>
      <c r="Z37" s="392"/>
      <c r="AA37" s="390"/>
      <c r="AB37" s="391"/>
      <c r="AC37" s="391"/>
      <c r="AD37" s="391"/>
      <c r="AE37" s="391"/>
      <c r="AF37" s="391"/>
      <c r="AG37" s="391"/>
      <c r="AH37" s="391"/>
      <c r="AI37" s="391"/>
      <c r="AJ37" s="391"/>
      <c r="AK37" s="391"/>
      <c r="AL37" s="391"/>
      <c r="AM37" s="391"/>
      <c r="AN37" s="391"/>
      <c r="AO37" s="392"/>
    </row>
    <row r="38" spans="1:41" ht="14.25" x14ac:dyDescent="0.2">
      <c r="B38" s="115"/>
      <c r="C38" s="115"/>
      <c r="D38" s="130"/>
      <c r="E38" s="130"/>
      <c r="F38" s="194"/>
      <c r="G38" s="194"/>
      <c r="H38" s="194"/>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7"/>
    <mergeCell ref="AA24:AO27"/>
    <mergeCell ref="L32:Z37"/>
    <mergeCell ref="AA32:AO37"/>
  </mergeCells>
  <phoneticPr fontId="2"/>
  <printOptions horizontalCentered="1"/>
  <pageMargins left="0.28999999999999998" right="0.31" top="0.63" bottom="0.32" header="0.45" footer="0.26"/>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 (2)</vt:lpstr>
      <vt:lpstr>'OJTｺﾐｭﾆｹｰｼｮﾝｼｰﾄ (2)'!Print_Area</vt:lpstr>
      <vt:lpstr>基準一覧!Print_Area</vt:lpstr>
      <vt:lpstr>職業能力評価シート!Print_Area</vt:lpstr>
      <vt:lpstr>必要な知識!Print_Area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2024-08-20T02:47:38Z</dcterms:created>
  <dcterms:modified xsi:type="dcterms:W3CDTF">2024-08-20T02:47:43Z</dcterms:modified>
</cp:coreProperties>
</file>