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mhlwlan-my.sharepoint.com/personal/tmkcj_lansys_mhlw_go_jp/Documents/PassageDrive/PCfolder/Documents/引き継ぎ/評価基準/HP関係/事務系職種/97_職業能力評価シート/14生産プランニング/"/>
    </mc:Choice>
  </mc:AlternateContent>
  <xr:revisionPtr revIDLastSave="0" documentId="6_{7CD34760-22DC-4206-8BA2-ACC5AA7BC6BC}" xr6:coauthVersionLast="47" xr6:coauthVersionMax="47" xr10:uidLastSave="{00000000-0000-0000-0000-000000000000}"/>
  <bookViews>
    <workbookView xWindow="-120" yWindow="-120" windowWidth="29040" windowHeight="15840" activeTab="3" xr2:uid="{00000000-000D-0000-FFFF-FFFF00000000}"/>
  </bookViews>
  <sheets>
    <sheet name="表紙" sheetId="11" r:id="rId1"/>
    <sheet name="職業能力評価シート" sheetId="12" r:id="rId2"/>
    <sheet name="必要な知識" sheetId="13" r:id="rId3"/>
    <sheet name="基準一覧" sheetId="14" r:id="rId4"/>
    <sheet name="OJTｺﾐｭﾆｹｰｼｮﾝｼｰﾄ (2)" sheetId="16" r:id="rId5"/>
  </sheets>
  <definedNames>
    <definedName name="_xlnm.Print_Area" localSheetId="4">'OJTｺﾐｭﾆｹｰｼｮﾝｼｰﾄ (2)'!$A$1:$AO$39</definedName>
    <definedName name="_xlnm.Print_Area" localSheetId="3">基準一覧!$A$1:$D$251</definedName>
    <definedName name="_xlnm.Print_Area" localSheetId="1">職業能力評価シート!$A$1:$H$56</definedName>
    <definedName name="_xlnm.Print_Area" localSheetId="2">必要な知識!$A$1:$C$67</definedName>
    <definedName name="_xlnm.Print_Area" localSheetId="0">表紙!$A$1:$L$60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6" l="1"/>
  <c r="B33" i="16"/>
  <c r="B34" i="16"/>
  <c r="B35" i="16"/>
  <c r="B36" i="16"/>
  <c r="B37" i="16"/>
  <c r="B38" i="16"/>
  <c r="B39" i="16"/>
  <c r="B31" i="16"/>
  <c r="B25" i="16"/>
  <c r="B26" i="16"/>
  <c r="B30" i="16"/>
  <c r="B28" i="16"/>
  <c r="B29" i="16"/>
  <c r="B27" i="16"/>
  <c r="J40" i="12" l="1"/>
  <c r="K40" i="12"/>
  <c r="J41" i="12"/>
  <c r="K41" i="12"/>
  <c r="J42" i="12"/>
  <c r="K42" i="12"/>
  <c r="J43" i="12"/>
  <c r="G37" i="16" s="1"/>
  <c r="K43" i="12"/>
  <c r="H37" i="16" s="1"/>
  <c r="J44" i="12"/>
  <c r="K44" i="12"/>
  <c r="J45" i="12"/>
  <c r="K45" i="12"/>
  <c r="J46" i="12"/>
  <c r="G38" i="16" s="1"/>
  <c r="K46" i="12"/>
  <c r="J47" i="12"/>
  <c r="K47" i="12"/>
  <c r="J48" i="12"/>
  <c r="K48" i="12"/>
  <c r="J49" i="12"/>
  <c r="K49" i="12"/>
  <c r="J50" i="12"/>
  <c r="K50" i="12"/>
  <c r="J51" i="12"/>
  <c r="K51" i="12"/>
  <c r="H39" i="16" l="1"/>
  <c r="H38" i="16"/>
  <c r="G39" i="16"/>
  <c r="H36" i="16"/>
  <c r="G36" i="16"/>
  <c r="G55" i="12"/>
  <c r="F55" i="12"/>
  <c r="G54" i="12"/>
  <c r="F54" i="12"/>
  <c r="G53" i="12"/>
  <c r="F53" i="12"/>
  <c r="K39" i="12"/>
  <c r="J39" i="12"/>
  <c r="K38" i="12"/>
  <c r="J38" i="12"/>
  <c r="K37" i="12"/>
  <c r="H35" i="16" s="1"/>
  <c r="J37" i="12"/>
  <c r="G35" i="16" s="1"/>
  <c r="K36" i="12"/>
  <c r="J36" i="12"/>
  <c r="K35" i="12"/>
  <c r="J35" i="12"/>
  <c r="K34" i="12"/>
  <c r="J34" i="12"/>
  <c r="K33" i="12"/>
  <c r="J33" i="12"/>
  <c r="K32" i="12"/>
  <c r="J32" i="12"/>
  <c r="K31" i="12"/>
  <c r="J31" i="12"/>
  <c r="K30" i="12"/>
  <c r="J30" i="12"/>
  <c r="K29" i="12"/>
  <c r="J29" i="12"/>
  <c r="K28" i="12"/>
  <c r="H32" i="16" s="1"/>
  <c r="J28" i="12"/>
  <c r="G32" i="16" s="1"/>
  <c r="K27" i="12"/>
  <c r="J27" i="12"/>
  <c r="K26" i="12"/>
  <c r="J26" i="12"/>
  <c r="K25" i="12"/>
  <c r="H31" i="16" s="1"/>
  <c r="J25" i="12"/>
  <c r="G31" i="16" s="1"/>
  <c r="K21" i="12"/>
  <c r="J21" i="12"/>
  <c r="K20" i="12"/>
  <c r="J20" i="12"/>
  <c r="K19" i="12"/>
  <c r="J19" i="12"/>
  <c r="K18" i="12"/>
  <c r="J18" i="12"/>
  <c r="K17" i="12"/>
  <c r="H29" i="16" s="1"/>
  <c r="J17" i="12"/>
  <c r="G29" i="16" s="1"/>
  <c r="K16" i="12"/>
  <c r="J16" i="12"/>
  <c r="K15" i="12"/>
  <c r="H28" i="16" s="1"/>
  <c r="J15" i="12"/>
  <c r="G28" i="16" s="1"/>
  <c r="K14" i="12"/>
  <c r="J14" i="12"/>
  <c r="K13" i="12"/>
  <c r="H27" i="16" s="1"/>
  <c r="J13" i="12"/>
  <c r="G27" i="16" s="1"/>
  <c r="K12" i="12"/>
  <c r="J12" i="12"/>
  <c r="K11" i="12"/>
  <c r="J11" i="12"/>
  <c r="K10" i="12"/>
  <c r="H26" i="16" s="1"/>
  <c r="J10" i="12"/>
  <c r="G26" i="16" s="1"/>
  <c r="K9" i="12"/>
  <c r="J9" i="12"/>
  <c r="K8" i="12"/>
  <c r="J8" i="12"/>
  <c r="K7" i="12"/>
  <c r="J7" i="12"/>
  <c r="G25" i="16" l="1"/>
  <c r="H34" i="16"/>
  <c r="G33" i="16"/>
  <c r="G34" i="16"/>
  <c r="H25" i="16"/>
  <c r="G30" i="16"/>
  <c r="H30" i="16"/>
  <c r="H33" i="16"/>
  <c r="F56" i="12"/>
  <c r="G56" i="12"/>
  <c r="H53" i="12" s="1"/>
  <c r="H56" i="12" s="1"/>
  <c r="H55" i="12"/>
  <c r="H54" i="12"/>
</calcChain>
</file>

<file path=xl/sharedStrings.xml><?xml version="1.0" encoding="utf-8"?>
<sst xmlns="http://schemas.openxmlformats.org/spreadsheetml/2006/main" count="814" uniqueCount="529">
  <si>
    <t xml:space="preserve">職務遂行のための基準 </t>
  </si>
  <si>
    <t xml:space="preserve">③評価・検証 </t>
  </si>
  <si>
    <t xml:space="preserve">②実務の推進 </t>
  </si>
  <si>
    <t xml:space="preserve">①企画・計画 </t>
  </si>
  <si>
    <t xml:space="preserve">担当業務の全体像 </t>
  </si>
  <si>
    <t xml:space="preserve">所属部門内における業務分掌、役割分担 </t>
  </si>
  <si>
    <t xml:space="preserve">自部門及び他部門の業務内容及び業務プロセス </t>
  </si>
  <si>
    <t xml:space="preserve">自社の組織と役割、機能 </t>
  </si>
  <si>
    <t xml:space="preserve">自社及び社会一般でコンプライアンス上問題となった事例 </t>
  </si>
  <si>
    <t xml:space="preserve">問題となりやすい主な事項 </t>
  </si>
  <si>
    <t xml:space="preserve">会社の就業規則及び関連諸規程 </t>
  </si>
  <si>
    <t xml:space="preserve">社内の倫理規定・行動規範 </t>
  </si>
  <si>
    <t xml:space="preserve">ワープロソフトを使った文書の作成方法 </t>
  </si>
  <si>
    <t xml:space="preserve">ネットワークとセキュリティ </t>
  </si>
  <si>
    <t xml:space="preserve">基本的なPC用語 </t>
  </si>
  <si>
    <t xml:space="preserve">挨拶、敬語など基本的なビジネスマナー </t>
  </si>
  <si>
    <t xml:space="preserve">会社の経営理念、社是・社訓 </t>
  </si>
  <si>
    <t xml:space="preserve">経済・業界動向 </t>
  </si>
  <si>
    <t xml:space="preserve">国内外の社会経済に関する一般常識 </t>
  </si>
  <si>
    <t xml:space="preserve">能力ユニット </t>
  </si>
  <si>
    <t xml:space="preserve">能力細目 </t>
  </si>
  <si>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</si>
  <si>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</si>
  <si>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</si>
  <si>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＜職業能力評価シート＞</t>
    <phoneticPr fontId="2"/>
  </si>
  <si>
    <t>職種・職務</t>
    <rPh sb="0" eb="2">
      <t>ショクシュ</t>
    </rPh>
    <rPh sb="3" eb="5">
      <t>ショクム</t>
    </rPh>
    <phoneticPr fontId="2"/>
  </si>
  <si>
    <t>レベル</t>
    <phoneticPr fontId="2"/>
  </si>
  <si>
    <t>レベル1の目安</t>
    <rPh sb="5" eb="7">
      <t>メヤス</t>
    </rPh>
    <phoneticPr fontId="2"/>
  </si>
  <si>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2"/>
  </si>
  <si>
    <t>Ⅰ.職務遂行のための基準　共通能力ユニット</t>
    <rPh sb="2" eb="12">
      <t>ｑ</t>
    </rPh>
    <rPh sb="13" eb="15">
      <t>キョウツウ</t>
    </rPh>
    <rPh sb="15" eb="17">
      <t>ノウリョク</t>
    </rPh>
    <phoneticPr fontId="2"/>
  </si>
  <si>
    <t>素点換算</t>
    <rPh sb="0" eb="2">
      <t>ソテン</t>
    </rPh>
    <rPh sb="2" eb="4">
      <t>カンサン</t>
    </rPh>
    <phoneticPr fontId="2"/>
  </si>
  <si>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</si>
  <si>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</si>
  <si>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</si>
  <si>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自己評価</t>
    <rPh sb="0" eb="2">
      <t>ジコ</t>
    </rPh>
    <rPh sb="2" eb="4">
      <t>ヒョウカ</t>
    </rPh>
    <phoneticPr fontId="2"/>
  </si>
  <si>
    <t>上司評価</t>
    <rPh sb="0" eb="2">
      <t>ジョウシ</t>
    </rPh>
    <rPh sb="2" eb="4">
      <t>ヒョウカ</t>
    </rPh>
    <phoneticPr fontId="2"/>
  </si>
  <si>
    <t>コメント</t>
    <phoneticPr fontId="2"/>
  </si>
  <si>
    <t>ビジネス知識の習得</t>
    <rPh sb="4" eb="6">
      <t>チシキ</t>
    </rPh>
    <rPh sb="7" eb="9">
      <t>シュウトク</t>
    </rPh>
    <phoneticPr fontId="2"/>
  </si>
  <si>
    <t>①ビジネスや社会経済の一般動向の習得</t>
    <rPh sb="6" eb="8">
      <t>シャカイ</t>
    </rPh>
    <rPh sb="8" eb="10">
      <t>ケイザイ</t>
    </rPh>
    <rPh sb="11" eb="13">
      <t>イッパン</t>
    </rPh>
    <rPh sb="13" eb="15">
      <t>ドウコウ</t>
    </rPh>
    <rPh sb="16" eb="18">
      <t>シュウトク</t>
    </rPh>
    <phoneticPr fontId="27"/>
  </si>
  <si>
    <t>②会社の仕組みの理解</t>
    <rPh sb="1" eb="3">
      <t>カイシャ</t>
    </rPh>
    <rPh sb="4" eb="6">
      <t>シク</t>
    </rPh>
    <rPh sb="8" eb="10">
      <t>リカイ</t>
    </rPh>
    <phoneticPr fontId="2"/>
  </si>
  <si>
    <t>③ビジネスマナーの習得</t>
    <rPh sb="9" eb="11">
      <t>シュウトク</t>
    </rPh>
    <phoneticPr fontId="27"/>
  </si>
  <si>
    <t>PCの基本操作とネットワークの活用</t>
    <rPh sb="3" eb="5">
      <t>キホン</t>
    </rPh>
    <rPh sb="5" eb="7">
      <t>ソウサ</t>
    </rPh>
    <rPh sb="15" eb="17">
      <t>カツヨウ</t>
    </rPh>
    <phoneticPr fontId="29"/>
  </si>
  <si>
    <t>①PCの基本操作</t>
    <rPh sb="4" eb="6">
      <t>キホン</t>
    </rPh>
    <rPh sb="6" eb="8">
      <t>ソウサ</t>
    </rPh>
    <phoneticPr fontId="27"/>
  </si>
  <si>
    <t>②ワープロソフト、表計算ソフト等の活用</t>
    <rPh sb="9" eb="12">
      <t>ヒョウケイサン</t>
    </rPh>
    <rPh sb="15" eb="16">
      <t>トウ</t>
    </rPh>
    <rPh sb="17" eb="19">
      <t>カツヨウ</t>
    </rPh>
    <phoneticPr fontId="27"/>
  </si>
  <si>
    <t>③情報の検索・加工と整理</t>
    <rPh sb="1" eb="3">
      <t>ジョウホウ</t>
    </rPh>
    <rPh sb="4" eb="6">
      <t>ケンサク</t>
    </rPh>
    <rPh sb="7" eb="9">
      <t>カコウ</t>
    </rPh>
    <rPh sb="10" eb="12">
      <t>セイリ</t>
    </rPh>
    <phoneticPr fontId="27"/>
  </si>
  <si>
    <r>
      <rPr>
        <sz val="9"/>
        <rFont val="ＭＳ Ｐゴシック"/>
        <family val="3"/>
        <charset val="128"/>
      </rPr>
      <t>企業倫理とコンプライアンス</t>
    </r>
    <rPh sb="0" eb="2">
      <t>キギョウ</t>
    </rPh>
    <rPh sb="2" eb="4">
      <t>リンリ</t>
    </rPh>
    <phoneticPr fontId="29"/>
  </si>
  <si>
    <t>①諸規程、諸ルールの順守</t>
    <rPh sb="1" eb="2">
      <t>ショ</t>
    </rPh>
    <rPh sb="2" eb="4">
      <t>キテイ</t>
    </rPh>
    <rPh sb="5" eb="6">
      <t>ショ</t>
    </rPh>
    <rPh sb="10" eb="12">
      <t>ジュンシュ</t>
    </rPh>
    <phoneticPr fontId="1"/>
  </si>
  <si>
    <t>②倫理的問題の解決</t>
    <rPh sb="1" eb="4">
      <t>リンリテキ</t>
    </rPh>
    <rPh sb="4" eb="6">
      <t>モンダイ</t>
    </rPh>
    <rPh sb="7" eb="9">
      <t>カイケツ</t>
    </rPh>
    <phoneticPr fontId="2"/>
  </si>
  <si>
    <t>②倫理的問題の解決</t>
    <rPh sb="1" eb="4">
      <t>リンリテキ</t>
    </rPh>
    <rPh sb="4" eb="6">
      <t>モンダイ</t>
    </rPh>
    <rPh sb="7" eb="9">
      <t>カイケツ</t>
    </rPh>
    <phoneticPr fontId="1"/>
  </si>
  <si>
    <t>関係者との連携による業務の遂行</t>
    <rPh sb="0" eb="3">
      <t>カンケイシャ</t>
    </rPh>
    <rPh sb="5" eb="7">
      <t>レンケイ</t>
    </rPh>
    <rPh sb="10" eb="12">
      <t>ギョウム</t>
    </rPh>
    <rPh sb="13" eb="15">
      <t>スイコウ</t>
    </rPh>
    <phoneticPr fontId="2"/>
  </si>
  <si>
    <t>①チームワークの発揮</t>
    <rPh sb="8" eb="10">
      <t>ハッキ</t>
    </rPh>
    <phoneticPr fontId="2"/>
  </si>
  <si>
    <t>①チームワークの発揮</t>
    <rPh sb="8" eb="10">
      <t>ハッキ</t>
    </rPh>
    <phoneticPr fontId="1"/>
  </si>
  <si>
    <t>②周囲との関係構築</t>
    <rPh sb="1" eb="3">
      <t>シュウイ</t>
    </rPh>
    <rPh sb="5" eb="7">
      <t>カンケイ</t>
    </rPh>
    <rPh sb="7" eb="9">
      <t>コウチク</t>
    </rPh>
    <phoneticPr fontId="1"/>
  </si>
  <si>
    <t>課題の設定と成果の追求</t>
    <rPh sb="0" eb="2">
      <t>カダイ</t>
    </rPh>
    <rPh sb="3" eb="5">
      <t>セッテイ</t>
    </rPh>
    <rPh sb="6" eb="8">
      <t>セイカ</t>
    </rPh>
    <rPh sb="9" eb="11">
      <t>ツイキュウ</t>
    </rPh>
    <phoneticPr fontId="2"/>
  </si>
  <si>
    <t>①課題・目標の明確化</t>
    <rPh sb="1" eb="3">
      <t>カダイ</t>
    </rPh>
    <rPh sb="4" eb="6">
      <t>モクヒョウ</t>
    </rPh>
    <rPh sb="7" eb="9">
      <t>メイカク</t>
    </rPh>
    <rPh sb="9" eb="10">
      <t>カ</t>
    </rPh>
    <phoneticPr fontId="1"/>
  </si>
  <si>
    <t>②進捗管理の推進</t>
    <rPh sb="1" eb="3">
      <t>シンチョク</t>
    </rPh>
    <rPh sb="3" eb="5">
      <t>カンリ</t>
    </rPh>
    <rPh sb="6" eb="8">
      <t>スイシン</t>
    </rPh>
    <phoneticPr fontId="1"/>
  </si>
  <si>
    <t>③成果へのコミットメント</t>
    <rPh sb="1" eb="3">
      <t>セイカ</t>
    </rPh>
    <phoneticPr fontId="1"/>
  </si>
  <si>
    <t>業務効率化の推進</t>
    <rPh sb="0" eb="2">
      <t>ギョウム</t>
    </rPh>
    <rPh sb="2" eb="5">
      <t>コウリツカ</t>
    </rPh>
    <rPh sb="6" eb="8">
      <t>スイシン</t>
    </rPh>
    <phoneticPr fontId="2"/>
  </si>
  <si>
    <t>①手続に則った業務遂行</t>
    <rPh sb="10" eb="11">
      <t>ギョウ</t>
    </rPh>
    <phoneticPr fontId="1"/>
  </si>
  <si>
    <t>②工夫・改善</t>
    <phoneticPr fontId="1"/>
  </si>
  <si>
    <t>コメント</t>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</si>
  <si>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</si>
  <si>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</si>
  <si>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上司評価
合計数にしめる割合</t>
    <rPh sb="0" eb="2">
      <t>ジョウシ</t>
    </rPh>
    <rPh sb="2" eb="4">
      <t>ヒョウカ</t>
    </rPh>
    <rPh sb="5" eb="7">
      <t>ゴウケイ</t>
    </rPh>
    <rPh sb="7" eb="8">
      <t>スウ</t>
    </rPh>
    <rPh sb="12" eb="14">
      <t>ワリアイ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</si>
  <si>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</si>
  <si>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</si>
  <si>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</si>
  <si>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</si>
  <si>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Ⅲ. 必要な知識　（共通能力ユニット　レベル1）</t>
    <rPh sb="3" eb="5">
      <t>ヒツヨウ</t>
    </rPh>
    <rPh sb="6" eb="8">
      <t>チシキ</t>
    </rPh>
    <rPh sb="10" eb="12">
      <t>キョウツウ</t>
    </rPh>
    <rPh sb="12" eb="14">
      <t>ノウリョク</t>
    </rPh>
    <phoneticPr fontId="2"/>
  </si>
  <si>
    <t>必要な知識</t>
    <rPh sb="0" eb="2">
      <t>ヒツヨウ</t>
    </rPh>
    <rPh sb="3" eb="5">
      <t>チシキ</t>
    </rPh>
    <phoneticPr fontId="2"/>
  </si>
  <si>
    <t>自己
評価</t>
    <rPh sb="0" eb="2">
      <t>ジコ</t>
    </rPh>
    <rPh sb="3" eb="5">
      <t>ヒョウカ</t>
    </rPh>
    <phoneticPr fontId="2"/>
  </si>
  <si>
    <t>企業倫理とコンプライアンス</t>
    <rPh sb="0" eb="2">
      <t>キギョウ</t>
    </rPh>
    <rPh sb="2" eb="4">
      <t>リンリ</t>
    </rPh>
    <phoneticPr fontId="2"/>
  </si>
  <si>
    <t>職場におけるコミュニケーション・ツールとその長所短所</t>
  </si>
  <si>
    <t>課題・目標の明確化と成果の追追求</t>
    <rPh sb="14" eb="16">
      <t>ツイキュウ</t>
    </rPh>
    <phoneticPr fontId="2"/>
  </si>
  <si>
    <t>Ⅰ共通能力ユニット</t>
    <rPh sb="1" eb="3">
      <t>キョウツウ</t>
    </rPh>
    <rPh sb="3" eb="5">
      <t>ノウリョク</t>
    </rPh>
    <phoneticPr fontId="2"/>
  </si>
  <si>
    <t>①ビジネスや社会経済の一般動向の習得</t>
    <phoneticPr fontId="27"/>
  </si>
  <si>
    <t>○</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</si>
  <si>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</si>
  <si>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</si>
  <si>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</si>
  <si>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t>
    <phoneticPr fontId="2"/>
  </si>
  <si>
    <t>社会経済の動きに興味関心をもち、新聞等のニュース媒体をチェックするよう努めている</t>
  </si>
  <si>
    <t>②会社の仕組みの理解</t>
    <phoneticPr fontId="2"/>
  </si>
  <si>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</si>
  <si>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</si>
  <si>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</si>
  <si>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t>
    <phoneticPr fontId="2"/>
  </si>
  <si>
    <t>自社の経理理念や社是・社訓等の内容を理解している。</t>
  </si>
  <si>
    <t>③ビジネスマナーの習得</t>
    <rPh sb="9" eb="11">
      <t>シュウトク</t>
    </rPh>
    <phoneticPr fontId="1"/>
  </si>
  <si>
    <t>挨拶・敬語など、日頃から社会人として相応しい振る舞いを行っている。</t>
  </si>
  <si>
    <t>アポイントメント（面会約束）を取る際や顧客を訪問する際などのマナーを理解し、日常的に実践している。</t>
  </si>
  <si>
    <t>●</t>
    <phoneticPr fontId="2"/>
  </si>
  <si>
    <t>挨拶・敬語、報告・連絡・相談など、社会人として最低限必要な態度・行動を身につけている。</t>
    <phoneticPr fontId="2"/>
  </si>
  <si>
    <t xml:space="preserve">①PC及びネットワークの理解 </t>
    <phoneticPr fontId="2"/>
  </si>
  <si>
    <t>PCの基本的な操作方法を身につけ、OS（オペレーティングシステム）など基本となるソフトウェアを的確に使いこなしている。</t>
    <phoneticPr fontId="2"/>
  </si>
  <si>
    <t>インターネットやLANについて理解し、 日常業務として適切に利用している。</t>
    <phoneticPr fontId="2"/>
  </si>
  <si>
    <t>モバイルPCの基本的な接続方法を理解し、出張先等において的確に活用している。</t>
    <phoneticPr fontId="2"/>
  </si>
  <si>
    <t>コンピュータウイルス対策や情報漏洩防止策など、会社のルールに則りセキュリティ対応を確実に行っている。</t>
    <phoneticPr fontId="2"/>
  </si>
  <si>
    <t>②ワープロソフト、表計算ソフト等の活用</t>
    <phoneticPr fontId="1"/>
  </si>
  <si>
    <t>表計算ソフトの関数機能を一通りマスターし、各種計算や作表を確実に遂行している。</t>
  </si>
  <si>
    <t xml:space="preserve">プレゼンテーションソフトの基本操作を一通りマスターし、基本的な資料作成を適切に行っている。 </t>
    <phoneticPr fontId="2"/>
  </si>
  <si>
    <t>フォントや背景色を工夫するなど、内容のみならず受け手に与える印象にも配慮したプレゼンテーション資料の作成を行っている。</t>
  </si>
  <si>
    <t>ワープロソフトや表計算ソフトの基本的な使い方を理解し、簡単な文章作成や作表作業を適切に行っている。</t>
    <phoneticPr fontId="2"/>
  </si>
  <si>
    <t>③情報の検索・加工と整理</t>
    <phoneticPr fontId="2"/>
  </si>
  <si>
    <t>○</t>
    <phoneticPr fontId="2"/>
  </si>
  <si>
    <t>インターネットを使って必要な情報の検索を的確に行っている。</t>
  </si>
  <si>
    <t>収集データをその性質に応じて適切な方法によりグラフ化、図表化している。</t>
  </si>
  <si>
    <t>●</t>
    <phoneticPr fontId="2"/>
  </si>
  <si>
    <t xml:space="preserve">インターネットを使った簡単な情報検索を行っている。 </t>
    <phoneticPr fontId="2"/>
  </si>
  <si>
    <t>①諸規程、諸ルールの遵守</t>
    <phoneticPr fontId="2"/>
  </si>
  <si>
    <t>法令、就業規則などコンプライアンス上のルールを遵守している。</t>
  </si>
  <si>
    <t>企業人としての自覚や責任感をもち、日頃から自社の社会的信用を損なうことがないよう行動している。</t>
  </si>
  <si>
    <t>業務上知り得た秘密を正当な理由なく他に開示したり、盗用したりしない。</t>
  </si>
  <si>
    <t>日常の職務行動において公私の区別をきちんとつけている。</t>
  </si>
  <si>
    <t>職業人としての自覚をもち、責任感と緊張感をもって仕事に取り組んでいる。</t>
    <phoneticPr fontId="2"/>
  </si>
  <si>
    <t>●</t>
    <phoneticPr fontId="2"/>
  </si>
  <si>
    <t>勤務中は公私の区別をきちんとつけている。</t>
    <phoneticPr fontId="2"/>
  </si>
  <si>
    <t>日常の業務遂行において法的または倫理的なジレンマに直面した際は、法令や決められたルールに照らして判断し、判断が難しい場合には必ず上位者に相談している。</t>
  </si>
  <si>
    <t>コンプライアンス上のトラブルが発生した場合には、速やかに上位者への報告・連絡・相談を行って指示を仰いでいる。</t>
  </si>
  <si>
    <t>法令やルール等について、曖昧なことや分からないことは必ず周囲に質問して確認している。</t>
  </si>
  <si>
    <t>コンプライアンス上の不明点が生じた場合には、いかなる場合でも迅速に上位者に報告・連絡・相談を行っている。</t>
    <phoneticPr fontId="2"/>
  </si>
  <si>
    <t>関係者との連携による業務の遂行</t>
    <phoneticPr fontId="2"/>
  </si>
  <si>
    <t>上位者への報告・連絡・相談を速やかに行っている。</t>
  </si>
  <si>
    <t>余力がある場合には進んで周囲の仕事を手伝っている。</t>
  </si>
  <si>
    <t>仕事を進めるうえで有益な情報は周囲に提供して共有を図っている。</t>
  </si>
  <si>
    <t>●</t>
    <phoneticPr fontId="2"/>
  </si>
  <si>
    <t xml:space="preserve"> チームの一員として協力し合うことの意義や必要性を理解している。</t>
    <phoneticPr fontId="2"/>
  </si>
  <si>
    <t>②周囲との関係構築</t>
    <phoneticPr fontId="2"/>
  </si>
  <si>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</si>
  <si>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</si>
  <si>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</si>
  <si>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状況に応じて適切なコミュニケーション・ツール（口頭、電話、FAX、電子メール等）の判断・選択を行っている。</t>
    <phoneticPr fontId="2"/>
  </si>
  <si>
    <t>●</t>
    <phoneticPr fontId="2"/>
  </si>
  <si>
    <t>上司や同僚・先輩に対し、「おはようございます」「お疲れ様でした」「お先に失礼します」などの挨拶を欠かさず行っている。</t>
    <phoneticPr fontId="2"/>
  </si>
  <si>
    <t xml:space="preserve">組織内の業務分担や自分が果たすべき役割を自覚している。 </t>
    <phoneticPr fontId="2"/>
  </si>
  <si>
    <t>Ⅱ選択能力ユニット</t>
    <rPh sb="1" eb="3">
      <t>センタク</t>
    </rPh>
    <rPh sb="3" eb="5">
      <t>ノウリョク</t>
    </rPh>
    <phoneticPr fontId="2"/>
  </si>
  <si>
    <t>①企画・計画</t>
    <phoneticPr fontId="2"/>
  </si>
  <si>
    <t>○</t>
    <phoneticPr fontId="2"/>
  </si>
  <si>
    <t>○</t>
    <phoneticPr fontId="2"/>
  </si>
  <si>
    <t xml:space="preserve">②実務の推進 </t>
    <phoneticPr fontId="2"/>
  </si>
  <si>
    <t>③評価・検証</t>
    <phoneticPr fontId="2"/>
  </si>
  <si>
    <t xml:space="preserve">○ </t>
    <phoneticPr fontId="2"/>
  </si>
  <si>
    <t xml:space="preserve">○ </t>
    <phoneticPr fontId="2"/>
  </si>
  <si>
    <t>②実務の推進</t>
    <phoneticPr fontId="2"/>
  </si>
  <si>
    <t>○</t>
    <phoneticPr fontId="2"/>
  </si>
  <si>
    <t xml:space="preserve">○ </t>
    <phoneticPr fontId="2"/>
  </si>
  <si>
    <t xml:space="preserve">●  </t>
    <phoneticPr fontId="2"/>
  </si>
  <si>
    <t xml:space="preserve">③評価・検証 </t>
    <phoneticPr fontId="2"/>
  </si>
  <si>
    <t xml:space="preserve">○ </t>
    <phoneticPr fontId="2"/>
  </si>
  <si>
    <t>○</t>
    <phoneticPr fontId="2"/>
  </si>
  <si>
    <t xml:space="preserve">● </t>
    <phoneticPr fontId="2"/>
  </si>
  <si>
    <t xml:space="preserve">①企画・計画 </t>
    <phoneticPr fontId="2"/>
  </si>
  <si>
    <t xml:space="preserve">○  </t>
    <phoneticPr fontId="2"/>
  </si>
  <si>
    <t xml:space="preserve">②実務の推進  </t>
    <phoneticPr fontId="2"/>
  </si>
  <si>
    <t>○</t>
    <phoneticPr fontId="2"/>
  </si>
  <si>
    <t xml:space="preserve">● </t>
    <phoneticPr fontId="2"/>
  </si>
  <si>
    <t xml:space="preserve">③評価・検証  </t>
    <phoneticPr fontId="2"/>
  </si>
  <si>
    <t xml:space="preserve">○  </t>
    <phoneticPr fontId="2"/>
  </si>
  <si>
    <t xml:space="preserve">● </t>
    <phoneticPr fontId="2"/>
  </si>
  <si>
    <t xml:space="preserve">①企画・計画 </t>
    <phoneticPr fontId="2"/>
  </si>
  <si>
    <t>○</t>
    <phoneticPr fontId="2"/>
  </si>
  <si>
    <t xml:space="preserve">②実務の推進  </t>
    <phoneticPr fontId="2"/>
  </si>
  <si>
    <t>○</t>
    <phoneticPr fontId="2"/>
  </si>
  <si>
    <t xml:space="preserve">● </t>
    <phoneticPr fontId="2"/>
  </si>
  <si>
    <t>①企画・計画</t>
    <phoneticPr fontId="2"/>
  </si>
  <si>
    <t>○</t>
    <phoneticPr fontId="2"/>
  </si>
  <si>
    <t xml:space="preserve">③評価・検証  </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</si>
  <si>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</si>
  <si>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</si>
  <si>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</si>
  <si>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レベル</t>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</si>
  <si>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</si>
  <si>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</si>
  <si>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</si>
  <si>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</si>
  <si>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</si>
  <si>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</si>
  <si>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</si>
  <si>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</si>
  <si>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</si>
  <si>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</si>
  <si>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</si>
  <si>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</si>
  <si>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</si>
  <si>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</si>
  <si>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</si>
  <si>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</si>
  <si>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</si>
  <si>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</si>
  <si>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</si>
  <si>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</si>
  <si>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レベル１</t>
    <phoneticPr fontId="2"/>
  </si>
  <si>
    <t xml:space="preserve">担当者として、上司の指示・助言を踏まえて定例的業務を確実に遂行するために必要な能力水準 </t>
    <phoneticPr fontId="2"/>
  </si>
  <si>
    <t xml:space="preserve">政治・経済・社会情勢に関する知識を身につけるよう、日頃から新聞等のニュース媒体等に目を通している。 </t>
    <phoneticPr fontId="2"/>
  </si>
  <si>
    <t>自社の経営理念や社是・社訓等の内容を正確に理解し、日常の行動において実践している。</t>
    <phoneticPr fontId="2"/>
  </si>
  <si>
    <t xml:space="preserve">挨拶・敬語など、 日頃から社会人として相応しい振る舞いを行っている。 </t>
    <phoneticPr fontId="2"/>
  </si>
  <si>
    <t xml:space="preserve">PCの基本的な操作方法を身につけ、OS（オペレーティングシステム）など基本となるソフトウェアを的確に使いこなしている。 </t>
    <phoneticPr fontId="2"/>
  </si>
  <si>
    <t>ワープロソフトの様々な機能を活用し、レイアウト構成にも配慮した事務文書を作成している。</t>
    <phoneticPr fontId="2"/>
  </si>
  <si>
    <t>インターネットを使って必要な情報の検索を的確に行っている。</t>
    <phoneticPr fontId="2"/>
  </si>
  <si>
    <t>企業人としての自覚や責任感をもち、日頃から自社の社会的信用を損なうことがないよう行動している。</t>
    <phoneticPr fontId="2"/>
  </si>
  <si>
    <t xml:space="preserve">コンプライアンス上のトラブルが発生した場合には、速やかに上位者への報告・連絡・相談を行って指示を仰いでいる。 </t>
    <phoneticPr fontId="2"/>
  </si>
  <si>
    <t xml:space="preserve">余力がある場合には進んで周囲の仕事を手伝っている。 </t>
    <phoneticPr fontId="2"/>
  </si>
  <si>
    <t xml:space="preserve">周囲と積極的にコミュニケーションをとり、友好的な人間関係を構築している。 </t>
    <phoneticPr fontId="2"/>
  </si>
  <si>
    <t xml:space="preserve">仕事が遅延しそうな場合には早めに上位者に報告している。 </t>
    <phoneticPr fontId="2"/>
  </si>
  <si>
    <t xml:space="preserve">困難なことがあっても、 真摯かつ誠実な態度で仕事に取り組んでいる。 </t>
    <phoneticPr fontId="2"/>
  </si>
  <si>
    <t xml:space="preserve">業務プロセスを理解し、決められた手順で仕事を行っている。 </t>
    <phoneticPr fontId="2"/>
  </si>
  <si>
    <t xml:space="preserve">マニュアルに不効率な点や時代にそぐわない点を見つけた場合には、 上位者に指摘している。 </t>
    <phoneticPr fontId="2"/>
  </si>
  <si>
    <t>表計算ソフトの使用方法</t>
    <phoneticPr fontId="2"/>
  </si>
  <si>
    <t xml:space="preserve">プレゼンテーションソフトなど基本ソフトの活用方法 </t>
    <phoneticPr fontId="2"/>
  </si>
  <si>
    <t xml:space="preserve">データの加工と整理に関する技術 </t>
    <phoneticPr fontId="2"/>
  </si>
  <si>
    <t>情報検索の知識（インターネット等）</t>
    <phoneticPr fontId="2"/>
  </si>
  <si>
    <t xml:space="preserve">所属部門内における業務分掌、役割分担   </t>
    <phoneticPr fontId="2"/>
  </si>
  <si>
    <t>他部門や外注先のキーパーソン</t>
    <phoneticPr fontId="2"/>
  </si>
  <si>
    <t xml:space="preserve">業務計画の作成  </t>
    <phoneticPr fontId="2"/>
  </si>
  <si>
    <t xml:space="preserve">業務遂行上の諸ルール </t>
    <phoneticPr fontId="2"/>
  </si>
  <si>
    <t xml:space="preserve">担当業務に関するルール、 マニュアル </t>
    <phoneticPr fontId="2"/>
  </si>
  <si>
    <t xml:space="preserve">生産性向上のためのアプローチ  </t>
    <phoneticPr fontId="2"/>
  </si>
  <si>
    <t xml:space="preserve">能力ユニット </t>
    <phoneticPr fontId="2"/>
  </si>
  <si>
    <t xml:space="preserve">生産システムと生産形態 </t>
  </si>
  <si>
    <t xml:space="preserve">資材・在庫管理と生産システム </t>
  </si>
  <si>
    <t xml:space="preserve">生産計画と生産統制 </t>
  </si>
  <si>
    <t xml:space="preserve">生産計画 </t>
  </si>
  <si>
    <t xml:space="preserve">受注生産と見込生産 </t>
  </si>
  <si>
    <t xml:space="preserve">マテリアル・バランスとヒート・バランス </t>
  </si>
  <si>
    <t xml:space="preserve">品質管理の考え方 </t>
  </si>
  <si>
    <t xml:space="preserve">データの活用 </t>
  </si>
  <si>
    <t xml:space="preserve">検査 </t>
  </si>
  <si>
    <t xml:space="preserve">品質改善の進め方 </t>
  </si>
  <si>
    <t xml:space="preserve">品質保証 </t>
  </si>
  <si>
    <t xml:space="preserve">原価管理の考え方 </t>
  </si>
  <si>
    <t xml:space="preserve">製品開発と製造の原価 </t>
  </si>
  <si>
    <t xml:space="preserve">原価の構成 </t>
  </si>
  <si>
    <t xml:space="preserve">原価計算の仕組み </t>
  </si>
  <si>
    <t xml:space="preserve">原価低減 </t>
  </si>
  <si>
    <t xml:space="preserve">納期管理の考え方 </t>
  </si>
  <si>
    <t xml:space="preserve">納期遅延の発生要因と対策 </t>
  </si>
  <si>
    <t xml:space="preserve">納期管理の手法 </t>
  </si>
  <si>
    <t xml:space="preserve">目で見る管理 </t>
  </si>
  <si>
    <t xml:space="preserve">安全衛生管理の基本 </t>
  </si>
  <si>
    <t xml:space="preserve">労働安全衛生法の概要 </t>
  </si>
  <si>
    <t xml:space="preserve">設備等物的安全化の基本 </t>
  </si>
  <si>
    <t xml:space="preserve">安全教育等人的安全化の基本 </t>
  </si>
  <si>
    <t xml:space="preserve">環境問題の歴史的経緯と環境基本法 </t>
  </si>
  <si>
    <t xml:space="preserve">公害防止対策 </t>
  </si>
  <si>
    <t xml:space="preserve">工場・事業場における環境保全の取り組み </t>
  </si>
  <si>
    <t xml:space="preserve">国際生産の基礎知識 </t>
  </si>
  <si>
    <t xml:space="preserve">国際ソーシング（国際調達、製造委託、生産提携等）管理の基礎知識 </t>
  </si>
  <si>
    <t xml:space="preserve">自社の主要事業の海外提携先に関する知識 </t>
  </si>
  <si>
    <t xml:space="preserve">自社の主要海外拠点と事業内容に関する知識 </t>
  </si>
  <si>
    <t xml:space="preserve">外国語によるコミュニケーション能力（例えば英語なら、 目安としてTOEIC600点程度以上） </t>
  </si>
  <si>
    <t>生産管理プランニング</t>
    <phoneticPr fontId="2"/>
  </si>
  <si>
    <t>職業能力評価シート（生産管理プランニング レベル1）</t>
    <phoneticPr fontId="2"/>
  </si>
  <si>
    <t>Ⅱ.職務遂行のための基準　選択能力ユニット(生産管理プランニング ）</t>
    <rPh sb="2" eb="12">
      <t>ｑ</t>
    </rPh>
    <rPh sb="13" eb="15">
      <t>センタク</t>
    </rPh>
    <rPh sb="15" eb="17">
      <t>ノウリョク</t>
    </rPh>
    <phoneticPr fontId="2"/>
  </si>
  <si>
    <t>生産システム</t>
    <phoneticPr fontId="2"/>
  </si>
  <si>
    <t>生産計画（加工型・組立型）</t>
    <phoneticPr fontId="2"/>
  </si>
  <si>
    <t>生産計画（プロセス型）</t>
    <phoneticPr fontId="2"/>
  </si>
  <si>
    <t xml:space="preserve">品質管理 </t>
    <phoneticPr fontId="2"/>
  </si>
  <si>
    <t>原価管理</t>
    <phoneticPr fontId="2"/>
  </si>
  <si>
    <t xml:space="preserve">納期管理 </t>
    <phoneticPr fontId="2"/>
  </si>
  <si>
    <t>安全衛生管理</t>
    <phoneticPr fontId="2"/>
  </si>
  <si>
    <t>環境管理</t>
    <phoneticPr fontId="2"/>
  </si>
  <si>
    <t>国際生産・ソーシング管理</t>
    <phoneticPr fontId="2"/>
  </si>
  <si>
    <t xml:space="preserve">設計、調達（内製／外注／購買）、製造（加工・組立型／プロセス型）など生産管理部門における生産システムの基本的概念と役割を理解している。 </t>
    <phoneticPr fontId="2"/>
  </si>
  <si>
    <t>職場レベルの生産システムについての基礎を理解し、日常業務に活用している。</t>
    <phoneticPr fontId="2"/>
  </si>
  <si>
    <t>計画の妥当性・実行可能性を常に測定し、上司や関係者からのフィードバックを参照に必要な見直しを行っている。</t>
    <phoneticPr fontId="2"/>
  </si>
  <si>
    <t>生産管理部門における加工型・組立型の生産計画業務の基本的概念と役割を理解している。</t>
    <phoneticPr fontId="2"/>
  </si>
  <si>
    <t>職場レベルの生産計画についての基礎を理解し、日常業務に活用している。</t>
    <phoneticPr fontId="2"/>
  </si>
  <si>
    <t xml:space="preserve">担当業務に関する報告書等はルールに沿って正確に作成し、遅滞なく提出している。 </t>
    <phoneticPr fontId="2"/>
  </si>
  <si>
    <t>生産管理部門におけるプロセス型の生産計画業務の基本的概念と役割を理解している。</t>
    <phoneticPr fontId="2"/>
  </si>
  <si>
    <t>中・小日程の生産計画を作成し、スケジュール全体を把握したうえで職務遂行している。</t>
    <phoneticPr fontId="2"/>
  </si>
  <si>
    <t>担当業務に関し、満足できた点、至らなかった点などに関する自己評価を行い、今後改善すべき点は整理し、上司や先輩に対して積極的に意見具申して いる。</t>
    <phoneticPr fontId="2"/>
  </si>
  <si>
    <t xml:space="preserve">品質管理における各種手法の意義と目的、データのとり方と、データの種類による分析の手法を確実に理解している。 </t>
    <phoneticPr fontId="2"/>
  </si>
  <si>
    <t xml:space="preserve">製品ごとの品質特性、適切な検査手法（受入・工程・最終検査、全数・抜取検査）を理解している。 </t>
    <phoneticPr fontId="2"/>
  </si>
  <si>
    <t>データの活用方法に関して、妥当性・実行可能性を常に測定し、上司や関係者からのフィードバックを参照に必要な見直しを行っている。</t>
    <phoneticPr fontId="2"/>
  </si>
  <si>
    <t xml:space="preserve">原価管理の構成と原価管理の仕組み、担当業務に関する実施手順や事務的手続き、社内決裁ルート等を正しく理解している。 </t>
    <phoneticPr fontId="2"/>
  </si>
  <si>
    <t>原価計算に際しては必要なデータを費目別に正確に計算したうえで、コスト低減につながる改善案を提言している。</t>
    <phoneticPr fontId="2"/>
  </si>
  <si>
    <t xml:space="preserve">原価計算の方法に関して、妥当性・実行可能性を常に測定し、上司や関係者からのフィードバックを参照に必要な見直しを行っている。 </t>
    <phoneticPr fontId="2"/>
  </si>
  <si>
    <t>納期管理の概要と納期管理の実際に関する実施手順や事務的手続き、社内決裁ルート等を正しく理解している。</t>
    <phoneticPr fontId="2"/>
  </si>
  <si>
    <t xml:space="preserve">納期日程・ 日程遅延の差異分析を行い、原因追究及び対策立案を行い、再発防止に向けた検討を行っている。 </t>
    <phoneticPr fontId="2"/>
  </si>
  <si>
    <t xml:space="preserve">納期管理の方法に関して、妥当性・実行可能性を常に測定し、上司や関係者からのフィードバックを参考に必要な見直しを行っている。 </t>
    <phoneticPr fontId="2"/>
  </si>
  <si>
    <t>安全衛生管理及び防災の意義を把握し、関連法規を正しく理解している。</t>
    <phoneticPr fontId="2"/>
  </si>
  <si>
    <t>作業環境の危険防止要因を抽出している。</t>
    <phoneticPr fontId="2"/>
  </si>
  <si>
    <t xml:space="preserve">安全衛生体制の妥当性・実行可能性を常に測定し、上司や関係者からのフィードバックを参照に必要な見直しを行っている。 </t>
    <phoneticPr fontId="2"/>
  </si>
  <si>
    <t>環境管理またはISO14001（環境マネジメントシステム）の意義を把握し、環境基本法をはじめとする関連法規を正しく理解している。</t>
    <phoneticPr fontId="2"/>
  </si>
  <si>
    <t>環境に配慮した製品設計・システム構築に向けた提案を行っている。</t>
    <phoneticPr fontId="2"/>
  </si>
  <si>
    <t xml:space="preserve">環境管理体制の妥当性・実行可能性を常に測定し、上司や関係者からのフィードバックを参照に必要な見直しを行っている。 </t>
    <phoneticPr fontId="2"/>
  </si>
  <si>
    <t>自社の海外拠点と事業内容、海外の主要提携先、 国際生産の目的と形態など国際生産・ソーシング管理業務の推進に必要な基本的事項を把握している。</t>
    <phoneticPr fontId="2"/>
  </si>
  <si>
    <t>担当業務に関し、上司の指示に基づき効率的に事務処理を行っている。</t>
    <phoneticPr fontId="2"/>
  </si>
  <si>
    <t xml:space="preserve">海外生産に関する報告書等はルールに沿って正確に作成し、遅滞なく提出している。 </t>
    <phoneticPr fontId="2"/>
  </si>
  <si>
    <t>PCの基本操作とネットワークの活用</t>
    <phoneticPr fontId="2"/>
  </si>
  <si>
    <t>ワープロソフトの様々な機能を活用し、レイアウト構成にも配慮した事務文書を作成している。</t>
    <phoneticPr fontId="2"/>
  </si>
  <si>
    <t xml:space="preserve">課題・目標の明確化と成果の追求 </t>
    <phoneticPr fontId="2"/>
  </si>
  <si>
    <t xml:space="preserve">①課題・目標の明確化 </t>
    <phoneticPr fontId="2"/>
  </si>
  <si>
    <t xml:space="preserve">組織の方針を正確に理解し、上位者の助言を受けて担当業務の進め方を主体的に考えている。 </t>
    <phoneticPr fontId="2"/>
  </si>
  <si>
    <t xml:space="preserve">組織内の業務分担や自分が果たすべき役割を自覚している。 </t>
    <phoneticPr fontId="2"/>
  </si>
  <si>
    <t xml:space="preserve">作業計画を練りながら仕事の無駄の発見と除去を行っている。 </t>
    <phoneticPr fontId="2"/>
  </si>
  <si>
    <t xml:space="preserve">自分の担当する仕事の範囲を正しく把握している。 </t>
    <phoneticPr fontId="2"/>
  </si>
  <si>
    <t>●</t>
  </si>
  <si>
    <t>②進捗管理の推進</t>
    <phoneticPr fontId="2"/>
  </si>
  <si>
    <t xml:space="preserve">あらかじめ設定された組織内のスケジュールに沿って作業を推進している。 </t>
    <phoneticPr fontId="2"/>
  </si>
  <si>
    <t xml:space="preserve">仕事が遅延しそうな場合には早めに上位者に報告している。 </t>
    <phoneticPr fontId="2"/>
  </si>
  <si>
    <t xml:space="preserve">トラブルや情勢変化により計画通り作業が進まなくなった場合には、上位者の判断を得ながら目標や計画の変更など速やかな対応を行っている。  </t>
    <phoneticPr fontId="2"/>
  </si>
  <si>
    <t xml:space="preserve">日頃から仕事の進捗状況を上位者に報告・連絡・相談している。 </t>
    <phoneticPr fontId="2"/>
  </si>
  <si>
    <t>●</t>
    <phoneticPr fontId="2"/>
  </si>
  <si>
    <t>③成果へのコミットメント</t>
    <phoneticPr fontId="2"/>
  </si>
  <si>
    <t xml:space="preserve">困難なことがあっても、真摯かつ誠実な態度で仕事に取り組んでいる。 </t>
    <phoneticPr fontId="2"/>
  </si>
  <si>
    <t xml:space="preserve">自分に与えられた役割は最後までやり遂げている。 </t>
    <phoneticPr fontId="2"/>
  </si>
  <si>
    <t xml:space="preserve">業務報告書等、必要な定期報告書類は節目節目で怠りなく提出している。 </t>
    <phoneticPr fontId="2"/>
  </si>
  <si>
    <t xml:space="preserve"> いったん引き受けたことは、 正当な理由なく途中で投げ出すことなく取り組んでいる。 </t>
    <phoneticPr fontId="2"/>
  </si>
  <si>
    <t>業務効率化の推進</t>
  </si>
  <si>
    <t>業務効率化の推進</t>
    <phoneticPr fontId="2"/>
  </si>
  <si>
    <t>①手続きに則った業務遂行</t>
    <phoneticPr fontId="2"/>
  </si>
  <si>
    <t xml:space="preserve">しなければならない手間や手続きを故意に省くことなく、指示されたとおり誠実に職務を遂行している。 </t>
    <phoneticPr fontId="2"/>
  </si>
  <si>
    <t xml:space="preserve">業務効率化のために会社が導入したITツール（会計処理ソフト等）の活用技能を身につけ、使いこなしている。 </t>
    <phoneticPr fontId="2"/>
  </si>
  <si>
    <t xml:space="preserve">業務プロセスを理解し、決められた手順で仕事を行っている。 </t>
    <phoneticPr fontId="2"/>
  </si>
  <si>
    <t xml:space="preserve">仕事に取り掛かる前に、求められる達成水準や仕事の進め方、注意事項等を確認している。 </t>
    <phoneticPr fontId="2"/>
  </si>
  <si>
    <t>②工夫・改善</t>
  </si>
  <si>
    <t xml:space="preserve">小集団活動など会社が組織的に業務改善に取り組んでいる場合には、積極的にその活動に参加している。 </t>
    <phoneticPr fontId="2"/>
  </si>
  <si>
    <t>○</t>
    <phoneticPr fontId="2"/>
  </si>
  <si>
    <t xml:space="preserve">仕事を素早く習得し、そのスピードアップに取り組んでいる。 </t>
    <phoneticPr fontId="2"/>
  </si>
  <si>
    <t xml:space="preserve">マニュアルに不効率な点や時代にそぐわない点を見つけた場合には、上位者に指摘している。 </t>
    <phoneticPr fontId="2"/>
  </si>
  <si>
    <t xml:space="preserve">仕事を行っていて気付いた点は積極的に上位者に報告している。 </t>
    <phoneticPr fontId="2"/>
  </si>
  <si>
    <t>●</t>
    <phoneticPr fontId="2"/>
  </si>
  <si>
    <t xml:space="preserve">自社及び他社における生産システム事例を観察することで生産システムの実際の影響・効果を検証している。 </t>
    <phoneticPr fontId="2"/>
  </si>
  <si>
    <t xml:space="preserve">担当業務に関する実施手順や事務的手続き、社内決裁ルート等を正しく理解したうえで職務遂行している。 </t>
    <phoneticPr fontId="2"/>
  </si>
  <si>
    <t xml:space="preserve">担当業務の実施方法や実施手順に曖昧な点がある場合には、 曖昧なままにすることなく上司や先輩に質問し解決を図っている。 </t>
    <phoneticPr fontId="2"/>
  </si>
  <si>
    <t xml:space="preserve">生産管理部門のスタッフとして身につけておくべき実用的な知識・スキルの向上に取り組んでいる。 </t>
    <phoneticPr fontId="2"/>
  </si>
  <si>
    <t xml:space="preserve">担当業務について上司や先輩・同僚からの助言を踏まえ、現状における問題点や優先的に取り組むべき課題を整理している。 </t>
    <phoneticPr fontId="2"/>
  </si>
  <si>
    <t xml:space="preserve">職場レベルの生産システムについての基礎を理解し、日常業務に活用している。 </t>
    <phoneticPr fontId="2"/>
  </si>
  <si>
    <t xml:space="preserve">改善活動に当たっては、小集団活動、TPM活動の趣旨を踏まえながら、 全員参画のチームづくりと有効な解決策の提示に貢献している。 </t>
    <phoneticPr fontId="2"/>
  </si>
  <si>
    <t xml:space="preserve"> 生産システムの検討等に取り掛かる前に過去の類例を調べるなど効率的に業務を行っている。 </t>
    <phoneticPr fontId="2"/>
  </si>
  <si>
    <t xml:space="preserve">過去に類例のない問題に直面した場合、突発的事態が発生した場合には、まずは上司に一報したうえで指示を踏まえて迅速に行動している。 </t>
    <phoneticPr fontId="2"/>
  </si>
  <si>
    <t xml:space="preserve">職場レベルの生産システムについての基礎を理解している。 </t>
    <phoneticPr fontId="2"/>
  </si>
  <si>
    <t xml:space="preserve">小集団活動、TPM活動の趣旨を正しく把握している。 </t>
    <phoneticPr fontId="2"/>
  </si>
  <si>
    <t xml:space="preserve">問題が発生した場合、いかなる場合でも迅速に上司や先輩に報告し、与えられた指示通りに対応している。  </t>
    <phoneticPr fontId="2"/>
  </si>
  <si>
    <t xml:space="preserve">計画の妥当性・実行可能性を常に測定し、上司や関係者からのフィードバックを参照に必要な見直しを行っている。 </t>
    <phoneticPr fontId="2"/>
  </si>
  <si>
    <t xml:space="preserve">担当業務に関する報告書等はルールに沿って正確にく作成し、遅滞なく提出している。 </t>
    <phoneticPr fontId="2"/>
  </si>
  <si>
    <t xml:space="preserve">担当業務に関し、満足できた点、至らなかった点などに関する自己評価を行い、今後改善すべき点は整理し、上司や先輩に対して積極的に意見具申している。  </t>
    <phoneticPr fontId="2"/>
  </si>
  <si>
    <t xml:space="preserve">至らなかった点については率直に反省し、上司の助言等を踏まえて次期の業務改善に活かすべく工夫している。  </t>
    <phoneticPr fontId="2"/>
  </si>
  <si>
    <t xml:space="preserve">担当業務に関する報告書等は遅滞なく提出している。 </t>
    <phoneticPr fontId="2"/>
  </si>
  <si>
    <t>生産システム</t>
    <phoneticPr fontId="2"/>
  </si>
  <si>
    <t>生産システム</t>
    <phoneticPr fontId="2"/>
  </si>
  <si>
    <t xml:space="preserve">生産計画（加工型・組立型） </t>
    <phoneticPr fontId="2"/>
  </si>
  <si>
    <t>生産計画（加工型・組立型）</t>
    <phoneticPr fontId="2"/>
  </si>
  <si>
    <t xml:space="preserve">担当業務に関する実施手順や事務的手続き、社内決裁ルート等を正しく理解したうえで職務遂行している。 </t>
    <phoneticPr fontId="2"/>
  </si>
  <si>
    <t xml:space="preserve">担当業務の実施方法や実施手順に曖昧な点がある場合には、 曖昧なままにすることなく上司や先輩に質問し解決を図っている。  </t>
    <phoneticPr fontId="2"/>
  </si>
  <si>
    <t xml:space="preserve">生産管理部門のスタッフとして身につけておくべき実用的な知識・スキルの向上に取り組んでいる。 </t>
    <phoneticPr fontId="2"/>
  </si>
  <si>
    <t xml:space="preserve">担当業務について上司や先輩・同僚からの助言を踏まえ、現状における問題点や優先的に取り組むべき課題を整理している。 </t>
    <phoneticPr fontId="2"/>
  </si>
  <si>
    <t xml:space="preserve">職場レベルの生産システムについての基礎を理解し、日常業務に活用している。 </t>
    <phoneticPr fontId="2"/>
  </si>
  <si>
    <t xml:space="preserve">改善活動に当たっては、小集団活動、TPM活動の趣旨を踏まえながら、 全員参画のチームづくりと </t>
    <phoneticPr fontId="2"/>
  </si>
  <si>
    <t>中・小日程の生産計画を作成し。スケジュール全体を把握した上で職務遂行をしている。</t>
    <rPh sb="0" eb="1">
      <t>チュウ</t>
    </rPh>
    <rPh sb="2" eb="3">
      <t>ショウ</t>
    </rPh>
    <rPh sb="3" eb="5">
      <t>ニッテイ</t>
    </rPh>
    <rPh sb="6" eb="8">
      <t>セイサン</t>
    </rPh>
    <rPh sb="8" eb="10">
      <t>ケイカク</t>
    </rPh>
    <rPh sb="11" eb="13">
      <t>サクセイ</t>
    </rPh>
    <rPh sb="21" eb="23">
      <t>ゼンタイ</t>
    </rPh>
    <rPh sb="24" eb="26">
      <t>ハアク</t>
    </rPh>
    <rPh sb="28" eb="29">
      <t>ウエ</t>
    </rPh>
    <rPh sb="30" eb="32">
      <t>ショクム</t>
    </rPh>
    <rPh sb="32" eb="34">
      <t>スイコウ</t>
    </rPh>
    <phoneticPr fontId="2"/>
  </si>
  <si>
    <t>生産形態（受注生産・見込生産）による生産計画への影響を正しく理解している。</t>
    <rPh sb="0" eb="2">
      <t>セイサン</t>
    </rPh>
    <rPh sb="2" eb="4">
      <t>ケイタイ</t>
    </rPh>
    <rPh sb="5" eb="7">
      <t>ジュチュウ</t>
    </rPh>
    <rPh sb="7" eb="9">
      <t>セイサン</t>
    </rPh>
    <rPh sb="10" eb="12">
      <t>ミコ</t>
    </rPh>
    <rPh sb="12" eb="14">
      <t>セイサン</t>
    </rPh>
    <rPh sb="18" eb="20">
      <t>セイサン</t>
    </rPh>
    <rPh sb="20" eb="22">
      <t>ケイカク</t>
    </rPh>
    <rPh sb="24" eb="26">
      <t>エイキョウ</t>
    </rPh>
    <rPh sb="27" eb="28">
      <t>タダ</t>
    </rPh>
    <rPh sb="30" eb="32">
      <t>リカイ</t>
    </rPh>
    <phoneticPr fontId="2"/>
  </si>
  <si>
    <t>進度管理・納期管理の有用性を把握し、製造現場の作業手配を行っている。</t>
    <rPh sb="0" eb="2">
      <t>シンド</t>
    </rPh>
    <rPh sb="2" eb="4">
      <t>カンリ</t>
    </rPh>
    <rPh sb="5" eb="7">
      <t>ノウキ</t>
    </rPh>
    <rPh sb="7" eb="9">
      <t>カンリ</t>
    </rPh>
    <rPh sb="10" eb="13">
      <t>ユウヨウセイ</t>
    </rPh>
    <rPh sb="14" eb="16">
      <t>ハアク</t>
    </rPh>
    <rPh sb="18" eb="20">
      <t>セイゾウ</t>
    </rPh>
    <rPh sb="20" eb="22">
      <t>ゲンバ</t>
    </rPh>
    <rPh sb="23" eb="25">
      <t>サギョウ</t>
    </rPh>
    <rPh sb="25" eb="27">
      <t>テハイ</t>
    </rPh>
    <rPh sb="28" eb="29">
      <t>オコナ</t>
    </rPh>
    <phoneticPr fontId="2"/>
  </si>
  <si>
    <t xml:space="preserve">加工型・組立型の生産計画業務に取り掛かる前に過去の類例を調べるなど効率的に業務を行っている。 </t>
    <phoneticPr fontId="2"/>
  </si>
  <si>
    <t xml:space="preserve">過去に類例のない問題に直面した場合、突発的事態が発生した場合には、まずは上司に一報したうえで指示を踏まえて迅速に行動している。 </t>
    <phoneticPr fontId="2"/>
  </si>
  <si>
    <t xml:space="preserve">職場レベルの生産計画についての基礎を理解している。 </t>
    <phoneticPr fontId="2"/>
  </si>
  <si>
    <t xml:space="preserve">進度管理・納期管理の重要性を把握している。 </t>
    <phoneticPr fontId="2"/>
  </si>
  <si>
    <t xml:space="preserve">正しい作業の基本条件を把握している。 </t>
  </si>
  <si>
    <t>問題が発生した場合、いかなる場合でも迅速に上司や先輩に報告し、与えられた指示通りに対応している。</t>
    <phoneticPr fontId="2"/>
  </si>
  <si>
    <t>計画の妥当性・実行可能性を常に測定し、上司や関係者からのフィードバックを参照に必要な見直 しを行っている。</t>
    <phoneticPr fontId="2"/>
  </si>
  <si>
    <t xml:space="preserve">○ </t>
  </si>
  <si>
    <t xml:space="preserve">担当業務に関し、満足できた点、至らなかった点などに関する自己評価を行い、今後改善すべき点は整理し、上司や先輩に対して積極的に意見具申している。 </t>
    <phoneticPr fontId="2"/>
  </si>
  <si>
    <t xml:space="preserve">至らなかった点については率直に反省し、上司の助言等を踏まえて次期の業務改善に活かすべく工夫している。 </t>
    <phoneticPr fontId="2"/>
  </si>
  <si>
    <t>担当業務に関する報告書等は遅滞なく提出している。</t>
    <phoneticPr fontId="2"/>
  </si>
  <si>
    <t>生産計画（プロセス型）</t>
    <phoneticPr fontId="2"/>
  </si>
  <si>
    <t>生産計画（プロセス型）</t>
    <phoneticPr fontId="2"/>
  </si>
  <si>
    <t>担当業務に関する実施手順や事務的手続、社内決裁ルート等を正しく理解したうえで職務遂行して いる。</t>
    <phoneticPr fontId="2"/>
  </si>
  <si>
    <t xml:space="preserve">生産管理部門におけるプロセス型の生産計画業務の基本的概念と役割を理解している。 </t>
    <phoneticPr fontId="2"/>
  </si>
  <si>
    <t xml:space="preserve">生産管理部門のスタッフとして身につけておくべき実用的な知識・スキルの向上に取り組んでいる。 </t>
    <phoneticPr fontId="2"/>
  </si>
  <si>
    <t>○</t>
    <phoneticPr fontId="2"/>
  </si>
  <si>
    <t xml:space="preserve">担当業務について上司や先輩・同僚からの助言を踏まえ、現状における問題点や優先的に取り組むべき課題を整理している。 </t>
    <phoneticPr fontId="2"/>
  </si>
  <si>
    <t xml:space="preserve">職場レベルの生産計画についての基礎を理解し、日常業務に活用している。 </t>
    <phoneticPr fontId="2"/>
  </si>
  <si>
    <t xml:space="preserve">マテリアル・バランスやヒート・バランスについての基本的な考え方を理解している。 </t>
    <phoneticPr fontId="2"/>
  </si>
  <si>
    <t xml:space="preserve">進度管理・納期管理の重要性を把握し、製造現場の作業手配を行っている。 </t>
    <phoneticPr fontId="2"/>
  </si>
  <si>
    <t xml:space="preserve">正しい作業の基本条件に基づき、適切な作業標準や作業基準を作成し、遵守している。 </t>
    <phoneticPr fontId="2"/>
  </si>
  <si>
    <t xml:space="preserve">○ </t>
    <phoneticPr fontId="2"/>
  </si>
  <si>
    <t>○</t>
    <phoneticPr fontId="2"/>
  </si>
  <si>
    <t xml:space="preserve">プロセス型の生産計画業務に取り掛かる前に過去の類例を調べるなど効率的に業務を行っている。 </t>
    <phoneticPr fontId="2"/>
  </si>
  <si>
    <t>過去に類例のない問題に直面した場合、突発的事態が発生した場合には、まずは上司に一報した うえで指示を踏まえて迅速に行動している。</t>
    <phoneticPr fontId="2"/>
  </si>
  <si>
    <t xml:space="preserve">職場レベルの生産計画についての基礎を理解している。 </t>
    <phoneticPr fontId="2"/>
  </si>
  <si>
    <t xml:space="preserve">進度管理・納期管理の重要性を把握している。 </t>
    <phoneticPr fontId="2"/>
  </si>
  <si>
    <t>●</t>
    <phoneticPr fontId="2"/>
  </si>
  <si>
    <t xml:space="preserve"> 正しい作業の基本条件を把握している。 </t>
    <phoneticPr fontId="2"/>
  </si>
  <si>
    <t xml:space="preserve">問題が発生した場合、いかなる場合でも迅速に上司や先輩に報告し、与えられた指示通りに対応している。 </t>
    <phoneticPr fontId="2"/>
  </si>
  <si>
    <t>計画の妥当性・実行可能性を常に測定し、上司や関係者からのフィードバックを参照に必要な見直 しを行っている。</t>
    <phoneticPr fontId="2"/>
  </si>
  <si>
    <t xml:space="preserve">担当業務に関する報告書等はルールに沿って正確に作成し、 遅滞なく提出している。 </t>
    <phoneticPr fontId="2"/>
  </si>
  <si>
    <t xml:space="preserve">担当業務に関し、満足できた点、至らなかった点などに関する自己評価を行い、今後改善すべき点は整理し、上司や先輩に対して積極的に意見具申している。 </t>
    <phoneticPr fontId="2"/>
  </si>
  <si>
    <t>至らなかった点については率直に反省し、上司の助言等を踏まえて次期の業務改善に活かすべく 工夫している。</t>
    <phoneticPr fontId="2"/>
  </si>
  <si>
    <t xml:space="preserve">品質管理 </t>
    <phoneticPr fontId="2"/>
  </si>
  <si>
    <t>○</t>
    <phoneticPr fontId="2"/>
  </si>
  <si>
    <t xml:space="preserve">改善活動に当たっては、 小集団活動、TPM活動の趣旨を踏まえながら、 全員参画のチームづくりと有効な解決策の提示に貢献している。 </t>
    <phoneticPr fontId="2"/>
  </si>
  <si>
    <t xml:space="preserve">原価管理 </t>
    <phoneticPr fontId="2"/>
  </si>
  <si>
    <t>原価管理</t>
    <phoneticPr fontId="2"/>
  </si>
  <si>
    <t>品質管理業務の実施手順や事務的手続き、社内決裁ルート等を正しく理解したうえで職務遂行して いる。</t>
    <phoneticPr fontId="2"/>
  </si>
  <si>
    <t xml:space="preserve">担当業務について上司や先輩・同僚からの助言を踏まえ、QC７つ道具などの手法を用いて現状における問題点や優先的に取り組むべき課題を整理している。  </t>
    <phoneticPr fontId="2"/>
  </si>
  <si>
    <t>データの取り方など、担当業務の実施方法や実施手順に曖昧な点がある場合には、曖昧なままにすることなく上司や先輩に質問し解決を図っている。</t>
    <phoneticPr fontId="2"/>
  </si>
  <si>
    <t xml:space="preserve">品質管理部門のスタッフとして身につけておくべき実用的な知識・スキルの向上に取り組んでいる。 </t>
    <phoneticPr fontId="2"/>
  </si>
  <si>
    <t xml:space="preserve">品質管理における各種手法の意義と目的、データのとり方と、データの種類による分析の手法を確実に理解している。 </t>
    <phoneticPr fontId="2"/>
  </si>
  <si>
    <t xml:space="preserve">製品ごとの品質特性、適切な検査手法（受入・工程・最終検査、全数・抜取検査）を理解している。 </t>
    <phoneticPr fontId="2"/>
  </si>
  <si>
    <t xml:space="preserve">QC７つ道具などの品質管理の手法を活用し、現場レベルでの品質改善を行っている。 </t>
    <phoneticPr fontId="2"/>
  </si>
  <si>
    <t xml:space="preserve">ISO9000シリーズ（品質マネジメントシステム）を導入している企業においては、定められた業務プロセスに基づき、その仕組みを継続的に実行、検証している。  </t>
    <phoneticPr fontId="2"/>
  </si>
  <si>
    <t>品質情報の収集に際しては意味あるデータの把握を第一とし、そのうえで実績データの統計的解析を適切に行っている。</t>
    <phoneticPr fontId="2"/>
  </si>
  <si>
    <t xml:space="preserve">新しい品質管理標準を作成する前に、過去の類例を調べるなど効率的に業務を行っている。 </t>
    <phoneticPr fontId="2"/>
  </si>
  <si>
    <t xml:space="preserve">解明できないデータのエラーなど、過去に類例のない問題に直面した場合、まずは上司に一報したうえで指示を踏まえて迅速に行動している。 </t>
    <phoneticPr fontId="2"/>
  </si>
  <si>
    <t xml:space="preserve">QC7つ道具などの品質管理の手法を正しく理解している。 </t>
    <phoneticPr fontId="2"/>
  </si>
  <si>
    <t xml:space="preserve">意味ある品質情報の収集を行っている。 </t>
    <phoneticPr fontId="2"/>
  </si>
  <si>
    <t>データのエラーなどが発生した場合、いかなる場合でも迅速に上司や先輩に報告し、与えられた指 示通りに対応している。</t>
    <phoneticPr fontId="2"/>
  </si>
  <si>
    <t xml:space="preserve">データの活用方法に関して、妥当性・実行可能性を常に測定し、上司や関係者からのフィードバックを参照に必要な見直しを行っている。 </t>
    <phoneticPr fontId="2"/>
  </si>
  <si>
    <t xml:space="preserve"> 品質データに関する報告書等はルールに沿って正確に作成し、遅滞なく提出している。 </t>
    <phoneticPr fontId="2"/>
  </si>
  <si>
    <t>担当業務に関し、満足できた点、至らなかった点などに関する自己評価を行い、今後改善すべき点は整理し、上司や先輩に対して積極的に意見具申している。</t>
    <phoneticPr fontId="2"/>
  </si>
  <si>
    <t xml:space="preserve">至らなかった点については率直に反省し、上司の助言等を踏まえて次期の業務改善に活かすべく工夫している。 </t>
    <phoneticPr fontId="2"/>
  </si>
  <si>
    <t xml:space="preserve"> 品質データに関する報告書等は遅滞なく提出している。 </t>
    <phoneticPr fontId="2"/>
  </si>
  <si>
    <t xml:space="preserve">原価管理の構成と原価管理の仕組み、担当業務に関する実施手順や事務的手続き、社内決裁ルート等を正しく理解している。 </t>
    <phoneticPr fontId="2"/>
  </si>
  <si>
    <t xml:space="preserve">原価計算のフローなど、 担当業務の実施方法や実施手順に曖昧な点がある場合には、 曖昧なままにすることなく上司や先輩に質問し解決を図っている。 </t>
    <phoneticPr fontId="2"/>
  </si>
  <si>
    <t xml:space="preserve">生産管理部門のスタッフとして身につけておくべき実用的な知識・スキルの向上に取り組んでいる。 </t>
    <phoneticPr fontId="2"/>
  </si>
  <si>
    <t xml:space="preserve">担当業務について上司や先輩・同僚からの助言を踏まえ、現状における問題点や優先的に取り組むべき課題を整理している。 </t>
    <phoneticPr fontId="2"/>
  </si>
  <si>
    <t>原価計算に際しては必要なデータを費目別に正確に計算したうえで、コスト低減につながる改善案を提言している。</t>
    <phoneticPr fontId="2"/>
  </si>
  <si>
    <t xml:space="preserve">標準原価と実際原価の差異分析を行い、作業現場に関するロス・ムダの発見に努めている。  </t>
    <phoneticPr fontId="2"/>
  </si>
  <si>
    <t>コストマネジメントの観点から、現場の工程や作業全体を見直している。</t>
    <phoneticPr fontId="2"/>
  </si>
  <si>
    <t xml:space="preserve">原価低減の検討等に取り掛かる前に過去の類例を調べるなど効率的に業務を行っている。 </t>
    <phoneticPr fontId="2"/>
  </si>
  <si>
    <t xml:space="preserve">過去に類例のない問題に直面した場合、突発的事態が発生した場合には、まずは上司に一報したうえで指示を踏まえて迅速に行動している。 </t>
    <phoneticPr fontId="2"/>
  </si>
  <si>
    <t xml:space="preserve">原価計算に際して、必要なデータを費目別に正確に計算している。 </t>
    <phoneticPr fontId="2"/>
  </si>
  <si>
    <t xml:space="preserve">標準原価と実際原価の差異分析について理解している。 </t>
    <phoneticPr fontId="2"/>
  </si>
  <si>
    <t>問題が発生した場合、いかなる場合でも迅速に上司や先輩に報告し、与えられた指示通りに対応している。</t>
    <phoneticPr fontId="2"/>
  </si>
  <si>
    <t>○</t>
    <phoneticPr fontId="2"/>
  </si>
  <si>
    <t>コストマネジメントの評価等に関する報告書等はルールに沿って正確に作成し、遅滞なく提出している。</t>
    <phoneticPr fontId="2"/>
  </si>
  <si>
    <t xml:space="preserve">担当業務に関し、満足できた点、至らなかった点などに関する自己評価を行い、今後改善すべき点は整理し、上司や先輩に対して積極的に意見具申している。  </t>
    <phoneticPr fontId="2"/>
  </si>
  <si>
    <t xml:space="preserve">至らなかった点については率直に反省し、上司の助言等を踏まえて次期の業務改善に活かすべく工夫している。 </t>
    <phoneticPr fontId="2"/>
  </si>
  <si>
    <t>コストマネジメントの評価等に関する報告書等は遅滞なく提出している。</t>
    <phoneticPr fontId="2"/>
  </si>
  <si>
    <t>納期管理</t>
    <phoneticPr fontId="2"/>
  </si>
  <si>
    <t>納期管理</t>
    <phoneticPr fontId="2"/>
  </si>
  <si>
    <t>安全衛生管理</t>
    <phoneticPr fontId="2"/>
  </si>
  <si>
    <t>安全衛生管理</t>
    <phoneticPr fontId="2"/>
  </si>
  <si>
    <t xml:space="preserve">納期管理の概要と納期管理の実際に関する実施手順や事務的手続き、社内決裁ルート等を正しく理解している。 </t>
    <phoneticPr fontId="2"/>
  </si>
  <si>
    <t xml:space="preserve">中日程計画及び小日程計画をもとに作業予定表を作成している。 </t>
    <phoneticPr fontId="2"/>
  </si>
  <si>
    <t>生産タイプ別の納期管理の相違点など、 担当業務の実施方法や実施手順に曖昧な点がある場合には、曖昧なままにすることなく上司や先輩に質問し解決を図っている。</t>
    <phoneticPr fontId="2"/>
  </si>
  <si>
    <t xml:space="preserve">納期遅延・日程遅延の対策について上司や先輩・同僚からの助言を踏まえ、現状における問題点や優先的に取り組むべき課題を整理している。 </t>
    <phoneticPr fontId="2"/>
  </si>
  <si>
    <t xml:space="preserve">納期日程・日程遅延の差異分析を行い、原因追究及び対策立案を行い、再発防止に向けた検討を行っている。 </t>
    <phoneticPr fontId="2"/>
  </si>
  <si>
    <t xml:space="preserve">中日程の進度統制について、進度の調査、遅れ進みの判断、進度の訂正等の判断を行っている。 </t>
    <phoneticPr fontId="2"/>
  </si>
  <si>
    <t xml:space="preserve">外注工場の進度統制については、納入予定表に基づき外注工場と連携をとりながら進度の把握を行っている。  </t>
    <phoneticPr fontId="2"/>
  </si>
  <si>
    <t xml:space="preserve">生産タイプ別に納期管理の要点を開発・設計、調達、 製造の各段階で把握したうえで、生産活動を支援する納期管理を実施している。 </t>
    <phoneticPr fontId="2"/>
  </si>
  <si>
    <t>新製品の生産方式の検討などは、検討に取り掛かる前に過去の類例を調べるなど効率的に業務を行っている。</t>
    <phoneticPr fontId="2"/>
  </si>
  <si>
    <t>過去に類例のない生産の遅延に直面した場合や突発的事態が発生した場合には、まずは上司に一報したうえで指示を踏まえて迅速に行動している。</t>
    <phoneticPr fontId="2"/>
  </si>
  <si>
    <t xml:space="preserve">納期日程・日程遅延の差異分析を行っている。 </t>
    <phoneticPr fontId="2"/>
  </si>
  <si>
    <t xml:space="preserve">中日程の進度統制について、 全体像を把握している。 </t>
    <phoneticPr fontId="2"/>
  </si>
  <si>
    <t xml:space="preserve"> 外注工場の進度統制について、 全体像を把握している。 </t>
    <phoneticPr fontId="2"/>
  </si>
  <si>
    <t xml:space="preserve">生産の遅延等の問題が発生した場合には、 いかなる場合でも迅速に上司や先輩に報告し、与えられた指示通りに対応している。 </t>
    <phoneticPr fontId="2"/>
  </si>
  <si>
    <t xml:space="preserve">納期管理の方法に関して、妥当性・実行可能性を常に測定し、上司や関係者からのフィードバックを参考に必要な見直しを行っている。 </t>
    <phoneticPr fontId="2"/>
  </si>
  <si>
    <t xml:space="preserve">スケジュール及び進度の訂正等に関する報告書等はルールに沿って正確に作成し、遅滞なく提出している。  </t>
    <phoneticPr fontId="2"/>
  </si>
  <si>
    <t xml:space="preserve">担当業務に関し、満足できた点、至らなかった点などに関する自己評価を行い、今後改善すべき点は整理し、上司や先輩に対して積極的に意見具申している。  </t>
    <phoneticPr fontId="2"/>
  </si>
  <si>
    <t xml:space="preserve">至らなかった点については率直に反省し、上司の助言等を踏まえて次期の業務改善に活かすべく工夫している。 </t>
    <phoneticPr fontId="2"/>
  </si>
  <si>
    <t xml:space="preserve">スケジュール及び進度の訂正等に関する報告書等は遅滞なく提出している。 </t>
    <phoneticPr fontId="2"/>
  </si>
  <si>
    <t xml:space="preserve"> 安全衛生管理及び防災の意義を把握し、 関連法規を正しく理解している。 </t>
    <phoneticPr fontId="2"/>
  </si>
  <si>
    <t xml:space="preserve">保安事故時の保安防災隊の設置方法や各部隊の機能等を正しく理解したうえで職務遂行している。 </t>
    <phoneticPr fontId="2"/>
  </si>
  <si>
    <t xml:space="preserve">担当業務の実施方法や実施手順に曖昧な点がある場合には、曖昧なままにすることなく上司や先輩に質問し解決を図っている。 </t>
    <phoneticPr fontId="2"/>
  </si>
  <si>
    <t>○</t>
    <phoneticPr fontId="2"/>
  </si>
  <si>
    <t xml:space="preserve">安全衛生管理業務について上司や先輩・同僚からの助言を踏まえ、 現状における問題点や優先的に取り組むべき課題を整理している。 </t>
    <phoneticPr fontId="2"/>
  </si>
  <si>
    <t xml:space="preserve">作業環境の危険防止要因を抽出している。 </t>
    <phoneticPr fontId="2"/>
  </si>
  <si>
    <t xml:space="preserve">労働安全衛生法の趣旨を踏まえ、より快適な職場環境の構築に向けた提案を行っている。 </t>
    <phoneticPr fontId="2"/>
  </si>
  <si>
    <t xml:space="preserve">安全衛生教育の推進に当たり、必要な基本事項を理解している。 </t>
    <phoneticPr fontId="2"/>
  </si>
  <si>
    <t xml:space="preserve">労使間での安全衛生委員会において定期的に労働安全、保安事故等の報告を行っている。 </t>
    <phoneticPr fontId="2"/>
  </si>
  <si>
    <t>作業環境管理や環境改善などに取り掛かる前に過去の類例を調べるなど効率的に作業を行っている。</t>
    <phoneticPr fontId="2"/>
  </si>
  <si>
    <t xml:space="preserve"> KYT（危険予知トレーニング）、 防災訓練など各現場の安全教育のカリキュラムを提案している。 </t>
    <phoneticPr fontId="2"/>
  </si>
  <si>
    <t>○</t>
    <phoneticPr fontId="2"/>
  </si>
  <si>
    <t xml:space="preserve">過去に類例のない問題に直面した場合、突発的事態が発生した場合には、まずは上司に一報したうえで指示を踏まえて迅速に行動している。  </t>
    <phoneticPr fontId="2"/>
  </si>
  <si>
    <t xml:space="preserve">作業環境の危険防止要因にどんなものがあるか把握している。 </t>
    <phoneticPr fontId="2"/>
  </si>
  <si>
    <t xml:space="preserve">労働安全衛生法の趣旨を正しく理解している。 </t>
    <phoneticPr fontId="2"/>
  </si>
  <si>
    <t xml:space="preserve">問題が発生した場合、いかなる場合でも迅速に上司や先輩に報告し、与えられた指示通りに対応している。 </t>
    <phoneticPr fontId="2"/>
  </si>
  <si>
    <t xml:space="preserve">安全衛生体制の妥当性・実行可能性を常に測定し、上司や関係者からのフィードバックを参照に必要な見直しを行っている。 </t>
    <phoneticPr fontId="2"/>
  </si>
  <si>
    <t xml:space="preserve">保安事故レポートや労災報告書等はルールに沿って正確に作成し、遅滞なく提出している。  </t>
    <phoneticPr fontId="2"/>
  </si>
  <si>
    <t xml:space="preserve">労働安全や保安事故対策など、満足できた点、 至らなかった点などに関する自己評価を行い、今後改善すべき点は整理し、上司や先輩に対して積極的に意見具申している。 </t>
    <phoneticPr fontId="2"/>
  </si>
  <si>
    <t>安全衛生管理全般で至らなかった点については率直に反省し、上司の助言等を踏まえて次期の業務改善に活かすべく工夫している。</t>
    <phoneticPr fontId="2"/>
  </si>
  <si>
    <t>保安事故レポートや労災報告書等は遅滞なく提出している</t>
    <phoneticPr fontId="2"/>
  </si>
  <si>
    <t>環境管理</t>
    <phoneticPr fontId="2"/>
  </si>
  <si>
    <t>環境管理</t>
    <phoneticPr fontId="2"/>
  </si>
  <si>
    <t xml:space="preserve">環境管理またはISO14001（環境マネジメントシステム）の意義を把握し、環境基本法をはじめとする関連法規を正しく理解している。  </t>
    <phoneticPr fontId="2"/>
  </si>
  <si>
    <t xml:space="preserve">環境管理におけるCSR（企業の社会的責任）を理解している。 </t>
  </si>
  <si>
    <t xml:space="preserve">担当業務に関する実施手順や事務的手続き、社内決裁ルート等を正しく理解したうえで職務遂行している。 </t>
    <phoneticPr fontId="2"/>
  </si>
  <si>
    <t xml:space="preserve">環境管理体制のあり方や環境監査手順等に曖昧な点がある場合には、曖昧なままにすることなく上司や先輩に質問し解決を図っている。 </t>
    <phoneticPr fontId="2"/>
  </si>
  <si>
    <t xml:space="preserve">生産管理部門のスタッフとして身につけておくべき実用的な知識・スキルの向上に取り組んでいる。  </t>
    <phoneticPr fontId="2"/>
  </si>
  <si>
    <t>○</t>
    <phoneticPr fontId="2"/>
  </si>
  <si>
    <t>環境管理業務について上司や先輩・同僚からの助言を踏まえ、現状における問題点や優先的に取り組むべき課題を整理している</t>
    <phoneticPr fontId="2"/>
  </si>
  <si>
    <t xml:space="preserve">環境に配慮した製品設計・システム構築に向けた提案を行っている。 </t>
    <phoneticPr fontId="2"/>
  </si>
  <si>
    <t xml:space="preserve">製品特性に応じたリサイクル・リユース（再利用）の企画・立案を行っている。 </t>
    <phoneticPr fontId="2"/>
  </si>
  <si>
    <t xml:space="preserve">ISO14001（環境マネジメントシステム）を導入する際は、関係者との調整や段取りを十分に行ったうえで担当実務を推進している。  </t>
    <phoneticPr fontId="2"/>
  </si>
  <si>
    <t>環境管理関連のコスト計算に取り掛かる前に、過去の検討結果を調べるなど効率的に業務を行っている。</t>
    <phoneticPr fontId="2"/>
  </si>
  <si>
    <t xml:space="preserve">設備に適切な予防保全、生産保全など適切な保全を実施することにより省エネルギーを実践している。 </t>
    <phoneticPr fontId="2"/>
  </si>
  <si>
    <t xml:space="preserve">社員に対する環境教育のカリキュラムを提案している。 </t>
    <phoneticPr fontId="2"/>
  </si>
  <si>
    <t xml:space="preserve">過去に類例のない問題に直面した場合、突発的事態が発生した場合には、まずは上司に一報したうえで指示を踏まえて迅速に行動している。  </t>
    <phoneticPr fontId="2"/>
  </si>
  <si>
    <t xml:space="preserve">環境に配慮した製品設計・システム構築とはどのようなものか把握している。 </t>
    <phoneticPr fontId="2"/>
  </si>
  <si>
    <t xml:space="preserve">製品特性とリサイクル・リユース（再利用）の関係について把握している。 </t>
    <phoneticPr fontId="2"/>
  </si>
  <si>
    <t xml:space="preserve">問題が発生した場合、いかなる場合でも迅速に上司や先輩に報告し、与えられた指示通りに対応している。 </t>
    <phoneticPr fontId="2"/>
  </si>
  <si>
    <t xml:space="preserve">環境管理体制の妥当性・実行可能性を常に測定し、上司や関係者からのフィードバックを参照に必要な見直しを行っている。 </t>
    <phoneticPr fontId="2"/>
  </si>
  <si>
    <t xml:space="preserve">グリーン購入・調達の報告書など、担当業務に関する報告書等はルールに沿って正確に作成し、遅 滞なく提出している。 </t>
    <phoneticPr fontId="2"/>
  </si>
  <si>
    <t xml:space="preserve">環境管理、 省資源・省エネルギー、 グリーン購入・調達、 環境関連法規など環境情報の収集と保存を遅滞なく実施している。  </t>
    <phoneticPr fontId="2"/>
  </si>
  <si>
    <t xml:space="preserve">ライフサイクルアセスメント（LCA）等の環境管理業務の実施に際し、至らなかった点については率直に反省し、上司の助言等を踏まえて次期の業務改善に活かすべく工夫している。 </t>
    <phoneticPr fontId="2"/>
  </si>
  <si>
    <t xml:space="preserve"> グリーン購入・調達の報告書など、 担当業務に関する報告書等は遅滞なく提出している。 </t>
    <phoneticPr fontId="2"/>
  </si>
  <si>
    <t>国際生産・ソーシング管理</t>
    <phoneticPr fontId="2"/>
  </si>
  <si>
    <t>国際生産・ソーシング管理</t>
    <phoneticPr fontId="2"/>
  </si>
  <si>
    <t>【サブツール】能力細目・職務遂行のための基準一覧（生産管理プランニング レベル1）</t>
    <rPh sb="7" eb="9">
      <t>ノウリョク</t>
    </rPh>
    <rPh sb="9" eb="11">
      <t>サイモク</t>
    </rPh>
    <rPh sb="12" eb="14">
      <t>ショクム</t>
    </rPh>
    <rPh sb="14" eb="16">
      <t>スイコウ</t>
    </rPh>
    <rPh sb="20" eb="22">
      <t>キジュン</t>
    </rPh>
    <rPh sb="22" eb="24">
      <t>イチラン</t>
    </rPh>
    <phoneticPr fontId="2"/>
  </si>
  <si>
    <t>Ⅳ.必要な知識（選択能力ユニット 生産管理プランニング レベル1）</t>
    <rPh sb="8" eb="10">
      <t>センタク</t>
    </rPh>
    <phoneticPr fontId="2"/>
  </si>
  <si>
    <t xml:space="preserve">自社の海外拠点と事業内容、海外の主要提携先、 国際生産の目的と形態など国際生産・ソーシング管理業務の推進に必要な基本的事項を把握している。  </t>
    <phoneticPr fontId="2"/>
  </si>
  <si>
    <t>国際生産・ソーシング管理に関する担当業務について、上司や先輩・同僚からの助言を踏まえ、現状における問題点や優先的に取り組むべき課題を整理している。</t>
    <phoneticPr fontId="2"/>
  </si>
  <si>
    <t xml:space="preserve">国際生産手続を進める際の実施手順や事務的手続き、社内決裁ルート等を正しく理解したうえで職務遂行している。  </t>
    <phoneticPr fontId="2"/>
  </si>
  <si>
    <t>国際生産・ソーシング業務の実施方法や実施手順に不明点がある場合には、曖昧なままにすることなく上司や先輩に質問し解決を図っている。</t>
    <phoneticPr fontId="2"/>
  </si>
  <si>
    <t xml:space="preserve">担当業務に関し、上司の指示に基づき効率的に事務処理を行っている。 </t>
    <phoneticPr fontId="2"/>
  </si>
  <si>
    <t xml:space="preserve">海外情報（税制等）の収集と分析、国際調達、製造委託、生産提携等の推進に係る事務手続きの推進などの定例的業務に関しては、上司の包括的助言を踏まえて独力で業務を完遂している。  </t>
    <phoneticPr fontId="2"/>
  </si>
  <si>
    <t xml:space="preserve">業務に取り掛かる前に、 自社及び他社の海外生産の事例を調べるなど、 効率的に業務を行っている。 </t>
    <phoneticPr fontId="2"/>
  </si>
  <si>
    <t xml:space="preserve">海外生産拠点で突発的事態が発生した場合には、まずは上司に一報したうえで指示を踏まえて迅速に行動している。  </t>
    <phoneticPr fontId="2"/>
  </si>
  <si>
    <t xml:space="preserve">過去に類例のない問題に直面した場合には、自分勝手な判断を行うことなく上司や先輩に報告して指示を仰いでいる。 </t>
    <phoneticPr fontId="2"/>
  </si>
  <si>
    <t xml:space="preserve">海外情報（税制等）の収集と分析、国際調達、製造委託、生産提携等の推進に係る事務手続きの 推進などの定例的業務に関して、上司の指示に従い与えられた範囲について業務を完遂している。 </t>
    <phoneticPr fontId="2"/>
  </si>
  <si>
    <t xml:space="preserve">問題が発生した場合には、 いかなる場合でも迅速に上司や先輩に報告し、 与えられた指示通りに対応している。 </t>
    <phoneticPr fontId="2"/>
  </si>
  <si>
    <t xml:space="preserve">海外生産に関する報告書等はルールに沿って正確に作成し、 遅滞なく提出している。 </t>
    <phoneticPr fontId="2"/>
  </si>
  <si>
    <t xml:space="preserve">担当業務に関し、満足できた点、不足していた点などに関する自己評価を行っている。 </t>
    <phoneticPr fontId="2"/>
  </si>
  <si>
    <t xml:space="preserve">至らなかった点については率直に反省し、上司の助言等を踏まえて次期の業務改善に活かすべく工夫している。  </t>
    <phoneticPr fontId="2"/>
  </si>
  <si>
    <t>海外生産・ソーシング管理の日常業務に関し、問題点や今後改善すべきと思う点を自分なりに整理し、上司や先輩に対して意見具申している。</t>
    <phoneticPr fontId="2"/>
  </si>
  <si>
    <t xml:space="preserve"> 海外生産に関する報告書等は遅滞なく提出している。 </t>
    <phoneticPr fontId="2"/>
  </si>
  <si>
    <t>OJTコミュニケーションシート</t>
    <phoneticPr fontId="2"/>
  </si>
  <si>
    <t>～</t>
    <phoneticPr fontId="2"/>
  </si>
  <si>
    <t>スキルレベルチェックグラフ</t>
    <phoneticPr fontId="2"/>
  </si>
  <si>
    <t>評価</t>
    <phoneticPr fontId="2"/>
  </si>
  <si>
    <t>評価</t>
    <phoneticPr fontId="2"/>
  </si>
  <si>
    <r>
      <t>PC</t>
    </r>
    <r>
      <rPr>
        <sz val="10"/>
        <rFont val="ＭＳ Ｐゴシック"/>
        <family val="3"/>
        <charset val="128"/>
      </rPr>
      <t>の基本操作とネットワークの活用</t>
    </r>
    <rPh sb="3" eb="5">
      <t>キホン</t>
    </rPh>
    <rPh sb="5" eb="7">
      <t>ソウサ</t>
    </rPh>
    <rPh sb="15" eb="17">
      <t>カツヨウ</t>
    </rPh>
    <phoneticPr fontId="2"/>
  </si>
  <si>
    <t>コスト意識をもって自分なりに工夫しながら仕事を行い、効率化や改善を試みている。</t>
    <rPh sb="3" eb="5">
      <t>イシキ</t>
    </rPh>
    <rPh sb="9" eb="11">
      <t>ジブン</t>
    </rPh>
    <rPh sb="14" eb="16">
      <t>クフウ</t>
    </rPh>
    <rPh sb="20" eb="22">
      <t>シゴト</t>
    </rPh>
    <rPh sb="23" eb="24">
      <t>オコナ</t>
    </rPh>
    <rPh sb="26" eb="29">
      <t>コウリツカ</t>
    </rPh>
    <rPh sb="30" eb="32">
      <t>カイゼン</t>
    </rPh>
    <rPh sb="33" eb="34">
      <t>ココロ</t>
    </rPh>
    <phoneticPr fontId="2"/>
  </si>
  <si>
    <t>生産管理部門におけるプロセス型の生産計画業務の基本的概念と役割を理解している。 加工型・組立型の生産計画業務の基本的概念と役割を理解している。</t>
    <rPh sb="40" eb="43">
      <t>カコウガタ</t>
    </rPh>
    <rPh sb="44" eb="46">
      <t>クミタテ</t>
    </rPh>
    <rPh sb="46" eb="47">
      <t>カタ</t>
    </rPh>
    <rPh sb="48" eb="50">
      <t>セイサン</t>
    </rPh>
    <rPh sb="50" eb="52">
      <t>ケイカク</t>
    </rPh>
    <rPh sb="52" eb="54">
      <t>ギョウム</t>
    </rPh>
    <rPh sb="55" eb="58">
      <t>キホンテキ</t>
    </rPh>
    <rPh sb="58" eb="60">
      <t>ガイネン</t>
    </rPh>
    <rPh sb="61" eb="63">
      <t>ヤクワリ</t>
    </rPh>
    <rPh sb="64" eb="66">
      <t>リカイ</t>
    </rPh>
    <phoneticPr fontId="2"/>
  </si>
  <si>
    <t>担当業務に関する報告書等はルールに沿って正確に作成し、 遅滞なく提出している。</t>
    <phoneticPr fontId="2"/>
  </si>
  <si>
    <t>担当業務の実施方法や実施手順に曖昧な点がある場合には、曖昧なままにすることなく上司や先輩に質問し解決を図っている。</t>
    <phoneticPr fontId="2"/>
  </si>
  <si>
    <t xml:space="preserve">中・小日程の生産計画を作成し、 スケジューリング全体を把握したうえで職務遂行している。 </t>
    <phoneticPr fontId="2"/>
  </si>
  <si>
    <t xml:space="preserve">原価計算の方法に関して、妥当性・実行可能性を常に測定し、上司や関係者からのフィードバックを参照に必要な見直しを行っている。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</si>
</sst>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0" x14ac:knownFonts="1">
    <font>
      <sz val="11"/>
      <name val="ＭＳ Ｐゴシック"/>
      <family val="3"/>
    </font>
    <font>
      <sz val="11"/>
      <color theme="1"/>
      <name val="游ゴシック"/>
      <family val="2"/>
      <charset val="128"/>
      <scheme val="minor"/>
    </font>
    <font>
      <sz val="6"/>
      <name val="ＭＳ Ｐゴシック"/>
      <family val="3"/>
      <charset val="128"/>
    </font>
    <font>
      <sz val="8"/>
      <color indexed="0"/>
      <name val="ＭＳ Ｐ明朝"/>
      <family val="1"/>
      <charset val="128"/>
    </font>
    <font>
      <sz val="12"/>
      <color indexed="0"/>
      <name val="ＭＳ Ｐゴシック"/>
      <family val="3"/>
    </font>
    <font>
      <sz val="12"/>
      <color indexed="0"/>
      <name val="ＭＳ Ｐ明朝"/>
      <family val="1"/>
      <charset val="128"/>
    </font>
    <font>
      <sz val="9"/>
      <color indexed="0"/>
      <name val="ＭＳ Ｐゴシック"/>
      <family val="3"/>
    </font>
    <font>
      <sz val="9"/>
      <name val="ARIAL"/>
      <family val="2"/>
    </font>
    <font>
      <sz val="9"/>
      <name val="ＭＳ Ｐゴシック"/>
      <family val="3"/>
      <charset val="128"/>
    </font>
    <font>
      <sz val="11"/>
      <name val="ＭＳ Ｐゴシック"/>
      <family val="3"/>
      <charset val="128"/>
    </font>
    <font>
      <sz val="26"/>
      <name val="HG創英角ｺﾞｼｯｸUB"/>
      <family val="3"/>
      <charset val="128"/>
    </font>
    <font>
      <sz val="14"/>
      <color theme="0"/>
      <name val="HG創英角ｺﾞｼｯｸUB"/>
      <family val="3"/>
      <charset val="128"/>
    </font>
    <font>
      <sz val="9"/>
      <color theme="0"/>
      <name val="ARIAL"/>
      <family val="2"/>
    </font>
    <font>
      <sz val="20"/>
      <name val="HG創英角ｺﾞｼｯｸUB"/>
      <family val="3"/>
      <charset val="128"/>
    </font>
    <font>
      <sz val="12"/>
      <color theme="0"/>
      <name val="HG創英角ｺﾞｼｯｸUB"/>
      <family val="3"/>
      <charset val="128"/>
    </font>
    <font>
      <sz val="12"/>
      <color theme="0"/>
      <name val="ARIAL"/>
      <family val="2"/>
    </font>
    <font>
      <b/>
      <sz val="18"/>
      <name val="ＭＳ Ｐゴシック"/>
      <family val="3"/>
      <charset val="128"/>
    </font>
    <font>
      <b/>
      <sz val="14"/>
      <name val="ＭＳ Ｐゴシック"/>
      <family val="3"/>
      <charset val="128"/>
    </font>
    <font>
      <b/>
      <sz val="18"/>
      <color theme="1"/>
      <name val="ＭＳ Ｐゴシック"/>
      <family val="3"/>
      <charset val="128"/>
    </font>
    <font>
      <b/>
      <sz val="9"/>
      <name val="ＭＳ Ｐゴシック"/>
      <family val="3"/>
      <charset val="128"/>
    </font>
    <font>
      <u/>
      <sz val="18"/>
      <name val="ＭＳ Ｐゴシック"/>
      <family val="3"/>
      <charset val="128"/>
    </font>
    <font>
      <sz val="9"/>
      <color theme="1"/>
      <name val="ARIAL"/>
      <family val="2"/>
    </font>
    <font>
      <b/>
      <sz val="9"/>
      <name val="ARIAL"/>
      <family val="2"/>
    </font>
    <font>
      <b/>
      <sz val="10"/>
      <name val="ＭＳ Ｐゴシック"/>
      <family val="3"/>
      <charset val="128"/>
    </font>
    <font>
      <b/>
      <sz val="11"/>
      <name val="ＭＳ Ｐゴシック"/>
      <family val="3"/>
      <charset val="128"/>
    </font>
    <font>
      <b/>
      <sz val="11"/>
      <color theme="0"/>
      <name val="ＭＳ Ｐゴシック"/>
      <family val="3"/>
      <charset val="128"/>
    </font>
    <font>
      <sz val="9"/>
      <color theme="1"/>
      <name val="ＭＳ Ｐゴシック"/>
      <family val="3"/>
      <charset val="128"/>
    </font>
    <font>
      <sz val="6"/>
      <name val="游ゴシック"/>
      <family val="2"/>
      <charset val="128"/>
      <scheme val="minor"/>
    </font>
    <font>
      <sz val="14"/>
      <name val="ＭＳ Ｐゴシック"/>
      <family val="3"/>
      <charset val="128"/>
    </font>
    <font>
      <b/>
      <sz val="13"/>
      <color indexed="56"/>
      <name val="ＭＳ Ｐゴシック"/>
      <family val="3"/>
      <charset val="128"/>
    </font>
    <font>
      <sz val="10"/>
      <name val="ＭＳ ゴシック"/>
      <family val="3"/>
      <charset val="128"/>
    </font>
    <font>
      <sz val="10"/>
      <color theme="1"/>
      <name val="ＭＳ ゴシック"/>
      <family val="3"/>
      <charset val="128"/>
    </font>
    <font>
      <b/>
      <sz val="9"/>
      <color theme="0"/>
      <name val="ＭＳ Ｐゴシック"/>
      <family val="3"/>
      <charset val="128"/>
    </font>
    <font>
      <sz val="10"/>
      <color theme="1"/>
      <name val="ＭＳ Ｐゴシック"/>
      <family val="3"/>
      <charset val="128"/>
    </font>
    <font>
      <sz val="10"/>
      <color indexed="42"/>
      <name val="ＭＳ Ｐゴシック"/>
      <family val="3"/>
      <charset val="128"/>
    </font>
    <font>
      <b/>
      <sz val="10"/>
      <color theme="0"/>
      <name val="ＭＳ Ｐゴシック"/>
      <family val="3"/>
      <charset val="128"/>
    </font>
    <font>
      <sz val="14"/>
      <name val="游ゴシック"/>
      <family val="3"/>
      <charset val="128"/>
      <scheme val="minor"/>
    </font>
    <font>
      <sz val="10"/>
      <name val="ＭＳ Ｐゴシック"/>
      <family val="3"/>
      <charset val="128"/>
    </font>
    <font>
      <sz val="10"/>
      <name val="Arial"/>
      <family val="2"/>
    </font>
    <font>
      <b/>
      <sz val="14"/>
      <name val="游ゴシック"/>
      <family val="3"/>
      <charset val="128"/>
      <scheme val="minor"/>
    </font>
    <font>
      <sz val="10"/>
      <name val="HG創英角ｺﾞｼｯｸUB"/>
      <family val="3"/>
      <charset val="128"/>
    </font>
    <font>
      <sz val="9"/>
      <name val="ＭＳ ゴシック"/>
      <family val="3"/>
      <charset val="128"/>
    </font>
    <font>
      <u/>
      <sz val="14"/>
      <name val="ＭＳ Ｐゴシック"/>
      <family val="3"/>
      <charset val="128"/>
    </font>
    <font>
      <sz val="9"/>
      <name val="ＭＳ Ｐゴシック"/>
      <family val="3"/>
    </font>
    <font>
      <sz val="9"/>
      <color indexed="0"/>
      <name val="ＭＳ Ｐゴシック"/>
      <family val="3"/>
      <charset val="128"/>
    </font>
    <font>
      <sz val="9"/>
      <name val="ＭＳ Ｐ明朝"/>
      <family val="1"/>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b/>
      <sz val="10"/>
      <color theme="1" tint="4.9989318521683403E-2"/>
      <name val="Arial"/>
      <family val="2"/>
    </font>
    <font>
      <sz val="12"/>
      <name val="HGPｺﾞｼｯｸM"/>
      <family val="3"/>
      <charset val="128"/>
    </font>
    <font>
      <sz val="10"/>
      <color theme="1"/>
      <name val="ＭＳ Ｐゴシック"/>
      <family val="2"/>
      <charset val="128"/>
    </font>
    <font>
      <sz val="10"/>
      <color indexed="0"/>
      <name val="ＭＳ Ｐゴシック"/>
      <family val="3"/>
      <charset val="128"/>
    </font>
    <font>
      <sz val="8"/>
      <color indexed="0"/>
      <name val="ＭＳ Ｐゴシック"/>
      <family val="3"/>
      <charset val="128"/>
    </font>
  </fonts>
  <fills count="10">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rgb="FFBDD7EE"/>
        <bgColor indexed="64"/>
      </patternFill>
    </fill>
    <fill>
      <patternFill patternType="solid">
        <fgColor theme="2" tint="-9.9978637043366805E-2"/>
        <bgColor indexed="64"/>
      </patternFill>
    </fill>
  </fills>
  <borders count="5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46"/>
      </left>
      <right style="thin">
        <color indexed="46"/>
      </right>
      <top style="thin">
        <color indexed="46"/>
      </top>
      <bottom style="thin">
        <color indexed="46"/>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indexed="64"/>
      </right>
      <top style="thin">
        <color auto="1"/>
      </top>
      <bottom style="hair">
        <color auto="1"/>
      </bottom>
      <diagonal/>
    </border>
    <border>
      <left style="thin">
        <color indexed="64"/>
      </left>
      <right style="thin">
        <color indexed="64"/>
      </right>
      <top/>
      <bottom style="thin">
        <color auto="1"/>
      </bottom>
      <diagonal/>
    </border>
    <border>
      <left style="thin">
        <color indexed="64"/>
      </left>
      <right style="thin">
        <color indexed="64"/>
      </right>
      <top style="thin">
        <color indexed="64"/>
      </top>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style="thin">
        <color indexed="64"/>
      </left>
      <right style="thin">
        <color auto="1"/>
      </right>
      <top style="thin">
        <color auto="1"/>
      </top>
      <bottom style="thin">
        <color auto="1"/>
      </bottom>
      <diagonal/>
    </border>
    <border>
      <left style="thin">
        <color indexed="64"/>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7">
    <xf numFmtId="0" fontId="0" fillId="0" borderId="0"/>
    <xf numFmtId="0" fontId="7" fillId="0" borderId="0"/>
    <xf numFmtId="0" fontId="9" fillId="0" borderId="0">
      <alignment vertical="center"/>
    </xf>
    <xf numFmtId="0" fontId="7" fillId="0" borderId="0"/>
    <xf numFmtId="0" fontId="9" fillId="0" borderId="0">
      <alignment vertical="center"/>
    </xf>
    <xf numFmtId="0" fontId="9" fillId="0" borderId="0"/>
    <xf numFmtId="0" fontId="9" fillId="0" borderId="0"/>
  </cellStyleXfs>
  <cellXfs count="408">
    <xf numFmtId="0" fontId="0" fillId="0" borderId="0" xfId="0"/>
    <xf numFmtId="0" fontId="5" fillId="0" borderId="2" xfId="0" applyNumberFormat="1" applyFont="1" applyFill="1" applyBorder="1" applyAlignment="1" applyProtection="1">
      <alignment horizontal="left" vertical="center" wrapText="1"/>
    </xf>
    <xf numFmtId="0" fontId="7" fillId="0" borderId="0" xfId="1"/>
    <xf numFmtId="0" fontId="8" fillId="2" borderId="4" xfId="1" applyFont="1" applyFill="1" applyBorder="1" applyAlignment="1">
      <alignment horizontal="center"/>
    </xf>
    <xf numFmtId="0" fontId="7" fillId="0" borderId="4" xfId="1" applyBorder="1"/>
    <xf numFmtId="0" fontId="7" fillId="0" borderId="0" xfId="1" applyBorder="1" applyAlignment="1"/>
    <xf numFmtId="0" fontId="7" fillId="0" borderId="0" xfId="1" applyBorder="1"/>
    <xf numFmtId="0" fontId="9" fillId="0" borderId="0" xfId="2">
      <alignment vertical="center"/>
    </xf>
    <xf numFmtId="0" fontId="7" fillId="0" borderId="0" xfId="2" applyFont="1">
      <alignment vertical="center"/>
    </xf>
    <xf numFmtId="0" fontId="7" fillId="0" borderId="0" xfId="1" applyFont="1"/>
    <xf numFmtId="0" fontId="16" fillId="0" borderId="0" xfId="3" applyFont="1" applyAlignment="1">
      <alignment vertical="center"/>
    </xf>
    <xf numFmtId="0" fontId="17" fillId="0" borderId="0" xfId="3" applyFont="1" applyAlignment="1">
      <alignment vertical="center"/>
    </xf>
    <xf numFmtId="0" fontId="18" fillId="0" borderId="0" xfId="3" applyFont="1" applyAlignment="1">
      <alignment vertical="center"/>
    </xf>
    <xf numFmtId="0" fontId="7" fillId="0" borderId="0" xfId="3" applyAlignment="1">
      <alignment vertical="center"/>
    </xf>
    <xf numFmtId="0" fontId="20" fillId="0" borderId="0" xfId="3" applyFont="1" applyAlignment="1">
      <alignment vertical="center"/>
    </xf>
    <xf numFmtId="0" fontId="7" fillId="0" borderId="0" xfId="3" applyAlignment="1">
      <alignment horizontal="center" vertical="center"/>
    </xf>
    <xf numFmtId="0" fontId="7" fillId="2" borderId="0" xfId="3" applyFill="1" applyAlignment="1">
      <alignment vertical="center"/>
    </xf>
    <xf numFmtId="0" fontId="21" fillId="0" borderId="0" xfId="3" applyFont="1" applyAlignment="1">
      <alignment vertical="center"/>
    </xf>
    <xf numFmtId="0" fontId="22" fillId="0" borderId="0" xfId="3" applyFont="1" applyAlignment="1">
      <alignment vertical="center"/>
    </xf>
    <xf numFmtId="0" fontId="23" fillId="0" borderId="0" xfId="3" applyFont="1" applyAlignment="1">
      <alignment vertical="center"/>
    </xf>
    <xf numFmtId="0" fontId="24" fillId="0" borderId="8" xfId="3" applyFont="1" applyBorder="1"/>
    <xf numFmtId="0" fontId="7" fillId="0" borderId="0" xfId="3" applyAlignment="1">
      <alignment horizontal="left" vertical="center"/>
    </xf>
    <xf numFmtId="0" fontId="8" fillId="2" borderId="0" xfId="3" applyFont="1" applyFill="1" applyAlignment="1">
      <alignment vertical="center"/>
    </xf>
    <xf numFmtId="0" fontId="25" fillId="3" borderId="9" xfId="3" applyFont="1" applyFill="1" applyBorder="1" applyAlignment="1">
      <alignment horizontal="center" vertical="center"/>
    </xf>
    <xf numFmtId="0" fontId="25" fillId="3" borderId="3" xfId="3" applyFont="1" applyFill="1" applyBorder="1" applyAlignment="1">
      <alignment horizontal="center" vertical="center"/>
    </xf>
    <xf numFmtId="0" fontId="25" fillId="3" borderId="9" xfId="3" applyFont="1" applyFill="1" applyBorder="1" applyAlignment="1">
      <alignment horizontal="center" vertical="center" shrinkToFit="1"/>
    </xf>
    <xf numFmtId="0" fontId="25" fillId="3" borderId="9" xfId="3" applyFont="1" applyFill="1" applyBorder="1" applyAlignment="1">
      <alignment horizontal="center" vertical="center" wrapText="1"/>
    </xf>
    <xf numFmtId="0" fontId="8" fillId="0" borderId="0" xfId="3" applyFont="1" applyAlignment="1">
      <alignment vertical="center"/>
    </xf>
    <xf numFmtId="0" fontId="7" fillId="0" borderId="0" xfId="3" applyFill="1" applyAlignment="1">
      <alignment vertical="center"/>
    </xf>
    <xf numFmtId="0" fontId="8" fillId="0" borderId="9" xfId="3" applyFont="1" applyFill="1" applyBorder="1" applyAlignment="1">
      <alignment vertical="center" wrapText="1"/>
    </xf>
    <xf numFmtId="0" fontId="28" fillId="0" borderId="9" xfId="3" applyFont="1" applyFill="1" applyBorder="1" applyAlignment="1">
      <alignment horizontal="center" vertical="center"/>
    </xf>
    <xf numFmtId="0" fontId="28" fillId="0" borderId="10" xfId="3" applyFont="1" applyFill="1" applyBorder="1" applyAlignment="1">
      <alignment horizontal="center" vertical="center"/>
    </xf>
    <xf numFmtId="0" fontId="7" fillId="0" borderId="9" xfId="3" applyFill="1" applyBorder="1" applyAlignment="1">
      <alignment vertical="center"/>
    </xf>
    <xf numFmtId="0" fontId="26" fillId="0" borderId="1" xfId="3" applyFont="1" applyFill="1" applyBorder="1" applyAlignment="1">
      <alignment horizontal="left" vertical="center" wrapText="1"/>
    </xf>
    <xf numFmtId="0" fontId="7" fillId="0" borderId="9" xfId="3" applyFill="1" applyBorder="1" applyAlignment="1">
      <alignment horizontal="center" vertical="center"/>
    </xf>
    <xf numFmtId="0" fontId="8" fillId="0" borderId="9" xfId="3" applyFont="1" applyBorder="1" applyAlignment="1">
      <alignment vertical="center" wrapText="1"/>
    </xf>
    <xf numFmtId="49" fontId="8" fillId="0" borderId="9" xfId="3" applyNumberFormat="1" applyFont="1" applyBorder="1" applyAlignment="1">
      <alignment vertical="center" wrapText="1"/>
    </xf>
    <xf numFmtId="49" fontId="28" fillId="0" borderId="9" xfId="3" applyNumberFormat="1" applyFont="1" applyFill="1" applyBorder="1" applyAlignment="1">
      <alignment horizontal="center" vertical="center"/>
    </xf>
    <xf numFmtId="0" fontId="30" fillId="0" borderId="0" xfId="4" applyFont="1" applyBorder="1" applyAlignment="1">
      <alignment horizontal="left" vertical="center"/>
    </xf>
    <xf numFmtId="0" fontId="31" fillId="0" borderId="0" xfId="3" applyFont="1" applyBorder="1" applyAlignment="1">
      <alignment vertical="center" wrapText="1"/>
    </xf>
    <xf numFmtId="0" fontId="30" fillId="0" borderId="0" xfId="3" applyFont="1" applyBorder="1" applyAlignment="1">
      <alignment horizontal="center" vertical="center" wrapText="1"/>
    </xf>
    <xf numFmtId="0" fontId="30" fillId="0" borderId="0" xfId="3" applyFont="1" applyBorder="1" applyAlignment="1">
      <alignment vertical="center" wrapText="1"/>
    </xf>
    <xf numFmtId="0" fontId="30" fillId="0" borderId="0" xfId="3" applyFont="1" applyBorder="1" applyAlignment="1">
      <alignment vertical="center"/>
    </xf>
    <xf numFmtId="0" fontId="7" fillId="0" borderId="0" xfId="3" applyBorder="1" applyAlignment="1">
      <alignment vertical="center"/>
    </xf>
    <xf numFmtId="0" fontId="24" fillId="0" borderId="0" xfId="3" applyFont="1"/>
    <xf numFmtId="0" fontId="7" fillId="0" borderId="8" xfId="3" applyBorder="1" applyAlignment="1">
      <alignment vertical="center"/>
    </xf>
    <xf numFmtId="0" fontId="32" fillId="3" borderId="9" xfId="3" applyFont="1" applyFill="1" applyBorder="1" applyAlignment="1">
      <alignment horizontal="center" vertical="center"/>
    </xf>
    <xf numFmtId="0" fontId="25" fillId="3" borderId="10" xfId="3" applyFont="1" applyFill="1" applyBorder="1" applyAlignment="1">
      <alignment horizontal="center" vertical="center" wrapText="1"/>
    </xf>
    <xf numFmtId="0" fontId="8" fillId="4" borderId="9" xfId="3" applyFont="1" applyFill="1" applyBorder="1" applyAlignment="1">
      <alignment vertical="center" wrapText="1"/>
    </xf>
    <xf numFmtId="0" fontId="7" fillId="0" borderId="9" xfId="3" applyBorder="1" applyAlignment="1">
      <alignment vertical="center"/>
    </xf>
    <xf numFmtId="0" fontId="8" fillId="4" borderId="11" xfId="3" applyFont="1" applyFill="1" applyBorder="1" applyAlignment="1">
      <alignment vertical="center" wrapText="1"/>
    </xf>
    <xf numFmtId="0" fontId="7" fillId="0" borderId="3" xfId="3" applyBorder="1" applyAlignment="1">
      <alignment horizontal="center" vertical="center"/>
    </xf>
    <xf numFmtId="0" fontId="34" fillId="0" borderId="0" xfId="4" applyFont="1" applyBorder="1" applyAlignment="1">
      <alignment vertical="center" textRotation="255"/>
    </xf>
    <xf numFmtId="0" fontId="21" fillId="0" borderId="0" xfId="3" applyFont="1" applyBorder="1" applyAlignment="1">
      <alignment vertical="center"/>
    </xf>
    <xf numFmtId="0" fontId="7" fillId="0" borderId="0" xfId="3" applyBorder="1" applyAlignment="1">
      <alignment horizontal="center" vertical="center"/>
    </xf>
    <xf numFmtId="0" fontId="7" fillId="0" borderId="0" xfId="3"/>
    <xf numFmtId="0" fontId="35" fillId="3" borderId="9" xfId="3" applyFont="1" applyFill="1" applyBorder="1" applyAlignment="1">
      <alignment horizontal="center" vertical="center" wrapText="1"/>
    </xf>
    <xf numFmtId="0" fontId="28" fillId="0" borderId="0" xfId="3" applyFont="1" applyFill="1" applyBorder="1" applyAlignment="1">
      <alignment horizontal="right" vertical="center" wrapText="1"/>
    </xf>
    <xf numFmtId="0" fontId="36" fillId="0" borderId="1" xfId="3" applyFont="1" applyBorder="1"/>
    <xf numFmtId="9" fontId="37" fillId="0" borderId="9" xfId="3" applyNumberFormat="1" applyFont="1" applyBorder="1" applyAlignment="1">
      <alignment horizontal="right" vertical="center"/>
    </xf>
    <xf numFmtId="0" fontId="33" fillId="0" borderId="0" xfId="4" applyFont="1" applyBorder="1" applyAlignment="1">
      <alignment vertical="center" wrapText="1"/>
    </xf>
    <xf numFmtId="0" fontId="7" fillId="0" borderId="0" xfId="3" applyAlignment="1">
      <alignment horizontal="center"/>
    </xf>
    <xf numFmtId="0" fontId="7" fillId="0" borderId="0" xfId="3" applyBorder="1" applyAlignment="1">
      <alignment horizontal="center"/>
    </xf>
    <xf numFmtId="0" fontId="7" fillId="0" borderId="0" xfId="3" applyBorder="1"/>
    <xf numFmtId="0" fontId="7" fillId="0" borderId="13" xfId="3" applyBorder="1" applyAlignment="1">
      <alignment vertical="center"/>
    </xf>
    <xf numFmtId="9" fontId="38" fillId="0" borderId="0" xfId="3" applyNumberFormat="1" applyFont="1" applyAlignment="1">
      <alignment horizontal="right"/>
    </xf>
    <xf numFmtId="0" fontId="21" fillId="0" borderId="14" xfId="3" applyFont="1" applyBorder="1" applyAlignment="1">
      <alignment vertical="center"/>
    </xf>
    <xf numFmtId="0" fontId="7" fillId="0" borderId="15" xfId="3" applyBorder="1" applyAlignment="1">
      <alignment horizontal="center" vertical="center"/>
    </xf>
    <xf numFmtId="0" fontId="21" fillId="0" borderId="3" xfId="3" applyFont="1" applyBorder="1" applyAlignment="1">
      <alignment vertical="center"/>
    </xf>
    <xf numFmtId="0" fontId="39" fillId="0" borderId="0" xfId="3" applyFont="1"/>
    <xf numFmtId="0" fontId="40" fillId="2" borderId="11" xfId="4" applyFont="1" applyFill="1" applyBorder="1" applyAlignment="1">
      <alignment horizontal="center" vertical="center" shrinkToFit="1"/>
    </xf>
    <xf numFmtId="0" fontId="40" fillId="2" borderId="11" xfId="3" applyFont="1" applyFill="1" applyBorder="1" applyAlignment="1">
      <alignment horizontal="center" vertical="center"/>
    </xf>
    <xf numFmtId="0" fontId="40" fillId="2" borderId="11" xfId="3" applyFont="1" applyFill="1" applyBorder="1" applyAlignment="1">
      <alignment horizontal="center" vertical="center" wrapText="1"/>
    </xf>
    <xf numFmtId="0" fontId="7" fillId="2" borderId="0" xfId="3" applyFill="1"/>
    <xf numFmtId="0" fontId="7" fillId="0" borderId="0" xfId="3" applyFont="1" applyFill="1" applyBorder="1" applyAlignment="1">
      <alignment vertical="center" wrapText="1"/>
    </xf>
    <xf numFmtId="0" fontId="37" fillId="0" borderId="0" xfId="4" applyFont="1" applyBorder="1" applyAlignment="1">
      <alignment vertical="center" wrapText="1"/>
    </xf>
    <xf numFmtId="0" fontId="8" fillId="0" borderId="0" xfId="3" applyFont="1" applyAlignment="1">
      <alignment horizontal="right" vertical="top"/>
    </xf>
    <xf numFmtId="0" fontId="8" fillId="0" borderId="0" xfId="3" applyFont="1" applyBorder="1" applyAlignment="1">
      <alignment vertical="center" wrapText="1"/>
    </xf>
    <xf numFmtId="0" fontId="40" fillId="5" borderId="9" xfId="4" applyFont="1" applyFill="1" applyBorder="1" applyAlignment="1">
      <alignment horizontal="center" vertical="center" shrinkToFit="1"/>
    </xf>
    <xf numFmtId="0" fontId="40" fillId="5" borderId="9" xfId="3" applyFont="1" applyFill="1" applyBorder="1" applyAlignment="1">
      <alignment horizontal="center" vertical="center"/>
    </xf>
    <xf numFmtId="0" fontId="40" fillId="2" borderId="3" xfId="3" applyFont="1" applyFill="1" applyBorder="1" applyAlignment="1">
      <alignment horizontal="center" vertical="center" wrapText="1"/>
    </xf>
    <xf numFmtId="0" fontId="37" fillId="0" borderId="0" xfId="3" applyFont="1" applyBorder="1" applyAlignment="1">
      <alignment vertical="center" wrapText="1"/>
    </xf>
    <xf numFmtId="0" fontId="8" fillId="0" borderId="0" xfId="3" applyFont="1" applyBorder="1" applyAlignment="1">
      <alignment horizontal="left" vertical="center" wrapText="1"/>
    </xf>
    <xf numFmtId="0" fontId="30" fillId="0" borderId="0" xfId="4" applyFont="1" applyBorder="1" applyAlignment="1">
      <alignment vertical="center" wrapText="1"/>
    </xf>
    <xf numFmtId="0" fontId="7" fillId="0" borderId="14" xfId="3" applyBorder="1"/>
    <xf numFmtId="0" fontId="7" fillId="0" borderId="15" xfId="3" applyBorder="1"/>
    <xf numFmtId="0" fontId="7" fillId="0" borderId="3" xfId="3" applyBorder="1"/>
    <xf numFmtId="0" fontId="9" fillId="0" borderId="0" xfId="4">
      <alignment vertical="center"/>
    </xf>
    <xf numFmtId="0" fontId="9" fillId="0" borderId="0" xfId="4" applyAlignment="1">
      <alignment horizontal="left" vertical="center" wrapText="1"/>
    </xf>
    <xf numFmtId="0" fontId="9" fillId="0" borderId="0" xfId="4" applyAlignment="1">
      <alignment horizontal="left" vertical="center"/>
    </xf>
    <xf numFmtId="0" fontId="9" fillId="0" borderId="0" xfId="4" applyAlignment="1">
      <alignment vertical="center"/>
    </xf>
    <xf numFmtId="0" fontId="9" fillId="2" borderId="0" xfId="4" applyFill="1">
      <alignment vertical="center"/>
    </xf>
    <xf numFmtId="0" fontId="9" fillId="0" borderId="0" xfId="4" applyAlignment="1">
      <alignment horizontal="center" vertical="center"/>
    </xf>
    <xf numFmtId="0" fontId="37" fillId="5" borderId="9" xfId="4" applyFont="1" applyFill="1" applyBorder="1" applyAlignment="1">
      <alignment horizontal="left" vertical="center" shrinkToFit="1"/>
    </xf>
    <xf numFmtId="0" fontId="37" fillId="0" borderId="0" xfId="4" applyFont="1">
      <alignment vertical="center"/>
    </xf>
    <xf numFmtId="0" fontId="37" fillId="2" borderId="0" xfId="4" applyFont="1" applyFill="1">
      <alignment vertical="center"/>
    </xf>
    <xf numFmtId="0" fontId="8" fillId="0" borderId="8" xfId="4" applyFont="1" applyBorder="1" applyAlignment="1">
      <alignment horizontal="center" vertical="center" wrapText="1"/>
    </xf>
    <xf numFmtId="0" fontId="8" fillId="0" borderId="19" xfId="3" applyFont="1" applyBorder="1" applyAlignment="1">
      <alignment horizontal="left" vertical="center" wrapText="1"/>
    </xf>
    <xf numFmtId="0" fontId="8" fillId="0" borderId="19" xfId="3" applyFont="1" applyBorder="1" applyAlignment="1">
      <alignment horizontal="center" vertical="center"/>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distributed" wrapText="1"/>
    </xf>
    <xf numFmtId="0" fontId="9" fillId="0" borderId="0" xfId="4" applyAlignment="1">
      <alignment vertical="center" wrapText="1"/>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distributed" wrapText="1"/>
    </xf>
    <xf numFmtId="0" fontId="3" fillId="0" borderId="0" xfId="0" applyNumberFormat="1" applyFont="1" applyFill="1" applyBorder="1" applyAlignment="1" applyProtection="1">
      <alignment horizontal="left" vertical="top" wrapText="1"/>
    </xf>
    <xf numFmtId="0" fontId="37" fillId="0" borderId="29" xfId="5" applyFont="1" applyBorder="1" applyAlignment="1">
      <alignment vertical="center"/>
    </xf>
    <xf numFmtId="0" fontId="37" fillId="0" borderId="30" xfId="5" applyFont="1" applyBorder="1" applyAlignment="1">
      <alignment vertical="center"/>
    </xf>
    <xf numFmtId="0" fontId="37" fillId="0" borderId="31" xfId="5" applyFont="1" applyBorder="1" applyAlignment="1">
      <alignment vertical="center"/>
    </xf>
    <xf numFmtId="177" fontId="50" fillId="0" borderId="6" xfId="5" applyNumberFormat="1" applyFont="1" applyBorder="1" applyAlignment="1">
      <alignment horizontal="center"/>
    </xf>
    <xf numFmtId="177" fontId="50" fillId="7" borderId="6" xfId="5" applyNumberFormat="1" applyFont="1" applyFill="1" applyBorder="1" applyAlignment="1">
      <alignment horizontal="center"/>
    </xf>
    <xf numFmtId="177" fontId="55" fillId="7" borderId="6" xfId="5" applyNumberFormat="1" applyFont="1" applyFill="1" applyBorder="1" applyAlignment="1">
      <alignment horizontal="center"/>
    </xf>
    <xf numFmtId="0" fontId="9" fillId="0" borderId="0" xfId="5"/>
    <xf numFmtId="0" fontId="26" fillId="0" borderId="2" xfId="3" applyFont="1" applyFill="1" applyBorder="1" applyAlignment="1">
      <alignment horizontal="left" vertical="center" wrapText="1"/>
    </xf>
    <xf numFmtId="0" fontId="26" fillId="0" borderId="2" xfId="3" applyFont="1" applyBorder="1" applyAlignment="1">
      <alignment vertical="center" wrapText="1"/>
    </xf>
    <xf numFmtId="0" fontId="26" fillId="0" borderId="2" xfId="3" applyFont="1" applyBorder="1" applyAlignment="1">
      <alignment vertical="center"/>
    </xf>
    <xf numFmtId="0" fontId="33" fillId="0" borderId="2" xfId="4" applyFont="1" applyBorder="1" applyAlignment="1">
      <alignment vertical="center" wrapText="1"/>
    </xf>
    <xf numFmtId="0" fontId="7" fillId="0" borderId="2" xfId="3" applyFont="1" applyFill="1" applyBorder="1" applyAlignment="1">
      <alignment horizontal="center" vertical="center" wrapText="1"/>
    </xf>
    <xf numFmtId="0" fontId="7" fillId="0" borderId="2" xfId="3" applyFont="1" applyFill="1" applyBorder="1" applyAlignment="1">
      <alignment vertical="center" wrapText="1"/>
    </xf>
    <xf numFmtId="0" fontId="7" fillId="4" borderId="0" xfId="3" applyFill="1" applyAlignment="1">
      <alignment vertical="center"/>
    </xf>
    <xf numFmtId="0" fontId="7" fillId="4" borderId="2" xfId="3" applyFont="1" applyFill="1" applyBorder="1" applyAlignment="1">
      <alignment horizontal="center" vertical="center" wrapText="1"/>
    </xf>
    <xf numFmtId="0" fontId="7" fillId="0" borderId="2" xfId="3" applyBorder="1" applyAlignment="1">
      <alignment horizontal="center" vertical="center"/>
    </xf>
    <xf numFmtId="0" fontId="41" fillId="4" borderId="2" xfId="3" applyFont="1" applyFill="1" applyBorder="1" applyAlignment="1">
      <alignment vertical="center"/>
    </xf>
    <xf numFmtId="0" fontId="7" fillId="0" borderId="8" xfId="3" applyBorder="1"/>
    <xf numFmtId="0" fontId="3" fillId="8" borderId="9" xfId="0" applyNumberFormat="1" applyFont="1" applyFill="1" applyBorder="1" applyAlignment="1" applyProtection="1">
      <alignment horizontal="center" vertical="center" wrapText="1"/>
    </xf>
    <xf numFmtId="0" fontId="7" fillId="0" borderId="9" xfId="3" applyBorder="1" applyAlignment="1">
      <alignment horizontal="center" vertical="center"/>
    </xf>
    <xf numFmtId="0" fontId="37" fillId="5" borderId="10" xfId="4" applyFont="1" applyFill="1" applyBorder="1" applyAlignment="1">
      <alignment horizontal="center" vertical="center"/>
    </xf>
    <xf numFmtId="0" fontId="37" fillId="0" borderId="29" xfId="5" applyFont="1" applyBorder="1" applyAlignment="1">
      <alignment horizontal="left"/>
    </xf>
    <xf numFmtId="0" fontId="8" fillId="0" borderId="37" xfId="3" applyFont="1" applyBorder="1" applyAlignment="1">
      <alignment vertical="top" wrapText="1"/>
    </xf>
    <xf numFmtId="0" fontId="8" fillId="0" borderId="12" xfId="3" applyFont="1" applyBorder="1" applyAlignment="1">
      <alignment vertical="top" wrapText="1"/>
    </xf>
    <xf numFmtId="0" fontId="37" fillId="0" borderId="37" xfId="4" applyFont="1" applyBorder="1">
      <alignment vertical="center"/>
    </xf>
    <xf numFmtId="0" fontId="37" fillId="0" borderId="37" xfId="4" applyFont="1" applyBorder="1" applyAlignment="1">
      <alignment vertical="center" wrapText="1"/>
    </xf>
    <xf numFmtId="0" fontId="9" fillId="0" borderId="37" xfId="4" applyBorder="1" applyAlignment="1">
      <alignment vertical="center"/>
    </xf>
    <xf numFmtId="0" fontId="9" fillId="0" borderId="37" xfId="4" applyBorder="1" applyAlignment="1">
      <alignment vertical="center" wrapText="1"/>
    </xf>
    <xf numFmtId="0" fontId="0" fillId="0" borderId="37" xfId="0" applyBorder="1" applyAlignment="1">
      <alignment wrapText="1"/>
    </xf>
    <xf numFmtId="0" fontId="47" fillId="0" borderId="0" xfId="5" applyFont="1" applyAlignment="1">
      <alignment horizontal="center" vertical="center"/>
    </xf>
    <xf numFmtId="0" fontId="37" fillId="0" borderId="0" xfId="5" applyFont="1"/>
    <xf numFmtId="0" fontId="37" fillId="0" borderId="19" xfId="5" applyFont="1" applyBorder="1"/>
    <xf numFmtId="0" fontId="38" fillId="0" borderId="19" xfId="5" applyFont="1" applyBorder="1"/>
    <xf numFmtId="0" fontId="37" fillId="0" borderId="10" xfId="5" applyFont="1" applyBorder="1"/>
    <xf numFmtId="0" fontId="2" fillId="0" borderId="12" xfId="5" applyFont="1" applyBorder="1"/>
    <xf numFmtId="0" fontId="48" fillId="0" borderId="0" xfId="5" applyFont="1" applyAlignment="1">
      <alignment vertical="center"/>
    </xf>
    <xf numFmtId="0" fontId="9" fillId="0" borderId="19" xfId="5" applyBorder="1"/>
    <xf numFmtId="0" fontId="38" fillId="0" borderId="12" xfId="5" applyFont="1" applyBorder="1"/>
    <xf numFmtId="0" fontId="9" fillId="0" borderId="12" xfId="5" applyBorder="1"/>
    <xf numFmtId="0" fontId="38" fillId="0" borderId="0" xfId="5" applyFont="1"/>
    <xf numFmtId="0" fontId="24" fillId="0" borderId="0" xfId="5" applyFont="1"/>
    <xf numFmtId="0" fontId="50" fillId="0" borderId="0" xfId="5" applyFont="1"/>
    <xf numFmtId="0" fontId="23" fillId="0" borderId="0" xfId="5" applyFont="1"/>
    <xf numFmtId="0" fontId="9" fillId="0" borderId="22" xfId="5" applyBorder="1"/>
    <xf numFmtId="0" fontId="9" fillId="0" borderId="23" xfId="5" applyBorder="1"/>
    <xf numFmtId="0" fontId="9" fillId="0" borderId="24" xfId="5" applyBorder="1"/>
    <xf numFmtId="0" fontId="9" fillId="0" borderId="21" xfId="5" applyBorder="1"/>
    <xf numFmtId="0" fontId="38" fillId="0" borderId="25" xfId="5" applyFont="1" applyBorder="1"/>
    <xf numFmtId="0" fontId="37" fillId="0" borderId="29" xfId="5" applyFont="1" applyBorder="1"/>
    <xf numFmtId="0" fontId="37" fillId="0" borderId="30" xfId="5" applyFont="1" applyBorder="1"/>
    <xf numFmtId="0" fontId="9" fillId="0" borderId="30" xfId="5" applyBorder="1"/>
    <xf numFmtId="0" fontId="9" fillId="0" borderId="31" xfId="5" applyBorder="1"/>
    <xf numFmtId="0" fontId="37" fillId="0" borderId="31" xfId="5" applyFont="1" applyBorder="1"/>
    <xf numFmtId="0" fontId="38" fillId="0" borderId="21" xfId="5" applyFont="1" applyBorder="1"/>
    <xf numFmtId="0" fontId="9" fillId="0" borderId="26" xfId="5" applyBorder="1"/>
    <xf numFmtId="0" fontId="9" fillId="0" borderId="27" xfId="5" applyBorder="1"/>
    <xf numFmtId="0" fontId="38" fillId="0" borderId="27" xfId="5" applyFont="1" applyBorder="1"/>
    <xf numFmtId="0" fontId="38" fillId="0" borderId="28" xfId="5" applyFont="1" applyBorder="1"/>
    <xf numFmtId="177" fontId="9" fillId="0" borderId="0" xfId="5" applyNumberFormat="1"/>
    <xf numFmtId="0" fontId="38" fillId="0" borderId="30" xfId="5" applyFont="1" applyBorder="1"/>
    <xf numFmtId="0" fontId="37" fillId="0" borderId="45" xfId="5" applyFont="1" applyBorder="1"/>
    <xf numFmtId="0" fontId="37" fillId="0" borderId="6" xfId="5" applyFont="1" applyBorder="1"/>
    <xf numFmtId="0" fontId="38" fillId="0" borderId="6" xfId="5" applyFont="1" applyBorder="1"/>
    <xf numFmtId="177" fontId="50" fillId="0" borderId="46" xfId="5" applyNumberFormat="1" applyFont="1" applyBorder="1" applyAlignment="1">
      <alignment horizontal="center"/>
    </xf>
    <xf numFmtId="0" fontId="37" fillId="7" borderId="45" xfId="5" applyFont="1" applyFill="1" applyBorder="1"/>
    <xf numFmtId="0" fontId="37" fillId="7" borderId="6" xfId="5" applyFont="1" applyFill="1" applyBorder="1"/>
    <xf numFmtId="0" fontId="38" fillId="7" borderId="6" xfId="5" applyFont="1" applyFill="1" applyBorder="1"/>
    <xf numFmtId="177" fontId="50" fillId="7" borderId="46" xfId="5" applyNumberFormat="1" applyFont="1" applyFill="1" applyBorder="1" applyAlignment="1">
      <alignment horizontal="center"/>
    </xf>
    <xf numFmtId="0" fontId="54" fillId="0" borderId="0" xfId="5" applyFont="1" applyAlignment="1">
      <alignment horizontal="left" vertical="center" wrapText="1"/>
    </xf>
    <xf numFmtId="0" fontId="37" fillId="4" borderId="45" xfId="5" applyFont="1" applyFill="1" applyBorder="1"/>
    <xf numFmtId="0" fontId="37" fillId="4" borderId="6" xfId="5" applyFont="1" applyFill="1" applyBorder="1"/>
    <xf numFmtId="0" fontId="38" fillId="4" borderId="6" xfId="5" applyFont="1" applyFill="1" applyBorder="1"/>
    <xf numFmtId="177" fontId="50" fillId="4" borderId="6" xfId="5" applyNumberFormat="1" applyFont="1" applyFill="1" applyBorder="1" applyAlignment="1">
      <alignment horizontal="center"/>
    </xf>
    <xf numFmtId="177" fontId="50" fillId="4" borderId="46" xfId="5" applyNumberFormat="1" applyFont="1" applyFill="1" applyBorder="1" applyAlignment="1">
      <alignment horizontal="center"/>
    </xf>
    <xf numFmtId="177" fontId="55" fillId="4" borderId="6" xfId="5" applyNumberFormat="1" applyFont="1" applyFill="1" applyBorder="1" applyAlignment="1">
      <alignment horizontal="center"/>
    </xf>
    <xf numFmtId="0" fontId="37" fillId="0" borderId="29" xfId="5" applyFont="1" applyBorder="1" applyAlignment="1">
      <alignment vertical="top"/>
    </xf>
    <xf numFmtId="0" fontId="38" fillId="0" borderId="30" xfId="5" applyFont="1" applyBorder="1" applyAlignment="1">
      <alignment vertical="top"/>
    </xf>
    <xf numFmtId="0" fontId="38" fillId="0" borderId="31" xfId="5" applyFont="1" applyBorder="1" applyAlignment="1">
      <alignment vertical="top"/>
    </xf>
    <xf numFmtId="0" fontId="37" fillId="4" borderId="47" xfId="5" applyFont="1" applyFill="1" applyBorder="1"/>
    <xf numFmtId="0" fontId="37" fillId="4" borderId="48" xfId="5" applyFont="1" applyFill="1" applyBorder="1"/>
    <xf numFmtId="0" fontId="38" fillId="4" borderId="48" xfId="5" applyFont="1" applyFill="1" applyBorder="1"/>
    <xf numFmtId="177" fontId="50" fillId="4" borderId="48" xfId="5" applyNumberFormat="1" applyFont="1" applyFill="1" applyBorder="1" applyAlignment="1">
      <alignment horizontal="center"/>
    </xf>
    <xf numFmtId="177" fontId="55" fillId="4" borderId="48" xfId="5" applyNumberFormat="1" applyFont="1" applyFill="1" applyBorder="1" applyAlignment="1">
      <alignment horizontal="center"/>
    </xf>
    <xf numFmtId="177" fontId="50" fillId="0" borderId="0" xfId="5" applyNumberFormat="1" applyFont="1" applyAlignment="1">
      <alignment horizontal="center"/>
    </xf>
    <xf numFmtId="0" fontId="24" fillId="2" borderId="32" xfId="5" applyFont="1" applyFill="1" applyBorder="1" applyAlignment="1">
      <alignment horizontal="center" vertical="center" wrapText="1"/>
    </xf>
    <xf numFmtId="0" fontId="24" fillId="2" borderId="42" xfId="5" applyFont="1" applyFill="1" applyBorder="1" applyAlignment="1">
      <alignment horizontal="center" vertical="center" wrapText="1"/>
    </xf>
    <xf numFmtId="0" fontId="24" fillId="2" borderId="33" xfId="5" applyFont="1" applyFill="1" applyBorder="1" applyAlignment="1">
      <alignment horizontal="center" vertical="center" wrapText="1"/>
    </xf>
    <xf numFmtId="0" fontId="24" fillId="2" borderId="44" xfId="5" applyFont="1" applyFill="1" applyBorder="1" applyAlignment="1">
      <alignment horizontal="center" vertical="center" wrapText="1"/>
    </xf>
    <xf numFmtId="0" fontId="37" fillId="9" borderId="45" xfId="5" applyFont="1" applyFill="1" applyBorder="1"/>
    <xf numFmtId="0" fontId="37" fillId="9" borderId="6" xfId="5" applyFont="1" applyFill="1" applyBorder="1"/>
    <xf numFmtId="0" fontId="38" fillId="9" borderId="6" xfId="5" applyFont="1" applyFill="1" applyBorder="1"/>
    <xf numFmtId="177" fontId="50" fillId="9" borderId="6" xfId="5" applyNumberFormat="1" applyFont="1" applyFill="1" applyBorder="1" applyAlignment="1">
      <alignment horizontal="center"/>
    </xf>
    <xf numFmtId="177" fontId="50" fillId="9" borderId="46" xfId="5" applyNumberFormat="1" applyFont="1" applyFill="1" applyBorder="1" applyAlignment="1">
      <alignment horizontal="center"/>
    </xf>
    <xf numFmtId="0" fontId="49" fillId="6" borderId="38" xfId="5" applyFont="1" applyFill="1" applyBorder="1"/>
    <xf numFmtId="0" fontId="51" fillId="6" borderId="39" xfId="5" applyFont="1" applyFill="1" applyBorder="1"/>
    <xf numFmtId="0" fontId="52" fillId="6" borderId="39" xfId="5" applyFont="1" applyFill="1" applyBorder="1"/>
    <xf numFmtId="0" fontId="52" fillId="6" borderId="40" xfId="5" applyFont="1" applyFill="1" applyBorder="1"/>
    <xf numFmtId="0" fontId="37" fillId="2" borderId="10" xfId="5" applyFont="1" applyFill="1" applyBorder="1"/>
    <xf numFmtId="0" fontId="37" fillId="2" borderId="19" xfId="5" applyFont="1" applyFill="1" applyBorder="1"/>
    <xf numFmtId="0" fontId="38" fillId="2" borderId="12" xfId="5" applyFont="1" applyFill="1" applyBorder="1"/>
    <xf numFmtId="0" fontId="38" fillId="2" borderId="19" xfId="5" applyFont="1" applyFill="1" applyBorder="1"/>
    <xf numFmtId="0" fontId="37" fillId="2" borderId="12" xfId="5" applyFont="1" applyFill="1" applyBorder="1"/>
    <xf numFmtId="0" fontId="37" fillId="2" borderId="20" xfId="5" applyFont="1" applyFill="1" applyBorder="1"/>
    <xf numFmtId="0" fontId="37" fillId="4" borderId="2" xfId="3" applyFont="1" applyFill="1" applyBorder="1" applyAlignment="1">
      <alignment vertical="center"/>
    </xf>
    <xf numFmtId="0" fontId="37" fillId="0" borderId="2" xfId="3" applyFont="1" applyBorder="1" applyAlignment="1">
      <alignment vertical="center"/>
    </xf>
    <xf numFmtId="0" fontId="58" fillId="0" borderId="2" xfId="0" applyNumberFormat="1" applyFont="1" applyFill="1" applyBorder="1" applyAlignment="1" applyProtection="1">
      <alignment horizontal="left" vertical="center" wrapText="1"/>
    </xf>
    <xf numFmtId="0" fontId="58" fillId="0" borderId="9" xfId="0" applyNumberFormat="1" applyFont="1" applyFill="1" applyBorder="1" applyAlignment="1" applyProtection="1">
      <alignment horizontal="left" vertical="center" wrapText="1"/>
    </xf>
    <xf numFmtId="0" fontId="37" fillId="5" borderId="49" xfId="4" applyFont="1" applyFill="1" applyBorder="1" applyAlignment="1">
      <alignment horizontal="center" vertical="center"/>
    </xf>
    <xf numFmtId="0" fontId="8" fillId="0" borderId="52" xfId="3" applyFont="1" applyFill="1" applyBorder="1" applyAlignment="1">
      <alignment vertical="center" wrapText="1"/>
    </xf>
    <xf numFmtId="0" fontId="8" fillId="0" borderId="37" xfId="3" applyFont="1" applyFill="1" applyBorder="1" applyAlignment="1">
      <alignment vertical="center" wrapText="1"/>
    </xf>
    <xf numFmtId="0" fontId="8" fillId="0" borderId="53" xfId="3" applyFont="1" applyFill="1" applyBorder="1" applyAlignment="1">
      <alignment vertical="center" wrapText="1"/>
    </xf>
    <xf numFmtId="0" fontId="8" fillId="0" borderId="52" xfId="3" applyFont="1" applyBorder="1" applyAlignment="1">
      <alignment vertical="center" wrapText="1"/>
    </xf>
    <xf numFmtId="0" fontId="8" fillId="0" borderId="37" xfId="3" applyFont="1" applyBorder="1" applyAlignment="1">
      <alignment vertical="center" wrapText="1"/>
    </xf>
    <xf numFmtId="0" fontId="8" fillId="0" borderId="53" xfId="3" applyFont="1" applyBorder="1" applyAlignment="1">
      <alignment vertical="center" wrapText="1"/>
    </xf>
    <xf numFmtId="49" fontId="8" fillId="0" borderId="52" xfId="3" applyNumberFormat="1" applyFont="1" applyBorder="1" applyAlignment="1">
      <alignment vertical="center" wrapText="1"/>
    </xf>
    <xf numFmtId="49" fontId="8" fillId="0" borderId="37" xfId="3" applyNumberFormat="1" applyFont="1" applyBorder="1" applyAlignment="1">
      <alignment vertical="center" wrapText="1"/>
    </xf>
    <xf numFmtId="49" fontId="8" fillId="0" borderId="53" xfId="3" applyNumberFormat="1" applyFont="1" applyBorder="1" applyAlignment="1">
      <alignment vertical="center" wrapText="1"/>
    </xf>
    <xf numFmtId="0" fontId="8" fillId="0" borderId="53" xfId="3" applyFont="1" applyBorder="1" applyAlignment="1">
      <alignment vertical="top" wrapText="1"/>
    </xf>
    <xf numFmtId="0" fontId="8" fillId="0" borderId="52" xfId="3" applyFont="1" applyBorder="1" applyAlignment="1">
      <alignment horizontal="left" vertical="top" wrapText="1"/>
    </xf>
    <xf numFmtId="0" fontId="8" fillId="0" borderId="52" xfId="3" applyFont="1" applyBorder="1" applyAlignment="1">
      <alignment vertical="top" wrapText="1"/>
    </xf>
    <xf numFmtId="0" fontId="8" fillId="0" borderId="52" xfId="4" applyFont="1" applyBorder="1">
      <alignment vertical="center"/>
    </xf>
    <xf numFmtId="0" fontId="8" fillId="0" borderId="37" xfId="3" applyFont="1" applyBorder="1" applyAlignment="1">
      <alignment horizontal="left" vertical="top" wrapText="1"/>
    </xf>
    <xf numFmtId="0" fontId="37" fillId="0" borderId="53" xfId="4" applyFont="1" applyBorder="1" applyAlignment="1">
      <alignment vertical="center" wrapText="1"/>
    </xf>
    <xf numFmtId="0" fontId="8" fillId="0" borderId="53" xfId="3" applyFont="1" applyBorder="1" applyAlignment="1">
      <alignment horizontal="left" vertical="top" wrapText="1"/>
    </xf>
    <xf numFmtId="0" fontId="43" fillId="0" borderId="52" xfId="0" applyFont="1" applyBorder="1" applyAlignment="1">
      <alignment horizontal="left" vertical="top" wrapText="1"/>
    </xf>
    <xf numFmtId="0" fontId="0" fillId="0" borderId="37" xfId="0" applyBorder="1" applyAlignment="1">
      <alignment horizontal="left" vertical="center" wrapText="1"/>
    </xf>
    <xf numFmtId="0" fontId="0" fillId="0" borderId="52" xfId="0" applyBorder="1" applyAlignment="1">
      <alignment wrapText="1"/>
    </xf>
    <xf numFmtId="0" fontId="43" fillId="0" borderId="37" xfId="0" applyFont="1" applyBorder="1" applyAlignment="1">
      <alignment horizontal="left" vertical="center" wrapText="1"/>
    </xf>
    <xf numFmtId="0" fontId="8" fillId="0" borderId="37" xfId="4" applyFont="1" applyBorder="1">
      <alignment vertical="center"/>
    </xf>
    <xf numFmtId="0" fontId="8" fillId="0" borderId="37" xfId="0" applyFont="1" applyBorder="1" applyAlignment="1">
      <alignment wrapText="1"/>
    </xf>
    <xf numFmtId="0" fontId="8" fillId="0" borderId="37" xfId="0" applyFont="1" applyBorder="1" applyAlignment="1">
      <alignment horizontal="left" vertical="distributed" wrapText="1"/>
    </xf>
    <xf numFmtId="0" fontId="8" fillId="0" borderId="53" xfId="0" applyFont="1" applyBorder="1" applyAlignment="1">
      <alignment horizontal="left" vertical="center" wrapText="1"/>
    </xf>
    <xf numFmtId="0" fontId="43" fillId="0" borderId="52" xfId="0" applyFont="1" applyBorder="1" applyAlignment="1">
      <alignment vertical="distributed" wrapText="1"/>
    </xf>
    <xf numFmtId="0" fontId="0" fillId="0" borderId="53" xfId="0" applyBorder="1" applyAlignment="1">
      <alignment horizontal="left" vertical="center" wrapText="1"/>
    </xf>
    <xf numFmtId="0" fontId="43" fillId="0" borderId="52" xfId="0" applyFont="1" applyBorder="1" applyAlignment="1">
      <alignment horizontal="left" vertical="center" wrapText="1"/>
    </xf>
    <xf numFmtId="0" fontId="43" fillId="0" borderId="37" xfId="0" applyFont="1" applyBorder="1" applyAlignment="1">
      <alignment vertical="distributed" wrapText="1"/>
    </xf>
    <xf numFmtId="0" fontId="43" fillId="0" borderId="52" xfId="0" applyFont="1" applyBorder="1" applyAlignment="1">
      <alignment horizontal="left" wrapText="1"/>
    </xf>
    <xf numFmtId="0" fontId="8" fillId="0" borderId="37" xfId="0" applyFont="1" applyBorder="1" applyAlignment="1">
      <alignment vertical="distributed" wrapText="1"/>
    </xf>
    <xf numFmtId="0" fontId="8" fillId="0" borderId="37" xfId="0" applyFont="1" applyBorder="1" applyAlignment="1">
      <alignment horizontal="left" vertical="center" wrapText="1"/>
    </xf>
    <xf numFmtId="0" fontId="8" fillId="0" borderId="53" xfId="0" applyFont="1" applyBorder="1" applyAlignment="1">
      <alignment horizontal="left" wrapText="1"/>
    </xf>
    <xf numFmtId="0" fontId="59" fillId="8" borderId="9" xfId="0" applyNumberFormat="1" applyFont="1" applyFill="1" applyBorder="1" applyAlignment="1" applyProtection="1">
      <alignment horizontal="center" vertical="center" wrapText="1"/>
    </xf>
    <xf numFmtId="0" fontId="44" fillId="0" borderId="52" xfId="0" applyNumberFormat="1" applyFont="1" applyFill="1" applyBorder="1" applyAlignment="1" applyProtection="1">
      <alignment horizontal="left" vertical="center" wrapText="1"/>
    </xf>
    <xf numFmtId="0" fontId="44" fillId="0" borderId="37" xfId="0" applyNumberFormat="1" applyFont="1" applyFill="1" applyBorder="1" applyAlignment="1" applyProtection="1">
      <alignment horizontal="left" vertical="center" wrapText="1"/>
    </xf>
    <xf numFmtId="0" fontId="8" fillId="0" borderId="37" xfId="0" applyNumberFormat="1" applyFont="1" applyFill="1" applyBorder="1" applyAlignment="1" applyProtection="1">
      <alignment horizontal="left" vertical="center" wrapText="1"/>
    </xf>
    <xf numFmtId="0" fontId="44" fillId="0" borderId="53"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8" fillId="0" borderId="37" xfId="0" applyNumberFormat="1" applyFont="1" applyFill="1" applyBorder="1" applyAlignment="1" applyProtection="1">
      <alignment horizontal="left" vertical="distributed" wrapText="1"/>
    </xf>
    <xf numFmtId="0" fontId="44" fillId="0" borderId="37" xfId="0" applyNumberFormat="1" applyFont="1" applyFill="1" applyBorder="1" applyAlignment="1" applyProtection="1">
      <alignment horizontal="left" vertical="distributed" wrapText="1"/>
    </xf>
    <xf numFmtId="0" fontId="8" fillId="0" borderId="53" xfId="0" applyNumberFormat="1" applyFont="1" applyFill="1" applyBorder="1" applyAlignment="1" applyProtection="1">
      <alignment horizontal="left" vertical="center" wrapText="1"/>
    </xf>
    <xf numFmtId="0" fontId="8" fillId="0" borderId="37" xfId="4" applyFont="1" applyBorder="1" applyAlignment="1">
      <alignment vertical="center" wrapText="1"/>
    </xf>
    <xf numFmtId="0" fontId="8" fillId="0" borderId="51" xfId="0" applyNumberFormat="1" applyFont="1" applyFill="1" applyBorder="1" applyAlignment="1" applyProtection="1">
      <alignment horizontal="left" vertical="top" wrapText="1"/>
    </xf>
    <xf numFmtId="0" fontId="8" fillId="0" borderId="14" xfId="0" applyNumberFormat="1" applyFont="1" applyFill="1" applyBorder="1" applyAlignment="1" applyProtection="1">
      <alignment horizontal="left" vertical="top" wrapText="1"/>
    </xf>
    <xf numFmtId="0" fontId="8" fillId="0" borderId="54" xfId="0" applyNumberFormat="1" applyFont="1" applyFill="1" applyBorder="1" applyAlignment="1" applyProtection="1">
      <alignment horizontal="left" vertical="top" wrapText="1"/>
    </xf>
    <xf numFmtId="0" fontId="45" fillId="0" borderId="51" xfId="0" applyNumberFormat="1" applyFont="1" applyFill="1" applyBorder="1" applyAlignment="1" applyProtection="1">
      <alignment horizontal="left" vertical="top" wrapText="1"/>
    </xf>
    <xf numFmtId="0" fontId="45" fillId="0" borderId="14" xfId="0" applyNumberFormat="1" applyFont="1" applyFill="1" applyBorder="1" applyAlignment="1" applyProtection="1">
      <alignment horizontal="left" vertical="top" wrapText="1"/>
    </xf>
    <xf numFmtId="0" fontId="45" fillId="0" borderId="54" xfId="0" applyNumberFormat="1" applyFont="1" applyFill="1" applyBorder="1" applyAlignment="1" applyProtection="1">
      <alignment horizontal="left" vertical="top" wrapText="1"/>
    </xf>
    <xf numFmtId="0" fontId="9" fillId="0" borderId="0" xfId="4" applyBorder="1" applyAlignment="1">
      <alignment vertical="top"/>
    </xf>
    <xf numFmtId="0" fontId="8" fillId="0" borderId="51" xfId="3" applyFont="1" applyBorder="1" applyAlignment="1">
      <alignment horizontal="center" vertical="top"/>
    </xf>
    <xf numFmtId="0" fontId="8" fillId="0" borderId="14" xfId="3" applyFont="1" applyBorder="1" applyAlignment="1">
      <alignment horizontal="center" vertical="top"/>
    </xf>
    <xf numFmtId="176" fontId="8" fillId="0" borderId="54" xfId="3" applyNumberFormat="1" applyFont="1" applyBorder="1" applyAlignment="1">
      <alignment horizontal="center" vertical="top"/>
    </xf>
    <xf numFmtId="0" fontId="8" fillId="0" borderId="54" xfId="3" applyFont="1" applyBorder="1" applyAlignment="1">
      <alignment horizontal="center" vertical="top"/>
    </xf>
    <xf numFmtId="176" fontId="8" fillId="0" borderId="14" xfId="3" applyNumberFormat="1" applyFont="1" applyBorder="1" applyAlignment="1">
      <alignment horizontal="center" vertical="top"/>
    </xf>
    <xf numFmtId="176" fontId="8" fillId="0" borderId="51" xfId="3" applyNumberFormat="1" applyFont="1" applyBorder="1" applyAlignment="1">
      <alignment horizontal="center" vertical="top"/>
    </xf>
    <xf numFmtId="0" fontId="11" fillId="3" borderId="4" xfId="1" applyFont="1" applyFill="1" applyBorder="1" applyAlignment="1">
      <alignment horizontal="center" vertical="center"/>
    </xf>
    <xf numFmtId="0" fontId="12" fillId="3" borderId="4" xfId="1" applyFont="1" applyFill="1" applyBorder="1" applyAlignment="1">
      <alignment horizontal="center" vertical="center"/>
    </xf>
    <xf numFmtId="176" fontId="13" fillId="0" borderId="4" xfId="1" applyNumberFormat="1" applyFont="1" applyBorder="1" applyAlignment="1">
      <alignment horizontal="center" vertical="center"/>
    </xf>
    <xf numFmtId="176" fontId="7" fillId="0" borderId="4" xfId="1" applyNumberFormat="1" applyFont="1" applyBorder="1" applyAlignment="1">
      <alignment horizontal="center" vertical="center"/>
    </xf>
    <xf numFmtId="0" fontId="14" fillId="3" borderId="4" xfId="2" applyFont="1" applyFill="1" applyBorder="1" applyAlignment="1">
      <alignment horizontal="center" vertical="center"/>
    </xf>
    <xf numFmtId="0" fontId="15" fillId="3" borderId="4" xfId="2" applyFont="1" applyFill="1" applyBorder="1" applyAlignment="1">
      <alignment horizontal="center" vertical="center"/>
    </xf>
    <xf numFmtId="0" fontId="56" fillId="0" borderId="5" xfId="2" applyFont="1" applyFill="1" applyBorder="1" applyAlignment="1">
      <alignment horizontal="left" vertical="center" wrapText="1"/>
    </xf>
    <xf numFmtId="0" fontId="56" fillId="0" borderId="6" xfId="2" applyFont="1" applyFill="1" applyBorder="1" applyAlignment="1">
      <alignment horizontal="left" vertical="center"/>
    </xf>
    <xf numFmtId="0" fontId="56" fillId="0" borderId="7" xfId="2" applyFont="1" applyFill="1" applyBorder="1" applyAlignment="1">
      <alignment horizontal="left" vertical="center"/>
    </xf>
    <xf numFmtId="0" fontId="8" fillId="2" borderId="4" xfId="1" applyFont="1" applyFill="1" applyBorder="1" applyAlignment="1">
      <alignment horizontal="center" vertical="justify"/>
    </xf>
    <xf numFmtId="0" fontId="7" fillId="0" borderId="4" xfId="1" applyBorder="1" applyAlignment="1"/>
    <xf numFmtId="0" fontId="10" fillId="0" borderId="0" xfId="2" applyFont="1" applyAlignment="1">
      <alignment horizontal="center" vertical="center"/>
    </xf>
    <xf numFmtId="176" fontId="13" fillId="0" borderId="5" xfId="1" applyNumberFormat="1" applyFont="1" applyBorder="1" applyAlignment="1">
      <alignment horizontal="center" vertical="center" shrinkToFit="1"/>
    </xf>
    <xf numFmtId="176" fontId="7" fillId="0" borderId="6" xfId="1" applyNumberFormat="1" applyFont="1" applyBorder="1" applyAlignment="1">
      <alignment horizontal="center" vertical="center" shrinkToFit="1"/>
    </xf>
    <xf numFmtId="176" fontId="7" fillId="0" borderId="7" xfId="1" applyNumberFormat="1" applyFont="1" applyBorder="1" applyAlignment="1">
      <alignment horizontal="center" vertical="center" shrinkToFit="1"/>
    </xf>
    <xf numFmtId="0" fontId="32" fillId="3" borderId="10" xfId="3" applyFont="1" applyFill="1" applyBorder="1" applyAlignment="1">
      <alignment horizontal="center" vertical="center"/>
    </xf>
    <xf numFmtId="0" fontId="32" fillId="3" borderId="12" xfId="3" applyFont="1" applyFill="1" applyBorder="1" applyAlignment="1">
      <alignment horizontal="center" vertical="center"/>
    </xf>
    <xf numFmtId="0" fontId="44" fillId="0" borderId="11" xfId="0" applyNumberFormat="1" applyFont="1" applyFill="1" applyBorder="1" applyAlignment="1" applyProtection="1">
      <alignment horizontal="left" vertical="center" wrapText="1"/>
    </xf>
    <xf numFmtId="0" fontId="44" fillId="0" borderId="3" xfId="0" applyNumberFormat="1" applyFont="1" applyFill="1" applyBorder="1" applyAlignment="1" applyProtection="1">
      <alignment horizontal="left" vertical="center" wrapText="1"/>
    </xf>
    <xf numFmtId="0" fontId="44" fillId="0" borderId="1" xfId="0" applyNumberFormat="1" applyFont="1" applyFill="1" applyBorder="1" applyAlignment="1" applyProtection="1">
      <alignment horizontal="left" vertical="center" wrapText="1"/>
    </xf>
    <xf numFmtId="0" fontId="19" fillId="0" borderId="0" xfId="3" applyFont="1" applyFill="1" applyBorder="1" applyAlignment="1">
      <alignment horizontal="left" vertical="center" wrapText="1"/>
    </xf>
    <xf numFmtId="0" fontId="19" fillId="2" borderId="0" xfId="3" applyFont="1" applyFill="1" applyBorder="1" applyAlignment="1">
      <alignment horizontal="left" vertical="center" wrapText="1"/>
    </xf>
    <xf numFmtId="0" fontId="25" fillId="3" borderId="3" xfId="3" applyFont="1" applyFill="1" applyBorder="1" applyAlignment="1">
      <alignment horizontal="center" vertical="center"/>
    </xf>
    <xf numFmtId="0" fontId="25" fillId="3" borderId="9" xfId="3" applyFont="1" applyFill="1" applyBorder="1" applyAlignment="1">
      <alignment horizontal="center" vertical="center"/>
    </xf>
    <xf numFmtId="0" fontId="8" fillId="0" borderId="9" xfId="3" applyFont="1" applyFill="1" applyBorder="1" applyAlignment="1">
      <alignment horizontal="left" vertical="center" wrapText="1"/>
    </xf>
    <xf numFmtId="0" fontId="7" fillId="0" borderId="9" xfId="3" applyFont="1" applyFill="1" applyBorder="1" applyAlignment="1">
      <alignment horizontal="left" vertical="center" wrapText="1"/>
    </xf>
    <xf numFmtId="0" fontId="9" fillId="0" borderId="2" xfId="0" applyFont="1" applyBorder="1" applyAlignment="1">
      <alignment vertical="center" wrapText="1"/>
    </xf>
    <xf numFmtId="0" fontId="8" fillId="4" borderId="11" xfId="3" applyFont="1" applyFill="1" applyBorder="1" applyAlignment="1">
      <alignment horizontal="left" vertical="center" wrapText="1"/>
    </xf>
    <xf numFmtId="0" fontId="8" fillId="4" borderId="3" xfId="3" applyFont="1" applyFill="1" applyBorder="1" applyAlignment="1">
      <alignment horizontal="left" vertical="center" wrapText="1"/>
    </xf>
    <xf numFmtId="0" fontId="8" fillId="4" borderId="1" xfId="3" applyFont="1" applyFill="1" applyBorder="1" applyAlignment="1">
      <alignment horizontal="left" vertical="center" wrapText="1"/>
    </xf>
    <xf numFmtId="0" fontId="9" fillId="0" borderId="3" xfId="0" applyFont="1" applyBorder="1" applyAlignment="1">
      <alignment vertical="center" wrapText="1"/>
    </xf>
    <xf numFmtId="0" fontId="9" fillId="0" borderId="1" xfId="0" applyFont="1" applyBorder="1" applyAlignment="1">
      <alignment vertical="center" wrapText="1"/>
    </xf>
    <xf numFmtId="0" fontId="37" fillId="0" borderId="36" xfId="0" applyFont="1" applyBorder="1" applyAlignment="1">
      <alignment horizontal="left" vertical="center" wrapText="1"/>
    </xf>
    <xf numFmtId="0" fontId="37" fillId="0" borderId="3" xfId="0" applyFont="1" applyBorder="1" applyAlignment="1">
      <alignment horizontal="left" vertical="center" wrapText="1"/>
    </xf>
    <xf numFmtId="0" fontId="37" fillId="0" borderId="35" xfId="0" applyFont="1" applyBorder="1" applyAlignment="1">
      <alignment horizontal="left" vertical="center" wrapText="1"/>
    </xf>
    <xf numFmtId="0" fontId="37" fillId="0" borderId="2" xfId="0" applyFont="1" applyBorder="1" applyAlignment="1">
      <alignment horizontal="left" vertical="center" wrapText="1"/>
    </xf>
    <xf numFmtId="0" fontId="37" fillId="0" borderId="36" xfId="0" applyNumberFormat="1" applyFont="1" applyFill="1" applyBorder="1" applyAlignment="1" applyProtection="1">
      <alignment horizontal="left" vertical="center" wrapText="1"/>
    </xf>
    <xf numFmtId="0" fontId="37" fillId="0" borderId="1" xfId="0" applyFont="1" applyBorder="1" applyAlignment="1">
      <alignment horizontal="left" vertical="center" wrapText="1"/>
    </xf>
    <xf numFmtId="0" fontId="37" fillId="0" borderId="50" xfId="0" applyNumberFormat="1" applyFont="1" applyFill="1" applyBorder="1" applyAlignment="1" applyProtection="1">
      <alignment horizontal="left" vertical="center" wrapText="1"/>
    </xf>
    <xf numFmtId="0" fontId="37" fillId="0" borderId="3" xfId="0" applyFont="1" applyBorder="1" applyAlignment="1">
      <alignment wrapText="1"/>
    </xf>
    <xf numFmtId="0" fontId="37" fillId="0" borderId="1" xfId="0" applyFont="1" applyBorder="1" applyAlignment="1">
      <alignment wrapText="1"/>
    </xf>
    <xf numFmtId="0" fontId="39" fillId="0" borderId="8" xfId="3" applyFont="1" applyBorder="1" applyAlignment="1"/>
    <xf numFmtId="0" fontId="0" fillId="0" borderId="8" xfId="0" applyBorder="1" applyAlignment="1"/>
    <xf numFmtId="0" fontId="37" fillId="0" borderId="11" xfId="3" applyFont="1" applyFill="1" applyBorder="1" applyAlignment="1">
      <alignment horizontal="left" vertical="center" wrapText="1"/>
    </xf>
    <xf numFmtId="0" fontId="37" fillId="0" borderId="3" xfId="3" applyFont="1" applyFill="1" applyBorder="1" applyAlignment="1">
      <alignment horizontal="left" vertical="center" wrapText="1"/>
    </xf>
    <xf numFmtId="0" fontId="37" fillId="0" borderId="1" xfId="3" applyFont="1" applyFill="1" applyBorder="1" applyAlignment="1">
      <alignment horizontal="left" vertical="center" wrapText="1"/>
    </xf>
    <xf numFmtId="0" fontId="38" fillId="0" borderId="11" xfId="3" applyFont="1" applyFill="1" applyBorder="1" applyAlignment="1">
      <alignment horizontal="left" vertical="center" wrapText="1"/>
    </xf>
    <xf numFmtId="0" fontId="38" fillId="0" borderId="3" xfId="3" applyFont="1" applyFill="1" applyBorder="1" applyAlignment="1">
      <alignment horizontal="left" vertical="center" wrapText="1"/>
    </xf>
    <xf numFmtId="0" fontId="38" fillId="0" borderId="1" xfId="3" applyFont="1" applyFill="1" applyBorder="1" applyAlignment="1">
      <alignment horizontal="left" vertical="center" wrapText="1"/>
    </xf>
    <xf numFmtId="0" fontId="37" fillId="0" borderId="16" xfId="3" applyFont="1" applyFill="1" applyBorder="1" applyAlignment="1">
      <alignment horizontal="left" vertical="center" wrapText="1"/>
    </xf>
    <xf numFmtId="0" fontId="37" fillId="0" borderId="17" xfId="3" applyFont="1" applyFill="1" applyBorder="1" applyAlignment="1">
      <alignment horizontal="left" vertical="center" wrapText="1"/>
    </xf>
    <xf numFmtId="0" fontId="37" fillId="0" borderId="18" xfId="3" applyFont="1" applyFill="1" applyBorder="1" applyAlignment="1">
      <alignment horizontal="left" vertical="center" wrapText="1"/>
    </xf>
    <xf numFmtId="0" fontId="57" fillId="0" borderId="34" xfId="3" applyFont="1" applyFill="1" applyBorder="1" applyAlignment="1">
      <alignment horizontal="left" vertical="center" wrapText="1"/>
    </xf>
    <xf numFmtId="0" fontId="57" fillId="0" borderId="1" xfId="3" applyFont="1" applyFill="1" applyBorder="1" applyAlignment="1">
      <alignment horizontal="left" vertical="center" wrapText="1"/>
    </xf>
    <xf numFmtId="0" fontId="8" fillId="0" borderId="36"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8" fillId="0" borderId="50" xfId="0" applyNumberFormat="1" applyFont="1" applyFill="1" applyBorder="1" applyAlignment="1" applyProtection="1">
      <alignment horizontal="left" vertical="center" wrapText="1"/>
    </xf>
    <xf numFmtId="0" fontId="8" fillId="0" borderId="3" xfId="0" applyFont="1" applyBorder="1" applyAlignment="1">
      <alignment vertical="center" wrapText="1"/>
    </xf>
    <xf numFmtId="0" fontId="8" fillId="0" borderId="1" xfId="0" applyFont="1" applyBorder="1" applyAlignment="1">
      <alignment vertical="center" wrapText="1"/>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3" fillId="8" borderId="10" xfId="0" applyNumberFormat="1" applyFont="1" applyFill="1" applyBorder="1" applyAlignment="1" applyProtection="1">
      <alignment horizontal="center" vertical="center" wrapText="1"/>
    </xf>
    <xf numFmtId="0" fontId="0" fillId="8" borderId="12" xfId="0" applyFill="1" applyBorder="1" applyAlignment="1">
      <alignment horizontal="center" vertical="center" wrapText="1"/>
    </xf>
    <xf numFmtId="0" fontId="8" fillId="0" borderId="36" xfId="4" applyFont="1"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176" fontId="26" fillId="0" borderId="50" xfId="3" applyNumberFormat="1" applyFont="1" applyBorder="1" applyAlignment="1">
      <alignment horizontal="left" vertical="center" wrapText="1"/>
    </xf>
    <xf numFmtId="176" fontId="26" fillId="0" borderId="3" xfId="3" applyNumberFormat="1" applyFont="1" applyBorder="1" applyAlignment="1">
      <alignment horizontal="left" vertical="center" wrapText="1"/>
    </xf>
    <xf numFmtId="0" fontId="6" fillId="0" borderId="50" xfId="0" applyNumberFormat="1" applyFont="1" applyFill="1" applyBorder="1" applyAlignment="1" applyProtection="1">
      <alignment horizontal="left" vertical="center" wrapText="1"/>
    </xf>
    <xf numFmtId="0" fontId="8" fillId="0" borderId="50" xfId="3" applyFont="1" applyBorder="1" applyAlignment="1">
      <alignment horizontal="left" vertical="center" wrapText="1"/>
    </xf>
    <xf numFmtId="0" fontId="4" fillId="0" borderId="36" xfId="0" applyNumberFormat="1" applyFont="1" applyFill="1" applyBorder="1" applyAlignment="1" applyProtection="1">
      <alignment horizontal="left" vertical="center" wrapText="1"/>
    </xf>
    <xf numFmtId="0" fontId="44" fillId="0" borderId="50"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8" fillId="0" borderId="49" xfId="4" applyFont="1" applyBorder="1" applyAlignment="1">
      <alignment horizontal="center" vertical="center" wrapText="1"/>
    </xf>
    <xf numFmtId="176" fontId="26" fillId="0" borderId="1" xfId="3" applyNumberFormat="1" applyFont="1" applyBorder="1" applyAlignment="1">
      <alignment horizontal="left" vertical="center" wrapText="1"/>
    </xf>
    <xf numFmtId="0" fontId="8" fillId="0" borderId="50" xfId="4" applyFont="1" applyBorder="1" applyAlignment="1">
      <alignment horizontal="left" vertical="center" wrapText="1"/>
    </xf>
    <xf numFmtId="0" fontId="8" fillId="0" borderId="3" xfId="4" applyFont="1" applyBorder="1" applyAlignment="1">
      <alignment horizontal="left" vertical="center" wrapText="1"/>
    </xf>
    <xf numFmtId="0" fontId="8" fillId="0" borderId="3" xfId="3" applyFont="1" applyBorder="1" applyAlignment="1">
      <alignment horizontal="left" vertical="center" wrapText="1"/>
    </xf>
    <xf numFmtId="0" fontId="23" fillId="8" borderId="10" xfId="4" applyFont="1" applyFill="1" applyBorder="1" applyAlignment="1">
      <alignment horizontal="left" vertical="center" shrinkToFit="1"/>
    </xf>
    <xf numFmtId="0" fontId="23" fillId="8" borderId="19" xfId="4" applyFont="1" applyFill="1" applyBorder="1" applyAlignment="1">
      <alignment horizontal="left" vertical="center" shrinkToFit="1"/>
    </xf>
    <xf numFmtId="0" fontId="23" fillId="8" borderId="12" xfId="4" applyFont="1" applyFill="1" applyBorder="1" applyAlignment="1">
      <alignment horizontal="left" vertical="center" shrinkToFit="1"/>
    </xf>
    <xf numFmtId="0" fontId="37" fillId="5" borderId="10" xfId="4" applyFont="1" applyFill="1" applyBorder="1" applyAlignment="1">
      <alignment horizontal="center" vertical="center"/>
    </xf>
    <xf numFmtId="0" fontId="37" fillId="5" borderId="12" xfId="4" applyFont="1" applyFill="1" applyBorder="1" applyAlignment="1">
      <alignment horizontal="center" vertical="center"/>
    </xf>
    <xf numFmtId="0" fontId="8" fillId="0" borderId="51" xfId="3" applyFont="1" applyBorder="1" applyAlignment="1">
      <alignment horizontal="left" vertical="center" wrapText="1"/>
    </xf>
    <xf numFmtId="0" fontId="0" fillId="0" borderId="14" xfId="0" applyBorder="1" applyAlignment="1">
      <alignment horizontal="left" vertical="center" wrapText="1"/>
    </xf>
    <xf numFmtId="0" fontId="0" fillId="0" borderId="54" xfId="0" applyBorder="1" applyAlignment="1">
      <alignment horizontal="left" vertical="center" wrapText="1"/>
    </xf>
    <xf numFmtId="0" fontId="26" fillId="0" borderId="50" xfId="3" applyFont="1" applyBorder="1" applyAlignment="1">
      <alignment horizontal="left" vertical="center" wrapText="1"/>
    </xf>
    <xf numFmtId="0" fontId="26" fillId="0" borderId="3" xfId="3" applyFont="1" applyBorder="1" applyAlignment="1">
      <alignment horizontal="left" vertical="center" wrapText="1"/>
    </xf>
    <xf numFmtId="0" fontId="26" fillId="0" borderId="1" xfId="3" applyFont="1" applyBorder="1" applyAlignment="1">
      <alignment horizontal="left" vertical="center" wrapText="1"/>
    </xf>
    <xf numFmtId="0" fontId="8" fillId="0" borderId="49" xfId="3" applyFont="1" applyBorder="1" applyAlignment="1">
      <alignment horizontal="left" vertical="center" wrapText="1"/>
    </xf>
    <xf numFmtId="0" fontId="42" fillId="0" borderId="0" xfId="4" applyFont="1" applyAlignment="1">
      <alignment horizontal="center" vertical="center"/>
    </xf>
    <xf numFmtId="0" fontId="23" fillId="5" borderId="10" xfId="4" applyFont="1" applyFill="1" applyBorder="1" applyAlignment="1">
      <alignment horizontal="left" vertical="center" shrinkToFit="1"/>
    </xf>
    <xf numFmtId="0" fontId="23" fillId="5" borderId="19" xfId="4" applyFont="1" applyFill="1" applyBorder="1" applyAlignment="1">
      <alignment horizontal="left" vertical="center" shrinkToFit="1"/>
    </xf>
    <xf numFmtId="0" fontId="23" fillId="5" borderId="12" xfId="4" applyFont="1" applyFill="1" applyBorder="1" applyAlignment="1">
      <alignment horizontal="left" vertical="center" shrinkToFit="1"/>
    </xf>
    <xf numFmtId="0" fontId="26" fillId="0" borderId="50" xfId="3" applyFont="1" applyFill="1" applyBorder="1" applyAlignment="1">
      <alignment horizontal="left" vertical="center" wrapText="1"/>
    </xf>
    <xf numFmtId="0" fontId="26" fillId="0" borderId="3" xfId="3" applyFont="1" applyFill="1" applyBorder="1" applyAlignment="1">
      <alignment horizontal="left" vertical="center" wrapText="1"/>
    </xf>
    <xf numFmtId="0" fontId="59" fillId="8" borderId="10" xfId="0" applyNumberFormat="1" applyFont="1" applyFill="1" applyBorder="1" applyAlignment="1" applyProtection="1">
      <alignment horizontal="center" vertical="center" wrapText="1"/>
    </xf>
    <xf numFmtId="0" fontId="9" fillId="8" borderId="12" xfId="0" applyFont="1" applyFill="1" applyBorder="1" applyAlignment="1">
      <alignment horizontal="center" vertical="center" wrapText="1"/>
    </xf>
    <xf numFmtId="0" fontId="24" fillId="2" borderId="41" xfId="5" applyFont="1" applyFill="1" applyBorder="1" applyAlignment="1">
      <alignment horizontal="left" vertical="center"/>
    </xf>
    <xf numFmtId="0" fontId="24" fillId="2" borderId="32" xfId="5" applyFont="1" applyFill="1" applyBorder="1" applyAlignment="1">
      <alignment horizontal="left" vertical="center"/>
    </xf>
    <xf numFmtId="0" fontId="24" fillId="2" borderId="43" xfId="5" applyFont="1" applyFill="1" applyBorder="1" applyAlignment="1">
      <alignment horizontal="left" vertical="center"/>
    </xf>
    <xf numFmtId="0" fontId="24" fillId="2" borderId="33" xfId="5" applyFont="1" applyFill="1" applyBorder="1" applyAlignment="1">
      <alignment horizontal="left" vertical="center"/>
    </xf>
    <xf numFmtId="0" fontId="53" fillId="0" borderId="22" xfId="5" applyFont="1" applyBorder="1" applyAlignment="1">
      <alignment horizontal="left" vertical="center" wrapText="1"/>
    </xf>
    <xf numFmtId="0" fontId="54" fillId="0" borderId="23" xfId="5" applyFont="1" applyBorder="1" applyAlignment="1">
      <alignment horizontal="left" vertical="center" wrapText="1"/>
    </xf>
    <xf numFmtId="0" fontId="54" fillId="0" borderId="24" xfId="5" applyFont="1" applyBorder="1" applyAlignment="1">
      <alignment horizontal="left" vertical="center" wrapText="1"/>
    </xf>
    <xf numFmtId="0" fontId="54" fillId="0" borderId="21" xfId="5" applyFont="1" applyBorder="1" applyAlignment="1">
      <alignment horizontal="left" vertical="center" wrapText="1"/>
    </xf>
    <xf numFmtId="0" fontId="54" fillId="0" borderId="0" xfId="5" applyFont="1" applyAlignment="1">
      <alignment horizontal="left" vertical="center" wrapText="1"/>
    </xf>
    <xf numFmtId="0" fontId="54" fillId="0" borderId="25" xfId="5" applyFont="1" applyBorder="1" applyAlignment="1">
      <alignment horizontal="left" vertical="center" wrapText="1"/>
    </xf>
    <xf numFmtId="0" fontId="54" fillId="0" borderId="26" xfId="5" applyFont="1" applyBorder="1" applyAlignment="1">
      <alignment horizontal="left" vertical="center" wrapText="1"/>
    </xf>
    <xf numFmtId="0" fontId="54" fillId="0" borderId="27" xfId="5" applyFont="1" applyBorder="1" applyAlignment="1">
      <alignment horizontal="left" vertical="center" wrapText="1"/>
    </xf>
    <xf numFmtId="0" fontId="54" fillId="0" borderId="28" xfId="5" applyFont="1" applyBorder="1" applyAlignment="1">
      <alignment horizontal="left" vertical="center" wrapText="1"/>
    </xf>
    <xf numFmtId="0" fontId="53" fillId="0" borderId="23" xfId="5" applyFont="1" applyBorder="1" applyAlignment="1">
      <alignment horizontal="left" vertical="center" wrapText="1"/>
    </xf>
    <xf numFmtId="0" fontId="53" fillId="0" borderId="24" xfId="5" applyFont="1" applyBorder="1" applyAlignment="1">
      <alignment horizontal="left" vertical="center" wrapText="1"/>
    </xf>
    <xf numFmtId="0" fontId="53" fillId="0" borderId="21" xfId="5" applyFont="1" applyBorder="1" applyAlignment="1">
      <alignment horizontal="left" vertical="center" wrapText="1"/>
    </xf>
    <xf numFmtId="0" fontId="53" fillId="0" borderId="0" xfId="5" applyFont="1" applyAlignment="1">
      <alignment horizontal="left" vertical="center" wrapText="1"/>
    </xf>
    <xf numFmtId="0" fontId="53" fillId="0" borderId="25" xfId="5" applyFont="1" applyBorder="1" applyAlignment="1">
      <alignment horizontal="left" vertical="center" wrapText="1"/>
    </xf>
    <xf numFmtId="0" fontId="53" fillId="0" borderId="26" xfId="5" applyFont="1" applyBorder="1" applyAlignment="1">
      <alignment horizontal="left" vertical="center" wrapText="1"/>
    </xf>
    <xf numFmtId="0" fontId="53" fillId="0" borderId="27" xfId="5" applyFont="1" applyBorder="1" applyAlignment="1">
      <alignment horizontal="left" vertical="center" wrapText="1"/>
    </xf>
    <xf numFmtId="0" fontId="53" fillId="0" borderId="28" xfId="5" applyFont="1" applyBorder="1" applyAlignment="1">
      <alignment horizontal="left" vertical="center" wrapText="1"/>
    </xf>
    <xf numFmtId="0" fontId="37" fillId="0" borderId="29" xfId="5" applyFont="1" applyBorder="1" applyAlignment="1">
      <alignment horizontal="center"/>
    </xf>
    <xf numFmtId="0" fontId="37" fillId="0" borderId="30" xfId="5" applyFont="1" applyBorder="1" applyAlignment="1">
      <alignment horizontal="center"/>
    </xf>
    <xf numFmtId="0" fontId="37" fillId="0" borderId="31" xfId="5" applyFont="1" applyBorder="1" applyAlignment="1">
      <alignment horizontal="center"/>
    </xf>
    <xf numFmtId="0" fontId="46" fillId="0" borderId="0" xfId="5" applyFont="1" applyAlignment="1">
      <alignment horizontal="center" vertical="center" wrapText="1"/>
    </xf>
    <xf numFmtId="0" fontId="46" fillId="0" borderId="0" xfId="5" applyFont="1" applyAlignment="1">
      <alignment horizontal="center" vertical="center"/>
    </xf>
    <xf numFmtId="0" fontId="49" fillId="6" borderId="21" xfId="5" applyFont="1" applyFill="1" applyBorder="1" applyAlignment="1">
      <alignment horizontal="center" vertical="center" wrapText="1"/>
    </xf>
    <xf numFmtId="0" fontId="49" fillId="6" borderId="0" xfId="5" applyFont="1" applyFill="1" applyAlignment="1">
      <alignment horizontal="center" vertical="center" wrapText="1"/>
    </xf>
    <xf numFmtId="0" fontId="9" fillId="0" borderId="22" xfId="5" applyBorder="1" applyAlignment="1">
      <alignment horizontal="left" vertical="center" wrapText="1"/>
    </xf>
    <xf numFmtId="0" fontId="9" fillId="0" borderId="23" xfId="5" applyBorder="1" applyAlignment="1">
      <alignment horizontal="left" vertical="center" wrapText="1"/>
    </xf>
    <xf numFmtId="0" fontId="9" fillId="0" borderId="24" xfId="5" applyBorder="1" applyAlignment="1">
      <alignment horizontal="left" vertical="center" wrapText="1"/>
    </xf>
    <xf numFmtId="0" fontId="9" fillId="0" borderId="21" xfId="5" applyBorder="1" applyAlignment="1">
      <alignment horizontal="left" vertical="center" wrapText="1"/>
    </xf>
    <xf numFmtId="0" fontId="9" fillId="0" borderId="0" xfId="5" applyAlignment="1">
      <alignment horizontal="left" vertical="center" wrapText="1"/>
    </xf>
    <xf numFmtId="0" fontId="9" fillId="0" borderId="25" xfId="5" applyBorder="1" applyAlignment="1">
      <alignment horizontal="left" vertical="center" wrapText="1"/>
    </xf>
    <xf numFmtId="0" fontId="9" fillId="0" borderId="26" xfId="5" applyBorder="1" applyAlignment="1">
      <alignment horizontal="left" vertical="center" wrapText="1"/>
    </xf>
    <xf numFmtId="0" fontId="9" fillId="0" borderId="27" xfId="5" applyBorder="1" applyAlignment="1">
      <alignment horizontal="left" vertical="center" wrapText="1"/>
    </xf>
    <xf numFmtId="0" fontId="9" fillId="0" borderId="28" xfId="5" applyBorder="1" applyAlignment="1">
      <alignment horizontal="left" vertical="center" wrapText="1"/>
    </xf>
    <xf numFmtId="0" fontId="37" fillId="0" borderId="29" xfId="5" applyFont="1" applyBorder="1" applyAlignment="1">
      <alignment horizontal="left"/>
    </xf>
    <xf numFmtId="0" fontId="37" fillId="0" borderId="30" xfId="5" applyFont="1" applyBorder="1" applyAlignment="1">
      <alignment horizontal="left"/>
    </xf>
    <xf numFmtId="0" fontId="37" fillId="0" borderId="31" xfId="5" applyFont="1" applyBorder="1" applyAlignment="1">
      <alignment horizontal="left"/>
    </xf>
  </cellXfs>
  <cellStyles count="7">
    <cellStyle name="標準" xfId="0" builtinId="0"/>
    <cellStyle name="標準 2" xfId="3" xr:uid="{00000000-0005-0000-0000-000001000000}"/>
    <cellStyle name="標準 3" xfId="6" xr:uid="{00000000-0005-0000-0000-000002000000}"/>
    <cellStyle name="標準_OJTコミュニケーションｼｰﾄ_01" xfId="5" xr:uid="{00000000-0005-0000-0000-000003000000}"/>
    <cellStyle name="標準_フォーマット案_モデル評価シート" xfId="1" xr:uid="{00000000-0005-0000-0000-000004000000}"/>
    <cellStyle name="標準_現場管理_レベル2" xfId="2" xr:uid="{00000000-0005-0000-0000-000005000000}"/>
    <cellStyle name="標準_能力細目、職務遂行のための基準一覧（スーパーマーケット）" xfId="4" xr:uid="{00000000-0005-0000-0000-000006000000}"/>
  </cellStyles>
  <dxfs count="0"/>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0"/>
          <c:order val="0"/>
          <c:spPr>
            <a:ln w="28575" cap="rnd">
              <a:solidFill>
                <a:schemeClr val="accent1"/>
              </a:solidFill>
              <a:round/>
            </a:ln>
            <a:effectLst/>
          </c:spPr>
          <c:marker>
            <c:symbol val="none"/>
          </c:marker>
          <c:cat>
            <c:strRef>
              <c:f>'OJTｺﾐｭﾆｹｰｼｮﾝｼｰﾄ (2)'!$B$25:$B$39</c:f>
              <c:strCache>
                <c:ptCount val="15"/>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生産システム</c:v>
                </c:pt>
                <c:pt idx="7">
                  <c:v>生産計画（加工型・組立型）</c:v>
                </c:pt>
                <c:pt idx="8">
                  <c:v>生産計画（プロセス型）</c:v>
                </c:pt>
                <c:pt idx="9">
                  <c:v>品質管理 </c:v>
                </c:pt>
                <c:pt idx="10">
                  <c:v>原価管理</c:v>
                </c:pt>
                <c:pt idx="11">
                  <c:v>納期管理 </c:v>
                </c:pt>
                <c:pt idx="12">
                  <c:v>安全衛生管理</c:v>
                </c:pt>
                <c:pt idx="13">
                  <c:v>環境管理</c:v>
                </c:pt>
                <c:pt idx="14">
                  <c:v>国際生産・ソーシング管理</c:v>
                </c:pt>
              </c:strCache>
            </c:strRef>
          </c:cat>
          <c:val>
            <c:numRef>
              <c:f>'OJTｺﾐｭﾆｹｰｼｮﾝｼｰﾄ (2)'!$C$25:$C$39</c:f>
              <c:numCache>
                <c:formatCode>General</c:formatCode>
                <c:ptCount val="15"/>
              </c:numCache>
            </c:numRef>
          </c:val>
          <c:extLst xmlns:c15="http://schemas.microsoft.com/office/drawing/2012/chart">
            <c:ext xmlns:c16="http://schemas.microsoft.com/office/drawing/2014/chart" uri="{C3380CC4-5D6E-409C-BE32-E72D297353CC}">
              <c16:uniqueId val="{00000000-E1E9-4EC5-93B8-0EA9A9000ADB}"/>
            </c:ext>
          </c:extLst>
        </c:ser>
        <c:ser>
          <c:idx val="1"/>
          <c:order val="1"/>
          <c:spPr>
            <a:ln w="28575" cap="rnd">
              <a:solidFill>
                <a:schemeClr val="accent2"/>
              </a:solidFill>
              <a:round/>
            </a:ln>
            <a:effectLst/>
          </c:spPr>
          <c:marker>
            <c:symbol val="none"/>
          </c:marker>
          <c:cat>
            <c:strRef>
              <c:f>'OJTｺﾐｭﾆｹｰｼｮﾝｼｰﾄ (2)'!$B$25:$B$39</c:f>
              <c:strCache>
                <c:ptCount val="15"/>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生産システム</c:v>
                </c:pt>
                <c:pt idx="7">
                  <c:v>生産計画（加工型・組立型）</c:v>
                </c:pt>
                <c:pt idx="8">
                  <c:v>生産計画（プロセス型）</c:v>
                </c:pt>
                <c:pt idx="9">
                  <c:v>品質管理 </c:v>
                </c:pt>
                <c:pt idx="10">
                  <c:v>原価管理</c:v>
                </c:pt>
                <c:pt idx="11">
                  <c:v>納期管理 </c:v>
                </c:pt>
                <c:pt idx="12">
                  <c:v>安全衛生管理</c:v>
                </c:pt>
                <c:pt idx="13">
                  <c:v>環境管理</c:v>
                </c:pt>
                <c:pt idx="14">
                  <c:v>国際生産・ソーシング管理</c:v>
                </c:pt>
              </c:strCache>
            </c:strRef>
          </c:cat>
          <c:val>
            <c:numRef>
              <c:f>'OJTｺﾐｭﾆｹｰｼｮﾝｼｰﾄ (2)'!$D$25:$D$39</c:f>
              <c:numCache>
                <c:formatCode>General</c:formatCode>
                <c:ptCount val="15"/>
              </c:numCache>
            </c:numRef>
          </c:val>
          <c:extLst xmlns:c15="http://schemas.microsoft.com/office/drawing/2012/chart">
            <c:ext xmlns:c16="http://schemas.microsoft.com/office/drawing/2014/chart" uri="{C3380CC4-5D6E-409C-BE32-E72D297353CC}">
              <c16:uniqueId val="{00000001-E1E9-4EC5-93B8-0EA9A9000ADB}"/>
            </c:ext>
          </c:extLst>
        </c:ser>
        <c:ser>
          <c:idx val="2"/>
          <c:order val="2"/>
          <c:spPr>
            <a:ln w="28575" cap="rnd">
              <a:solidFill>
                <a:schemeClr val="accent3"/>
              </a:solidFill>
              <a:round/>
            </a:ln>
            <a:effectLst/>
          </c:spPr>
          <c:marker>
            <c:symbol val="none"/>
          </c:marker>
          <c:cat>
            <c:strRef>
              <c:f>'OJTｺﾐｭﾆｹｰｼｮﾝｼｰﾄ (2)'!$B$25:$B$39</c:f>
              <c:strCache>
                <c:ptCount val="15"/>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生産システム</c:v>
                </c:pt>
                <c:pt idx="7">
                  <c:v>生産計画（加工型・組立型）</c:v>
                </c:pt>
                <c:pt idx="8">
                  <c:v>生産計画（プロセス型）</c:v>
                </c:pt>
                <c:pt idx="9">
                  <c:v>品質管理 </c:v>
                </c:pt>
                <c:pt idx="10">
                  <c:v>原価管理</c:v>
                </c:pt>
                <c:pt idx="11">
                  <c:v>納期管理 </c:v>
                </c:pt>
                <c:pt idx="12">
                  <c:v>安全衛生管理</c:v>
                </c:pt>
                <c:pt idx="13">
                  <c:v>環境管理</c:v>
                </c:pt>
                <c:pt idx="14">
                  <c:v>国際生産・ソーシング管理</c:v>
                </c:pt>
              </c:strCache>
            </c:strRef>
          </c:cat>
          <c:val>
            <c:numRef>
              <c:f>'OJTｺﾐｭﾆｹｰｼｮﾝｼｰﾄ (2)'!$E$25:$E$39</c:f>
              <c:numCache>
                <c:formatCode>General</c:formatCode>
                <c:ptCount val="15"/>
              </c:numCache>
            </c:numRef>
          </c:val>
          <c:extLst xmlns:c15="http://schemas.microsoft.com/office/drawing/2012/chart">
            <c:ext xmlns:c16="http://schemas.microsoft.com/office/drawing/2014/chart" uri="{C3380CC4-5D6E-409C-BE32-E72D297353CC}">
              <c16:uniqueId val="{00000002-E1E9-4EC5-93B8-0EA9A9000ADB}"/>
            </c:ext>
          </c:extLst>
        </c:ser>
        <c:ser>
          <c:idx val="3"/>
          <c:order val="3"/>
          <c:spPr>
            <a:ln w="28575" cap="rnd">
              <a:solidFill>
                <a:schemeClr val="accent4"/>
              </a:solidFill>
              <a:round/>
            </a:ln>
            <a:effectLst/>
          </c:spPr>
          <c:marker>
            <c:symbol val="none"/>
          </c:marker>
          <c:cat>
            <c:strRef>
              <c:f>'OJTｺﾐｭﾆｹｰｼｮﾝｼｰﾄ (2)'!$B$25:$B$39</c:f>
              <c:strCache>
                <c:ptCount val="15"/>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生産システム</c:v>
                </c:pt>
                <c:pt idx="7">
                  <c:v>生産計画（加工型・組立型）</c:v>
                </c:pt>
                <c:pt idx="8">
                  <c:v>生産計画（プロセス型）</c:v>
                </c:pt>
                <c:pt idx="9">
                  <c:v>品質管理 </c:v>
                </c:pt>
                <c:pt idx="10">
                  <c:v>原価管理</c:v>
                </c:pt>
                <c:pt idx="11">
                  <c:v>納期管理 </c:v>
                </c:pt>
                <c:pt idx="12">
                  <c:v>安全衛生管理</c:v>
                </c:pt>
                <c:pt idx="13">
                  <c:v>環境管理</c:v>
                </c:pt>
                <c:pt idx="14">
                  <c:v>国際生産・ソーシング管理</c:v>
                </c:pt>
              </c:strCache>
            </c:strRef>
          </c:cat>
          <c:val>
            <c:numRef>
              <c:f>'OJTｺﾐｭﾆｹｰｼｮﾝｼｰﾄ (2)'!$F$25:$F$39</c:f>
              <c:numCache>
                <c:formatCode>0.0_ </c:formatCode>
                <c:ptCount val="15"/>
              </c:numCache>
            </c:numRef>
          </c:val>
          <c:extLst xmlns:c15="http://schemas.microsoft.com/office/drawing/2012/chart">
            <c:ext xmlns:c16="http://schemas.microsoft.com/office/drawing/2014/chart" uri="{C3380CC4-5D6E-409C-BE32-E72D297353CC}">
              <c16:uniqueId val="{00000003-E1E9-4EC5-93B8-0EA9A9000ADB}"/>
            </c:ext>
          </c:extLst>
        </c:ser>
        <c:ser>
          <c:idx val="4"/>
          <c:order val="4"/>
          <c:spPr>
            <a:ln w="28575" cap="rnd">
              <a:solidFill>
                <a:schemeClr val="accent5"/>
              </a:solidFill>
              <a:round/>
            </a:ln>
            <a:effectLst/>
          </c:spPr>
          <c:marker>
            <c:symbol val="none"/>
          </c:marker>
          <c:cat>
            <c:strRef>
              <c:f>'OJTｺﾐｭﾆｹｰｼｮﾝｼｰﾄ (2)'!$B$25:$B$39</c:f>
              <c:strCache>
                <c:ptCount val="15"/>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生産システム</c:v>
                </c:pt>
                <c:pt idx="7">
                  <c:v>生産計画（加工型・組立型）</c:v>
                </c:pt>
                <c:pt idx="8">
                  <c:v>生産計画（プロセス型）</c:v>
                </c:pt>
                <c:pt idx="9">
                  <c:v>品質管理 </c:v>
                </c:pt>
                <c:pt idx="10">
                  <c:v>原価管理</c:v>
                </c:pt>
                <c:pt idx="11">
                  <c:v>納期管理 </c:v>
                </c:pt>
                <c:pt idx="12">
                  <c:v>安全衛生管理</c:v>
                </c:pt>
                <c:pt idx="13">
                  <c:v>環境管理</c:v>
                </c:pt>
                <c:pt idx="14">
                  <c:v>国際生産・ソーシング管理</c:v>
                </c:pt>
              </c:strCache>
            </c:strRef>
          </c:cat>
          <c:val>
            <c:numRef>
              <c:f>'OJTｺﾐｭﾆｹｰｼｮﾝｼｰﾄ (2)'!$G$25:$G$39</c:f>
              <c:numCache>
                <c:formatCode>0.0_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4-E1E9-4EC5-93B8-0EA9A9000ADB}"/>
            </c:ext>
          </c:extLst>
        </c:ser>
        <c:ser>
          <c:idx val="5"/>
          <c:order val="5"/>
          <c:spPr>
            <a:ln w="12700" cap="rnd">
              <a:solidFill>
                <a:schemeClr val="accent6"/>
              </a:solidFill>
              <a:round/>
            </a:ln>
            <a:effectLst/>
          </c:spPr>
          <c:marker>
            <c:symbol val="none"/>
          </c:marker>
          <c:cat>
            <c:strRef>
              <c:f>'OJTｺﾐｭﾆｹｰｼｮﾝｼｰﾄ (2)'!$B$25:$B$39</c:f>
              <c:strCache>
                <c:ptCount val="15"/>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生産システム</c:v>
                </c:pt>
                <c:pt idx="7">
                  <c:v>生産計画（加工型・組立型）</c:v>
                </c:pt>
                <c:pt idx="8">
                  <c:v>生産計画（プロセス型）</c:v>
                </c:pt>
                <c:pt idx="9">
                  <c:v>品質管理 </c:v>
                </c:pt>
                <c:pt idx="10">
                  <c:v>原価管理</c:v>
                </c:pt>
                <c:pt idx="11">
                  <c:v>納期管理 </c:v>
                </c:pt>
                <c:pt idx="12">
                  <c:v>安全衛生管理</c:v>
                </c:pt>
                <c:pt idx="13">
                  <c:v>環境管理</c:v>
                </c:pt>
                <c:pt idx="14">
                  <c:v>国際生産・ソーシング管理</c:v>
                </c:pt>
              </c:strCache>
            </c:strRef>
          </c:cat>
          <c:val>
            <c:numRef>
              <c:f>'OJTｺﾐｭﾆｹｰｼｮﾝｼｰﾄ (2)'!$H$25:$H$39</c:f>
              <c:numCache>
                <c:formatCode>0.0_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5-E1E9-4EC5-93B8-0EA9A9000ADB}"/>
            </c:ext>
          </c:extLst>
        </c:ser>
        <c:dLbls>
          <c:showLegendKey val="0"/>
          <c:showVal val="0"/>
          <c:showCatName val="0"/>
          <c:showSerName val="0"/>
          <c:showPercent val="0"/>
          <c:showBubbleSize val="0"/>
        </c:dLbls>
        <c:axId val="246962440"/>
        <c:axId val="246962832"/>
        <c:extLst/>
      </c:radarChart>
      <c:catAx>
        <c:axId val="246962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6962832"/>
        <c:crosses val="autoZero"/>
        <c:auto val="1"/>
        <c:lblAlgn val="ctr"/>
        <c:lblOffset val="100"/>
        <c:noMultiLvlLbl val="0"/>
      </c:catAx>
      <c:valAx>
        <c:axId val="246962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962440"/>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30</xdr:row>
      <xdr:rowOff>95250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371600" y="3219450"/>
          <a:ext cx="53340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30</xdr:row>
      <xdr:rowOff>152400</xdr:rowOff>
    </xdr:from>
    <xdr:to>
      <xdr:col>10</xdr:col>
      <xdr:colOff>152400</xdr:colOff>
      <xdr:row>38</xdr:row>
      <xdr:rowOff>180975</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62312" y="67198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37354</xdr:colOff>
      <xdr:row>7</xdr:row>
      <xdr:rowOff>85911</xdr:rowOff>
    </xdr:from>
    <xdr:to>
      <xdr:col>7</xdr:col>
      <xdr:colOff>530412</xdr:colOff>
      <xdr:row>18</xdr:row>
      <xdr:rowOff>150159</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4" sqref="E14:K14"/>
    </sheetView>
  </sheetViews>
  <sheetFormatPr defaultColWidth="8" defaultRowHeight="12" x14ac:dyDescent="0.2"/>
  <cols>
    <col min="1" max="1" width="3.25" style="2" customWidth="1"/>
    <col min="2" max="11" width="8.125" style="2" customWidth="1"/>
    <col min="12" max="12" width="3.25" style="2" customWidth="1"/>
    <col min="13" max="16384" width="8" style="2"/>
  </cols>
  <sheetData>
    <row r="2" spans="2:17" ht="12" customHeight="1" x14ac:dyDescent="0.2">
      <c r="H2" s="277" t="s">
        <v>21</v>
      </c>
      <c r="I2" s="277"/>
      <c r="J2" s="277"/>
      <c r="K2" s="3" t="s">
        <v>22</v>
      </c>
    </row>
    <row r="3" spans="2:17" ht="22.5" customHeight="1" x14ac:dyDescent="0.2">
      <c r="H3" s="278"/>
      <c r="I3" s="278"/>
      <c r="J3" s="278"/>
      <c r="K3" s="4"/>
    </row>
    <row r="5" spans="2:17" ht="12" customHeight="1" x14ac:dyDescent="0.2">
      <c r="H5" s="277" t="s">
        <v>23</v>
      </c>
      <c r="I5" s="277"/>
      <c r="J5" s="277"/>
      <c r="K5" s="3" t="s">
        <v>22</v>
      </c>
    </row>
    <row r="6" spans="2:17" ht="22.5" customHeight="1" x14ac:dyDescent="0.2">
      <c r="H6" s="278"/>
      <c r="I6" s="278"/>
      <c r="J6" s="278"/>
      <c r="K6" s="4"/>
    </row>
    <row r="7" spans="2:17" ht="10.5" customHeight="1" x14ac:dyDescent="0.2">
      <c r="H7" s="5"/>
      <c r="I7" s="5"/>
      <c r="J7" s="5"/>
      <c r="K7" s="6"/>
    </row>
    <row r="8" spans="2:17" s="7" customFormat="1" ht="13.5" x14ac:dyDescent="0.15"/>
    <row r="9" spans="2:17" s="7" customFormat="1" ht="13.5" x14ac:dyDescent="0.15">
      <c r="B9" s="279" t="s">
        <v>24</v>
      </c>
      <c r="C9" s="279"/>
      <c r="D9" s="279"/>
      <c r="E9" s="279"/>
      <c r="F9" s="279"/>
      <c r="G9" s="279"/>
      <c r="H9" s="279"/>
      <c r="I9" s="279"/>
      <c r="J9" s="279"/>
      <c r="K9" s="279"/>
    </row>
    <row r="10" spans="2:17" s="7" customFormat="1" ht="13.5" x14ac:dyDescent="0.15">
      <c r="B10" s="279"/>
      <c r="C10" s="279"/>
      <c r="D10" s="279"/>
      <c r="E10" s="279"/>
      <c r="F10" s="279"/>
      <c r="G10" s="279"/>
      <c r="H10" s="279"/>
      <c r="I10" s="279"/>
      <c r="J10" s="279"/>
      <c r="K10" s="279"/>
    </row>
    <row r="11" spans="2:17" s="7" customFormat="1" ht="13.5" x14ac:dyDescent="0.15">
      <c r="B11" s="279"/>
      <c r="C11" s="279"/>
      <c r="D11" s="279"/>
      <c r="E11" s="279"/>
      <c r="F11" s="279"/>
      <c r="G11" s="279"/>
      <c r="H11" s="279"/>
      <c r="I11" s="279"/>
      <c r="J11" s="279"/>
      <c r="K11" s="279"/>
    </row>
    <row r="13" spans="2:17" ht="32.25" customHeight="1" x14ac:dyDescent="0.2">
      <c r="B13" s="268" t="s">
        <v>25</v>
      </c>
      <c r="C13" s="269"/>
      <c r="D13" s="269"/>
      <c r="E13" s="280" t="s">
        <v>250</v>
      </c>
      <c r="F13" s="281"/>
      <c r="G13" s="281"/>
      <c r="H13" s="281"/>
      <c r="I13" s="281"/>
      <c r="J13" s="281"/>
      <c r="K13" s="282"/>
      <c r="L13" s="6"/>
    </row>
    <row r="14" spans="2:17" ht="32.25" customHeight="1" x14ac:dyDescent="0.2">
      <c r="B14" s="268" t="s">
        <v>26</v>
      </c>
      <c r="C14" s="269"/>
      <c r="D14" s="269"/>
      <c r="E14" s="270" t="s">
        <v>191</v>
      </c>
      <c r="F14" s="271"/>
      <c r="G14" s="271"/>
      <c r="H14" s="271"/>
      <c r="I14" s="271"/>
      <c r="J14" s="271"/>
      <c r="K14" s="271"/>
    </row>
    <row r="15" spans="2:17" s="7" customFormat="1" ht="84" customHeight="1" x14ac:dyDescent="0.15">
      <c r="B15" s="272" t="s">
        <v>27</v>
      </c>
      <c r="C15" s="273"/>
      <c r="D15" s="273"/>
      <c r="E15" s="274" t="s">
        <v>192</v>
      </c>
      <c r="F15" s="275"/>
      <c r="G15" s="275"/>
      <c r="H15" s="275"/>
      <c r="I15" s="275"/>
      <c r="J15" s="275"/>
      <c r="K15" s="276"/>
      <c r="Q15" s="8"/>
    </row>
    <row r="17" s="9" customFormat="1" x14ac:dyDescent="0.2"/>
    <row r="18" s="9" customFormat="1" x14ac:dyDescent="0.2"/>
    <row r="19" s="9" customFormat="1" x14ac:dyDescent="0.2"/>
    <row r="20" s="9" customFormat="1" x14ac:dyDescent="0.2"/>
    <row r="21" s="9" customFormat="1" x14ac:dyDescent="0.2"/>
    <row r="22" s="9" customFormat="1" x14ac:dyDescent="0.2"/>
    <row r="23" s="9" customFormat="1" x14ac:dyDescent="0.2"/>
    <row r="24" s="9" customFormat="1" x14ac:dyDescent="0.2"/>
    <row r="25" s="9" customFormat="1" x14ac:dyDescent="0.2"/>
    <row r="26" s="9" customFormat="1" x14ac:dyDescent="0.2"/>
    <row r="27" s="9" customFormat="1" x14ac:dyDescent="0.2"/>
    <row r="28" s="9" customFormat="1" x14ac:dyDescent="0.2"/>
    <row r="29" s="9" customFormat="1" x14ac:dyDescent="0.2"/>
    <row r="30" s="9" customFormat="1" x14ac:dyDescent="0.2"/>
    <row r="31" s="9" customFormat="1" x14ac:dyDescent="0.2"/>
    <row r="32" s="9" customFormat="1" x14ac:dyDescent="0.2"/>
    <row r="33" s="9" customFormat="1" x14ac:dyDescent="0.2"/>
    <row r="34" s="9" customFormat="1" x14ac:dyDescent="0.2"/>
    <row r="35" s="9" customFormat="1" x14ac:dyDescent="0.2"/>
    <row r="36" s="9" customFormat="1" x14ac:dyDescent="0.2"/>
    <row r="37" s="9" customFormat="1" x14ac:dyDescent="0.2"/>
    <row r="38" s="9" customFormat="1" x14ac:dyDescent="0.2"/>
    <row r="39" s="9" customFormat="1" x14ac:dyDescent="0.2"/>
    <row r="40" s="9" customFormat="1" x14ac:dyDescent="0.2"/>
    <row r="41" s="9" customFormat="1" x14ac:dyDescent="0.2"/>
    <row r="42" s="9" customFormat="1" x14ac:dyDescent="0.2"/>
    <row r="43" s="9" customFormat="1" x14ac:dyDescent="0.2"/>
    <row r="44" s="9" customFormat="1" x14ac:dyDescent="0.2"/>
    <row r="45" s="9" customFormat="1" x14ac:dyDescent="0.2"/>
    <row r="46" s="9" customFormat="1" x14ac:dyDescent="0.2"/>
    <row r="47" s="9" customFormat="1" x14ac:dyDescent="0.2"/>
    <row r="48"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7"/>
  <sheetViews>
    <sheetView view="pageBreakPreview" topLeftCell="A18" zoomScaleSheetLayoutView="80" workbookViewId="0">
      <selection activeCell="E25" sqref="E25"/>
    </sheetView>
  </sheetViews>
  <sheetFormatPr defaultColWidth="8" defaultRowHeight="12" x14ac:dyDescent="0.15"/>
  <cols>
    <col min="1" max="1" width="1.125" style="13" customWidth="1"/>
    <col min="2" max="2" width="13.125" style="13" customWidth="1"/>
    <col min="3" max="3" width="16.75" style="17" customWidth="1"/>
    <col min="4" max="4" width="3.5" style="15" bestFit="1" customWidth="1"/>
    <col min="5" max="5" width="52.75" style="13" customWidth="1"/>
    <col min="6" max="7" width="8.125" style="13" customWidth="1"/>
    <col min="8" max="8" width="26" style="13" customWidth="1"/>
    <col min="9" max="9" width="8.25" style="13" customWidth="1"/>
    <col min="10" max="10" width="9.75" style="13" hidden="1" customWidth="1"/>
    <col min="11" max="11" width="0.25" style="13" customWidth="1"/>
    <col min="12" max="16384" width="8" style="13"/>
  </cols>
  <sheetData>
    <row r="1" spans="1:11" ht="29.25" customHeight="1" x14ac:dyDescent="0.15">
      <c r="A1" s="10"/>
      <c r="B1" s="11" t="s">
        <v>251</v>
      </c>
      <c r="C1" s="12"/>
      <c r="D1" s="10"/>
      <c r="E1" s="10"/>
      <c r="F1" s="288" t="s">
        <v>28</v>
      </c>
      <c r="G1" s="288"/>
      <c r="H1" s="288"/>
    </row>
    <row r="2" spans="1:11" ht="29.25" customHeight="1" x14ac:dyDescent="0.15">
      <c r="B2" s="14"/>
      <c r="C2" s="12"/>
      <c r="F2" s="288"/>
      <c r="G2" s="288"/>
      <c r="H2" s="289"/>
      <c r="I2" s="16"/>
      <c r="J2" s="16"/>
      <c r="K2" s="16"/>
    </row>
    <row r="3" spans="1:11" ht="29.25" customHeight="1" x14ac:dyDescent="0.15">
      <c r="B3" s="14"/>
      <c r="E3" s="18"/>
      <c r="F3" s="288"/>
      <c r="G3" s="288"/>
      <c r="H3" s="288"/>
    </row>
    <row r="4" spans="1:11" x14ac:dyDescent="0.15">
      <c r="B4" s="19"/>
      <c r="F4" s="288"/>
      <c r="G4" s="288"/>
      <c r="H4" s="288"/>
    </row>
    <row r="5" spans="1:11" ht="18" customHeight="1" x14ac:dyDescent="0.15">
      <c r="B5" s="20" t="s">
        <v>29</v>
      </c>
      <c r="E5" s="21"/>
      <c r="H5" s="118"/>
      <c r="I5" s="16"/>
      <c r="J5" s="22" t="s">
        <v>30</v>
      </c>
      <c r="K5" s="16"/>
    </row>
    <row r="6" spans="1:11" ht="13.5" customHeight="1" x14ac:dyDescent="0.15">
      <c r="B6" s="23" t="s">
        <v>31</v>
      </c>
      <c r="C6" s="24" t="s">
        <v>32</v>
      </c>
      <c r="D6" s="290" t="s">
        <v>33</v>
      </c>
      <c r="E6" s="291"/>
      <c r="F6" s="25" t="s">
        <v>34</v>
      </c>
      <c r="G6" s="25" t="s">
        <v>35</v>
      </c>
      <c r="H6" s="26" t="s">
        <v>36</v>
      </c>
      <c r="J6" s="27" t="s">
        <v>34</v>
      </c>
      <c r="K6" s="27" t="s">
        <v>35</v>
      </c>
    </row>
    <row r="7" spans="1:11" s="28" customFormat="1" ht="50.25" customHeight="1" x14ac:dyDescent="0.15">
      <c r="B7" s="292" t="s">
        <v>37</v>
      </c>
      <c r="C7" s="33" t="s">
        <v>38</v>
      </c>
      <c r="D7" s="116">
        <v>1</v>
      </c>
      <c r="E7" s="29" t="s">
        <v>193</v>
      </c>
      <c r="F7" s="30"/>
      <c r="G7" s="31"/>
      <c r="H7" s="32"/>
      <c r="J7" s="28">
        <f>IF(F7="○",2,IF(F7="△",1,0))</f>
        <v>0</v>
      </c>
      <c r="K7" s="28">
        <f>IF(G7="○",2,IF(G7="△",1,0))</f>
        <v>0</v>
      </c>
    </row>
    <row r="8" spans="1:11" s="28" customFormat="1" ht="50.25" customHeight="1" x14ac:dyDescent="0.15">
      <c r="B8" s="292"/>
      <c r="C8" s="33" t="s">
        <v>39</v>
      </c>
      <c r="D8" s="116">
        <v>2</v>
      </c>
      <c r="E8" s="29" t="s">
        <v>194</v>
      </c>
      <c r="F8" s="30"/>
      <c r="G8" s="31"/>
      <c r="H8" s="32"/>
      <c r="J8" s="28">
        <f>IF(F8="○",2,IF(F8="△",1,0))</f>
        <v>0</v>
      </c>
      <c r="K8" s="28">
        <f>IF(G8="○",2,IF(G8="△",1,0))</f>
        <v>0</v>
      </c>
    </row>
    <row r="9" spans="1:11" s="28" customFormat="1" ht="50.25" customHeight="1" x14ac:dyDescent="0.15">
      <c r="B9" s="293"/>
      <c r="C9" s="112" t="s">
        <v>40</v>
      </c>
      <c r="D9" s="116">
        <v>3</v>
      </c>
      <c r="E9" s="29" t="s">
        <v>195</v>
      </c>
      <c r="F9" s="30"/>
      <c r="G9" s="31"/>
      <c r="H9" s="32"/>
      <c r="J9" s="28">
        <f t="shared" ref="J9:K21" si="0">IF(F9="○",2,IF(F9="△",1,0))</f>
        <v>0</v>
      </c>
      <c r="K9" s="28">
        <f t="shared" si="0"/>
        <v>0</v>
      </c>
    </row>
    <row r="10" spans="1:11" s="28" customFormat="1" ht="50.25" customHeight="1" x14ac:dyDescent="0.15">
      <c r="B10" s="292" t="s">
        <v>41</v>
      </c>
      <c r="C10" s="113" t="s">
        <v>42</v>
      </c>
      <c r="D10" s="116">
        <v>4</v>
      </c>
      <c r="E10" s="29" t="s">
        <v>196</v>
      </c>
      <c r="F10" s="30"/>
      <c r="G10" s="31"/>
      <c r="H10" s="34"/>
      <c r="J10" s="28">
        <f t="shared" si="0"/>
        <v>0</v>
      </c>
      <c r="K10" s="28">
        <f t="shared" si="0"/>
        <v>0</v>
      </c>
    </row>
    <row r="11" spans="1:11" s="28" customFormat="1" ht="50.25" customHeight="1" x14ac:dyDescent="0.15">
      <c r="B11" s="293"/>
      <c r="C11" s="113" t="s">
        <v>43</v>
      </c>
      <c r="D11" s="116">
        <v>5</v>
      </c>
      <c r="E11" s="29" t="s">
        <v>197</v>
      </c>
      <c r="F11" s="30"/>
      <c r="G11" s="31"/>
      <c r="H11" s="34"/>
      <c r="J11" s="28">
        <f t="shared" si="0"/>
        <v>0</v>
      </c>
      <c r="K11" s="28">
        <f t="shared" si="0"/>
        <v>0</v>
      </c>
    </row>
    <row r="12" spans="1:11" s="28" customFormat="1" ht="50.25" customHeight="1" x14ac:dyDescent="0.15">
      <c r="B12" s="293"/>
      <c r="C12" s="113" t="s">
        <v>44</v>
      </c>
      <c r="D12" s="116">
        <v>6</v>
      </c>
      <c r="E12" s="29" t="s">
        <v>198</v>
      </c>
      <c r="F12" s="30"/>
      <c r="G12" s="31"/>
      <c r="H12" s="34"/>
      <c r="J12" s="28">
        <f t="shared" si="0"/>
        <v>0</v>
      </c>
      <c r="K12" s="28">
        <f t="shared" si="0"/>
        <v>0</v>
      </c>
    </row>
    <row r="13" spans="1:11" s="28" customFormat="1" ht="50.25" customHeight="1" x14ac:dyDescent="0.15">
      <c r="B13" s="293" t="s">
        <v>45</v>
      </c>
      <c r="C13" s="113" t="s">
        <v>46</v>
      </c>
      <c r="D13" s="116">
        <v>7</v>
      </c>
      <c r="E13" s="35" t="s">
        <v>199</v>
      </c>
      <c r="F13" s="30"/>
      <c r="G13" s="31"/>
      <c r="H13" s="34"/>
      <c r="J13" s="28">
        <f t="shared" si="0"/>
        <v>0</v>
      </c>
      <c r="K13" s="28">
        <f t="shared" si="0"/>
        <v>0</v>
      </c>
    </row>
    <row r="14" spans="1:11" s="28" customFormat="1" ht="50.25" customHeight="1" x14ac:dyDescent="0.15">
      <c r="B14" s="293"/>
      <c r="C14" s="113" t="s">
        <v>48</v>
      </c>
      <c r="D14" s="116">
        <v>8</v>
      </c>
      <c r="E14" s="35" t="s">
        <v>200</v>
      </c>
      <c r="F14" s="30"/>
      <c r="G14" s="31"/>
      <c r="H14" s="34"/>
      <c r="J14" s="28">
        <f t="shared" si="0"/>
        <v>0</v>
      </c>
      <c r="K14" s="28">
        <f t="shared" si="0"/>
        <v>0</v>
      </c>
    </row>
    <row r="15" spans="1:11" s="28" customFormat="1" ht="50.25" customHeight="1" x14ac:dyDescent="0.15">
      <c r="B15" s="292" t="s">
        <v>49</v>
      </c>
      <c r="C15" s="113" t="s">
        <v>51</v>
      </c>
      <c r="D15" s="116">
        <v>9</v>
      </c>
      <c r="E15" s="35" t="s">
        <v>201</v>
      </c>
      <c r="F15" s="30"/>
      <c r="G15" s="31"/>
      <c r="H15" s="34"/>
      <c r="J15" s="28">
        <f t="shared" si="0"/>
        <v>0</v>
      </c>
      <c r="K15" s="28">
        <f t="shared" si="0"/>
        <v>0</v>
      </c>
    </row>
    <row r="16" spans="1:11" s="28" customFormat="1" ht="50.25" customHeight="1" x14ac:dyDescent="0.15">
      <c r="B16" s="293"/>
      <c r="C16" s="113" t="s">
        <v>52</v>
      </c>
      <c r="D16" s="116">
        <v>10</v>
      </c>
      <c r="E16" s="35" t="s">
        <v>202</v>
      </c>
      <c r="F16" s="30"/>
      <c r="G16" s="31"/>
      <c r="H16" s="34"/>
      <c r="J16" s="28">
        <f t="shared" si="0"/>
        <v>0</v>
      </c>
      <c r="K16" s="28">
        <f t="shared" si="0"/>
        <v>0</v>
      </c>
    </row>
    <row r="17" spans="2:11" s="28" customFormat="1" ht="50.25" customHeight="1" x14ac:dyDescent="0.15">
      <c r="B17" s="292" t="s">
        <v>53</v>
      </c>
      <c r="C17" s="113" t="s">
        <v>54</v>
      </c>
      <c r="D17" s="116">
        <v>11</v>
      </c>
      <c r="E17" s="36" t="s">
        <v>134</v>
      </c>
      <c r="F17" s="30"/>
      <c r="G17" s="31"/>
      <c r="H17" s="34"/>
      <c r="J17" s="28">
        <f t="shared" si="0"/>
        <v>0</v>
      </c>
      <c r="K17" s="28">
        <f t="shared" si="0"/>
        <v>0</v>
      </c>
    </row>
    <row r="18" spans="2:11" s="28" customFormat="1" ht="50.25" customHeight="1" x14ac:dyDescent="0.15">
      <c r="B18" s="293"/>
      <c r="C18" s="113" t="s">
        <v>55</v>
      </c>
      <c r="D18" s="116">
        <v>12</v>
      </c>
      <c r="E18" s="36" t="s">
        <v>203</v>
      </c>
      <c r="F18" s="30"/>
      <c r="G18" s="31"/>
      <c r="H18" s="34"/>
      <c r="J18" s="28">
        <f t="shared" si="0"/>
        <v>0</v>
      </c>
      <c r="K18" s="28">
        <f t="shared" si="0"/>
        <v>0</v>
      </c>
    </row>
    <row r="19" spans="2:11" s="28" customFormat="1" ht="50.25" customHeight="1" x14ac:dyDescent="0.15">
      <c r="B19" s="293"/>
      <c r="C19" s="113" t="s">
        <v>56</v>
      </c>
      <c r="D19" s="116">
        <v>13</v>
      </c>
      <c r="E19" s="36" t="s">
        <v>204</v>
      </c>
      <c r="F19" s="30"/>
      <c r="G19" s="31"/>
      <c r="H19" s="34"/>
      <c r="J19" s="28">
        <f t="shared" si="0"/>
        <v>0</v>
      </c>
      <c r="K19" s="28">
        <f t="shared" si="0"/>
        <v>0</v>
      </c>
    </row>
    <row r="20" spans="2:11" s="28" customFormat="1" ht="50.25" customHeight="1" x14ac:dyDescent="0.15">
      <c r="B20" s="292" t="s">
        <v>57</v>
      </c>
      <c r="C20" s="114" t="s">
        <v>58</v>
      </c>
      <c r="D20" s="117">
        <v>14</v>
      </c>
      <c r="E20" s="36" t="s">
        <v>205</v>
      </c>
      <c r="F20" s="37"/>
      <c r="G20" s="31"/>
      <c r="H20" s="34"/>
      <c r="J20" s="28">
        <f t="shared" si="0"/>
        <v>0</v>
      </c>
      <c r="K20" s="28">
        <f t="shared" si="0"/>
        <v>0</v>
      </c>
    </row>
    <row r="21" spans="2:11" s="28" customFormat="1" ht="50.25" customHeight="1" x14ac:dyDescent="0.15">
      <c r="B21" s="293"/>
      <c r="C21" s="114" t="s">
        <v>59</v>
      </c>
      <c r="D21" s="117">
        <v>15</v>
      </c>
      <c r="E21" s="36" t="s">
        <v>206</v>
      </c>
      <c r="F21" s="37"/>
      <c r="G21" s="31"/>
      <c r="H21" s="34"/>
      <c r="J21" s="28">
        <f t="shared" si="0"/>
        <v>0</v>
      </c>
      <c r="K21" s="28">
        <f t="shared" si="0"/>
        <v>0</v>
      </c>
    </row>
    <row r="22" spans="2:11" ht="6" customHeight="1" x14ac:dyDescent="0.15">
      <c r="B22" s="38"/>
      <c r="C22" s="39"/>
      <c r="D22" s="40"/>
      <c r="E22" s="41"/>
      <c r="F22" s="42"/>
      <c r="G22" s="42"/>
      <c r="H22" s="43"/>
      <c r="J22" s="28"/>
      <c r="K22" s="28"/>
    </row>
    <row r="23" spans="2:11" ht="13.5" x14ac:dyDescent="0.15">
      <c r="B23" s="44" t="s">
        <v>252</v>
      </c>
      <c r="H23" s="45"/>
    </row>
    <row r="24" spans="2:11" ht="27" x14ac:dyDescent="0.15">
      <c r="B24" s="46" t="s">
        <v>31</v>
      </c>
      <c r="C24" s="46" t="s">
        <v>32</v>
      </c>
      <c r="D24" s="283" t="s">
        <v>33</v>
      </c>
      <c r="E24" s="284"/>
      <c r="F24" s="26" t="s">
        <v>34</v>
      </c>
      <c r="G24" s="47" t="s">
        <v>35</v>
      </c>
      <c r="H24" s="26" t="s">
        <v>60</v>
      </c>
    </row>
    <row r="25" spans="2:11" ht="50.25" customHeight="1" x14ac:dyDescent="0.15">
      <c r="B25" s="285" t="s">
        <v>253</v>
      </c>
      <c r="C25" s="113" t="s">
        <v>3</v>
      </c>
      <c r="D25" s="119">
        <v>16</v>
      </c>
      <c r="E25" s="48" t="s">
        <v>262</v>
      </c>
      <c r="F25" s="30"/>
      <c r="G25" s="31"/>
      <c r="H25" s="49"/>
      <c r="J25" s="28">
        <f>IF(F25="○",2,IF(F25="△",1,0))</f>
        <v>0</v>
      </c>
      <c r="K25" s="28">
        <f t="shared" ref="K25:K39" si="1">IF(G25="○",2,IF(G25="△",1,0))</f>
        <v>0</v>
      </c>
    </row>
    <row r="26" spans="2:11" ht="50.25" customHeight="1" x14ac:dyDescent="0.15">
      <c r="B26" s="286"/>
      <c r="C26" s="113" t="s">
        <v>2</v>
      </c>
      <c r="D26" s="119">
        <v>17</v>
      </c>
      <c r="E26" s="48" t="s">
        <v>263</v>
      </c>
      <c r="F26" s="30"/>
      <c r="G26" s="31"/>
      <c r="H26" s="49"/>
      <c r="J26" s="28">
        <f t="shared" ref="J26:J39" si="2">IF(F26="○",2,IF(F26="△",1,0))</f>
        <v>0</v>
      </c>
      <c r="K26" s="28">
        <f t="shared" si="1"/>
        <v>0</v>
      </c>
    </row>
    <row r="27" spans="2:11" ht="50.25" customHeight="1" x14ac:dyDescent="0.15">
      <c r="B27" s="287"/>
      <c r="C27" s="113" t="s">
        <v>1</v>
      </c>
      <c r="D27" s="119">
        <v>18</v>
      </c>
      <c r="E27" s="50" t="s">
        <v>264</v>
      </c>
      <c r="F27" s="30"/>
      <c r="G27" s="31"/>
      <c r="H27" s="49"/>
      <c r="J27" s="28">
        <f t="shared" si="2"/>
        <v>0</v>
      </c>
      <c r="K27" s="28">
        <f t="shared" si="1"/>
        <v>0</v>
      </c>
    </row>
    <row r="28" spans="2:11" ht="50.25" customHeight="1" x14ac:dyDescent="0.15">
      <c r="B28" s="285" t="s">
        <v>254</v>
      </c>
      <c r="C28" s="113" t="s">
        <v>3</v>
      </c>
      <c r="D28" s="119">
        <v>19</v>
      </c>
      <c r="E28" s="48" t="s">
        <v>265</v>
      </c>
      <c r="F28" s="30"/>
      <c r="G28" s="31"/>
      <c r="H28" s="49"/>
      <c r="J28" s="28">
        <f t="shared" si="2"/>
        <v>0</v>
      </c>
      <c r="K28" s="28">
        <f t="shared" si="1"/>
        <v>0</v>
      </c>
    </row>
    <row r="29" spans="2:11" ht="50.25" customHeight="1" x14ac:dyDescent="0.15">
      <c r="B29" s="286"/>
      <c r="C29" s="113" t="s">
        <v>2</v>
      </c>
      <c r="D29" s="119">
        <v>20</v>
      </c>
      <c r="E29" s="48" t="s">
        <v>266</v>
      </c>
      <c r="F29" s="30"/>
      <c r="G29" s="31"/>
      <c r="H29" s="49"/>
      <c r="J29" s="28">
        <f t="shared" si="2"/>
        <v>0</v>
      </c>
      <c r="K29" s="28">
        <f t="shared" si="1"/>
        <v>0</v>
      </c>
    </row>
    <row r="30" spans="2:11" ht="50.25" customHeight="1" x14ac:dyDescent="0.15">
      <c r="B30" s="287"/>
      <c r="C30" s="113" t="s">
        <v>1</v>
      </c>
      <c r="D30" s="119">
        <v>21</v>
      </c>
      <c r="E30" s="48" t="s">
        <v>267</v>
      </c>
      <c r="F30" s="30"/>
      <c r="G30" s="31"/>
      <c r="H30" s="49"/>
      <c r="J30" s="28">
        <f t="shared" si="2"/>
        <v>0</v>
      </c>
      <c r="K30" s="28">
        <f t="shared" si="1"/>
        <v>0</v>
      </c>
    </row>
    <row r="31" spans="2:11" ht="50.25" customHeight="1" x14ac:dyDescent="0.15">
      <c r="B31" s="285" t="s">
        <v>255</v>
      </c>
      <c r="C31" s="113" t="s">
        <v>3</v>
      </c>
      <c r="D31" s="119">
        <v>22</v>
      </c>
      <c r="E31" s="48" t="s">
        <v>268</v>
      </c>
      <c r="F31" s="30"/>
      <c r="G31" s="31"/>
      <c r="H31" s="49"/>
      <c r="J31" s="28">
        <f t="shared" si="2"/>
        <v>0</v>
      </c>
      <c r="K31" s="28">
        <f t="shared" si="1"/>
        <v>0</v>
      </c>
    </row>
    <row r="32" spans="2:11" ht="50.25" customHeight="1" x14ac:dyDescent="0.15">
      <c r="B32" s="286"/>
      <c r="C32" s="113" t="s">
        <v>2</v>
      </c>
      <c r="D32" s="119">
        <v>23</v>
      </c>
      <c r="E32" s="48" t="s">
        <v>269</v>
      </c>
      <c r="F32" s="30"/>
      <c r="G32" s="31"/>
      <c r="H32" s="49"/>
      <c r="J32" s="28">
        <f t="shared" si="2"/>
        <v>0</v>
      </c>
      <c r="K32" s="28">
        <f t="shared" si="1"/>
        <v>0</v>
      </c>
    </row>
    <row r="33" spans="2:11" ht="50.25" customHeight="1" x14ac:dyDescent="0.15">
      <c r="B33" s="287"/>
      <c r="C33" s="113" t="s">
        <v>1</v>
      </c>
      <c r="D33" s="119">
        <v>24</v>
      </c>
      <c r="E33" s="48" t="s">
        <v>270</v>
      </c>
      <c r="F33" s="30"/>
      <c r="G33" s="31"/>
      <c r="H33" s="49"/>
      <c r="J33" s="28">
        <f t="shared" si="2"/>
        <v>0</v>
      </c>
      <c r="K33" s="28">
        <f t="shared" si="1"/>
        <v>0</v>
      </c>
    </row>
    <row r="34" spans="2:11" ht="50.25" customHeight="1" x14ac:dyDescent="0.15">
      <c r="B34" s="295" t="s">
        <v>256</v>
      </c>
      <c r="C34" s="113" t="s">
        <v>3</v>
      </c>
      <c r="D34" s="120">
        <v>25</v>
      </c>
      <c r="E34" s="48" t="s">
        <v>271</v>
      </c>
      <c r="F34" s="30"/>
      <c r="G34" s="31"/>
      <c r="H34" s="49"/>
      <c r="J34" s="28">
        <f t="shared" si="2"/>
        <v>0</v>
      </c>
      <c r="K34" s="28">
        <f t="shared" si="1"/>
        <v>0</v>
      </c>
    </row>
    <row r="35" spans="2:11" ht="50.25" customHeight="1" x14ac:dyDescent="0.15">
      <c r="B35" s="296"/>
      <c r="C35" s="113" t="s">
        <v>2</v>
      </c>
      <c r="D35" s="120">
        <v>26</v>
      </c>
      <c r="E35" s="48" t="s">
        <v>272</v>
      </c>
      <c r="F35" s="30"/>
      <c r="G35" s="31"/>
      <c r="H35" s="49"/>
      <c r="J35" s="28">
        <f t="shared" si="2"/>
        <v>0</v>
      </c>
      <c r="K35" s="28">
        <f t="shared" si="1"/>
        <v>0</v>
      </c>
    </row>
    <row r="36" spans="2:11" ht="50.25" customHeight="1" x14ac:dyDescent="0.15">
      <c r="B36" s="297"/>
      <c r="C36" s="113" t="s">
        <v>1</v>
      </c>
      <c r="D36" s="120">
        <v>27</v>
      </c>
      <c r="E36" s="48" t="s">
        <v>273</v>
      </c>
      <c r="F36" s="30"/>
      <c r="G36" s="31"/>
      <c r="H36" s="49"/>
      <c r="J36" s="28">
        <f t="shared" si="2"/>
        <v>0</v>
      </c>
      <c r="K36" s="28">
        <f t="shared" si="1"/>
        <v>0</v>
      </c>
    </row>
    <row r="37" spans="2:11" ht="50.25" customHeight="1" x14ac:dyDescent="0.15">
      <c r="B37" s="295" t="s">
        <v>257</v>
      </c>
      <c r="C37" s="113" t="s">
        <v>3</v>
      </c>
      <c r="D37" s="120">
        <v>28</v>
      </c>
      <c r="E37" s="48" t="s">
        <v>274</v>
      </c>
      <c r="F37" s="30"/>
      <c r="G37" s="31"/>
      <c r="H37" s="49"/>
      <c r="J37" s="28">
        <f t="shared" si="2"/>
        <v>0</v>
      </c>
      <c r="K37" s="28">
        <f t="shared" si="1"/>
        <v>0</v>
      </c>
    </row>
    <row r="38" spans="2:11" ht="50.25" customHeight="1" x14ac:dyDescent="0.15">
      <c r="B38" s="298"/>
      <c r="C38" s="113" t="s">
        <v>2</v>
      </c>
      <c r="D38" s="120">
        <v>29</v>
      </c>
      <c r="E38" s="48" t="s">
        <v>275</v>
      </c>
      <c r="F38" s="30"/>
      <c r="G38" s="31"/>
      <c r="H38" s="49"/>
      <c r="J38" s="28">
        <f t="shared" si="2"/>
        <v>0</v>
      </c>
      <c r="K38" s="28">
        <f t="shared" si="1"/>
        <v>0</v>
      </c>
    </row>
    <row r="39" spans="2:11" ht="50.25" customHeight="1" x14ac:dyDescent="0.15">
      <c r="B39" s="299"/>
      <c r="C39" s="115" t="s">
        <v>1</v>
      </c>
      <c r="D39" s="120">
        <v>30</v>
      </c>
      <c r="E39" s="48" t="s">
        <v>276</v>
      </c>
      <c r="F39" s="30"/>
      <c r="G39" s="31"/>
      <c r="H39" s="49"/>
      <c r="J39" s="28">
        <f t="shared" si="2"/>
        <v>0</v>
      </c>
      <c r="K39" s="28">
        <f t="shared" si="1"/>
        <v>0</v>
      </c>
    </row>
    <row r="40" spans="2:11" ht="50.25" customHeight="1" x14ac:dyDescent="0.15">
      <c r="B40" s="294" t="s">
        <v>258</v>
      </c>
      <c r="C40" s="113" t="s">
        <v>3</v>
      </c>
      <c r="D40" s="124">
        <v>31</v>
      </c>
      <c r="E40" s="48" t="s">
        <v>277</v>
      </c>
      <c r="F40" s="30"/>
      <c r="G40" s="31"/>
      <c r="H40" s="49"/>
      <c r="J40" s="28">
        <f t="shared" ref="J40:J51" si="3">IF(F40="○",2,IF(F40="△",1,0))</f>
        <v>0</v>
      </c>
      <c r="K40" s="28">
        <f t="shared" ref="K40:K51" si="4">IF(G40="○",2,IF(G40="△",1,0))</f>
        <v>0</v>
      </c>
    </row>
    <row r="41" spans="2:11" ht="50.25" customHeight="1" x14ac:dyDescent="0.15">
      <c r="B41" s="294"/>
      <c r="C41" s="113" t="s">
        <v>2</v>
      </c>
      <c r="D41" s="124">
        <v>32</v>
      </c>
      <c r="E41" s="48" t="s">
        <v>278</v>
      </c>
      <c r="F41" s="30"/>
      <c r="G41" s="31"/>
      <c r="H41" s="49"/>
      <c r="J41" s="28">
        <f t="shared" si="3"/>
        <v>0</v>
      </c>
      <c r="K41" s="28">
        <f t="shared" si="4"/>
        <v>0</v>
      </c>
    </row>
    <row r="42" spans="2:11" ht="50.25" customHeight="1" x14ac:dyDescent="0.15">
      <c r="B42" s="294"/>
      <c r="C42" s="115" t="s">
        <v>1</v>
      </c>
      <c r="D42" s="124">
        <v>33</v>
      </c>
      <c r="E42" s="48" t="s">
        <v>279</v>
      </c>
      <c r="F42" s="30"/>
      <c r="G42" s="31"/>
      <c r="H42" s="49"/>
      <c r="J42" s="28">
        <f t="shared" si="3"/>
        <v>0</v>
      </c>
      <c r="K42" s="28">
        <f t="shared" si="4"/>
        <v>0</v>
      </c>
    </row>
    <row r="43" spans="2:11" ht="50.25" customHeight="1" x14ac:dyDescent="0.15">
      <c r="B43" s="294" t="s">
        <v>259</v>
      </c>
      <c r="C43" s="113" t="s">
        <v>3</v>
      </c>
      <c r="D43" s="124">
        <v>34</v>
      </c>
      <c r="E43" s="48" t="s">
        <v>280</v>
      </c>
      <c r="F43" s="30"/>
      <c r="G43" s="31"/>
      <c r="H43" s="49"/>
      <c r="J43" s="28">
        <f t="shared" si="3"/>
        <v>0</v>
      </c>
      <c r="K43" s="28">
        <f t="shared" si="4"/>
        <v>0</v>
      </c>
    </row>
    <row r="44" spans="2:11" ht="50.25" customHeight="1" x14ac:dyDescent="0.15">
      <c r="B44" s="294"/>
      <c r="C44" s="113" t="s">
        <v>2</v>
      </c>
      <c r="D44" s="124">
        <v>35</v>
      </c>
      <c r="E44" s="48" t="s">
        <v>281</v>
      </c>
      <c r="F44" s="30"/>
      <c r="G44" s="31"/>
      <c r="H44" s="49"/>
      <c r="J44" s="28">
        <f t="shared" si="3"/>
        <v>0</v>
      </c>
      <c r="K44" s="28">
        <f t="shared" si="4"/>
        <v>0</v>
      </c>
    </row>
    <row r="45" spans="2:11" ht="50.25" customHeight="1" x14ac:dyDescent="0.15">
      <c r="B45" s="294"/>
      <c r="C45" s="115" t="s">
        <v>1</v>
      </c>
      <c r="D45" s="124">
        <v>36</v>
      </c>
      <c r="E45" s="48" t="s">
        <v>282</v>
      </c>
      <c r="F45" s="30"/>
      <c r="G45" s="31"/>
      <c r="H45" s="49"/>
      <c r="J45" s="28">
        <f t="shared" si="3"/>
        <v>0</v>
      </c>
      <c r="K45" s="28">
        <f t="shared" si="4"/>
        <v>0</v>
      </c>
    </row>
    <row r="46" spans="2:11" ht="50.25" customHeight="1" x14ac:dyDescent="0.15">
      <c r="B46" s="294" t="s">
        <v>260</v>
      </c>
      <c r="C46" s="113" t="s">
        <v>3</v>
      </c>
      <c r="D46" s="124">
        <v>37</v>
      </c>
      <c r="E46" s="48" t="s">
        <v>283</v>
      </c>
      <c r="F46" s="30"/>
      <c r="G46" s="31"/>
      <c r="H46" s="49"/>
      <c r="J46" s="28">
        <f t="shared" si="3"/>
        <v>0</v>
      </c>
      <c r="K46" s="28">
        <f t="shared" si="4"/>
        <v>0</v>
      </c>
    </row>
    <row r="47" spans="2:11" ht="50.25" customHeight="1" x14ac:dyDescent="0.15">
      <c r="B47" s="294"/>
      <c r="C47" s="113" t="s">
        <v>2</v>
      </c>
      <c r="D47" s="124">
        <v>38</v>
      </c>
      <c r="E47" s="48" t="s">
        <v>284</v>
      </c>
      <c r="F47" s="30"/>
      <c r="G47" s="31"/>
      <c r="H47" s="49"/>
      <c r="J47" s="28">
        <f t="shared" si="3"/>
        <v>0</v>
      </c>
      <c r="K47" s="28">
        <f t="shared" si="4"/>
        <v>0</v>
      </c>
    </row>
    <row r="48" spans="2:11" ht="50.25" customHeight="1" x14ac:dyDescent="0.15">
      <c r="B48" s="294"/>
      <c r="C48" s="115" t="s">
        <v>1</v>
      </c>
      <c r="D48" s="124">
        <v>39</v>
      </c>
      <c r="E48" s="48" t="s">
        <v>285</v>
      </c>
      <c r="F48" s="30"/>
      <c r="G48" s="31"/>
      <c r="H48" s="49"/>
      <c r="J48" s="28">
        <f t="shared" si="3"/>
        <v>0</v>
      </c>
      <c r="K48" s="28">
        <f t="shared" si="4"/>
        <v>0</v>
      </c>
    </row>
    <row r="49" spans="2:11" ht="50.25" customHeight="1" x14ac:dyDescent="0.15">
      <c r="B49" s="294" t="s">
        <v>261</v>
      </c>
      <c r="C49" s="113" t="s">
        <v>3</v>
      </c>
      <c r="D49" s="124">
        <v>40</v>
      </c>
      <c r="E49" s="48" t="s">
        <v>286</v>
      </c>
      <c r="F49" s="30"/>
      <c r="G49" s="31"/>
      <c r="H49" s="49"/>
      <c r="J49" s="28">
        <f t="shared" si="3"/>
        <v>0</v>
      </c>
      <c r="K49" s="28">
        <f t="shared" si="4"/>
        <v>0</v>
      </c>
    </row>
    <row r="50" spans="2:11" ht="50.25" customHeight="1" x14ac:dyDescent="0.15">
      <c r="B50" s="294"/>
      <c r="C50" s="113" t="s">
        <v>2</v>
      </c>
      <c r="D50" s="124">
        <v>41</v>
      </c>
      <c r="E50" s="48" t="s">
        <v>287</v>
      </c>
      <c r="F50" s="30"/>
      <c r="G50" s="31"/>
      <c r="H50" s="49"/>
      <c r="J50" s="28">
        <f t="shared" si="3"/>
        <v>0</v>
      </c>
      <c r="K50" s="28">
        <f t="shared" si="4"/>
        <v>0</v>
      </c>
    </row>
    <row r="51" spans="2:11" ht="50.25" customHeight="1" x14ac:dyDescent="0.15">
      <c r="B51" s="294"/>
      <c r="C51" s="115" t="s">
        <v>1</v>
      </c>
      <c r="D51" s="124">
        <v>42</v>
      </c>
      <c r="E51" s="48" t="s">
        <v>288</v>
      </c>
      <c r="F51" s="30"/>
      <c r="G51" s="31"/>
      <c r="H51" s="49"/>
      <c r="J51" s="28">
        <f t="shared" si="3"/>
        <v>0</v>
      </c>
      <c r="K51" s="28">
        <f t="shared" si="4"/>
        <v>0</v>
      </c>
    </row>
    <row r="52" spans="2:11" ht="50.25" customHeight="1" x14ac:dyDescent="0.2">
      <c r="B52" s="52"/>
      <c r="C52" s="53"/>
      <c r="D52" s="54"/>
      <c r="E52" s="55"/>
      <c r="F52" s="26" t="s">
        <v>61</v>
      </c>
      <c r="G52" s="47" t="s">
        <v>62</v>
      </c>
      <c r="H52" s="56" t="s">
        <v>63</v>
      </c>
    </row>
    <row r="53" spans="2:11" ht="50.25" customHeight="1" x14ac:dyDescent="0.5">
      <c r="B53" s="52"/>
      <c r="C53" s="55"/>
      <c r="D53" s="55"/>
      <c r="E53" s="57" t="s">
        <v>64</v>
      </c>
      <c r="F53" s="58">
        <f>COUNTIF($F$7:$F$39,"○")</f>
        <v>0</v>
      </c>
      <c r="G53" s="58">
        <f>COUNTIF($G$7:$G$39,"○")</f>
        <v>0</v>
      </c>
      <c r="H53" s="59" t="e">
        <f>G53/G56</f>
        <v>#DIV/0!</v>
      </c>
    </row>
    <row r="54" spans="2:11" ht="50.25" customHeight="1" x14ac:dyDescent="0.5">
      <c r="B54" s="52"/>
      <c r="C54" s="60"/>
      <c r="D54" s="61"/>
      <c r="E54" s="57" t="s">
        <v>65</v>
      </c>
      <c r="F54" s="58">
        <f>COUNTIF($F$7:$F$39,"△")</f>
        <v>0</v>
      </c>
      <c r="G54" s="58">
        <f>COUNTIF($G$7:$G$39,"△")</f>
        <v>0</v>
      </c>
      <c r="H54" s="59" t="e">
        <f>G54/G56</f>
        <v>#DIV/0!</v>
      </c>
    </row>
    <row r="55" spans="2:11" ht="50.25" customHeight="1" thickBot="1" x14ac:dyDescent="0.55000000000000004">
      <c r="B55" s="52"/>
      <c r="C55" s="60"/>
      <c r="D55" s="62"/>
      <c r="E55" s="57" t="s">
        <v>66</v>
      </c>
      <c r="F55" s="58">
        <f>COUNTIF($F$7:$F$39,"×")</f>
        <v>0</v>
      </c>
      <c r="G55" s="58">
        <f>COUNTIF($G$7:$G$39,"×")</f>
        <v>0</v>
      </c>
      <c r="H55" s="59" t="e">
        <f>G55/G56</f>
        <v>#DIV/0!</v>
      </c>
    </row>
    <row r="56" spans="2:11" ht="50.25" customHeight="1" thickTop="1" thickBot="1" x14ac:dyDescent="0.25">
      <c r="B56" s="52"/>
      <c r="C56" s="60"/>
      <c r="D56" s="63"/>
      <c r="E56" s="57" t="s">
        <v>67</v>
      </c>
      <c r="F56" s="64">
        <f>SUM(F53:F55)</f>
        <v>0</v>
      </c>
      <c r="G56" s="64">
        <f>SUM(G53:G55)</f>
        <v>0</v>
      </c>
      <c r="H56" s="65" t="e">
        <f>SUM(H53:H55)</f>
        <v>#DIV/0!</v>
      </c>
    </row>
    <row r="57" spans="2:11" ht="12.75" thickTop="1" x14ac:dyDescent="0.15">
      <c r="C57" s="53"/>
      <c r="D57" s="54"/>
    </row>
    <row r="60" spans="2:11" x14ac:dyDescent="0.15">
      <c r="C60" s="53"/>
      <c r="D60" s="54"/>
    </row>
    <row r="61" spans="2:11" x14ac:dyDescent="0.15">
      <c r="C61" s="53"/>
      <c r="D61" s="54"/>
    </row>
    <row r="64" spans="2:11" x14ac:dyDescent="0.15">
      <c r="C64" s="53"/>
      <c r="D64" s="54"/>
    </row>
    <row r="65" spans="3:4" x14ac:dyDescent="0.15">
      <c r="C65" s="53"/>
      <c r="D65" s="54"/>
    </row>
    <row r="67" spans="3:4" x14ac:dyDescent="0.15">
      <c r="C67" s="53"/>
      <c r="D67" s="54"/>
    </row>
    <row r="68" spans="3:4" x14ac:dyDescent="0.15">
      <c r="C68" s="53"/>
      <c r="D68" s="54"/>
    </row>
    <row r="69" spans="3:4" x14ac:dyDescent="0.15">
      <c r="C69" s="53"/>
      <c r="D69" s="54"/>
    </row>
    <row r="72" spans="3:4" x14ac:dyDescent="0.15">
      <c r="C72" s="53"/>
      <c r="D72" s="54"/>
    </row>
    <row r="73" spans="3:4" x14ac:dyDescent="0.15">
      <c r="C73" s="53"/>
      <c r="D73" s="54"/>
    </row>
    <row r="76" spans="3:4" x14ac:dyDescent="0.15">
      <c r="C76" s="53"/>
      <c r="D76" s="54"/>
    </row>
    <row r="77" spans="3:4" x14ac:dyDescent="0.15">
      <c r="C77" s="53"/>
      <c r="D77" s="54"/>
    </row>
    <row r="78" spans="3:4" x14ac:dyDescent="0.15">
      <c r="C78" s="53"/>
      <c r="D78" s="54"/>
    </row>
    <row r="84" spans="3:4" x14ac:dyDescent="0.15">
      <c r="C84" s="66"/>
      <c r="D84" s="67"/>
    </row>
    <row r="85" spans="3:4" x14ac:dyDescent="0.15">
      <c r="C85" s="66"/>
      <c r="D85" s="67"/>
    </row>
    <row r="88" spans="3:4" x14ac:dyDescent="0.15">
      <c r="C88" s="66"/>
      <c r="D88" s="67"/>
    </row>
    <row r="89" spans="3:4" x14ac:dyDescent="0.15">
      <c r="C89" s="66"/>
      <c r="D89" s="67"/>
    </row>
    <row r="90" spans="3:4" x14ac:dyDescent="0.15">
      <c r="C90" s="66"/>
      <c r="D90" s="67"/>
    </row>
    <row r="91" spans="3:4" x14ac:dyDescent="0.15">
      <c r="C91" s="66"/>
      <c r="D91" s="67"/>
    </row>
    <row r="92" spans="3:4" x14ac:dyDescent="0.15">
      <c r="C92" s="66"/>
      <c r="D92" s="67"/>
    </row>
    <row r="95" spans="3:4" x14ac:dyDescent="0.15">
      <c r="C95" s="68"/>
      <c r="D95" s="51"/>
    </row>
    <row r="96" spans="3:4" x14ac:dyDescent="0.15">
      <c r="C96" s="66"/>
      <c r="D96" s="67"/>
    </row>
    <row r="97" spans="3:4" x14ac:dyDescent="0.15">
      <c r="C97" s="66"/>
      <c r="D97" s="67"/>
    </row>
  </sheetData>
  <mergeCells count="18">
    <mergeCell ref="B40:B42"/>
    <mergeCell ref="B43:B45"/>
    <mergeCell ref="B46:B48"/>
    <mergeCell ref="B49:B51"/>
    <mergeCell ref="B15:B16"/>
    <mergeCell ref="B34:B36"/>
    <mergeCell ref="B37:B39"/>
    <mergeCell ref="B17:B19"/>
    <mergeCell ref="B20:B21"/>
    <mergeCell ref="D24:E24"/>
    <mergeCell ref="B25:B27"/>
    <mergeCell ref="B28:B30"/>
    <mergeCell ref="B31:B33"/>
    <mergeCell ref="F1:H4"/>
    <mergeCell ref="D6:E6"/>
    <mergeCell ref="B7:B9"/>
    <mergeCell ref="B10:B12"/>
    <mergeCell ref="B13:B14"/>
  </mergeCells>
  <phoneticPr fontId="2"/>
  <dataValidations count="1">
    <dataValidation type="list" allowBlank="1" showInputMessage="1" showErrorMessage="1" sqref="F7:G21 F25:G51"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rowBreaks count="1" manualBreakCount="1">
    <brk id="2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8"/>
  <sheetViews>
    <sheetView view="pageBreakPreview" zoomScaleSheetLayoutView="85" workbookViewId="0">
      <pane xSplit="1" ySplit="2" topLeftCell="B30" activePane="bottomRight" state="frozen"/>
      <selection activeCell="B6" sqref="B6:J7"/>
      <selection pane="topRight" activeCell="B6" sqref="B6:J7"/>
      <selection pane="bottomLeft" activeCell="B6" sqref="B6:J7"/>
      <selection pane="bottomRight" activeCell="B38" sqref="B38"/>
    </sheetView>
  </sheetViews>
  <sheetFormatPr defaultColWidth="7.75" defaultRowHeight="12" x14ac:dyDescent="0.2"/>
  <cols>
    <col min="1" max="1" width="25.125" style="55" customWidth="1"/>
    <col min="2" max="2" width="81.25" style="55" customWidth="1"/>
    <col min="3" max="3" width="9.375" style="55" customWidth="1"/>
    <col min="4" max="4" width="27" style="55" customWidth="1"/>
    <col min="5" max="16384" width="7.75" style="55"/>
  </cols>
  <sheetData>
    <row r="1" spans="1:11" ht="26.25" customHeight="1" x14ac:dyDescent="0.5">
      <c r="A1" s="69" t="s">
        <v>68</v>
      </c>
    </row>
    <row r="2" spans="1:11" ht="26.25" customHeight="1" x14ac:dyDescent="0.2">
      <c r="A2" s="70" t="s">
        <v>31</v>
      </c>
      <c r="B2" s="71" t="s">
        <v>69</v>
      </c>
      <c r="C2" s="72" t="s">
        <v>70</v>
      </c>
      <c r="H2" s="73"/>
      <c r="I2" s="73"/>
      <c r="J2" s="73"/>
      <c r="K2" s="73"/>
    </row>
    <row r="3" spans="1:11" ht="26.25" customHeight="1" x14ac:dyDescent="0.2">
      <c r="A3" s="311" t="s">
        <v>37</v>
      </c>
      <c r="B3" s="208" t="s">
        <v>18</v>
      </c>
      <c r="C3" s="121"/>
      <c r="D3" s="74"/>
      <c r="E3" s="63"/>
    </row>
    <row r="4" spans="1:11" ht="26.25" customHeight="1" x14ac:dyDescent="0.2">
      <c r="A4" s="312"/>
      <c r="B4" s="208" t="s">
        <v>17</v>
      </c>
      <c r="C4" s="121"/>
      <c r="D4" s="74"/>
      <c r="E4" s="63"/>
    </row>
    <row r="5" spans="1:11" ht="26.25" customHeight="1" x14ac:dyDescent="0.2">
      <c r="A5" s="312"/>
      <c r="B5" s="208" t="s">
        <v>16</v>
      </c>
      <c r="C5" s="121"/>
      <c r="D5" s="74"/>
      <c r="E5" s="63"/>
      <c r="H5" s="73"/>
      <c r="I5" s="73"/>
      <c r="J5" s="73"/>
      <c r="K5" s="73"/>
    </row>
    <row r="6" spans="1:11" ht="26.25" customHeight="1" x14ac:dyDescent="0.2">
      <c r="A6" s="313"/>
      <c r="B6" s="208" t="s">
        <v>15</v>
      </c>
      <c r="C6" s="121"/>
      <c r="D6" s="74"/>
      <c r="E6" s="63"/>
    </row>
    <row r="7" spans="1:11" ht="26.25" customHeight="1" x14ac:dyDescent="0.2">
      <c r="A7" s="314" t="s">
        <v>522</v>
      </c>
      <c r="B7" s="208" t="s">
        <v>14</v>
      </c>
      <c r="C7" s="121"/>
      <c r="D7" s="74"/>
      <c r="E7" s="63"/>
    </row>
    <row r="8" spans="1:11" ht="26.25" customHeight="1" x14ac:dyDescent="0.2">
      <c r="A8" s="315"/>
      <c r="B8" s="208" t="s">
        <v>13</v>
      </c>
      <c r="C8" s="121"/>
      <c r="D8" s="74"/>
      <c r="E8" s="63"/>
    </row>
    <row r="9" spans="1:11" ht="26.25" customHeight="1" x14ac:dyDescent="0.2">
      <c r="A9" s="315"/>
      <c r="B9" s="208" t="s">
        <v>12</v>
      </c>
      <c r="C9" s="121"/>
      <c r="D9" s="75"/>
      <c r="E9" s="63"/>
    </row>
    <row r="10" spans="1:11" ht="26.25" customHeight="1" x14ac:dyDescent="0.2">
      <c r="A10" s="315"/>
      <c r="B10" s="208" t="s">
        <v>207</v>
      </c>
      <c r="C10" s="121"/>
      <c r="D10" s="75"/>
      <c r="E10" s="63"/>
    </row>
    <row r="11" spans="1:11" ht="26.25" customHeight="1" x14ac:dyDescent="0.2">
      <c r="A11" s="315"/>
      <c r="B11" s="208" t="s">
        <v>208</v>
      </c>
      <c r="C11" s="121"/>
      <c r="D11" s="75"/>
      <c r="E11" s="63"/>
    </row>
    <row r="12" spans="1:11" ht="26.25" customHeight="1" x14ac:dyDescent="0.2">
      <c r="A12" s="315"/>
      <c r="B12" s="208" t="s">
        <v>210</v>
      </c>
      <c r="C12" s="121"/>
      <c r="D12" s="75"/>
      <c r="E12" s="63"/>
    </row>
    <row r="13" spans="1:11" ht="26.25" customHeight="1" x14ac:dyDescent="0.2">
      <c r="A13" s="316"/>
      <c r="B13" s="208" t="s">
        <v>209</v>
      </c>
      <c r="C13" s="121"/>
      <c r="D13" s="75"/>
      <c r="E13" s="63"/>
    </row>
    <row r="14" spans="1:11" ht="26.25" customHeight="1" x14ac:dyDescent="0.2">
      <c r="A14" s="311" t="s">
        <v>71</v>
      </c>
      <c r="B14" s="209" t="s">
        <v>11</v>
      </c>
      <c r="C14" s="121"/>
      <c r="D14" s="75"/>
      <c r="E14" s="63"/>
    </row>
    <row r="15" spans="1:11" ht="26.25" customHeight="1" x14ac:dyDescent="0.2">
      <c r="A15" s="312"/>
      <c r="B15" s="209" t="s">
        <v>10</v>
      </c>
      <c r="C15" s="121"/>
      <c r="D15" s="75"/>
      <c r="E15" s="63"/>
    </row>
    <row r="16" spans="1:11" ht="26.25" customHeight="1" x14ac:dyDescent="0.2">
      <c r="A16" s="312"/>
      <c r="B16" s="209" t="s">
        <v>9</v>
      </c>
      <c r="C16" s="121"/>
      <c r="D16" s="75"/>
      <c r="E16" s="63"/>
    </row>
    <row r="17" spans="1:5" ht="26.25" customHeight="1" x14ac:dyDescent="0.2">
      <c r="A17" s="312"/>
      <c r="B17" s="209" t="s">
        <v>8</v>
      </c>
      <c r="C17" s="121"/>
      <c r="D17" s="75"/>
      <c r="E17" s="63"/>
    </row>
    <row r="18" spans="1:5" ht="26.25" customHeight="1" x14ac:dyDescent="0.2">
      <c r="A18" s="317" t="s">
        <v>49</v>
      </c>
      <c r="B18" s="209" t="s">
        <v>7</v>
      </c>
      <c r="C18" s="121"/>
      <c r="D18" s="75"/>
      <c r="E18" s="63"/>
    </row>
    <row r="19" spans="1:5" ht="26.25" customHeight="1" x14ac:dyDescent="0.2">
      <c r="A19" s="318"/>
      <c r="B19" s="209" t="s">
        <v>6</v>
      </c>
      <c r="C19" s="121"/>
      <c r="D19" s="75"/>
      <c r="E19" s="63"/>
    </row>
    <row r="20" spans="1:5" ht="26.25" customHeight="1" x14ac:dyDescent="0.2">
      <c r="A20" s="318"/>
      <c r="B20" s="209" t="s">
        <v>211</v>
      </c>
      <c r="C20" s="121"/>
      <c r="D20" s="75"/>
      <c r="E20" s="63"/>
    </row>
    <row r="21" spans="1:5" ht="26.25" customHeight="1" x14ac:dyDescent="0.2">
      <c r="A21" s="318"/>
      <c r="B21" s="209" t="s">
        <v>72</v>
      </c>
      <c r="C21" s="121"/>
      <c r="D21" s="75"/>
      <c r="E21" s="63"/>
    </row>
    <row r="22" spans="1:5" ht="26.25" customHeight="1" x14ac:dyDescent="0.2">
      <c r="A22" s="319"/>
      <c r="B22" s="209" t="s">
        <v>212</v>
      </c>
      <c r="C22" s="121"/>
      <c r="D22" s="75"/>
      <c r="E22" s="63"/>
    </row>
    <row r="23" spans="1:5" ht="26.25" customHeight="1" x14ac:dyDescent="0.2">
      <c r="A23" s="311" t="s">
        <v>73</v>
      </c>
      <c r="B23" s="209" t="s">
        <v>4</v>
      </c>
      <c r="C23" s="121"/>
      <c r="D23" s="75"/>
      <c r="E23" s="63"/>
    </row>
    <row r="24" spans="1:5" ht="26.25" customHeight="1" x14ac:dyDescent="0.2">
      <c r="A24" s="312"/>
      <c r="B24" s="209" t="s">
        <v>213</v>
      </c>
      <c r="C24" s="121"/>
      <c r="D24" s="75"/>
      <c r="E24" s="63"/>
    </row>
    <row r="25" spans="1:5" ht="26.25" customHeight="1" x14ac:dyDescent="0.2">
      <c r="A25" s="312"/>
      <c r="B25" s="209" t="s">
        <v>214</v>
      </c>
      <c r="C25" s="121"/>
      <c r="D25" s="75"/>
      <c r="E25" s="63"/>
    </row>
    <row r="26" spans="1:5" ht="27" customHeight="1" x14ac:dyDescent="0.2">
      <c r="A26" s="320" t="s">
        <v>310</v>
      </c>
      <c r="B26" s="209" t="s">
        <v>215</v>
      </c>
      <c r="C26" s="121"/>
      <c r="D26" s="75"/>
      <c r="E26" s="63"/>
    </row>
    <row r="27" spans="1:5" ht="26.25" customHeight="1" x14ac:dyDescent="0.2">
      <c r="A27" s="321"/>
      <c r="B27" s="209" t="s">
        <v>216</v>
      </c>
      <c r="C27" s="121"/>
      <c r="D27" s="75"/>
      <c r="E27" s="63"/>
    </row>
    <row r="28" spans="1:5" ht="26.25" customHeight="1" x14ac:dyDescent="0.2">
      <c r="C28" s="76"/>
      <c r="D28" s="77"/>
      <c r="E28" s="75"/>
    </row>
    <row r="29" spans="1:5" ht="26.25" customHeight="1" x14ac:dyDescent="0.5">
      <c r="A29" s="309" t="s">
        <v>500</v>
      </c>
      <c r="B29" s="310"/>
      <c r="C29" s="122"/>
      <c r="D29" s="77"/>
      <c r="E29" s="75"/>
    </row>
    <row r="30" spans="1:5" ht="26.25" customHeight="1" x14ac:dyDescent="0.2">
      <c r="A30" s="78" t="s">
        <v>31</v>
      </c>
      <c r="B30" s="79" t="s">
        <v>5</v>
      </c>
      <c r="C30" s="80" t="s">
        <v>70</v>
      </c>
      <c r="D30" s="77"/>
      <c r="E30" s="75"/>
    </row>
    <row r="31" spans="1:5" ht="26.25" customHeight="1" x14ac:dyDescent="0.2">
      <c r="A31" s="304" t="s">
        <v>340</v>
      </c>
      <c r="B31" s="210" t="s">
        <v>218</v>
      </c>
      <c r="C31" s="1"/>
      <c r="D31" s="77"/>
      <c r="E31" s="75"/>
    </row>
    <row r="32" spans="1:5" ht="26.25" customHeight="1" x14ac:dyDescent="0.2">
      <c r="A32" s="305"/>
      <c r="B32" s="210" t="s">
        <v>219</v>
      </c>
      <c r="C32" s="1"/>
      <c r="D32" s="77"/>
      <c r="E32" s="81"/>
    </row>
    <row r="33" spans="1:5" ht="26.25" customHeight="1" x14ac:dyDescent="0.2">
      <c r="A33" s="306" t="s">
        <v>342</v>
      </c>
      <c r="B33" s="210" t="s">
        <v>220</v>
      </c>
      <c r="C33" s="1"/>
      <c r="D33" s="82"/>
      <c r="E33" s="81"/>
    </row>
    <row r="34" spans="1:5" ht="26.25" customHeight="1" x14ac:dyDescent="0.2">
      <c r="A34" s="307"/>
      <c r="B34" s="210" t="s">
        <v>221</v>
      </c>
      <c r="C34" s="1"/>
      <c r="D34" s="82"/>
      <c r="E34" s="81"/>
    </row>
    <row r="35" spans="1:5" ht="26.25" customHeight="1" x14ac:dyDescent="0.2">
      <c r="A35" s="308"/>
      <c r="B35" s="210" t="s">
        <v>222</v>
      </c>
      <c r="C35" s="1"/>
      <c r="D35" s="82"/>
      <c r="E35" s="83"/>
    </row>
    <row r="36" spans="1:5" ht="26.25" customHeight="1" x14ac:dyDescent="0.2">
      <c r="A36" s="306" t="s">
        <v>364</v>
      </c>
      <c r="B36" s="210" t="s">
        <v>220</v>
      </c>
      <c r="C36" s="1"/>
      <c r="D36" s="82"/>
      <c r="E36" s="75"/>
    </row>
    <row r="37" spans="1:5" ht="26.25" customHeight="1" x14ac:dyDescent="0.2">
      <c r="A37" s="307"/>
      <c r="B37" s="210" t="s">
        <v>221</v>
      </c>
      <c r="C37" s="1"/>
      <c r="D37" s="82"/>
      <c r="E37" s="81"/>
    </row>
    <row r="38" spans="1:5" ht="26.25" customHeight="1" x14ac:dyDescent="0.2">
      <c r="A38" s="308"/>
      <c r="B38" s="210" t="s">
        <v>223</v>
      </c>
      <c r="C38" s="1"/>
      <c r="D38" s="82"/>
      <c r="E38" s="83"/>
    </row>
    <row r="39" spans="1:5" ht="26.25" customHeight="1" x14ac:dyDescent="0.2">
      <c r="A39" s="306" t="s">
        <v>256</v>
      </c>
      <c r="B39" s="210" t="s">
        <v>224</v>
      </c>
      <c r="C39" s="1"/>
      <c r="D39" s="82"/>
      <c r="E39" s="83"/>
    </row>
    <row r="40" spans="1:5" ht="27.75" customHeight="1" x14ac:dyDescent="0.2">
      <c r="A40" s="307"/>
      <c r="B40" s="210" t="s">
        <v>225</v>
      </c>
      <c r="C40" s="1"/>
      <c r="D40" s="63"/>
    </row>
    <row r="41" spans="1:5" ht="27.75" customHeight="1" x14ac:dyDescent="0.2">
      <c r="A41" s="307"/>
      <c r="B41" s="210" t="s">
        <v>226</v>
      </c>
      <c r="C41" s="1"/>
      <c r="D41" s="63"/>
    </row>
    <row r="42" spans="1:5" ht="27.75" customHeight="1" x14ac:dyDescent="0.2">
      <c r="A42" s="307"/>
      <c r="B42" s="210" t="s">
        <v>227</v>
      </c>
      <c r="C42" s="1"/>
      <c r="D42" s="63"/>
    </row>
    <row r="43" spans="1:5" ht="27.75" customHeight="1" x14ac:dyDescent="0.2">
      <c r="A43" s="308"/>
      <c r="B43" s="210" t="s">
        <v>228</v>
      </c>
      <c r="C43" s="1"/>
    </row>
    <row r="44" spans="1:5" ht="27.75" customHeight="1" x14ac:dyDescent="0.2">
      <c r="A44" s="300" t="s">
        <v>391</v>
      </c>
      <c r="B44" s="211" t="s">
        <v>229</v>
      </c>
      <c r="C44" s="1"/>
    </row>
    <row r="45" spans="1:5" ht="27.75" customHeight="1" x14ac:dyDescent="0.2">
      <c r="A45" s="301"/>
      <c r="B45" s="211" t="s">
        <v>230</v>
      </c>
      <c r="C45" s="1"/>
      <c r="D45" s="63"/>
    </row>
    <row r="46" spans="1:5" ht="27.75" customHeight="1" x14ac:dyDescent="0.2">
      <c r="A46" s="301"/>
      <c r="B46" s="211" t="s">
        <v>231</v>
      </c>
      <c r="C46" s="1"/>
      <c r="D46" s="63"/>
    </row>
    <row r="47" spans="1:5" ht="27.75" customHeight="1" x14ac:dyDescent="0.2">
      <c r="A47" s="301"/>
      <c r="B47" s="210" t="s">
        <v>232</v>
      </c>
      <c r="C47" s="1"/>
      <c r="D47" s="63"/>
    </row>
    <row r="48" spans="1:5" ht="27.75" customHeight="1" x14ac:dyDescent="0.2">
      <c r="A48" s="302"/>
      <c r="B48" s="210" t="s">
        <v>233</v>
      </c>
      <c r="C48" s="1"/>
      <c r="D48" s="63"/>
    </row>
    <row r="49" spans="1:4" ht="27.75" customHeight="1" x14ac:dyDescent="0.2">
      <c r="A49" s="300" t="s">
        <v>429</v>
      </c>
      <c r="B49" s="210" t="s">
        <v>234</v>
      </c>
      <c r="C49" s="1"/>
      <c r="D49" s="63"/>
    </row>
    <row r="50" spans="1:4" ht="27.75" customHeight="1" x14ac:dyDescent="0.2">
      <c r="A50" s="301"/>
      <c r="B50" s="210" t="s">
        <v>235</v>
      </c>
      <c r="C50" s="1"/>
      <c r="D50" s="63"/>
    </row>
    <row r="51" spans="1:4" ht="27.75" customHeight="1" x14ac:dyDescent="0.2">
      <c r="A51" s="301"/>
      <c r="B51" s="210" t="s">
        <v>236</v>
      </c>
      <c r="C51" s="1"/>
      <c r="D51" s="63"/>
    </row>
    <row r="52" spans="1:4" ht="27.75" customHeight="1" x14ac:dyDescent="0.2">
      <c r="A52" s="302"/>
      <c r="B52" s="210" t="s">
        <v>237</v>
      </c>
      <c r="C52" s="1"/>
      <c r="D52" s="63"/>
    </row>
    <row r="53" spans="1:4" ht="27.75" customHeight="1" x14ac:dyDescent="0.2">
      <c r="A53" s="303" t="s">
        <v>431</v>
      </c>
      <c r="B53" s="210" t="s">
        <v>238</v>
      </c>
      <c r="C53" s="1"/>
      <c r="D53" s="63"/>
    </row>
    <row r="54" spans="1:4" ht="27.75" customHeight="1" x14ac:dyDescent="0.2">
      <c r="A54" s="303"/>
      <c r="B54" s="210" t="s">
        <v>239</v>
      </c>
      <c r="C54" s="1"/>
      <c r="D54" s="63"/>
    </row>
    <row r="55" spans="1:4" ht="27.75" customHeight="1" x14ac:dyDescent="0.2">
      <c r="A55" s="303"/>
      <c r="B55" s="210" t="s">
        <v>240</v>
      </c>
      <c r="C55" s="1"/>
      <c r="D55" s="63"/>
    </row>
    <row r="56" spans="1:4" ht="27.75" customHeight="1" x14ac:dyDescent="0.2">
      <c r="A56" s="303"/>
      <c r="B56" s="210" t="s">
        <v>241</v>
      </c>
      <c r="C56" s="1"/>
      <c r="D56" s="63"/>
    </row>
    <row r="57" spans="1:4" ht="27.75" customHeight="1" x14ac:dyDescent="0.2">
      <c r="A57" s="303" t="s">
        <v>473</v>
      </c>
      <c r="B57" s="210" t="s">
        <v>242</v>
      </c>
      <c r="C57" s="1"/>
      <c r="D57" s="63"/>
    </row>
    <row r="58" spans="1:4" ht="27.75" customHeight="1" x14ac:dyDescent="0.2">
      <c r="A58" s="303"/>
      <c r="B58" s="210" t="s">
        <v>243</v>
      </c>
      <c r="C58" s="1"/>
      <c r="D58" s="63"/>
    </row>
    <row r="59" spans="1:4" ht="27.75" customHeight="1" x14ac:dyDescent="0.2">
      <c r="A59" s="303"/>
      <c r="B59" s="210" t="s">
        <v>244</v>
      </c>
      <c r="C59" s="1"/>
      <c r="D59" s="63"/>
    </row>
    <row r="60" spans="1:4" ht="27.75" customHeight="1" x14ac:dyDescent="0.2">
      <c r="A60" s="303" t="s">
        <v>497</v>
      </c>
      <c r="B60" s="210" t="s">
        <v>245</v>
      </c>
      <c r="C60" s="1"/>
      <c r="D60" s="63"/>
    </row>
    <row r="61" spans="1:4" ht="27.75" customHeight="1" x14ac:dyDescent="0.2">
      <c r="A61" s="303"/>
      <c r="B61" s="210" t="s">
        <v>246</v>
      </c>
      <c r="C61" s="1"/>
      <c r="D61" s="63"/>
    </row>
    <row r="62" spans="1:4" ht="27.75" customHeight="1" x14ac:dyDescent="0.2">
      <c r="A62" s="303"/>
      <c r="B62" s="210" t="s">
        <v>247</v>
      </c>
      <c r="C62" s="1"/>
      <c r="D62" s="63"/>
    </row>
    <row r="63" spans="1:4" ht="27.75" customHeight="1" x14ac:dyDescent="0.2">
      <c r="A63" s="303"/>
      <c r="B63" s="210" t="s">
        <v>248</v>
      </c>
      <c r="C63" s="1"/>
    </row>
    <row r="64" spans="1:4" ht="27.75" customHeight="1" x14ac:dyDescent="0.2">
      <c r="A64" s="303"/>
      <c r="B64" s="210" t="s">
        <v>249</v>
      </c>
      <c r="C64" s="1"/>
    </row>
    <row r="65" spans="3:4" x14ac:dyDescent="0.2">
      <c r="C65" s="63"/>
      <c r="D65" s="63"/>
    </row>
    <row r="66" spans="3:4" x14ac:dyDescent="0.2">
      <c r="C66" s="63"/>
      <c r="D66" s="63"/>
    </row>
    <row r="68" spans="3:4" x14ac:dyDescent="0.2">
      <c r="C68" s="63"/>
      <c r="D68" s="63"/>
    </row>
    <row r="69" spans="3:4" x14ac:dyDescent="0.2">
      <c r="C69" s="63"/>
      <c r="D69" s="63"/>
    </row>
    <row r="70" spans="3:4" x14ac:dyDescent="0.2">
      <c r="C70" s="63"/>
      <c r="D70" s="63"/>
    </row>
    <row r="73" spans="3:4" x14ac:dyDescent="0.2">
      <c r="C73" s="63"/>
      <c r="D73" s="63"/>
    </row>
    <row r="74" spans="3:4" x14ac:dyDescent="0.2">
      <c r="C74" s="63"/>
      <c r="D74" s="63"/>
    </row>
    <row r="77" spans="3:4" x14ac:dyDescent="0.2">
      <c r="C77" s="63"/>
      <c r="D77" s="63"/>
    </row>
    <row r="78" spans="3:4" x14ac:dyDescent="0.2">
      <c r="C78" s="63"/>
      <c r="D78" s="63"/>
    </row>
    <row r="79" spans="3:4" x14ac:dyDescent="0.2">
      <c r="C79" s="63"/>
      <c r="D79" s="63"/>
    </row>
    <row r="85" spans="3:4" x14ac:dyDescent="0.2">
      <c r="C85" s="84"/>
      <c r="D85" s="85"/>
    </row>
    <row r="86" spans="3:4" x14ac:dyDescent="0.2">
      <c r="C86" s="84"/>
      <c r="D86" s="85"/>
    </row>
    <row r="89" spans="3:4" x14ac:dyDescent="0.2">
      <c r="C89" s="84"/>
      <c r="D89" s="85"/>
    </row>
    <row r="90" spans="3:4" x14ac:dyDescent="0.2">
      <c r="C90" s="84"/>
      <c r="D90" s="85"/>
    </row>
    <row r="91" spans="3:4" x14ac:dyDescent="0.2">
      <c r="C91" s="84"/>
      <c r="D91" s="85"/>
    </row>
    <row r="92" spans="3:4" x14ac:dyDescent="0.2">
      <c r="C92" s="84"/>
      <c r="D92" s="85"/>
    </row>
    <row r="93" spans="3:4" x14ac:dyDescent="0.2">
      <c r="C93" s="84"/>
      <c r="D93" s="85"/>
    </row>
    <row r="96" spans="3:4" x14ac:dyDescent="0.2">
      <c r="C96" s="86"/>
      <c r="D96" s="86"/>
    </row>
    <row r="97" spans="3:4" x14ac:dyDescent="0.2">
      <c r="C97" s="84"/>
      <c r="D97" s="85"/>
    </row>
    <row r="98" spans="3:4" x14ac:dyDescent="0.2">
      <c r="C98" s="84"/>
      <c r="D98" s="85"/>
    </row>
  </sheetData>
  <mergeCells count="16">
    <mergeCell ref="A29:B29"/>
    <mergeCell ref="A3:A6"/>
    <mergeCell ref="A7:A13"/>
    <mergeCell ref="A14:A17"/>
    <mergeCell ref="A18:A22"/>
    <mergeCell ref="A23:A25"/>
    <mergeCell ref="A26:A27"/>
    <mergeCell ref="A49:A52"/>
    <mergeCell ref="A53:A56"/>
    <mergeCell ref="A57:A59"/>
    <mergeCell ref="A60:A64"/>
    <mergeCell ref="A31:A32"/>
    <mergeCell ref="A33:A35"/>
    <mergeCell ref="A36:A38"/>
    <mergeCell ref="A39:A43"/>
    <mergeCell ref="A44:A48"/>
  </mergeCells>
  <phoneticPr fontId="2"/>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rowBreaks count="1" manualBreakCount="1">
    <brk id="28"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51"/>
  <sheetViews>
    <sheetView tabSelected="1" view="pageBreakPreview" topLeftCell="A30" zoomScale="130" zoomScaleSheetLayoutView="130" workbookViewId="0">
      <selection activeCell="C5" activeCellId="1" sqref="C48:C68 C5:C46"/>
    </sheetView>
  </sheetViews>
  <sheetFormatPr defaultColWidth="9" defaultRowHeight="13.5" x14ac:dyDescent="0.15"/>
  <cols>
    <col min="1" max="1" width="7.625" style="88" customWidth="1"/>
    <col min="2" max="2" width="13.875" style="89" customWidth="1"/>
    <col min="3" max="3" width="2" style="89" customWidth="1"/>
    <col min="4" max="4" width="72.875" style="90" customWidth="1"/>
    <col min="5" max="256" width="9" style="87"/>
    <col min="257" max="257" width="7.625" style="87" customWidth="1"/>
    <col min="258" max="258" width="13.875" style="87" customWidth="1"/>
    <col min="259" max="259" width="2" style="87" customWidth="1"/>
    <col min="260" max="260" width="72.875" style="87" customWidth="1"/>
    <col min="261" max="512" width="9" style="87"/>
    <col min="513" max="513" width="7.625" style="87" customWidth="1"/>
    <col min="514" max="514" width="13.875" style="87" customWidth="1"/>
    <col min="515" max="515" width="2" style="87" customWidth="1"/>
    <col min="516" max="516" width="72.875" style="87" customWidth="1"/>
    <col min="517" max="768" width="9" style="87"/>
    <col min="769" max="769" width="7.625" style="87" customWidth="1"/>
    <col min="770" max="770" width="13.875" style="87" customWidth="1"/>
    <col min="771" max="771" width="2" style="87" customWidth="1"/>
    <col min="772" max="772" width="72.875" style="87" customWidth="1"/>
    <col min="773" max="1024" width="9" style="87"/>
    <col min="1025" max="1025" width="7.625" style="87" customWidth="1"/>
    <col min="1026" max="1026" width="13.875" style="87" customWidth="1"/>
    <col min="1027" max="1027" width="2" style="87" customWidth="1"/>
    <col min="1028" max="1028" width="72.875" style="87" customWidth="1"/>
    <col min="1029" max="1280" width="9" style="87"/>
    <col min="1281" max="1281" width="7.625" style="87" customWidth="1"/>
    <col min="1282" max="1282" width="13.875" style="87" customWidth="1"/>
    <col min="1283" max="1283" width="2" style="87" customWidth="1"/>
    <col min="1284" max="1284" width="72.875" style="87" customWidth="1"/>
    <col min="1285" max="1536" width="9" style="87"/>
    <col min="1537" max="1537" width="7.625" style="87" customWidth="1"/>
    <col min="1538" max="1538" width="13.875" style="87" customWidth="1"/>
    <col min="1539" max="1539" width="2" style="87" customWidth="1"/>
    <col min="1540" max="1540" width="72.875" style="87" customWidth="1"/>
    <col min="1541" max="1792" width="9" style="87"/>
    <col min="1793" max="1793" width="7.625" style="87" customWidth="1"/>
    <col min="1794" max="1794" width="13.875" style="87" customWidth="1"/>
    <col min="1795" max="1795" width="2" style="87" customWidth="1"/>
    <col min="1796" max="1796" width="72.875" style="87" customWidth="1"/>
    <col min="1797" max="2048" width="9" style="87"/>
    <col min="2049" max="2049" width="7.625" style="87" customWidth="1"/>
    <col min="2050" max="2050" width="13.875" style="87" customWidth="1"/>
    <col min="2051" max="2051" width="2" style="87" customWidth="1"/>
    <col min="2052" max="2052" width="72.875" style="87" customWidth="1"/>
    <col min="2053" max="2304" width="9" style="87"/>
    <col min="2305" max="2305" width="7.625" style="87" customWidth="1"/>
    <col min="2306" max="2306" width="13.875" style="87" customWidth="1"/>
    <col min="2307" max="2307" width="2" style="87" customWidth="1"/>
    <col min="2308" max="2308" width="72.875" style="87" customWidth="1"/>
    <col min="2309" max="2560" width="9" style="87"/>
    <col min="2561" max="2561" width="7.625" style="87" customWidth="1"/>
    <col min="2562" max="2562" width="13.875" style="87" customWidth="1"/>
    <col min="2563" max="2563" width="2" style="87" customWidth="1"/>
    <col min="2564" max="2564" width="72.875" style="87" customWidth="1"/>
    <col min="2565" max="2816" width="9" style="87"/>
    <col min="2817" max="2817" width="7.625" style="87" customWidth="1"/>
    <col min="2818" max="2818" width="13.875" style="87" customWidth="1"/>
    <col min="2819" max="2819" width="2" style="87" customWidth="1"/>
    <col min="2820" max="2820" width="72.875" style="87" customWidth="1"/>
    <col min="2821" max="3072" width="9" style="87"/>
    <col min="3073" max="3073" width="7.625" style="87" customWidth="1"/>
    <col min="3074" max="3074" width="13.875" style="87" customWidth="1"/>
    <col min="3075" max="3075" width="2" style="87" customWidth="1"/>
    <col min="3076" max="3076" width="72.875" style="87" customWidth="1"/>
    <col min="3077" max="3328" width="9" style="87"/>
    <col min="3329" max="3329" width="7.625" style="87" customWidth="1"/>
    <col min="3330" max="3330" width="13.875" style="87" customWidth="1"/>
    <col min="3331" max="3331" width="2" style="87" customWidth="1"/>
    <col min="3332" max="3332" width="72.875" style="87" customWidth="1"/>
    <col min="3333" max="3584" width="9" style="87"/>
    <col min="3585" max="3585" width="7.625" style="87" customWidth="1"/>
    <col min="3586" max="3586" width="13.875" style="87" customWidth="1"/>
    <col min="3587" max="3587" width="2" style="87" customWidth="1"/>
    <col min="3588" max="3588" width="72.875" style="87" customWidth="1"/>
    <col min="3589" max="3840" width="9" style="87"/>
    <col min="3841" max="3841" width="7.625" style="87" customWidth="1"/>
    <col min="3842" max="3842" width="13.875" style="87" customWidth="1"/>
    <col min="3843" max="3843" width="2" style="87" customWidth="1"/>
    <col min="3844" max="3844" width="72.875" style="87" customWidth="1"/>
    <col min="3845" max="4096" width="9" style="87"/>
    <col min="4097" max="4097" width="7.625" style="87" customWidth="1"/>
    <col min="4098" max="4098" width="13.875" style="87" customWidth="1"/>
    <col min="4099" max="4099" width="2" style="87" customWidth="1"/>
    <col min="4100" max="4100" width="72.875" style="87" customWidth="1"/>
    <col min="4101" max="4352" width="9" style="87"/>
    <col min="4353" max="4353" width="7.625" style="87" customWidth="1"/>
    <col min="4354" max="4354" width="13.875" style="87" customWidth="1"/>
    <col min="4355" max="4355" width="2" style="87" customWidth="1"/>
    <col min="4356" max="4356" width="72.875" style="87" customWidth="1"/>
    <col min="4357" max="4608" width="9" style="87"/>
    <col min="4609" max="4609" width="7.625" style="87" customWidth="1"/>
    <col min="4610" max="4610" width="13.875" style="87" customWidth="1"/>
    <col min="4611" max="4611" width="2" style="87" customWidth="1"/>
    <col min="4612" max="4612" width="72.875" style="87" customWidth="1"/>
    <col min="4613" max="4864" width="9" style="87"/>
    <col min="4865" max="4865" width="7.625" style="87" customWidth="1"/>
    <col min="4866" max="4866" width="13.875" style="87" customWidth="1"/>
    <col min="4867" max="4867" width="2" style="87" customWidth="1"/>
    <col min="4868" max="4868" width="72.875" style="87" customWidth="1"/>
    <col min="4869" max="5120" width="9" style="87"/>
    <col min="5121" max="5121" width="7.625" style="87" customWidth="1"/>
    <col min="5122" max="5122" width="13.875" style="87" customWidth="1"/>
    <col min="5123" max="5123" width="2" style="87" customWidth="1"/>
    <col min="5124" max="5124" width="72.875" style="87" customWidth="1"/>
    <col min="5125" max="5376" width="9" style="87"/>
    <col min="5377" max="5377" width="7.625" style="87" customWidth="1"/>
    <col min="5378" max="5378" width="13.875" style="87" customWidth="1"/>
    <col min="5379" max="5379" width="2" style="87" customWidth="1"/>
    <col min="5380" max="5380" width="72.875" style="87" customWidth="1"/>
    <col min="5381" max="5632" width="9" style="87"/>
    <col min="5633" max="5633" width="7.625" style="87" customWidth="1"/>
    <col min="5634" max="5634" width="13.875" style="87" customWidth="1"/>
    <col min="5635" max="5635" width="2" style="87" customWidth="1"/>
    <col min="5636" max="5636" width="72.875" style="87" customWidth="1"/>
    <col min="5637" max="5888" width="9" style="87"/>
    <col min="5889" max="5889" width="7.625" style="87" customWidth="1"/>
    <col min="5890" max="5890" width="13.875" style="87" customWidth="1"/>
    <col min="5891" max="5891" width="2" style="87" customWidth="1"/>
    <col min="5892" max="5892" width="72.875" style="87" customWidth="1"/>
    <col min="5893" max="6144" width="9" style="87"/>
    <col min="6145" max="6145" width="7.625" style="87" customWidth="1"/>
    <col min="6146" max="6146" width="13.875" style="87" customWidth="1"/>
    <col min="6147" max="6147" width="2" style="87" customWidth="1"/>
    <col min="6148" max="6148" width="72.875" style="87" customWidth="1"/>
    <col min="6149" max="6400" width="9" style="87"/>
    <col min="6401" max="6401" width="7.625" style="87" customWidth="1"/>
    <col min="6402" max="6402" width="13.875" style="87" customWidth="1"/>
    <col min="6403" max="6403" width="2" style="87" customWidth="1"/>
    <col min="6404" max="6404" width="72.875" style="87" customWidth="1"/>
    <col min="6405" max="6656" width="9" style="87"/>
    <col min="6657" max="6657" width="7.625" style="87" customWidth="1"/>
    <col min="6658" max="6658" width="13.875" style="87" customWidth="1"/>
    <col min="6659" max="6659" width="2" style="87" customWidth="1"/>
    <col min="6660" max="6660" width="72.875" style="87" customWidth="1"/>
    <col min="6661" max="6912" width="9" style="87"/>
    <col min="6913" max="6913" width="7.625" style="87" customWidth="1"/>
    <col min="6914" max="6914" width="13.875" style="87" customWidth="1"/>
    <col min="6915" max="6915" width="2" style="87" customWidth="1"/>
    <col min="6916" max="6916" width="72.875" style="87" customWidth="1"/>
    <col min="6917" max="7168" width="9" style="87"/>
    <col min="7169" max="7169" width="7.625" style="87" customWidth="1"/>
    <col min="7170" max="7170" width="13.875" style="87" customWidth="1"/>
    <col min="7171" max="7171" width="2" style="87" customWidth="1"/>
    <col min="7172" max="7172" width="72.875" style="87" customWidth="1"/>
    <col min="7173" max="7424" width="9" style="87"/>
    <col min="7425" max="7425" width="7.625" style="87" customWidth="1"/>
    <col min="7426" max="7426" width="13.875" style="87" customWidth="1"/>
    <col min="7427" max="7427" width="2" style="87" customWidth="1"/>
    <col min="7428" max="7428" width="72.875" style="87" customWidth="1"/>
    <col min="7429" max="7680" width="9" style="87"/>
    <col min="7681" max="7681" width="7.625" style="87" customWidth="1"/>
    <col min="7682" max="7682" width="13.875" style="87" customWidth="1"/>
    <col min="7683" max="7683" width="2" style="87" customWidth="1"/>
    <col min="7684" max="7684" width="72.875" style="87" customWidth="1"/>
    <col min="7685" max="7936" width="9" style="87"/>
    <col min="7937" max="7937" width="7.625" style="87" customWidth="1"/>
    <col min="7938" max="7938" width="13.875" style="87" customWidth="1"/>
    <col min="7939" max="7939" width="2" style="87" customWidth="1"/>
    <col min="7940" max="7940" width="72.875" style="87" customWidth="1"/>
    <col min="7941" max="8192" width="9" style="87"/>
    <col min="8193" max="8193" width="7.625" style="87" customWidth="1"/>
    <col min="8194" max="8194" width="13.875" style="87" customWidth="1"/>
    <col min="8195" max="8195" width="2" style="87" customWidth="1"/>
    <col min="8196" max="8196" width="72.875" style="87" customWidth="1"/>
    <col min="8197" max="8448" width="9" style="87"/>
    <col min="8449" max="8449" width="7.625" style="87" customWidth="1"/>
    <col min="8450" max="8450" width="13.875" style="87" customWidth="1"/>
    <col min="8451" max="8451" width="2" style="87" customWidth="1"/>
    <col min="8452" max="8452" width="72.875" style="87" customWidth="1"/>
    <col min="8453" max="8704" width="9" style="87"/>
    <col min="8705" max="8705" width="7.625" style="87" customWidth="1"/>
    <col min="8706" max="8706" width="13.875" style="87" customWidth="1"/>
    <col min="8707" max="8707" width="2" style="87" customWidth="1"/>
    <col min="8708" max="8708" width="72.875" style="87" customWidth="1"/>
    <col min="8709" max="8960" width="9" style="87"/>
    <col min="8961" max="8961" width="7.625" style="87" customWidth="1"/>
    <col min="8962" max="8962" width="13.875" style="87" customWidth="1"/>
    <col min="8963" max="8963" width="2" style="87" customWidth="1"/>
    <col min="8964" max="8964" width="72.875" style="87" customWidth="1"/>
    <col min="8965" max="9216" width="9" style="87"/>
    <col min="9217" max="9217" width="7.625" style="87" customWidth="1"/>
    <col min="9218" max="9218" width="13.875" style="87" customWidth="1"/>
    <col min="9219" max="9219" width="2" style="87" customWidth="1"/>
    <col min="9220" max="9220" width="72.875" style="87" customWidth="1"/>
    <col min="9221" max="9472" width="9" style="87"/>
    <col min="9473" max="9473" width="7.625" style="87" customWidth="1"/>
    <col min="9474" max="9474" width="13.875" style="87" customWidth="1"/>
    <col min="9475" max="9475" width="2" style="87" customWidth="1"/>
    <col min="9476" max="9476" width="72.875" style="87" customWidth="1"/>
    <col min="9477" max="9728" width="9" style="87"/>
    <col min="9729" max="9729" width="7.625" style="87" customWidth="1"/>
    <col min="9730" max="9730" width="13.875" style="87" customWidth="1"/>
    <col min="9731" max="9731" width="2" style="87" customWidth="1"/>
    <col min="9732" max="9732" width="72.875" style="87" customWidth="1"/>
    <col min="9733" max="9984" width="9" style="87"/>
    <col min="9985" max="9985" width="7.625" style="87" customWidth="1"/>
    <col min="9986" max="9986" width="13.875" style="87" customWidth="1"/>
    <col min="9987" max="9987" width="2" style="87" customWidth="1"/>
    <col min="9988" max="9988" width="72.875" style="87" customWidth="1"/>
    <col min="9989" max="10240" width="9" style="87"/>
    <col min="10241" max="10241" width="7.625" style="87" customWidth="1"/>
    <col min="10242" max="10242" width="13.875" style="87" customWidth="1"/>
    <col min="10243" max="10243" width="2" style="87" customWidth="1"/>
    <col min="10244" max="10244" width="72.875" style="87" customWidth="1"/>
    <col min="10245" max="10496" width="9" style="87"/>
    <col min="10497" max="10497" width="7.625" style="87" customWidth="1"/>
    <col min="10498" max="10498" width="13.875" style="87" customWidth="1"/>
    <col min="10499" max="10499" width="2" style="87" customWidth="1"/>
    <col min="10500" max="10500" width="72.875" style="87" customWidth="1"/>
    <col min="10501" max="10752" width="9" style="87"/>
    <col min="10753" max="10753" width="7.625" style="87" customWidth="1"/>
    <col min="10754" max="10754" width="13.875" style="87" customWidth="1"/>
    <col min="10755" max="10755" width="2" style="87" customWidth="1"/>
    <col min="10756" max="10756" width="72.875" style="87" customWidth="1"/>
    <col min="10757" max="11008" width="9" style="87"/>
    <col min="11009" max="11009" width="7.625" style="87" customWidth="1"/>
    <col min="11010" max="11010" width="13.875" style="87" customWidth="1"/>
    <col min="11011" max="11011" width="2" style="87" customWidth="1"/>
    <col min="11012" max="11012" width="72.875" style="87" customWidth="1"/>
    <col min="11013" max="11264" width="9" style="87"/>
    <col min="11265" max="11265" width="7.625" style="87" customWidth="1"/>
    <col min="11266" max="11266" width="13.875" style="87" customWidth="1"/>
    <col min="11267" max="11267" width="2" style="87" customWidth="1"/>
    <col min="11268" max="11268" width="72.875" style="87" customWidth="1"/>
    <col min="11269" max="11520" width="9" style="87"/>
    <col min="11521" max="11521" width="7.625" style="87" customWidth="1"/>
    <col min="11522" max="11522" width="13.875" style="87" customWidth="1"/>
    <col min="11523" max="11523" width="2" style="87" customWidth="1"/>
    <col min="11524" max="11524" width="72.875" style="87" customWidth="1"/>
    <col min="11525" max="11776" width="9" style="87"/>
    <col min="11777" max="11777" width="7.625" style="87" customWidth="1"/>
    <col min="11778" max="11778" width="13.875" style="87" customWidth="1"/>
    <col min="11779" max="11779" width="2" style="87" customWidth="1"/>
    <col min="11780" max="11780" width="72.875" style="87" customWidth="1"/>
    <col min="11781" max="12032" width="9" style="87"/>
    <col min="12033" max="12033" width="7.625" style="87" customWidth="1"/>
    <col min="12034" max="12034" width="13.875" style="87" customWidth="1"/>
    <col min="12035" max="12035" width="2" style="87" customWidth="1"/>
    <col min="12036" max="12036" width="72.875" style="87" customWidth="1"/>
    <col min="12037" max="12288" width="9" style="87"/>
    <col min="12289" max="12289" width="7.625" style="87" customWidth="1"/>
    <col min="12290" max="12290" width="13.875" style="87" customWidth="1"/>
    <col min="12291" max="12291" width="2" style="87" customWidth="1"/>
    <col min="12292" max="12292" width="72.875" style="87" customWidth="1"/>
    <col min="12293" max="12544" width="9" style="87"/>
    <col min="12545" max="12545" width="7.625" style="87" customWidth="1"/>
    <col min="12546" max="12546" width="13.875" style="87" customWidth="1"/>
    <col min="12547" max="12547" width="2" style="87" customWidth="1"/>
    <col min="12548" max="12548" width="72.875" style="87" customWidth="1"/>
    <col min="12549" max="12800" width="9" style="87"/>
    <col min="12801" max="12801" width="7.625" style="87" customWidth="1"/>
    <col min="12802" max="12802" width="13.875" style="87" customWidth="1"/>
    <col min="12803" max="12803" width="2" style="87" customWidth="1"/>
    <col min="12804" max="12804" width="72.875" style="87" customWidth="1"/>
    <col min="12805" max="13056" width="9" style="87"/>
    <col min="13057" max="13057" width="7.625" style="87" customWidth="1"/>
    <col min="13058" max="13058" width="13.875" style="87" customWidth="1"/>
    <col min="13059" max="13059" width="2" style="87" customWidth="1"/>
    <col min="13060" max="13060" width="72.875" style="87" customWidth="1"/>
    <col min="13061" max="13312" width="9" style="87"/>
    <col min="13313" max="13313" width="7.625" style="87" customWidth="1"/>
    <col min="13314" max="13314" width="13.875" style="87" customWidth="1"/>
    <col min="13315" max="13315" width="2" style="87" customWidth="1"/>
    <col min="13316" max="13316" width="72.875" style="87" customWidth="1"/>
    <col min="13317" max="13568" width="9" style="87"/>
    <col min="13569" max="13569" width="7.625" style="87" customWidth="1"/>
    <col min="13570" max="13570" width="13.875" style="87" customWidth="1"/>
    <col min="13571" max="13571" width="2" style="87" customWidth="1"/>
    <col min="13572" max="13572" width="72.875" style="87" customWidth="1"/>
    <col min="13573" max="13824" width="9" style="87"/>
    <col min="13825" max="13825" width="7.625" style="87" customWidth="1"/>
    <col min="13826" max="13826" width="13.875" style="87" customWidth="1"/>
    <col min="13827" max="13827" width="2" style="87" customWidth="1"/>
    <col min="13828" max="13828" width="72.875" style="87" customWidth="1"/>
    <col min="13829" max="14080" width="9" style="87"/>
    <col min="14081" max="14081" width="7.625" style="87" customWidth="1"/>
    <col min="14082" max="14082" width="13.875" style="87" customWidth="1"/>
    <col min="14083" max="14083" width="2" style="87" customWidth="1"/>
    <col min="14084" max="14084" width="72.875" style="87" customWidth="1"/>
    <col min="14085" max="14336" width="9" style="87"/>
    <col min="14337" max="14337" width="7.625" style="87" customWidth="1"/>
    <col min="14338" max="14338" width="13.875" style="87" customWidth="1"/>
    <col min="14339" max="14339" width="2" style="87" customWidth="1"/>
    <col min="14340" max="14340" width="72.875" style="87" customWidth="1"/>
    <col min="14341" max="14592" width="9" style="87"/>
    <col min="14593" max="14593" width="7.625" style="87" customWidth="1"/>
    <col min="14594" max="14594" width="13.875" style="87" customWidth="1"/>
    <col min="14595" max="14595" width="2" style="87" customWidth="1"/>
    <col min="14596" max="14596" width="72.875" style="87" customWidth="1"/>
    <col min="14597" max="14848" width="9" style="87"/>
    <col min="14849" max="14849" width="7.625" style="87" customWidth="1"/>
    <col min="14850" max="14850" width="13.875" style="87" customWidth="1"/>
    <col min="14851" max="14851" width="2" style="87" customWidth="1"/>
    <col min="14852" max="14852" width="72.875" style="87" customWidth="1"/>
    <col min="14853" max="15104" width="9" style="87"/>
    <col min="15105" max="15105" width="7.625" style="87" customWidth="1"/>
    <col min="15106" max="15106" width="13.875" style="87" customWidth="1"/>
    <col min="15107" max="15107" width="2" style="87" customWidth="1"/>
    <col min="15108" max="15108" width="72.875" style="87" customWidth="1"/>
    <col min="15109" max="15360" width="9" style="87"/>
    <col min="15361" max="15361" width="7.625" style="87" customWidth="1"/>
    <col min="15362" max="15362" width="13.875" style="87" customWidth="1"/>
    <col min="15363" max="15363" width="2" style="87" customWidth="1"/>
    <col min="15364" max="15364" width="72.875" style="87" customWidth="1"/>
    <col min="15365" max="15616" width="9" style="87"/>
    <col min="15617" max="15617" width="7.625" style="87" customWidth="1"/>
    <col min="15618" max="15618" width="13.875" style="87" customWidth="1"/>
    <col min="15619" max="15619" width="2" style="87" customWidth="1"/>
    <col min="15620" max="15620" width="72.875" style="87" customWidth="1"/>
    <col min="15621" max="15872" width="9" style="87"/>
    <col min="15873" max="15873" width="7.625" style="87" customWidth="1"/>
    <col min="15874" max="15874" width="13.875" style="87" customWidth="1"/>
    <col min="15875" max="15875" width="2" style="87" customWidth="1"/>
    <col min="15876" max="15876" width="72.875" style="87" customWidth="1"/>
    <col min="15877" max="16128" width="9" style="87"/>
    <col min="16129" max="16129" width="7.625" style="87" customWidth="1"/>
    <col min="16130" max="16130" width="13.875" style="87" customWidth="1"/>
    <col min="16131" max="16131" width="2" style="87" customWidth="1"/>
    <col min="16132" max="16132" width="72.875" style="87" customWidth="1"/>
    <col min="16133" max="16384" width="9" style="87"/>
  </cols>
  <sheetData>
    <row r="1" spans="1:11" ht="17.25" x14ac:dyDescent="0.15">
      <c r="A1" s="360" t="s">
        <v>499</v>
      </c>
      <c r="B1" s="360"/>
      <c r="C1" s="360"/>
      <c r="D1" s="360"/>
    </row>
    <row r="2" spans="1:11" x14ac:dyDescent="0.15">
      <c r="H2" s="91"/>
      <c r="I2" s="91"/>
      <c r="J2" s="91"/>
      <c r="K2" s="91"/>
    </row>
    <row r="3" spans="1:11" s="92" customFormat="1" ht="12" customHeight="1" x14ac:dyDescent="0.15">
      <c r="A3" s="361" t="s">
        <v>74</v>
      </c>
      <c r="B3" s="362"/>
      <c r="C3" s="362"/>
      <c r="D3" s="363"/>
    </row>
    <row r="4" spans="1:11" s="94" customFormat="1" ht="12" x14ac:dyDescent="0.15">
      <c r="A4" s="93" t="s">
        <v>31</v>
      </c>
      <c r="B4" s="212" t="s">
        <v>32</v>
      </c>
      <c r="C4" s="351" t="s">
        <v>33</v>
      </c>
      <c r="D4" s="352"/>
    </row>
    <row r="5" spans="1:11" s="94" customFormat="1" ht="12" x14ac:dyDescent="0.15">
      <c r="A5" s="345" t="s">
        <v>37</v>
      </c>
      <c r="B5" s="364" t="s">
        <v>75</v>
      </c>
      <c r="C5" s="262" t="s">
        <v>76</v>
      </c>
      <c r="D5" s="213" t="s">
        <v>77</v>
      </c>
      <c r="H5" s="95"/>
      <c r="I5" s="95"/>
      <c r="J5" s="95"/>
      <c r="K5" s="95"/>
    </row>
    <row r="6" spans="1:11" s="94" customFormat="1" ht="12" x14ac:dyDescent="0.15">
      <c r="A6" s="346"/>
      <c r="B6" s="365"/>
      <c r="C6" s="263" t="s">
        <v>76</v>
      </c>
      <c r="D6" s="214" t="s">
        <v>78</v>
      </c>
    </row>
    <row r="7" spans="1:11" s="94" customFormat="1" ht="12" x14ac:dyDescent="0.15">
      <c r="A7" s="346"/>
      <c r="B7" s="365"/>
      <c r="C7" s="263" t="s">
        <v>76</v>
      </c>
      <c r="D7" s="214" t="s">
        <v>79</v>
      </c>
    </row>
    <row r="8" spans="1:11" s="94" customFormat="1" ht="12" x14ac:dyDescent="0.15">
      <c r="A8" s="346"/>
      <c r="B8" s="335"/>
      <c r="C8" s="265" t="s">
        <v>80</v>
      </c>
      <c r="D8" s="215" t="s">
        <v>81</v>
      </c>
    </row>
    <row r="9" spans="1:11" s="94" customFormat="1" ht="12" x14ac:dyDescent="0.15">
      <c r="A9" s="346"/>
      <c r="B9" s="356" t="s">
        <v>82</v>
      </c>
      <c r="C9" s="262" t="s">
        <v>76</v>
      </c>
      <c r="D9" s="213" t="s">
        <v>83</v>
      </c>
    </row>
    <row r="10" spans="1:11" s="94" customFormat="1" ht="12" x14ac:dyDescent="0.15">
      <c r="A10" s="346"/>
      <c r="B10" s="357"/>
      <c r="C10" s="263" t="s">
        <v>76</v>
      </c>
      <c r="D10" s="214" t="s">
        <v>84</v>
      </c>
    </row>
    <row r="11" spans="1:11" s="94" customFormat="1" ht="12" x14ac:dyDescent="0.15">
      <c r="A11" s="346"/>
      <c r="B11" s="357"/>
      <c r="C11" s="263" t="s">
        <v>76</v>
      </c>
      <c r="D11" s="214" t="s">
        <v>85</v>
      </c>
    </row>
    <row r="12" spans="1:11" s="94" customFormat="1" ht="12" x14ac:dyDescent="0.15">
      <c r="A12" s="346"/>
      <c r="B12" s="335"/>
      <c r="C12" s="265" t="s">
        <v>86</v>
      </c>
      <c r="D12" s="215" t="s">
        <v>87</v>
      </c>
    </row>
    <row r="13" spans="1:11" s="94" customFormat="1" ht="12" x14ac:dyDescent="0.15">
      <c r="A13" s="346"/>
      <c r="B13" s="356" t="s">
        <v>88</v>
      </c>
      <c r="C13" s="262" t="s">
        <v>76</v>
      </c>
      <c r="D13" s="216" t="s">
        <v>89</v>
      </c>
    </row>
    <row r="14" spans="1:11" s="94" customFormat="1" ht="12" x14ac:dyDescent="0.15">
      <c r="A14" s="346"/>
      <c r="B14" s="357"/>
      <c r="C14" s="266" t="s">
        <v>76</v>
      </c>
      <c r="D14" s="217" t="s">
        <v>90</v>
      </c>
    </row>
    <row r="15" spans="1:11" s="94" customFormat="1" ht="12" x14ac:dyDescent="0.15">
      <c r="A15" s="335"/>
      <c r="B15" s="335"/>
      <c r="C15" s="264" t="s">
        <v>91</v>
      </c>
      <c r="D15" s="218" t="s">
        <v>92</v>
      </c>
    </row>
    <row r="16" spans="1:11" s="94" customFormat="1" ht="22.5" x14ac:dyDescent="0.15">
      <c r="A16" s="345" t="s">
        <v>289</v>
      </c>
      <c r="B16" s="356" t="s">
        <v>93</v>
      </c>
      <c r="C16" s="262" t="s">
        <v>76</v>
      </c>
      <c r="D16" s="219" t="s">
        <v>94</v>
      </c>
    </row>
    <row r="17" spans="1:10" s="94" customFormat="1" ht="12" x14ac:dyDescent="0.15">
      <c r="A17" s="346"/>
      <c r="B17" s="357"/>
      <c r="C17" s="263" t="s">
        <v>76</v>
      </c>
      <c r="D17" s="220" t="s">
        <v>95</v>
      </c>
    </row>
    <row r="18" spans="1:10" s="94" customFormat="1" ht="12" x14ac:dyDescent="0.15">
      <c r="A18" s="346"/>
      <c r="B18" s="357"/>
      <c r="C18" s="263" t="s">
        <v>76</v>
      </c>
      <c r="D18" s="220" t="s">
        <v>96</v>
      </c>
    </row>
    <row r="19" spans="1:10" s="94" customFormat="1" ht="12" x14ac:dyDescent="0.15">
      <c r="A19" s="346"/>
      <c r="B19" s="358"/>
      <c r="C19" s="265" t="s">
        <v>76</v>
      </c>
      <c r="D19" s="221" t="s">
        <v>97</v>
      </c>
    </row>
    <row r="20" spans="1:10" s="94" customFormat="1" ht="12" x14ac:dyDescent="0.15">
      <c r="A20" s="346"/>
      <c r="B20" s="356" t="s">
        <v>98</v>
      </c>
      <c r="C20" s="262" t="s">
        <v>76</v>
      </c>
      <c r="D20" s="219" t="s">
        <v>290</v>
      </c>
    </row>
    <row r="21" spans="1:10" s="94" customFormat="1" ht="12" x14ac:dyDescent="0.15">
      <c r="A21" s="346"/>
      <c r="B21" s="357"/>
      <c r="C21" s="266" t="s">
        <v>76</v>
      </c>
      <c r="D21" s="127" t="s">
        <v>99</v>
      </c>
    </row>
    <row r="22" spans="1:10" s="94" customFormat="1" ht="12" x14ac:dyDescent="0.15">
      <c r="A22" s="346"/>
      <c r="B22" s="357"/>
      <c r="C22" s="266" t="s">
        <v>76</v>
      </c>
      <c r="D22" s="127" t="s">
        <v>100</v>
      </c>
    </row>
    <row r="23" spans="1:10" s="94" customFormat="1" ht="22.5" x14ac:dyDescent="0.15">
      <c r="A23" s="346"/>
      <c r="B23" s="357"/>
      <c r="C23" s="266" t="s">
        <v>76</v>
      </c>
      <c r="D23" s="127" t="s">
        <v>101</v>
      </c>
    </row>
    <row r="24" spans="1:10" s="94" customFormat="1" ht="12" x14ac:dyDescent="0.15">
      <c r="A24" s="346"/>
      <c r="B24" s="335"/>
      <c r="C24" s="264" t="s">
        <v>91</v>
      </c>
      <c r="D24" s="222" t="s">
        <v>102</v>
      </c>
    </row>
    <row r="25" spans="1:10" s="94" customFormat="1" ht="12" x14ac:dyDescent="0.15">
      <c r="A25" s="346"/>
      <c r="B25" s="339" t="s">
        <v>103</v>
      </c>
      <c r="C25" s="267" t="s">
        <v>104</v>
      </c>
      <c r="D25" s="223" t="s">
        <v>105</v>
      </c>
    </row>
    <row r="26" spans="1:10" s="94" customFormat="1" ht="12" x14ac:dyDescent="0.15">
      <c r="A26" s="346"/>
      <c r="B26" s="347"/>
      <c r="C26" s="263" t="s">
        <v>76</v>
      </c>
      <c r="D26" s="127" t="s">
        <v>106</v>
      </c>
    </row>
    <row r="27" spans="1:10" s="94" customFormat="1" ht="12" x14ac:dyDescent="0.15">
      <c r="A27" s="335"/>
      <c r="B27" s="335"/>
      <c r="C27" s="264" t="s">
        <v>107</v>
      </c>
      <c r="D27" s="222" t="s">
        <v>108</v>
      </c>
    </row>
    <row r="28" spans="1:10" s="94" customFormat="1" ht="12" x14ac:dyDescent="0.15">
      <c r="A28" s="345" t="s">
        <v>71</v>
      </c>
      <c r="B28" s="359" t="s">
        <v>109</v>
      </c>
      <c r="C28" s="262" t="s">
        <v>76</v>
      </c>
      <c r="D28" s="224" t="s">
        <v>110</v>
      </c>
      <c r="E28" s="83"/>
      <c r="F28" s="83"/>
      <c r="G28" s="83"/>
      <c r="I28" s="83"/>
      <c r="J28" s="83"/>
    </row>
    <row r="29" spans="1:10" s="94" customFormat="1" ht="12" x14ac:dyDescent="0.15">
      <c r="A29" s="346"/>
      <c r="B29" s="359"/>
      <c r="C29" s="263" t="s">
        <v>76</v>
      </c>
      <c r="D29" s="127" t="s">
        <v>111</v>
      </c>
      <c r="E29" s="83"/>
      <c r="F29" s="83"/>
      <c r="G29" s="83"/>
      <c r="I29" s="83"/>
      <c r="J29" s="83"/>
    </row>
    <row r="30" spans="1:10" s="94" customFormat="1" ht="12" x14ac:dyDescent="0.15">
      <c r="A30" s="346"/>
      <c r="B30" s="359"/>
      <c r="C30" s="263" t="s">
        <v>76</v>
      </c>
      <c r="D30" s="127" t="s">
        <v>112</v>
      </c>
      <c r="E30" s="83"/>
      <c r="F30" s="83"/>
      <c r="G30" s="83"/>
      <c r="I30" s="83"/>
      <c r="J30" s="83"/>
    </row>
    <row r="31" spans="1:10" s="94" customFormat="1" ht="12" x14ac:dyDescent="0.15">
      <c r="A31" s="346"/>
      <c r="B31" s="359"/>
      <c r="C31" s="263" t="s">
        <v>76</v>
      </c>
      <c r="D31" s="127" t="s">
        <v>113</v>
      </c>
      <c r="E31" s="83"/>
      <c r="F31" s="83"/>
      <c r="G31" s="83"/>
      <c r="I31" s="83"/>
      <c r="J31" s="83"/>
    </row>
    <row r="32" spans="1:10" s="94" customFormat="1" ht="12" x14ac:dyDescent="0.15">
      <c r="A32" s="346"/>
      <c r="B32" s="359"/>
      <c r="C32" s="266" t="s">
        <v>91</v>
      </c>
      <c r="D32" s="127" t="s">
        <v>114</v>
      </c>
      <c r="E32" s="83"/>
      <c r="F32" s="83"/>
      <c r="G32" s="83"/>
      <c r="I32" s="83"/>
      <c r="J32" s="83"/>
    </row>
    <row r="33" spans="1:10" s="94" customFormat="1" ht="12" x14ac:dyDescent="0.15">
      <c r="A33" s="346"/>
      <c r="B33" s="359"/>
      <c r="C33" s="264" t="s">
        <v>115</v>
      </c>
      <c r="D33" s="222" t="s">
        <v>116</v>
      </c>
      <c r="E33" s="83"/>
      <c r="F33" s="83"/>
      <c r="G33" s="83"/>
      <c r="I33" s="83"/>
      <c r="J33" s="83"/>
    </row>
    <row r="34" spans="1:10" s="94" customFormat="1" ht="22.5" x14ac:dyDescent="0.15">
      <c r="A34" s="346"/>
      <c r="B34" s="339" t="s">
        <v>47</v>
      </c>
      <c r="C34" s="262" t="s">
        <v>76</v>
      </c>
      <c r="D34" s="224" t="s">
        <v>117</v>
      </c>
      <c r="E34" s="83"/>
      <c r="F34" s="83"/>
      <c r="G34" s="83"/>
      <c r="I34" s="83"/>
      <c r="J34" s="83"/>
    </row>
    <row r="35" spans="1:10" s="94" customFormat="1" ht="22.5" x14ac:dyDescent="0.15">
      <c r="A35" s="346"/>
      <c r="B35" s="347"/>
      <c r="C35" s="263" t="s">
        <v>76</v>
      </c>
      <c r="D35" s="127" t="s">
        <v>118</v>
      </c>
      <c r="E35" s="83"/>
      <c r="F35" s="83"/>
      <c r="G35" s="83"/>
      <c r="I35" s="83"/>
      <c r="J35" s="83"/>
    </row>
    <row r="36" spans="1:10" s="94" customFormat="1" ht="12" x14ac:dyDescent="0.15">
      <c r="A36" s="346"/>
      <c r="B36" s="347"/>
      <c r="C36" s="263" t="s">
        <v>76</v>
      </c>
      <c r="D36" s="127" t="s">
        <v>119</v>
      </c>
      <c r="E36" s="83"/>
      <c r="F36" s="83"/>
      <c r="G36" s="83"/>
      <c r="I36" s="83"/>
      <c r="J36" s="83"/>
    </row>
    <row r="37" spans="1:10" s="94" customFormat="1" ht="12" x14ac:dyDescent="0.15">
      <c r="A37" s="335"/>
      <c r="B37" s="335"/>
      <c r="C37" s="264" t="s">
        <v>107</v>
      </c>
      <c r="D37" s="222" t="s">
        <v>120</v>
      </c>
      <c r="E37" s="83"/>
      <c r="F37" s="83"/>
      <c r="G37" s="83"/>
      <c r="I37" s="83"/>
      <c r="J37" s="83"/>
    </row>
    <row r="38" spans="1:10" s="94" customFormat="1" ht="12" x14ac:dyDescent="0.15">
      <c r="A38" s="345" t="s">
        <v>121</v>
      </c>
      <c r="B38" s="339" t="s">
        <v>50</v>
      </c>
      <c r="C38" s="262" t="s">
        <v>76</v>
      </c>
      <c r="D38" s="224" t="s">
        <v>122</v>
      </c>
      <c r="E38" s="83"/>
      <c r="F38" s="83"/>
      <c r="G38" s="83"/>
      <c r="I38" s="83"/>
      <c r="J38" s="83"/>
    </row>
    <row r="39" spans="1:10" s="94" customFormat="1" ht="12" x14ac:dyDescent="0.15">
      <c r="A39" s="346"/>
      <c r="B39" s="347"/>
      <c r="C39" s="263" t="s">
        <v>76</v>
      </c>
      <c r="D39" s="127" t="s">
        <v>123</v>
      </c>
      <c r="E39" s="83"/>
      <c r="F39" s="83"/>
      <c r="G39" s="83"/>
      <c r="I39" s="83"/>
      <c r="J39" s="83"/>
    </row>
    <row r="40" spans="1:10" s="94" customFormat="1" ht="12" x14ac:dyDescent="0.15">
      <c r="A40" s="346"/>
      <c r="B40" s="347"/>
      <c r="C40" s="263" t="s">
        <v>76</v>
      </c>
      <c r="D40" s="127" t="s">
        <v>124</v>
      </c>
      <c r="E40" s="83"/>
      <c r="F40" s="83"/>
      <c r="G40" s="83"/>
      <c r="I40" s="83"/>
      <c r="J40" s="83"/>
    </row>
    <row r="41" spans="1:10" s="94" customFormat="1" ht="12" x14ac:dyDescent="0.15">
      <c r="A41" s="346"/>
      <c r="B41" s="335"/>
      <c r="C41" s="264" t="s">
        <v>125</v>
      </c>
      <c r="D41" s="222" t="s">
        <v>126</v>
      </c>
      <c r="E41" s="83"/>
      <c r="F41" s="83"/>
      <c r="G41" s="83"/>
      <c r="I41" s="83"/>
      <c r="J41" s="83"/>
    </row>
    <row r="42" spans="1:10" s="94" customFormat="1" ht="12" x14ac:dyDescent="0.15">
      <c r="A42" s="346"/>
      <c r="B42" s="339" t="s">
        <v>127</v>
      </c>
      <c r="C42" s="262" t="s">
        <v>76</v>
      </c>
      <c r="D42" s="224" t="s">
        <v>128</v>
      </c>
      <c r="E42" s="83"/>
      <c r="F42" s="83"/>
      <c r="G42" s="83"/>
      <c r="I42" s="83"/>
      <c r="J42" s="83"/>
    </row>
    <row r="43" spans="1:10" s="94" customFormat="1" ht="12" x14ac:dyDescent="0.15">
      <c r="A43" s="346"/>
      <c r="B43" s="347"/>
      <c r="C43" s="263" t="s">
        <v>76</v>
      </c>
      <c r="D43" s="127" t="s">
        <v>129</v>
      </c>
      <c r="E43" s="83"/>
      <c r="F43" s="83"/>
      <c r="G43" s="83"/>
      <c r="I43" s="83"/>
      <c r="J43" s="83"/>
    </row>
    <row r="44" spans="1:10" s="94" customFormat="1" ht="12" x14ac:dyDescent="0.15">
      <c r="A44" s="346"/>
      <c r="B44" s="347"/>
      <c r="C44" s="263" t="s">
        <v>76</v>
      </c>
      <c r="D44" s="127" t="s">
        <v>130</v>
      </c>
      <c r="E44" s="83"/>
      <c r="F44" s="83"/>
      <c r="G44" s="83"/>
      <c r="I44" s="83"/>
      <c r="J44" s="83"/>
    </row>
    <row r="45" spans="1:10" s="94" customFormat="1" ht="12" x14ac:dyDescent="0.15">
      <c r="A45" s="346"/>
      <c r="B45" s="347"/>
      <c r="C45" s="263" t="s">
        <v>76</v>
      </c>
      <c r="D45" s="127" t="s">
        <v>131</v>
      </c>
      <c r="E45" s="83"/>
      <c r="F45" s="83"/>
      <c r="G45" s="83"/>
      <c r="I45" s="83"/>
      <c r="J45" s="83"/>
    </row>
    <row r="46" spans="1:10" s="94" customFormat="1" ht="22.5" x14ac:dyDescent="0.15">
      <c r="A46" s="335"/>
      <c r="B46" s="335"/>
      <c r="C46" s="264" t="s">
        <v>132</v>
      </c>
      <c r="D46" s="222" t="s">
        <v>133</v>
      </c>
      <c r="E46" s="83"/>
      <c r="F46" s="83"/>
      <c r="G46" s="83"/>
      <c r="I46" s="83"/>
      <c r="J46" s="83"/>
    </row>
    <row r="47" spans="1:10" s="94" customFormat="1" ht="12" x14ac:dyDescent="0.15">
      <c r="A47" s="93" t="s">
        <v>31</v>
      </c>
      <c r="B47" s="125" t="s">
        <v>32</v>
      </c>
      <c r="C47" s="351" t="s">
        <v>33</v>
      </c>
      <c r="D47" s="352"/>
      <c r="E47" s="83"/>
      <c r="F47" s="83"/>
      <c r="G47" s="83"/>
      <c r="I47" s="83"/>
      <c r="J47" s="83"/>
    </row>
    <row r="48" spans="1:10" s="94" customFormat="1" ht="12" x14ac:dyDescent="0.15">
      <c r="A48" s="333" t="s">
        <v>291</v>
      </c>
      <c r="B48" s="353" t="s">
        <v>292</v>
      </c>
      <c r="C48" s="262" t="s">
        <v>76</v>
      </c>
      <c r="D48" s="224" t="s">
        <v>293</v>
      </c>
      <c r="E48" s="83"/>
      <c r="F48" s="83"/>
      <c r="G48" s="83"/>
      <c r="I48" s="83"/>
      <c r="J48" s="83"/>
    </row>
    <row r="49" spans="1:10" s="94" customFormat="1" ht="12" x14ac:dyDescent="0.15">
      <c r="A49" s="334"/>
      <c r="B49" s="354"/>
      <c r="C49" s="263" t="s">
        <v>76</v>
      </c>
      <c r="D49" s="127" t="s">
        <v>294</v>
      </c>
      <c r="E49" s="83"/>
      <c r="F49" s="83"/>
      <c r="G49" s="83"/>
      <c r="I49" s="83"/>
      <c r="J49" s="83"/>
    </row>
    <row r="50" spans="1:10" s="94" customFormat="1" ht="12" x14ac:dyDescent="0.15">
      <c r="A50" s="334"/>
      <c r="B50" s="354"/>
      <c r="C50" s="263" t="s">
        <v>76</v>
      </c>
      <c r="D50" s="127" t="s">
        <v>295</v>
      </c>
      <c r="E50" s="83"/>
      <c r="F50" s="83"/>
      <c r="G50" s="83"/>
      <c r="I50" s="83"/>
      <c r="J50" s="83"/>
    </row>
    <row r="51" spans="1:10" s="94" customFormat="1" ht="12" x14ac:dyDescent="0.15">
      <c r="A51" s="334"/>
      <c r="B51" s="355"/>
      <c r="C51" s="265" t="s">
        <v>297</v>
      </c>
      <c r="D51" s="222" t="s">
        <v>296</v>
      </c>
      <c r="E51" s="83"/>
      <c r="F51" s="83"/>
      <c r="G51" s="83"/>
      <c r="I51" s="83"/>
      <c r="J51" s="83"/>
    </row>
    <row r="52" spans="1:10" s="94" customFormat="1" ht="12" x14ac:dyDescent="0.15">
      <c r="A52" s="334"/>
      <c r="B52" s="353" t="s">
        <v>298</v>
      </c>
      <c r="C52" s="262" t="s">
        <v>76</v>
      </c>
      <c r="D52" s="224" t="s">
        <v>299</v>
      </c>
      <c r="E52" s="83"/>
      <c r="F52" s="83"/>
      <c r="G52" s="83"/>
      <c r="I52" s="83"/>
      <c r="J52" s="83"/>
    </row>
    <row r="53" spans="1:10" s="94" customFormat="1" ht="12" x14ac:dyDescent="0.15">
      <c r="A53" s="334"/>
      <c r="B53" s="354"/>
      <c r="C53" s="263" t="s">
        <v>76</v>
      </c>
      <c r="D53" s="127" t="s">
        <v>300</v>
      </c>
      <c r="E53" s="83"/>
      <c r="F53" s="83"/>
      <c r="G53" s="83"/>
      <c r="I53" s="83"/>
      <c r="J53" s="83"/>
    </row>
    <row r="54" spans="1:10" s="94" customFormat="1" ht="22.5" x14ac:dyDescent="0.15">
      <c r="A54" s="334"/>
      <c r="B54" s="354"/>
      <c r="C54" s="263" t="s">
        <v>76</v>
      </c>
      <c r="D54" s="127" t="s">
        <v>301</v>
      </c>
      <c r="E54" s="83"/>
      <c r="F54" s="83"/>
      <c r="G54" s="83"/>
      <c r="I54" s="83"/>
      <c r="J54" s="83"/>
    </row>
    <row r="55" spans="1:10" s="94" customFormat="1" ht="12" x14ac:dyDescent="0.15">
      <c r="A55" s="334"/>
      <c r="B55" s="355"/>
      <c r="C55" s="265" t="s">
        <v>303</v>
      </c>
      <c r="D55" s="222" t="s">
        <v>302</v>
      </c>
      <c r="E55" s="83"/>
      <c r="F55" s="83"/>
      <c r="G55" s="83"/>
      <c r="I55" s="83"/>
      <c r="J55" s="83"/>
    </row>
    <row r="56" spans="1:10" s="94" customFormat="1" ht="12" x14ac:dyDescent="0.15">
      <c r="A56" s="334"/>
      <c r="B56" s="353" t="s">
        <v>304</v>
      </c>
      <c r="C56" s="262" t="s">
        <v>76</v>
      </c>
      <c r="D56" s="225" t="s">
        <v>305</v>
      </c>
      <c r="E56" s="83"/>
      <c r="F56" s="83"/>
      <c r="G56" s="83"/>
      <c r="I56" s="83"/>
      <c r="J56" s="83"/>
    </row>
    <row r="57" spans="1:10" s="94" customFormat="1" ht="12" x14ac:dyDescent="0.15">
      <c r="A57" s="334"/>
      <c r="B57" s="354"/>
      <c r="C57" s="263" t="s">
        <v>76</v>
      </c>
      <c r="D57" s="127" t="s">
        <v>306</v>
      </c>
      <c r="E57" s="83"/>
      <c r="F57" s="83"/>
      <c r="G57" s="83"/>
      <c r="I57" s="83"/>
      <c r="J57" s="83"/>
    </row>
    <row r="58" spans="1:10" s="94" customFormat="1" ht="12" x14ac:dyDescent="0.15">
      <c r="A58" s="334"/>
      <c r="B58" s="354"/>
      <c r="C58" s="263" t="s">
        <v>76</v>
      </c>
      <c r="D58" s="127" t="s">
        <v>307</v>
      </c>
      <c r="E58" s="83"/>
      <c r="F58" s="83"/>
      <c r="G58" s="83"/>
      <c r="I58" s="83"/>
      <c r="J58" s="83"/>
    </row>
    <row r="59" spans="1:10" s="94" customFormat="1" ht="12" x14ac:dyDescent="0.15">
      <c r="A59" s="335"/>
      <c r="B59" s="355"/>
      <c r="C59" s="265" t="s">
        <v>297</v>
      </c>
      <c r="D59" s="222" t="s">
        <v>308</v>
      </c>
      <c r="E59" s="83"/>
      <c r="F59" s="83"/>
      <c r="G59" s="83"/>
      <c r="I59" s="83"/>
      <c r="J59" s="83"/>
    </row>
    <row r="60" spans="1:10" s="94" customFormat="1" ht="12" x14ac:dyDescent="0.15">
      <c r="A60" s="333" t="s">
        <v>309</v>
      </c>
      <c r="B60" s="339" t="s">
        <v>311</v>
      </c>
      <c r="C60" s="262" t="s">
        <v>76</v>
      </c>
      <c r="D60" s="224" t="s">
        <v>315</v>
      </c>
      <c r="E60" s="83"/>
      <c r="F60" s="83"/>
      <c r="G60" s="83"/>
      <c r="I60" s="83"/>
      <c r="J60" s="83"/>
    </row>
    <row r="61" spans="1:10" s="94" customFormat="1" ht="12" x14ac:dyDescent="0.15">
      <c r="A61" s="334"/>
      <c r="B61" s="334"/>
      <c r="C61" s="263" t="s">
        <v>76</v>
      </c>
      <c r="D61" s="127" t="s">
        <v>314</v>
      </c>
      <c r="E61" s="83"/>
      <c r="F61" s="83"/>
      <c r="G61" s="83"/>
      <c r="I61" s="83"/>
      <c r="J61" s="83"/>
    </row>
    <row r="62" spans="1:10" s="94" customFormat="1" ht="12" x14ac:dyDescent="0.15">
      <c r="A62" s="334"/>
      <c r="B62" s="334"/>
      <c r="C62" s="263" t="s">
        <v>76</v>
      </c>
      <c r="D62" s="127" t="s">
        <v>313</v>
      </c>
      <c r="E62" s="83"/>
      <c r="F62" s="83"/>
      <c r="G62" s="83"/>
      <c r="I62" s="83"/>
      <c r="J62" s="83"/>
    </row>
    <row r="63" spans="1:10" s="94" customFormat="1" ht="12" x14ac:dyDescent="0.15">
      <c r="A63" s="334"/>
      <c r="B63" s="335"/>
      <c r="C63" s="265" t="s">
        <v>297</v>
      </c>
      <c r="D63" s="222" t="s">
        <v>312</v>
      </c>
      <c r="E63" s="83"/>
      <c r="F63" s="83"/>
      <c r="G63" s="83"/>
      <c r="I63" s="83"/>
      <c r="J63" s="83"/>
    </row>
    <row r="64" spans="1:10" s="94" customFormat="1" ht="12" x14ac:dyDescent="0.15">
      <c r="A64" s="334"/>
      <c r="B64" s="339" t="s">
        <v>316</v>
      </c>
      <c r="C64" s="263" t="s">
        <v>76</v>
      </c>
      <c r="D64" s="224" t="s">
        <v>523</v>
      </c>
      <c r="E64" s="83"/>
      <c r="F64" s="83"/>
      <c r="G64" s="83"/>
      <c r="I64" s="83"/>
      <c r="J64" s="83"/>
    </row>
    <row r="65" spans="1:10" s="94" customFormat="1" ht="12" x14ac:dyDescent="0.15">
      <c r="A65" s="334"/>
      <c r="B65" s="334"/>
      <c r="C65" s="263" t="s">
        <v>76</v>
      </c>
      <c r="D65" s="129" t="s">
        <v>320</v>
      </c>
      <c r="E65" s="83"/>
      <c r="F65" s="83"/>
      <c r="G65" s="83"/>
      <c r="I65" s="83"/>
      <c r="J65" s="83"/>
    </row>
    <row r="66" spans="1:10" s="94" customFormat="1" ht="12" customHeight="1" x14ac:dyDescent="0.15">
      <c r="A66" s="334"/>
      <c r="B66" s="334"/>
      <c r="C66" s="263" t="s">
        <v>76</v>
      </c>
      <c r="D66" s="127" t="s">
        <v>319</v>
      </c>
      <c r="E66" s="83"/>
      <c r="F66" s="83"/>
      <c r="G66" s="83"/>
      <c r="I66" s="83"/>
      <c r="J66" s="83"/>
    </row>
    <row r="67" spans="1:10" s="94" customFormat="1" ht="12" customHeight="1" x14ac:dyDescent="0.15">
      <c r="A67" s="334"/>
      <c r="B67" s="334"/>
      <c r="C67" s="263" t="s">
        <v>318</v>
      </c>
      <c r="D67" s="127" t="s">
        <v>317</v>
      </c>
      <c r="E67" s="83"/>
      <c r="F67" s="83"/>
      <c r="G67" s="83"/>
      <c r="I67" s="83"/>
      <c r="J67" s="83"/>
    </row>
    <row r="68" spans="1:10" s="94" customFormat="1" ht="12" customHeight="1" x14ac:dyDescent="0.15">
      <c r="A68" s="335"/>
      <c r="B68" s="335"/>
      <c r="C68" s="265" t="s">
        <v>322</v>
      </c>
      <c r="D68" s="222" t="s">
        <v>321</v>
      </c>
      <c r="E68" s="83"/>
      <c r="F68" s="83"/>
      <c r="G68" s="83"/>
      <c r="I68" s="83"/>
      <c r="J68" s="83"/>
    </row>
    <row r="69" spans="1:10" s="94" customFormat="1" ht="12" x14ac:dyDescent="0.15">
      <c r="A69" s="96"/>
      <c r="B69" s="97"/>
      <c r="C69" s="98"/>
      <c r="D69" s="128"/>
      <c r="E69" s="83"/>
      <c r="F69" s="83"/>
      <c r="G69" s="83"/>
      <c r="I69" s="83"/>
      <c r="J69" s="83"/>
    </row>
    <row r="70" spans="1:10" s="94" customFormat="1" ht="12" x14ac:dyDescent="0.15">
      <c r="A70" s="348" t="s">
        <v>135</v>
      </c>
      <c r="B70" s="349"/>
      <c r="C70" s="349"/>
      <c r="D70" s="350"/>
    </row>
    <row r="71" spans="1:10" s="94" customFormat="1" ht="12" x14ac:dyDescent="0.15">
      <c r="A71" s="93" t="s">
        <v>31</v>
      </c>
      <c r="B71" s="125" t="s">
        <v>32</v>
      </c>
      <c r="C71" s="351" t="s">
        <v>33</v>
      </c>
      <c r="D71" s="352"/>
    </row>
    <row r="72" spans="1:10" s="94" customFormat="1" ht="22.5" x14ac:dyDescent="0.15">
      <c r="A72" s="343" t="s">
        <v>341</v>
      </c>
      <c r="B72" s="336" t="s">
        <v>136</v>
      </c>
      <c r="C72" s="262" t="s">
        <v>76</v>
      </c>
      <c r="D72" s="223" t="s">
        <v>262</v>
      </c>
    </row>
    <row r="73" spans="1:10" s="94" customFormat="1" ht="12" x14ac:dyDescent="0.15">
      <c r="A73" s="343"/>
      <c r="B73" s="337"/>
      <c r="C73" s="263" t="s">
        <v>137</v>
      </c>
      <c r="D73" s="226" t="s">
        <v>323</v>
      </c>
    </row>
    <row r="74" spans="1:10" s="94" customFormat="1" ht="12" x14ac:dyDescent="0.15">
      <c r="A74" s="343"/>
      <c r="B74" s="337"/>
      <c r="C74" s="263" t="s">
        <v>138</v>
      </c>
      <c r="D74" s="129" t="s">
        <v>324</v>
      </c>
    </row>
    <row r="75" spans="1:10" s="94" customFormat="1" ht="22.5" x14ac:dyDescent="0.15">
      <c r="A75" s="343"/>
      <c r="B75" s="337"/>
      <c r="C75" s="263" t="s">
        <v>104</v>
      </c>
      <c r="D75" s="226" t="s">
        <v>325</v>
      </c>
    </row>
    <row r="76" spans="1:10" s="94" customFormat="1" ht="12" x14ac:dyDescent="0.15">
      <c r="A76" s="343"/>
      <c r="B76" s="337"/>
      <c r="C76" s="263" t="s">
        <v>104</v>
      </c>
      <c r="D76" s="129" t="s">
        <v>326</v>
      </c>
    </row>
    <row r="77" spans="1:10" s="94" customFormat="1" ht="24" x14ac:dyDescent="0.15">
      <c r="A77" s="343"/>
      <c r="B77" s="335"/>
      <c r="C77" s="263" t="s">
        <v>104</v>
      </c>
      <c r="D77" s="227" t="s">
        <v>327</v>
      </c>
    </row>
    <row r="78" spans="1:10" s="94" customFormat="1" ht="12" x14ac:dyDescent="0.15">
      <c r="A78" s="343"/>
      <c r="B78" s="336" t="s">
        <v>139</v>
      </c>
      <c r="C78" s="262" t="s">
        <v>76</v>
      </c>
      <c r="D78" s="223" t="s">
        <v>328</v>
      </c>
    </row>
    <row r="79" spans="1:10" s="94" customFormat="1" ht="22.5" x14ac:dyDescent="0.15">
      <c r="A79" s="343"/>
      <c r="B79" s="337"/>
      <c r="C79" s="263" t="s">
        <v>76</v>
      </c>
      <c r="D79" s="127" t="s">
        <v>329</v>
      </c>
    </row>
    <row r="80" spans="1:10" s="94" customFormat="1" ht="12" x14ac:dyDescent="0.15">
      <c r="A80" s="343"/>
      <c r="B80" s="337"/>
      <c r="C80" s="263" t="s">
        <v>76</v>
      </c>
      <c r="D80" s="226" t="s">
        <v>330</v>
      </c>
    </row>
    <row r="81" spans="1:6" s="94" customFormat="1" ht="22.5" x14ac:dyDescent="0.15">
      <c r="A81" s="343"/>
      <c r="B81" s="337"/>
      <c r="C81" s="263" t="s">
        <v>76</v>
      </c>
      <c r="D81" s="226" t="s">
        <v>331</v>
      </c>
    </row>
    <row r="82" spans="1:6" s="94" customFormat="1" ht="12" x14ac:dyDescent="0.15">
      <c r="A82" s="343"/>
      <c r="B82" s="337"/>
      <c r="C82" s="263" t="s">
        <v>297</v>
      </c>
      <c r="D82" s="226" t="s">
        <v>332</v>
      </c>
    </row>
    <row r="83" spans="1:6" s="94" customFormat="1" ht="12" x14ac:dyDescent="0.15">
      <c r="A83" s="343"/>
      <c r="B83" s="337"/>
      <c r="C83" s="263" t="s">
        <v>132</v>
      </c>
      <c r="D83" s="129" t="s">
        <v>333</v>
      </c>
    </row>
    <row r="84" spans="1:6" s="94" customFormat="1" ht="12" x14ac:dyDescent="0.15">
      <c r="A84" s="343"/>
      <c r="B84" s="337"/>
      <c r="C84" s="263" t="s">
        <v>86</v>
      </c>
      <c r="D84" s="226" t="s">
        <v>334</v>
      </c>
    </row>
    <row r="85" spans="1:6" s="94" customFormat="1" ht="12" x14ac:dyDescent="0.15">
      <c r="A85" s="343"/>
      <c r="B85" s="336" t="s">
        <v>140</v>
      </c>
      <c r="C85" s="262" t="s">
        <v>76</v>
      </c>
      <c r="D85" s="223" t="s">
        <v>335</v>
      </c>
    </row>
    <row r="86" spans="1:6" s="94" customFormat="1" ht="12" x14ac:dyDescent="0.15">
      <c r="A86" s="343"/>
      <c r="B86" s="337"/>
      <c r="C86" s="263" t="s">
        <v>76</v>
      </c>
      <c r="D86" s="226" t="s">
        <v>336</v>
      </c>
    </row>
    <row r="87" spans="1:6" s="94" customFormat="1" ht="24" x14ac:dyDescent="0.15">
      <c r="A87" s="343"/>
      <c r="B87" s="337"/>
      <c r="C87" s="263" t="s">
        <v>76</v>
      </c>
      <c r="D87" s="130" t="s">
        <v>337</v>
      </c>
    </row>
    <row r="88" spans="1:6" s="94" customFormat="1" ht="12" x14ac:dyDescent="0.15">
      <c r="A88" s="343"/>
      <c r="B88" s="337"/>
      <c r="C88" s="263" t="s">
        <v>76</v>
      </c>
      <c r="D88" s="226" t="s">
        <v>338</v>
      </c>
    </row>
    <row r="89" spans="1:6" s="94" customFormat="1" ht="12" x14ac:dyDescent="0.15">
      <c r="A89" s="343"/>
      <c r="B89" s="344"/>
      <c r="C89" s="264" t="s">
        <v>80</v>
      </c>
      <c r="D89" s="228" t="s">
        <v>339</v>
      </c>
    </row>
    <row r="90" spans="1:6" ht="13.5" customHeight="1" x14ac:dyDescent="0.15">
      <c r="A90" s="123" t="s">
        <v>19</v>
      </c>
      <c r="B90" s="123" t="s">
        <v>20</v>
      </c>
      <c r="C90" s="331" t="s">
        <v>0</v>
      </c>
      <c r="D90" s="332"/>
      <c r="E90" s="99"/>
      <c r="F90" s="99"/>
    </row>
    <row r="91" spans="1:6" ht="22.5" x14ac:dyDescent="0.15">
      <c r="A91" s="340" t="s">
        <v>343</v>
      </c>
      <c r="B91" s="338" t="s">
        <v>136</v>
      </c>
      <c r="C91" s="258" t="s">
        <v>141</v>
      </c>
      <c r="D91" s="229" t="s">
        <v>524</v>
      </c>
      <c r="E91" s="100"/>
      <c r="F91" s="100"/>
    </row>
    <row r="92" spans="1:6" s="101" customFormat="1" ht="27" x14ac:dyDescent="0.15">
      <c r="A92" s="334"/>
      <c r="B92" s="324"/>
      <c r="C92" s="259" t="s">
        <v>141</v>
      </c>
      <c r="D92" s="230" t="s">
        <v>344</v>
      </c>
      <c r="E92" s="99"/>
      <c r="F92" s="99"/>
    </row>
    <row r="93" spans="1:6" ht="27" x14ac:dyDescent="0.15">
      <c r="A93" s="334"/>
      <c r="B93" s="324"/>
      <c r="C93" s="259" t="s">
        <v>104</v>
      </c>
      <c r="D93" s="230" t="s">
        <v>345</v>
      </c>
      <c r="E93" s="99"/>
      <c r="F93" s="99"/>
    </row>
    <row r="94" spans="1:6" ht="27" x14ac:dyDescent="0.15">
      <c r="A94" s="334"/>
      <c r="B94" s="334"/>
      <c r="C94" s="259" t="s">
        <v>104</v>
      </c>
      <c r="D94" s="230" t="s">
        <v>346</v>
      </c>
      <c r="E94" s="99"/>
      <c r="F94" s="99"/>
    </row>
    <row r="95" spans="1:6" ht="27" x14ac:dyDescent="0.15">
      <c r="A95" s="334"/>
      <c r="B95" s="335"/>
      <c r="C95" s="259" t="s">
        <v>104</v>
      </c>
      <c r="D95" s="230" t="s">
        <v>347</v>
      </c>
      <c r="E95" s="99"/>
      <c r="F95" s="99"/>
    </row>
    <row r="96" spans="1:6" x14ac:dyDescent="0.15">
      <c r="A96" s="334"/>
      <c r="B96" s="341" t="s">
        <v>143</v>
      </c>
      <c r="C96" s="258" t="s">
        <v>144</v>
      </c>
      <c r="D96" s="231" t="s">
        <v>348</v>
      </c>
      <c r="E96" s="102"/>
      <c r="F96" s="102"/>
    </row>
    <row r="97" spans="1:6" x14ac:dyDescent="0.15">
      <c r="A97" s="334"/>
      <c r="B97" s="324"/>
      <c r="C97" s="259" t="s">
        <v>141</v>
      </c>
      <c r="D97" s="131" t="s">
        <v>350</v>
      </c>
      <c r="E97" s="99"/>
      <c r="F97" s="99"/>
    </row>
    <row r="98" spans="1:6" x14ac:dyDescent="0.15">
      <c r="A98" s="334"/>
      <c r="B98" s="324"/>
      <c r="C98" s="259" t="s">
        <v>138</v>
      </c>
      <c r="D98" s="230" t="s">
        <v>351</v>
      </c>
      <c r="E98" s="100"/>
      <c r="F98" s="100"/>
    </row>
    <row r="99" spans="1:6" x14ac:dyDescent="0.15">
      <c r="A99" s="334"/>
      <c r="B99" s="324"/>
      <c r="C99" s="259" t="s">
        <v>138</v>
      </c>
      <c r="D99" s="230" t="s">
        <v>352</v>
      </c>
      <c r="E99" s="100"/>
      <c r="F99" s="100"/>
    </row>
    <row r="100" spans="1:6" ht="27" x14ac:dyDescent="0.15">
      <c r="A100" s="334"/>
      <c r="B100" s="324"/>
      <c r="C100" s="259" t="s">
        <v>145</v>
      </c>
      <c r="D100" s="133" t="s">
        <v>349</v>
      </c>
      <c r="E100" s="100"/>
      <c r="F100" s="100"/>
    </row>
    <row r="101" spans="1:6" x14ac:dyDescent="0.15">
      <c r="A101" s="334"/>
      <c r="B101" s="324"/>
      <c r="C101" s="259" t="s">
        <v>76</v>
      </c>
      <c r="D101" s="232" t="s">
        <v>353</v>
      </c>
      <c r="E101" s="100"/>
      <c r="F101" s="100"/>
    </row>
    <row r="102" spans="1:6" ht="27" x14ac:dyDescent="0.15">
      <c r="A102" s="334"/>
      <c r="B102" s="324"/>
      <c r="C102" s="259" t="s">
        <v>76</v>
      </c>
      <c r="D102" s="132" t="s">
        <v>354</v>
      </c>
      <c r="E102" s="100"/>
      <c r="F102" s="100"/>
    </row>
    <row r="103" spans="1:6" x14ac:dyDescent="0.15">
      <c r="A103" s="334"/>
      <c r="B103" s="324"/>
      <c r="C103" s="261" t="s">
        <v>297</v>
      </c>
      <c r="D103" s="233" t="s">
        <v>355</v>
      </c>
      <c r="E103" s="100"/>
      <c r="F103" s="100"/>
    </row>
    <row r="104" spans="1:6" x14ac:dyDescent="0.15">
      <c r="A104" s="334"/>
      <c r="B104" s="324"/>
      <c r="C104" s="259" t="s">
        <v>297</v>
      </c>
      <c r="D104" s="234" t="s">
        <v>356</v>
      </c>
      <c r="E104" s="100"/>
      <c r="F104" s="100"/>
    </row>
    <row r="105" spans="1:6" x14ac:dyDescent="0.15">
      <c r="A105" s="334"/>
      <c r="B105" s="324"/>
      <c r="C105" s="259" t="s">
        <v>146</v>
      </c>
      <c r="D105" s="235" t="s">
        <v>357</v>
      </c>
      <c r="E105" s="103"/>
      <c r="F105" s="103"/>
    </row>
    <row r="106" spans="1:6" x14ac:dyDescent="0.15">
      <c r="A106" s="334"/>
      <c r="B106" s="324"/>
      <c r="C106" s="259" t="s">
        <v>132</v>
      </c>
      <c r="D106" s="236" t="s">
        <v>358</v>
      </c>
      <c r="E106" s="100"/>
      <c r="F106" s="100"/>
    </row>
    <row r="107" spans="1:6" x14ac:dyDescent="0.15">
      <c r="A107" s="334"/>
      <c r="B107" s="341" t="s">
        <v>147</v>
      </c>
      <c r="C107" s="258" t="s">
        <v>148</v>
      </c>
      <c r="D107" s="237" t="s">
        <v>359</v>
      </c>
      <c r="E107" s="100"/>
      <c r="F107" s="100"/>
    </row>
    <row r="108" spans="1:6" x14ac:dyDescent="0.15">
      <c r="A108" s="334"/>
      <c r="B108" s="286"/>
      <c r="C108" s="259" t="s">
        <v>141</v>
      </c>
      <c r="D108" s="232" t="s">
        <v>525</v>
      </c>
      <c r="E108" s="102"/>
      <c r="F108" s="102"/>
    </row>
    <row r="109" spans="1:6" ht="22.5" x14ac:dyDescent="0.15">
      <c r="A109" s="334"/>
      <c r="B109" s="324"/>
      <c r="C109" s="259" t="s">
        <v>149</v>
      </c>
      <c r="D109" s="232" t="s">
        <v>361</v>
      </c>
      <c r="E109" s="99"/>
      <c r="F109" s="99"/>
    </row>
    <row r="110" spans="1:6" x14ac:dyDescent="0.15">
      <c r="A110" s="334"/>
      <c r="B110" s="324"/>
      <c r="C110" s="259" t="s">
        <v>138</v>
      </c>
      <c r="D110" s="232" t="s">
        <v>362</v>
      </c>
      <c r="E110" s="100"/>
      <c r="F110" s="100"/>
    </row>
    <row r="111" spans="1:6" x14ac:dyDescent="0.15">
      <c r="A111" s="335"/>
      <c r="B111" s="325"/>
      <c r="C111" s="260" t="s">
        <v>150</v>
      </c>
      <c r="D111" s="238" t="s">
        <v>363</v>
      </c>
      <c r="E111" s="102"/>
      <c r="F111" s="102"/>
    </row>
    <row r="112" spans="1:6" x14ac:dyDescent="0.15">
      <c r="A112" s="123" t="s">
        <v>217</v>
      </c>
      <c r="B112" s="123" t="s">
        <v>20</v>
      </c>
      <c r="C112" s="331" t="s">
        <v>0</v>
      </c>
      <c r="D112" s="332"/>
      <c r="E112" s="102"/>
      <c r="F112" s="102"/>
    </row>
    <row r="113" spans="1:6" x14ac:dyDescent="0.15">
      <c r="A113" s="340" t="s">
        <v>365</v>
      </c>
      <c r="B113" s="338" t="s">
        <v>151</v>
      </c>
      <c r="C113" s="258" t="s">
        <v>152</v>
      </c>
      <c r="D113" s="239" t="s">
        <v>367</v>
      </c>
      <c r="E113" s="100"/>
      <c r="F113" s="100"/>
    </row>
    <row r="114" spans="1:6" x14ac:dyDescent="0.15">
      <c r="A114" s="342"/>
      <c r="B114" s="286"/>
      <c r="C114" s="259" t="s">
        <v>141</v>
      </c>
      <c r="D114" s="232" t="s">
        <v>366</v>
      </c>
      <c r="E114" s="100"/>
      <c r="F114" s="100"/>
    </row>
    <row r="115" spans="1:6" ht="22.5" x14ac:dyDescent="0.15">
      <c r="A115" s="342"/>
      <c r="B115" s="324"/>
      <c r="C115" s="259" t="s">
        <v>137</v>
      </c>
      <c r="D115" s="232" t="s">
        <v>526</v>
      </c>
      <c r="E115" s="100"/>
      <c r="F115" s="100"/>
    </row>
    <row r="116" spans="1:6" x14ac:dyDescent="0.15">
      <c r="A116" s="342"/>
      <c r="B116" s="324"/>
      <c r="C116" s="259" t="s">
        <v>369</v>
      </c>
      <c r="D116" s="232" t="s">
        <v>368</v>
      </c>
      <c r="E116" s="100"/>
      <c r="F116" s="100"/>
    </row>
    <row r="117" spans="1:6" ht="22.5" x14ac:dyDescent="0.15">
      <c r="A117" s="342"/>
      <c r="B117" s="325"/>
      <c r="C117" s="259" t="s">
        <v>144</v>
      </c>
      <c r="D117" s="240" t="s">
        <v>370</v>
      </c>
      <c r="E117" s="100"/>
      <c r="F117" s="100"/>
    </row>
    <row r="118" spans="1:6" x14ac:dyDescent="0.15">
      <c r="A118" s="342"/>
      <c r="B118" s="341" t="s">
        <v>153</v>
      </c>
      <c r="C118" s="258" t="s">
        <v>141</v>
      </c>
      <c r="D118" s="241" t="s">
        <v>371</v>
      </c>
      <c r="E118" s="104"/>
      <c r="F118" s="104"/>
    </row>
    <row r="119" spans="1:6" x14ac:dyDescent="0.15">
      <c r="A119" s="342"/>
      <c r="B119" s="286"/>
      <c r="C119" s="259" t="s">
        <v>137</v>
      </c>
      <c r="D119" s="234" t="s">
        <v>527</v>
      </c>
      <c r="E119" s="99"/>
      <c r="F119" s="99"/>
    </row>
    <row r="120" spans="1:6" x14ac:dyDescent="0.15">
      <c r="A120" s="342"/>
      <c r="B120" s="286"/>
      <c r="C120" s="259" t="s">
        <v>104</v>
      </c>
      <c r="D120" s="242" t="s">
        <v>372</v>
      </c>
      <c r="E120" s="100"/>
      <c r="F120" s="100"/>
    </row>
    <row r="121" spans="1:6" x14ac:dyDescent="0.15">
      <c r="A121" s="334"/>
      <c r="B121" s="324"/>
      <c r="C121" s="259" t="s">
        <v>154</v>
      </c>
      <c r="D121" s="242" t="s">
        <v>373</v>
      </c>
      <c r="E121" s="100"/>
      <c r="F121" s="100"/>
    </row>
    <row r="122" spans="1:6" x14ac:dyDescent="0.15">
      <c r="A122" s="334"/>
      <c r="B122" s="324"/>
      <c r="C122" s="259" t="s">
        <v>104</v>
      </c>
      <c r="D122" s="242" t="s">
        <v>374</v>
      </c>
      <c r="E122" s="100"/>
      <c r="F122" s="100"/>
    </row>
    <row r="123" spans="1:6" ht="22.5" x14ac:dyDescent="0.15">
      <c r="A123" s="334"/>
      <c r="B123" s="324"/>
      <c r="C123" s="259" t="s">
        <v>375</v>
      </c>
      <c r="D123" s="242" t="s">
        <v>390</v>
      </c>
      <c r="E123" s="100"/>
      <c r="F123" s="100"/>
    </row>
    <row r="124" spans="1:6" x14ac:dyDescent="0.15">
      <c r="A124" s="334"/>
      <c r="B124" s="324"/>
      <c r="C124" s="259" t="s">
        <v>376</v>
      </c>
      <c r="D124" s="242" t="s">
        <v>377</v>
      </c>
      <c r="E124" s="100"/>
      <c r="F124" s="100"/>
    </row>
    <row r="125" spans="1:6" ht="22.5" x14ac:dyDescent="0.15">
      <c r="A125" s="334"/>
      <c r="B125" s="324"/>
      <c r="C125" s="259" t="s">
        <v>376</v>
      </c>
      <c r="D125" s="242" t="s">
        <v>378</v>
      </c>
      <c r="E125" s="100"/>
      <c r="F125" s="100"/>
    </row>
    <row r="126" spans="1:6" x14ac:dyDescent="0.15">
      <c r="A126" s="334"/>
      <c r="B126" s="324"/>
      <c r="C126" s="259" t="s">
        <v>86</v>
      </c>
      <c r="D126" s="243" t="s">
        <v>379</v>
      </c>
      <c r="E126" s="100"/>
      <c r="F126" s="100"/>
    </row>
    <row r="127" spans="1:6" x14ac:dyDescent="0.15">
      <c r="A127" s="334"/>
      <c r="B127" s="324"/>
      <c r="C127" s="259" t="s">
        <v>381</v>
      </c>
      <c r="D127" s="243" t="s">
        <v>380</v>
      </c>
      <c r="E127" s="100"/>
      <c r="F127" s="100"/>
    </row>
    <row r="128" spans="1:6" x14ac:dyDescent="0.15">
      <c r="A128" s="334"/>
      <c r="B128" s="324"/>
      <c r="C128" s="259" t="s">
        <v>297</v>
      </c>
      <c r="D128" s="243" t="s">
        <v>382</v>
      </c>
      <c r="E128" s="100"/>
      <c r="F128" s="100"/>
    </row>
    <row r="129" spans="1:6" x14ac:dyDescent="0.15">
      <c r="A129" s="334"/>
      <c r="B129" s="325"/>
      <c r="C129" s="259" t="s">
        <v>155</v>
      </c>
      <c r="D129" s="242" t="s">
        <v>383</v>
      </c>
      <c r="E129" s="100"/>
      <c r="F129" s="100"/>
    </row>
    <row r="130" spans="1:6" x14ac:dyDescent="0.15">
      <c r="A130" s="334"/>
      <c r="B130" s="341" t="s">
        <v>156</v>
      </c>
      <c r="C130" s="258" t="s">
        <v>138</v>
      </c>
      <c r="D130" s="241" t="s">
        <v>384</v>
      </c>
      <c r="E130" s="104"/>
      <c r="F130" s="104"/>
    </row>
    <row r="131" spans="1:6" x14ac:dyDescent="0.15">
      <c r="A131" s="334"/>
      <c r="B131" s="286"/>
      <c r="C131" s="259" t="s">
        <v>157</v>
      </c>
      <c r="D131" s="234" t="s">
        <v>385</v>
      </c>
      <c r="E131" s="99"/>
      <c r="F131" s="99"/>
    </row>
    <row r="132" spans="1:6" ht="22.5" x14ac:dyDescent="0.15">
      <c r="A132" s="334"/>
      <c r="B132" s="324"/>
      <c r="C132" s="259" t="s">
        <v>149</v>
      </c>
      <c r="D132" s="242" t="s">
        <v>386</v>
      </c>
      <c r="E132" s="100"/>
      <c r="F132" s="100"/>
    </row>
    <row r="133" spans="1:6" x14ac:dyDescent="0.15">
      <c r="A133" s="334"/>
      <c r="B133" s="324"/>
      <c r="C133" s="259" t="s">
        <v>141</v>
      </c>
      <c r="D133" s="242" t="s">
        <v>387</v>
      </c>
      <c r="E133" s="100"/>
      <c r="F133" s="100"/>
    </row>
    <row r="134" spans="1:6" x14ac:dyDescent="0.15">
      <c r="A134" s="335"/>
      <c r="B134" s="325"/>
      <c r="C134" s="260" t="s">
        <v>158</v>
      </c>
      <c r="D134" s="244" t="s">
        <v>363</v>
      </c>
      <c r="E134" s="102"/>
      <c r="F134" s="102"/>
    </row>
    <row r="135" spans="1:6" ht="13.5" customHeight="1" x14ac:dyDescent="0.15">
      <c r="A135" s="123" t="s">
        <v>217</v>
      </c>
      <c r="B135" s="123" t="s">
        <v>20</v>
      </c>
      <c r="C135" s="331" t="s">
        <v>0</v>
      </c>
      <c r="D135" s="332"/>
      <c r="E135" s="99"/>
      <c r="F135" s="99"/>
    </row>
    <row r="136" spans="1:6" ht="18" customHeight="1" x14ac:dyDescent="0.15">
      <c r="A136" s="322" t="s">
        <v>388</v>
      </c>
      <c r="B136" s="326" t="s">
        <v>159</v>
      </c>
      <c r="C136" s="255" t="s">
        <v>104</v>
      </c>
      <c r="D136" s="246" t="s">
        <v>397</v>
      </c>
      <c r="E136" s="100"/>
      <c r="F136" s="100"/>
    </row>
    <row r="137" spans="1:6" ht="15" customHeight="1" x14ac:dyDescent="0.15">
      <c r="A137" s="323"/>
      <c r="B137" s="323"/>
      <c r="C137" s="256" t="s">
        <v>160</v>
      </c>
      <c r="D137" s="247" t="s">
        <v>393</v>
      </c>
      <c r="E137" s="100"/>
      <c r="F137" s="100"/>
    </row>
    <row r="138" spans="1:6" ht="27" customHeight="1" x14ac:dyDescent="0.15">
      <c r="A138" s="323"/>
      <c r="B138" s="327"/>
      <c r="C138" s="256" t="s">
        <v>141</v>
      </c>
      <c r="D138" s="254" t="s">
        <v>394</v>
      </c>
      <c r="E138" s="100"/>
      <c r="F138" s="100"/>
    </row>
    <row r="139" spans="1:6" ht="25.5" customHeight="1" x14ac:dyDescent="0.15">
      <c r="A139" s="323"/>
      <c r="B139" s="327"/>
      <c r="C139" s="256" t="s">
        <v>141</v>
      </c>
      <c r="D139" s="247" t="s">
        <v>395</v>
      </c>
      <c r="E139" s="100"/>
      <c r="F139" s="100"/>
    </row>
    <row r="140" spans="1:6" ht="14.25" customHeight="1" x14ac:dyDescent="0.15">
      <c r="A140" s="323"/>
      <c r="B140" s="328"/>
      <c r="C140" s="256" t="s">
        <v>152</v>
      </c>
      <c r="D140" s="247" t="s">
        <v>396</v>
      </c>
      <c r="E140" s="100"/>
      <c r="F140" s="100"/>
    </row>
    <row r="141" spans="1:6" ht="18" customHeight="1" x14ac:dyDescent="0.15">
      <c r="A141" s="323"/>
      <c r="B141" s="326" t="s">
        <v>161</v>
      </c>
      <c r="C141" s="255" t="s">
        <v>142</v>
      </c>
      <c r="D141" s="246" t="s">
        <v>398</v>
      </c>
      <c r="E141" s="100"/>
      <c r="F141" s="100"/>
    </row>
    <row r="142" spans="1:6" ht="16.5" customHeight="1" x14ac:dyDescent="0.15">
      <c r="A142" s="323"/>
      <c r="B142" s="323"/>
      <c r="C142" s="256" t="s">
        <v>162</v>
      </c>
      <c r="D142" s="247" t="s">
        <v>399</v>
      </c>
      <c r="E142" s="100"/>
      <c r="F142" s="100"/>
    </row>
    <row r="143" spans="1:6" ht="24.75" customHeight="1" x14ac:dyDescent="0.15">
      <c r="A143" s="323"/>
      <c r="B143" s="323"/>
      <c r="C143" s="256" t="s">
        <v>104</v>
      </c>
      <c r="D143" s="247" t="s">
        <v>400</v>
      </c>
      <c r="E143" s="100"/>
      <c r="F143" s="100"/>
    </row>
    <row r="144" spans="1:6" ht="25.5" customHeight="1" x14ac:dyDescent="0.15">
      <c r="A144" s="329"/>
      <c r="B144" s="327"/>
      <c r="C144" s="256" t="s">
        <v>141</v>
      </c>
      <c r="D144" s="248" t="s">
        <v>401</v>
      </c>
      <c r="E144" s="100"/>
      <c r="F144" s="100"/>
    </row>
    <row r="145" spans="1:6" ht="16.5" customHeight="1" x14ac:dyDescent="0.15">
      <c r="A145" s="329"/>
      <c r="B145" s="327"/>
      <c r="C145" s="256" t="s">
        <v>389</v>
      </c>
      <c r="D145" s="248" t="s">
        <v>402</v>
      </c>
      <c r="E145" s="100"/>
      <c r="F145" s="100"/>
    </row>
    <row r="146" spans="1:6" ht="25.5" customHeight="1" x14ac:dyDescent="0.15">
      <c r="A146" s="329"/>
      <c r="B146" s="327"/>
      <c r="C146" s="256" t="s">
        <v>76</v>
      </c>
      <c r="D146" s="248" t="s">
        <v>403</v>
      </c>
      <c r="E146" s="100"/>
      <c r="F146" s="100"/>
    </row>
    <row r="147" spans="1:6" ht="14.25" customHeight="1" x14ac:dyDescent="0.15">
      <c r="A147" s="329"/>
      <c r="B147" s="327"/>
      <c r="C147" s="256" t="s">
        <v>163</v>
      </c>
      <c r="D147" s="233" t="s">
        <v>404</v>
      </c>
      <c r="E147" s="100"/>
      <c r="F147" s="100"/>
    </row>
    <row r="148" spans="1:6" ht="13.5" customHeight="1" x14ac:dyDescent="0.15">
      <c r="A148" s="329"/>
      <c r="B148" s="327"/>
      <c r="C148" s="256" t="s">
        <v>132</v>
      </c>
      <c r="D148" s="248" t="s">
        <v>405</v>
      </c>
      <c r="E148" s="100"/>
      <c r="F148" s="100"/>
    </row>
    <row r="149" spans="1:6" ht="24.75" customHeight="1" x14ac:dyDescent="0.15">
      <c r="A149" s="329"/>
      <c r="B149" s="298"/>
      <c r="C149" s="256" t="s">
        <v>80</v>
      </c>
      <c r="D149" s="248" t="s">
        <v>406</v>
      </c>
      <c r="E149" s="100"/>
      <c r="F149" s="100"/>
    </row>
    <row r="150" spans="1:6" ht="25.5" customHeight="1" x14ac:dyDescent="0.15">
      <c r="A150" s="329"/>
      <c r="B150" s="326" t="s">
        <v>156</v>
      </c>
      <c r="C150" s="255" t="s">
        <v>104</v>
      </c>
      <c r="D150" s="246" t="s">
        <v>407</v>
      </c>
      <c r="E150" s="102"/>
      <c r="F150" s="102"/>
    </row>
    <row r="151" spans="1:6" ht="13.5" customHeight="1" x14ac:dyDescent="0.15">
      <c r="A151" s="329"/>
      <c r="B151" s="323"/>
      <c r="C151" s="256" t="s">
        <v>141</v>
      </c>
      <c r="D151" s="247" t="s">
        <v>408</v>
      </c>
      <c r="E151" s="102"/>
      <c r="F151" s="102"/>
    </row>
    <row r="152" spans="1:6" ht="25.5" customHeight="1" x14ac:dyDescent="0.15">
      <c r="A152" s="329"/>
      <c r="B152" s="323"/>
      <c r="C152" s="256" t="s">
        <v>104</v>
      </c>
      <c r="D152" s="247" t="s">
        <v>409</v>
      </c>
      <c r="E152" s="99"/>
      <c r="F152" s="99"/>
    </row>
    <row r="153" spans="1:6" ht="24" customHeight="1" x14ac:dyDescent="0.15">
      <c r="A153" s="329"/>
      <c r="B153" s="327"/>
      <c r="C153" s="256" t="s">
        <v>141</v>
      </c>
      <c r="D153" s="247" t="s">
        <v>410</v>
      </c>
      <c r="E153" s="100"/>
      <c r="F153" s="100"/>
    </row>
    <row r="154" spans="1:6" ht="13.5" customHeight="1" x14ac:dyDescent="0.15">
      <c r="A154" s="330"/>
      <c r="B154" s="328"/>
      <c r="C154" s="257" t="s">
        <v>80</v>
      </c>
      <c r="D154" s="249" t="s">
        <v>411</v>
      </c>
      <c r="E154" s="102"/>
      <c r="F154" s="102"/>
    </row>
    <row r="155" spans="1:6" ht="25.5" customHeight="1" x14ac:dyDescent="0.15">
      <c r="A155" s="322" t="s">
        <v>392</v>
      </c>
      <c r="B155" s="326" t="s">
        <v>164</v>
      </c>
      <c r="C155" s="255" t="s">
        <v>141</v>
      </c>
      <c r="D155" s="246" t="s">
        <v>412</v>
      </c>
      <c r="E155" s="100"/>
      <c r="F155" s="100"/>
    </row>
    <row r="156" spans="1:6" ht="27" customHeight="1" x14ac:dyDescent="0.15">
      <c r="A156" s="323"/>
      <c r="B156" s="323"/>
      <c r="C156" s="256" t="s">
        <v>149</v>
      </c>
      <c r="D156" s="247" t="s">
        <v>413</v>
      </c>
      <c r="E156" s="100"/>
      <c r="F156" s="100"/>
    </row>
    <row r="157" spans="1:6" ht="13.5" customHeight="1" x14ac:dyDescent="0.15">
      <c r="A157" s="323"/>
      <c r="B157" s="327"/>
      <c r="C157" s="256" t="s">
        <v>165</v>
      </c>
      <c r="D157" s="247" t="s">
        <v>414</v>
      </c>
      <c r="E157" s="99"/>
      <c r="F157" s="99"/>
    </row>
    <row r="158" spans="1:6" ht="29.25" customHeight="1" x14ac:dyDescent="0.15">
      <c r="A158" s="323"/>
      <c r="B158" s="328"/>
      <c r="C158" s="256" t="s">
        <v>104</v>
      </c>
      <c r="D158" s="248" t="s">
        <v>415</v>
      </c>
      <c r="E158" s="99"/>
      <c r="F158" s="99"/>
    </row>
    <row r="159" spans="1:6" ht="15.75" customHeight="1" x14ac:dyDescent="0.15">
      <c r="A159" s="323"/>
      <c r="B159" s="326" t="s">
        <v>153</v>
      </c>
      <c r="C159" s="255" t="s">
        <v>141</v>
      </c>
      <c r="D159" s="250" t="s">
        <v>416</v>
      </c>
      <c r="E159" s="102"/>
      <c r="F159" s="102"/>
    </row>
    <row r="160" spans="1:6" ht="15.75" customHeight="1" x14ac:dyDescent="0.15">
      <c r="A160" s="323"/>
      <c r="B160" s="323"/>
      <c r="C160" s="256" t="s">
        <v>152</v>
      </c>
      <c r="D160" s="248" t="s">
        <v>417</v>
      </c>
      <c r="E160" s="99"/>
      <c r="F160" s="99"/>
    </row>
    <row r="161" spans="1:6" ht="15.75" customHeight="1" x14ac:dyDescent="0.15">
      <c r="A161" s="323"/>
      <c r="B161" s="323"/>
      <c r="C161" s="256" t="s">
        <v>104</v>
      </c>
      <c r="D161" s="251" t="s">
        <v>418</v>
      </c>
      <c r="E161" s="100"/>
      <c r="F161" s="100"/>
    </row>
    <row r="162" spans="1:6" ht="15.75" customHeight="1" x14ac:dyDescent="0.15">
      <c r="A162" s="324"/>
      <c r="B162" s="323"/>
      <c r="C162" s="256" t="s">
        <v>141</v>
      </c>
      <c r="D162" s="248" t="s">
        <v>419</v>
      </c>
      <c r="E162" s="100"/>
      <c r="F162" s="100"/>
    </row>
    <row r="163" spans="1:6" ht="26.25" customHeight="1" x14ac:dyDescent="0.15">
      <c r="A163" s="324"/>
      <c r="B163" s="323"/>
      <c r="C163" s="256" t="s">
        <v>141</v>
      </c>
      <c r="D163" s="248" t="s">
        <v>420</v>
      </c>
      <c r="E163" s="100"/>
      <c r="F163" s="100"/>
    </row>
    <row r="164" spans="1:6" ht="15.75" customHeight="1" x14ac:dyDescent="0.15">
      <c r="A164" s="324"/>
      <c r="B164" s="327"/>
      <c r="C164" s="256" t="s">
        <v>163</v>
      </c>
      <c r="D164" s="251" t="s">
        <v>421</v>
      </c>
      <c r="E164" s="100"/>
      <c r="F164" s="100"/>
    </row>
    <row r="165" spans="1:6" ht="15.75" customHeight="1" x14ac:dyDescent="0.15">
      <c r="A165" s="324"/>
      <c r="B165" s="327"/>
      <c r="C165" s="256" t="s">
        <v>158</v>
      </c>
      <c r="D165" s="252" t="s">
        <v>422</v>
      </c>
      <c r="E165" s="100"/>
      <c r="F165" s="100"/>
    </row>
    <row r="166" spans="1:6" ht="15.75" customHeight="1" x14ac:dyDescent="0.15">
      <c r="A166" s="324"/>
      <c r="B166" s="328"/>
      <c r="C166" s="256" t="s">
        <v>150</v>
      </c>
      <c r="D166" s="252" t="s">
        <v>423</v>
      </c>
      <c r="E166" s="100"/>
      <c r="F166" s="100"/>
    </row>
    <row r="167" spans="1:6" ht="26.25" customHeight="1" x14ac:dyDescent="0.15">
      <c r="A167" s="324"/>
      <c r="B167" s="326" t="s">
        <v>166</v>
      </c>
      <c r="C167" s="255" t="s">
        <v>154</v>
      </c>
      <c r="D167" s="250" t="s">
        <v>528</v>
      </c>
      <c r="E167" s="102"/>
      <c r="F167" s="102"/>
    </row>
    <row r="168" spans="1:6" ht="13.5" customHeight="1" x14ac:dyDescent="0.15">
      <c r="A168" s="324"/>
      <c r="B168" s="323"/>
      <c r="C168" s="256" t="s">
        <v>152</v>
      </c>
      <c r="D168" s="248" t="s">
        <v>425</v>
      </c>
      <c r="E168" s="102"/>
      <c r="F168" s="102"/>
    </row>
    <row r="169" spans="1:6" ht="29.25" customHeight="1" x14ac:dyDescent="0.15">
      <c r="A169" s="324"/>
      <c r="B169" s="323"/>
      <c r="C169" s="256" t="s">
        <v>144</v>
      </c>
      <c r="D169" s="248" t="s">
        <v>426</v>
      </c>
      <c r="E169" s="99"/>
      <c r="F169" s="99"/>
    </row>
    <row r="170" spans="1:6" ht="18" customHeight="1" x14ac:dyDescent="0.15">
      <c r="A170" s="324"/>
      <c r="B170" s="327"/>
      <c r="C170" s="256" t="s">
        <v>138</v>
      </c>
      <c r="D170" s="248" t="s">
        <v>427</v>
      </c>
      <c r="E170" s="100"/>
      <c r="F170" s="100"/>
    </row>
    <row r="171" spans="1:6" ht="13.5" customHeight="1" x14ac:dyDescent="0.15">
      <c r="A171" s="325"/>
      <c r="B171" s="328"/>
      <c r="C171" s="257" t="s">
        <v>132</v>
      </c>
      <c r="D171" s="253" t="s">
        <v>428</v>
      </c>
      <c r="E171" s="102"/>
      <c r="F171" s="102"/>
    </row>
    <row r="172" spans="1:6" ht="13.5" customHeight="1" x14ac:dyDescent="0.15">
      <c r="A172" s="245" t="s">
        <v>217</v>
      </c>
      <c r="B172" s="245" t="s">
        <v>20</v>
      </c>
      <c r="C172" s="366" t="s">
        <v>0</v>
      </c>
      <c r="D172" s="367"/>
      <c r="E172" s="102"/>
      <c r="F172" s="102"/>
    </row>
    <row r="173" spans="1:6" x14ac:dyDescent="0.15">
      <c r="A173" s="322" t="s">
        <v>430</v>
      </c>
      <c r="B173" s="326" t="s">
        <v>164</v>
      </c>
      <c r="C173" s="255" t="s">
        <v>141</v>
      </c>
      <c r="D173" s="246" t="s">
        <v>433</v>
      </c>
    </row>
    <row r="174" spans="1:6" x14ac:dyDescent="0.15">
      <c r="A174" s="323"/>
      <c r="B174" s="323"/>
      <c r="C174" s="256" t="s">
        <v>149</v>
      </c>
      <c r="D174" s="247" t="s">
        <v>434</v>
      </c>
    </row>
    <row r="175" spans="1:6" ht="22.5" x14ac:dyDescent="0.15">
      <c r="A175" s="323"/>
      <c r="B175" s="327"/>
      <c r="C175" s="256" t="s">
        <v>104</v>
      </c>
      <c r="D175" s="247" t="s">
        <v>435</v>
      </c>
    </row>
    <row r="176" spans="1:6" x14ac:dyDescent="0.15">
      <c r="A176" s="323"/>
      <c r="B176" s="327"/>
      <c r="C176" s="256" t="s">
        <v>104</v>
      </c>
      <c r="D176" s="247" t="s">
        <v>414</v>
      </c>
    </row>
    <row r="177" spans="1:4" ht="22.5" x14ac:dyDescent="0.15">
      <c r="A177" s="323"/>
      <c r="B177" s="328"/>
      <c r="C177" s="256" t="s">
        <v>104</v>
      </c>
      <c r="D177" s="248" t="s">
        <v>436</v>
      </c>
    </row>
    <row r="178" spans="1:4" x14ac:dyDescent="0.15">
      <c r="A178" s="323"/>
      <c r="B178" s="326" t="s">
        <v>153</v>
      </c>
      <c r="C178" s="255" t="s">
        <v>141</v>
      </c>
      <c r="D178" s="250" t="s">
        <v>437</v>
      </c>
    </row>
    <row r="179" spans="1:4" x14ac:dyDescent="0.15">
      <c r="A179" s="323"/>
      <c r="B179" s="323"/>
      <c r="C179" s="256" t="s">
        <v>152</v>
      </c>
      <c r="D179" s="248" t="s">
        <v>438</v>
      </c>
    </row>
    <row r="180" spans="1:4" x14ac:dyDescent="0.15">
      <c r="A180" s="323"/>
      <c r="B180" s="323"/>
      <c r="C180" s="256" t="s">
        <v>104</v>
      </c>
      <c r="D180" s="251" t="s">
        <v>439</v>
      </c>
    </row>
    <row r="181" spans="1:4" ht="22.5" x14ac:dyDescent="0.15">
      <c r="A181" s="323"/>
      <c r="B181" s="323"/>
      <c r="C181" s="256" t="s">
        <v>360</v>
      </c>
      <c r="D181" s="251" t="s">
        <v>440</v>
      </c>
    </row>
    <row r="182" spans="1:4" x14ac:dyDescent="0.15">
      <c r="A182" s="323"/>
      <c r="B182" s="323"/>
      <c r="C182" s="256" t="s">
        <v>360</v>
      </c>
      <c r="D182" s="251" t="s">
        <v>441</v>
      </c>
    </row>
    <row r="183" spans="1:4" ht="22.5" x14ac:dyDescent="0.15">
      <c r="A183" s="324"/>
      <c r="B183" s="323"/>
      <c r="C183" s="256" t="s">
        <v>141</v>
      </c>
      <c r="D183" s="248" t="s">
        <v>442</v>
      </c>
    </row>
    <row r="184" spans="1:4" x14ac:dyDescent="0.15">
      <c r="A184" s="324"/>
      <c r="B184" s="327"/>
      <c r="C184" s="256" t="s">
        <v>150</v>
      </c>
      <c r="D184" s="251" t="s">
        <v>443</v>
      </c>
    </row>
    <row r="185" spans="1:4" x14ac:dyDescent="0.15">
      <c r="A185" s="324"/>
      <c r="B185" s="327"/>
      <c r="C185" s="256" t="s">
        <v>150</v>
      </c>
      <c r="D185" s="252" t="s">
        <v>444</v>
      </c>
    </row>
    <row r="186" spans="1:4" x14ac:dyDescent="0.15">
      <c r="A186" s="324"/>
      <c r="B186" s="327"/>
      <c r="C186" s="256" t="s">
        <v>150</v>
      </c>
      <c r="D186" s="252" t="s">
        <v>445</v>
      </c>
    </row>
    <row r="187" spans="1:4" ht="22.5" x14ac:dyDescent="0.15">
      <c r="A187" s="324"/>
      <c r="B187" s="299"/>
      <c r="C187" s="256" t="s">
        <v>150</v>
      </c>
      <c r="D187" s="252" t="s">
        <v>446</v>
      </c>
    </row>
    <row r="188" spans="1:4" ht="22.5" x14ac:dyDescent="0.15">
      <c r="A188" s="324"/>
      <c r="B188" s="326" t="s">
        <v>166</v>
      </c>
      <c r="C188" s="255" t="s">
        <v>104</v>
      </c>
      <c r="D188" s="250" t="s">
        <v>447</v>
      </c>
    </row>
    <row r="189" spans="1:4" x14ac:dyDescent="0.15">
      <c r="A189" s="324"/>
      <c r="B189" s="323"/>
      <c r="C189" s="256" t="s">
        <v>152</v>
      </c>
      <c r="D189" s="248" t="s">
        <v>448</v>
      </c>
    </row>
    <row r="190" spans="1:4" ht="22.5" x14ac:dyDescent="0.15">
      <c r="A190" s="324"/>
      <c r="B190" s="323"/>
      <c r="C190" s="256" t="s">
        <v>104</v>
      </c>
      <c r="D190" s="248" t="s">
        <v>449</v>
      </c>
    </row>
    <row r="191" spans="1:4" x14ac:dyDescent="0.15">
      <c r="A191" s="324"/>
      <c r="B191" s="327"/>
      <c r="C191" s="256" t="s">
        <v>138</v>
      </c>
      <c r="D191" s="248" t="s">
        <v>450</v>
      </c>
    </row>
    <row r="192" spans="1:4" x14ac:dyDescent="0.15">
      <c r="A192" s="325"/>
      <c r="B192" s="328"/>
      <c r="C192" s="257" t="s">
        <v>80</v>
      </c>
      <c r="D192" s="253" t="s">
        <v>451</v>
      </c>
    </row>
    <row r="193" spans="1:4" x14ac:dyDescent="0.15">
      <c r="A193" s="322" t="s">
        <v>432</v>
      </c>
      <c r="B193" s="326" t="s">
        <v>164</v>
      </c>
      <c r="C193" s="255" t="s">
        <v>141</v>
      </c>
      <c r="D193" s="246" t="s">
        <v>452</v>
      </c>
    </row>
    <row r="194" spans="1:4" x14ac:dyDescent="0.15">
      <c r="A194" s="323"/>
      <c r="B194" s="323"/>
      <c r="C194" s="256" t="s">
        <v>149</v>
      </c>
      <c r="D194" s="247" t="s">
        <v>453</v>
      </c>
    </row>
    <row r="195" spans="1:4" ht="22.5" x14ac:dyDescent="0.15">
      <c r="A195" s="323"/>
      <c r="B195" s="327"/>
      <c r="C195" s="256" t="s">
        <v>104</v>
      </c>
      <c r="D195" s="247" t="s">
        <v>454</v>
      </c>
    </row>
    <row r="196" spans="1:4" x14ac:dyDescent="0.15">
      <c r="A196" s="323"/>
      <c r="B196" s="327"/>
      <c r="C196" s="256" t="s">
        <v>455</v>
      </c>
      <c r="D196" s="247" t="s">
        <v>414</v>
      </c>
    </row>
    <row r="197" spans="1:4" ht="22.5" x14ac:dyDescent="0.15">
      <c r="A197" s="323"/>
      <c r="B197" s="328"/>
      <c r="C197" s="256" t="s">
        <v>104</v>
      </c>
      <c r="D197" s="248" t="s">
        <v>456</v>
      </c>
    </row>
    <row r="198" spans="1:4" x14ac:dyDescent="0.15">
      <c r="A198" s="323"/>
      <c r="B198" s="326" t="s">
        <v>153</v>
      </c>
      <c r="C198" s="255" t="s">
        <v>141</v>
      </c>
      <c r="D198" s="250" t="s">
        <v>457</v>
      </c>
    </row>
    <row r="199" spans="1:4" x14ac:dyDescent="0.15">
      <c r="A199" s="323"/>
      <c r="B199" s="323"/>
      <c r="C199" s="256" t="s">
        <v>152</v>
      </c>
      <c r="D199" s="248" t="s">
        <v>458</v>
      </c>
    </row>
    <row r="200" spans="1:4" x14ac:dyDescent="0.15">
      <c r="A200" s="323"/>
      <c r="B200" s="323"/>
      <c r="C200" s="256" t="s">
        <v>104</v>
      </c>
      <c r="D200" s="251" t="s">
        <v>459</v>
      </c>
    </row>
    <row r="201" spans="1:4" x14ac:dyDescent="0.15">
      <c r="A201" s="324"/>
      <c r="B201" s="323"/>
      <c r="C201" s="256" t="s">
        <v>141</v>
      </c>
      <c r="D201" s="248" t="s">
        <v>460</v>
      </c>
    </row>
    <row r="202" spans="1:4" x14ac:dyDescent="0.15">
      <c r="A202" s="324"/>
      <c r="B202" s="323"/>
      <c r="C202" s="256" t="s">
        <v>389</v>
      </c>
      <c r="D202" s="251" t="s">
        <v>461</v>
      </c>
    </row>
    <row r="203" spans="1:4" x14ac:dyDescent="0.15">
      <c r="A203" s="324"/>
      <c r="B203" s="323"/>
      <c r="C203" s="256" t="s">
        <v>463</v>
      </c>
      <c r="D203" s="248" t="s">
        <v>462</v>
      </c>
    </row>
    <row r="204" spans="1:4" ht="22.5" x14ac:dyDescent="0.15">
      <c r="A204" s="324"/>
      <c r="B204" s="323"/>
      <c r="C204" s="256" t="s">
        <v>424</v>
      </c>
      <c r="D204" s="248" t="s">
        <v>464</v>
      </c>
    </row>
    <row r="205" spans="1:4" x14ac:dyDescent="0.15">
      <c r="A205" s="324"/>
      <c r="B205" s="327"/>
      <c r="C205" s="256" t="s">
        <v>150</v>
      </c>
      <c r="D205" s="233" t="s">
        <v>465</v>
      </c>
    </row>
    <row r="206" spans="1:4" x14ac:dyDescent="0.15">
      <c r="A206" s="324"/>
      <c r="B206" s="327"/>
      <c r="C206" s="256" t="s">
        <v>150</v>
      </c>
      <c r="D206" s="252" t="s">
        <v>466</v>
      </c>
    </row>
    <row r="207" spans="1:4" x14ac:dyDescent="0.15">
      <c r="A207" s="324"/>
      <c r="B207" s="328"/>
      <c r="C207" s="256" t="s">
        <v>150</v>
      </c>
      <c r="D207" s="252" t="s">
        <v>467</v>
      </c>
    </row>
    <row r="208" spans="1:4" ht="22.5" x14ac:dyDescent="0.15">
      <c r="A208" s="324"/>
      <c r="B208" s="326" t="s">
        <v>166</v>
      </c>
      <c r="C208" s="255" t="s">
        <v>104</v>
      </c>
      <c r="D208" s="250" t="s">
        <v>468</v>
      </c>
    </row>
    <row r="209" spans="1:4" x14ac:dyDescent="0.15">
      <c r="A209" s="324"/>
      <c r="B209" s="323"/>
      <c r="C209" s="256" t="s">
        <v>152</v>
      </c>
      <c r="D209" s="248" t="s">
        <v>469</v>
      </c>
    </row>
    <row r="210" spans="1:4" ht="22.5" x14ac:dyDescent="0.15">
      <c r="A210" s="324"/>
      <c r="B210" s="323"/>
      <c r="C210" s="256" t="s">
        <v>104</v>
      </c>
      <c r="D210" s="248" t="s">
        <v>470</v>
      </c>
    </row>
    <row r="211" spans="1:4" ht="22.5" x14ac:dyDescent="0.15">
      <c r="A211" s="324"/>
      <c r="B211" s="327"/>
      <c r="C211" s="256" t="s">
        <v>138</v>
      </c>
      <c r="D211" s="248" t="s">
        <v>471</v>
      </c>
    </row>
    <row r="212" spans="1:4" x14ac:dyDescent="0.15">
      <c r="A212" s="325"/>
      <c r="B212" s="328"/>
      <c r="C212" s="257" t="s">
        <v>80</v>
      </c>
      <c r="D212" s="253" t="s">
        <v>472</v>
      </c>
    </row>
    <row r="213" spans="1:4" x14ac:dyDescent="0.15">
      <c r="A213" s="123" t="s">
        <v>217</v>
      </c>
      <c r="B213" s="123" t="s">
        <v>20</v>
      </c>
      <c r="C213" s="366" t="s">
        <v>0</v>
      </c>
      <c r="D213" s="367"/>
    </row>
    <row r="214" spans="1:4" ht="22.5" x14ac:dyDescent="0.15">
      <c r="A214" s="322" t="s">
        <v>474</v>
      </c>
      <c r="B214" s="326" t="s">
        <v>164</v>
      </c>
      <c r="C214" s="255" t="s">
        <v>141</v>
      </c>
      <c r="D214" s="246" t="s">
        <v>475</v>
      </c>
    </row>
    <row r="215" spans="1:4" x14ac:dyDescent="0.15">
      <c r="A215" s="323"/>
      <c r="B215" s="323"/>
      <c r="C215" s="256" t="s">
        <v>149</v>
      </c>
      <c r="D215" s="247" t="s">
        <v>476</v>
      </c>
    </row>
    <row r="216" spans="1:4" x14ac:dyDescent="0.15">
      <c r="A216" s="323"/>
      <c r="B216" s="327"/>
      <c r="C216" s="256" t="s">
        <v>104</v>
      </c>
      <c r="D216" s="247" t="s">
        <v>477</v>
      </c>
    </row>
    <row r="217" spans="1:4" ht="22.5" x14ac:dyDescent="0.15">
      <c r="A217" s="323"/>
      <c r="B217" s="327"/>
      <c r="C217" s="256" t="s">
        <v>76</v>
      </c>
      <c r="D217" s="247" t="s">
        <v>478</v>
      </c>
    </row>
    <row r="218" spans="1:4" x14ac:dyDescent="0.15">
      <c r="A218" s="323"/>
      <c r="B218" s="327"/>
      <c r="C218" s="256" t="s">
        <v>480</v>
      </c>
      <c r="D218" s="247" t="s">
        <v>479</v>
      </c>
    </row>
    <row r="219" spans="1:4" ht="22.5" x14ac:dyDescent="0.15">
      <c r="A219" s="323"/>
      <c r="B219" s="328"/>
      <c r="C219" s="256" t="s">
        <v>104</v>
      </c>
      <c r="D219" s="248" t="s">
        <v>481</v>
      </c>
    </row>
    <row r="220" spans="1:4" x14ac:dyDescent="0.15">
      <c r="A220" s="323"/>
      <c r="B220" s="326" t="s">
        <v>153</v>
      </c>
      <c r="C220" s="255" t="s">
        <v>141</v>
      </c>
      <c r="D220" s="250" t="s">
        <v>482</v>
      </c>
    </row>
    <row r="221" spans="1:4" x14ac:dyDescent="0.15">
      <c r="A221" s="323"/>
      <c r="B221" s="323"/>
      <c r="C221" s="256" t="s">
        <v>152</v>
      </c>
      <c r="D221" s="248" t="s">
        <v>483</v>
      </c>
    </row>
    <row r="222" spans="1:4" ht="22.5" x14ac:dyDescent="0.15">
      <c r="A222" s="323"/>
      <c r="B222" s="323"/>
      <c r="C222" s="256" t="s">
        <v>104</v>
      </c>
      <c r="D222" s="251" t="s">
        <v>484</v>
      </c>
    </row>
    <row r="223" spans="1:4" x14ac:dyDescent="0.15">
      <c r="A223" s="324"/>
      <c r="B223" s="323"/>
      <c r="C223" s="256" t="s">
        <v>141</v>
      </c>
      <c r="D223" s="248" t="s">
        <v>485</v>
      </c>
    </row>
    <row r="224" spans="1:4" x14ac:dyDescent="0.15">
      <c r="A224" s="324"/>
      <c r="B224" s="323"/>
      <c r="C224" s="256" t="s">
        <v>376</v>
      </c>
      <c r="D224" s="248" t="s">
        <v>486</v>
      </c>
    </row>
    <row r="225" spans="1:4" x14ac:dyDescent="0.15">
      <c r="A225" s="324"/>
      <c r="B225" s="323"/>
      <c r="C225" s="256" t="s">
        <v>424</v>
      </c>
      <c r="D225" s="248" t="s">
        <v>487</v>
      </c>
    </row>
    <row r="226" spans="1:4" ht="22.5" x14ac:dyDescent="0.15">
      <c r="A226" s="324"/>
      <c r="B226" s="323"/>
      <c r="C226" s="256" t="s">
        <v>424</v>
      </c>
      <c r="D226" s="248" t="s">
        <v>488</v>
      </c>
    </row>
    <row r="227" spans="1:4" x14ac:dyDescent="0.15">
      <c r="A227" s="324"/>
      <c r="B227" s="327"/>
      <c r="C227" s="256" t="s">
        <v>150</v>
      </c>
      <c r="D227" s="251" t="s">
        <v>489</v>
      </c>
    </row>
    <row r="228" spans="1:4" x14ac:dyDescent="0.15">
      <c r="A228" s="324"/>
      <c r="B228" s="327"/>
      <c r="C228" s="256" t="s">
        <v>150</v>
      </c>
      <c r="D228" s="252" t="s">
        <v>490</v>
      </c>
    </row>
    <row r="229" spans="1:4" x14ac:dyDescent="0.15">
      <c r="A229" s="324"/>
      <c r="B229" s="328"/>
      <c r="C229" s="256" t="s">
        <v>150</v>
      </c>
      <c r="D229" s="252" t="s">
        <v>491</v>
      </c>
    </row>
    <row r="230" spans="1:4" ht="22.5" x14ac:dyDescent="0.15">
      <c r="A230" s="324"/>
      <c r="B230" s="326" t="s">
        <v>166</v>
      </c>
      <c r="C230" s="255" t="s">
        <v>104</v>
      </c>
      <c r="D230" s="250" t="s">
        <v>492</v>
      </c>
    </row>
    <row r="231" spans="1:4" ht="22.5" x14ac:dyDescent="0.15">
      <c r="A231" s="324"/>
      <c r="B231" s="323"/>
      <c r="C231" s="256" t="s">
        <v>152</v>
      </c>
      <c r="D231" s="248" t="s">
        <v>493</v>
      </c>
    </row>
    <row r="232" spans="1:4" ht="22.5" x14ac:dyDescent="0.15">
      <c r="A232" s="324"/>
      <c r="B232" s="323"/>
      <c r="C232" s="256" t="s">
        <v>104</v>
      </c>
      <c r="D232" s="248" t="s">
        <v>494</v>
      </c>
    </row>
    <row r="233" spans="1:4" ht="22.5" x14ac:dyDescent="0.15">
      <c r="A233" s="324"/>
      <c r="B233" s="323"/>
      <c r="C233" s="256" t="s">
        <v>104</v>
      </c>
      <c r="D233" s="248" t="s">
        <v>449</v>
      </c>
    </row>
    <row r="234" spans="1:4" ht="22.5" x14ac:dyDescent="0.15">
      <c r="A234" s="324"/>
      <c r="B234" s="327"/>
      <c r="C234" s="256" t="s">
        <v>138</v>
      </c>
      <c r="D234" s="248" t="s">
        <v>495</v>
      </c>
    </row>
    <row r="235" spans="1:4" x14ac:dyDescent="0.15">
      <c r="A235" s="325"/>
      <c r="B235" s="328"/>
      <c r="C235" s="257" t="s">
        <v>80</v>
      </c>
      <c r="D235" s="253" t="s">
        <v>496</v>
      </c>
    </row>
    <row r="236" spans="1:4" ht="22.5" x14ac:dyDescent="0.15">
      <c r="A236" s="322" t="s">
        <v>498</v>
      </c>
      <c r="B236" s="326" t="s">
        <v>164</v>
      </c>
      <c r="C236" s="255" t="s">
        <v>141</v>
      </c>
      <c r="D236" s="246" t="s">
        <v>501</v>
      </c>
    </row>
    <row r="237" spans="1:4" ht="22.5" x14ac:dyDescent="0.15">
      <c r="A237" s="323"/>
      <c r="B237" s="323"/>
      <c r="C237" s="256" t="s">
        <v>149</v>
      </c>
      <c r="D237" s="247" t="s">
        <v>502</v>
      </c>
    </row>
    <row r="238" spans="1:4" ht="22.5" x14ac:dyDescent="0.15">
      <c r="A238" s="323"/>
      <c r="B238" s="327"/>
      <c r="C238" s="256" t="s">
        <v>104</v>
      </c>
      <c r="D238" s="247" t="s">
        <v>503</v>
      </c>
    </row>
    <row r="239" spans="1:4" ht="22.5" x14ac:dyDescent="0.15">
      <c r="A239" s="323"/>
      <c r="B239" s="328"/>
      <c r="C239" s="256" t="s">
        <v>104</v>
      </c>
      <c r="D239" s="248" t="s">
        <v>504</v>
      </c>
    </row>
    <row r="240" spans="1:4" x14ac:dyDescent="0.15">
      <c r="A240" s="323"/>
      <c r="B240" s="326" t="s">
        <v>153</v>
      </c>
      <c r="C240" s="255" t="s">
        <v>141</v>
      </c>
      <c r="D240" s="250" t="s">
        <v>505</v>
      </c>
    </row>
    <row r="241" spans="1:4" ht="22.5" x14ac:dyDescent="0.15">
      <c r="A241" s="323"/>
      <c r="B241" s="323"/>
      <c r="C241" s="256" t="s">
        <v>152</v>
      </c>
      <c r="D241" s="248" t="s">
        <v>506</v>
      </c>
    </row>
    <row r="242" spans="1:4" x14ac:dyDescent="0.15">
      <c r="A242" s="323"/>
      <c r="B242" s="323"/>
      <c r="C242" s="256" t="s">
        <v>104</v>
      </c>
      <c r="D242" s="251" t="s">
        <v>507</v>
      </c>
    </row>
    <row r="243" spans="1:4" ht="22.5" x14ac:dyDescent="0.15">
      <c r="A243" s="323"/>
      <c r="B243" s="323"/>
      <c r="C243" s="256" t="s">
        <v>376</v>
      </c>
      <c r="D243" s="251" t="s">
        <v>508</v>
      </c>
    </row>
    <row r="244" spans="1:4" ht="22.5" x14ac:dyDescent="0.15">
      <c r="A244" s="324"/>
      <c r="B244" s="323"/>
      <c r="C244" s="256" t="s">
        <v>141</v>
      </c>
      <c r="D244" s="248" t="s">
        <v>509</v>
      </c>
    </row>
    <row r="245" spans="1:4" ht="22.5" x14ac:dyDescent="0.15">
      <c r="A245" s="324"/>
      <c r="B245" s="327"/>
      <c r="C245" s="256" t="s">
        <v>150</v>
      </c>
      <c r="D245" s="251" t="s">
        <v>510</v>
      </c>
    </row>
    <row r="246" spans="1:4" x14ac:dyDescent="0.15">
      <c r="A246" s="324"/>
      <c r="B246" s="327"/>
      <c r="C246" s="256" t="s">
        <v>150</v>
      </c>
      <c r="D246" s="252" t="s">
        <v>511</v>
      </c>
    </row>
    <row r="247" spans="1:4" x14ac:dyDescent="0.15">
      <c r="A247" s="324"/>
      <c r="B247" s="326" t="s">
        <v>166</v>
      </c>
      <c r="C247" s="255" t="s">
        <v>104</v>
      </c>
      <c r="D247" s="250" t="s">
        <v>512</v>
      </c>
    </row>
    <row r="248" spans="1:4" x14ac:dyDescent="0.15">
      <c r="A248" s="324"/>
      <c r="B248" s="323"/>
      <c r="C248" s="256" t="s">
        <v>152</v>
      </c>
      <c r="D248" s="248" t="s">
        <v>513</v>
      </c>
    </row>
    <row r="249" spans="1:4" x14ac:dyDescent="0.15">
      <c r="A249" s="324"/>
      <c r="B249" s="323"/>
      <c r="C249" s="256" t="s">
        <v>104</v>
      </c>
      <c r="D249" s="248" t="s">
        <v>514</v>
      </c>
    </row>
    <row r="250" spans="1:4" ht="22.5" x14ac:dyDescent="0.15">
      <c r="A250" s="324"/>
      <c r="B250" s="327"/>
      <c r="C250" s="256" t="s">
        <v>138</v>
      </c>
      <c r="D250" s="248" t="s">
        <v>515</v>
      </c>
    </row>
    <row r="251" spans="1:4" x14ac:dyDescent="0.15">
      <c r="A251" s="325"/>
      <c r="B251" s="328"/>
      <c r="C251" s="257" t="s">
        <v>80</v>
      </c>
      <c r="D251" s="253" t="s">
        <v>516</v>
      </c>
    </row>
  </sheetData>
  <mergeCells count="68">
    <mergeCell ref="C172:D172"/>
    <mergeCell ref="B178:B187"/>
    <mergeCell ref="C213:D213"/>
    <mergeCell ref="A214:A235"/>
    <mergeCell ref="B214:B219"/>
    <mergeCell ref="B220:B229"/>
    <mergeCell ref="B230:B235"/>
    <mergeCell ref="A236:A251"/>
    <mergeCell ref="B236:B239"/>
    <mergeCell ref="B240:B246"/>
    <mergeCell ref="B247:B251"/>
    <mergeCell ref="A173:A192"/>
    <mergeCell ref="B173:B177"/>
    <mergeCell ref="B188:B192"/>
    <mergeCell ref="A193:A212"/>
    <mergeCell ref="B193:B197"/>
    <mergeCell ref="B198:B207"/>
    <mergeCell ref="B208:B212"/>
    <mergeCell ref="A1:D1"/>
    <mergeCell ref="A3:D3"/>
    <mergeCell ref="C4:D4"/>
    <mergeCell ref="A5:A15"/>
    <mergeCell ref="B5:B8"/>
    <mergeCell ref="B9:B12"/>
    <mergeCell ref="B13:B15"/>
    <mergeCell ref="C90:D90"/>
    <mergeCell ref="A16:A27"/>
    <mergeCell ref="B16:B19"/>
    <mergeCell ref="B20:B24"/>
    <mergeCell ref="B25:B27"/>
    <mergeCell ref="A28:A37"/>
    <mergeCell ref="B28:B33"/>
    <mergeCell ref="B34:B37"/>
    <mergeCell ref="B85:B89"/>
    <mergeCell ref="A38:A46"/>
    <mergeCell ref="B38:B41"/>
    <mergeCell ref="B42:B46"/>
    <mergeCell ref="A70:D70"/>
    <mergeCell ref="C71:D71"/>
    <mergeCell ref="C47:D47"/>
    <mergeCell ref="B48:B51"/>
    <mergeCell ref="B52:B55"/>
    <mergeCell ref="B56:B59"/>
    <mergeCell ref="A48:A59"/>
    <mergeCell ref="B60:B63"/>
    <mergeCell ref="C112:D112"/>
    <mergeCell ref="A60:A68"/>
    <mergeCell ref="B72:B77"/>
    <mergeCell ref="B91:B95"/>
    <mergeCell ref="B150:B154"/>
    <mergeCell ref="B64:B68"/>
    <mergeCell ref="A91:A111"/>
    <mergeCell ref="B96:B106"/>
    <mergeCell ref="B107:B111"/>
    <mergeCell ref="A113:A134"/>
    <mergeCell ref="B113:B117"/>
    <mergeCell ref="B118:B129"/>
    <mergeCell ref="B130:B134"/>
    <mergeCell ref="C135:D135"/>
    <mergeCell ref="A72:A89"/>
    <mergeCell ref="B78:B84"/>
    <mergeCell ref="A155:A171"/>
    <mergeCell ref="B155:B158"/>
    <mergeCell ref="B159:B166"/>
    <mergeCell ref="B167:B171"/>
    <mergeCell ref="A136:A154"/>
    <mergeCell ref="B136:B140"/>
    <mergeCell ref="B141:B149"/>
  </mergeCells>
  <phoneticPr fontId="2"/>
  <printOptions horizontalCentered="1"/>
  <pageMargins left="0.59055118110236227" right="0.59055118110236227" top="0.43307086614173229" bottom="0.23622047244094491" header="0.31496062992125984" footer="0.19685039370078741"/>
  <pageSetup paperSize="9" scale="72" fitToHeight="4" orientation="portrait" r:id="rId1"/>
  <headerFooter alignWithMargins="0">
    <oddFooter>&amp;C&amp;P / &amp;N &amp;R&amp;"ＭＳ Ｐゴシック,標準"（&amp;"ARIAL,標準"C&amp;"ＭＳ Ｐゴシック,標準"）厚生労働省</oddFooter>
  </headerFooter>
  <rowBreaks count="4" manualBreakCount="4">
    <brk id="89" max="3" man="1"/>
    <brk id="111" max="3" man="1"/>
    <brk id="171" max="3" man="1"/>
    <brk id="212"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0"/>
  <sheetViews>
    <sheetView showGridLines="0" view="pageBreakPreview" topLeftCell="B1" zoomScale="85" zoomScaleNormal="85" zoomScaleSheetLayoutView="85" workbookViewId="0">
      <selection activeCell="L7" sqref="L7:AO11"/>
    </sheetView>
  </sheetViews>
  <sheetFormatPr defaultColWidth="2.625" defaultRowHeight="13.5" x14ac:dyDescent="0.15"/>
  <cols>
    <col min="1" max="1" width="0.75" style="111" customWidth="1"/>
    <col min="2" max="2" width="3.25" style="111" customWidth="1"/>
    <col min="3" max="4" width="4.5" style="111" customWidth="1"/>
    <col min="5" max="5" width="13.25" style="111" customWidth="1"/>
    <col min="6" max="8" width="7.25" style="111" customWidth="1"/>
    <col min="9" max="20" width="2.625" style="111" customWidth="1"/>
    <col min="21" max="21" width="2.75" style="111" customWidth="1"/>
    <col min="22" max="256" width="2.625" style="111"/>
    <col min="257" max="257" width="0.75" style="111" customWidth="1"/>
    <col min="258" max="258" width="3.25" style="111" customWidth="1"/>
    <col min="259" max="260" width="4.5" style="111" customWidth="1"/>
    <col min="261" max="261" width="13.25" style="111" customWidth="1"/>
    <col min="262" max="264" width="7.25" style="111" customWidth="1"/>
    <col min="265" max="276" width="2.625" style="111" customWidth="1"/>
    <col min="277" max="277" width="2.75" style="111" customWidth="1"/>
    <col min="278" max="512" width="2.625" style="111"/>
    <col min="513" max="513" width="0.75" style="111" customWidth="1"/>
    <col min="514" max="514" width="3.25" style="111" customWidth="1"/>
    <col min="515" max="516" width="4.5" style="111" customWidth="1"/>
    <col min="517" max="517" width="13.25" style="111" customWidth="1"/>
    <col min="518" max="520" width="7.25" style="111" customWidth="1"/>
    <col min="521" max="532" width="2.625" style="111" customWidth="1"/>
    <col min="533" max="533" width="2.75" style="111" customWidth="1"/>
    <col min="534" max="768" width="2.625" style="111"/>
    <col min="769" max="769" width="0.75" style="111" customWidth="1"/>
    <col min="770" max="770" width="3.25" style="111" customWidth="1"/>
    <col min="771" max="772" width="4.5" style="111" customWidth="1"/>
    <col min="773" max="773" width="13.25" style="111" customWidth="1"/>
    <col min="774" max="776" width="7.25" style="111" customWidth="1"/>
    <col min="777" max="788" width="2.625" style="111" customWidth="1"/>
    <col min="789" max="789" width="2.75" style="111" customWidth="1"/>
    <col min="790" max="1024" width="2.625" style="111"/>
    <col min="1025" max="1025" width="0.75" style="111" customWidth="1"/>
    <col min="1026" max="1026" width="3.25" style="111" customWidth="1"/>
    <col min="1027" max="1028" width="4.5" style="111" customWidth="1"/>
    <col min="1029" max="1029" width="13.25" style="111" customWidth="1"/>
    <col min="1030" max="1032" width="7.25" style="111" customWidth="1"/>
    <col min="1033" max="1044" width="2.625" style="111" customWidth="1"/>
    <col min="1045" max="1045" width="2.75" style="111" customWidth="1"/>
    <col min="1046" max="1280" width="2.625" style="111"/>
    <col min="1281" max="1281" width="0.75" style="111" customWidth="1"/>
    <col min="1282" max="1282" width="3.25" style="111" customWidth="1"/>
    <col min="1283" max="1284" width="4.5" style="111" customWidth="1"/>
    <col min="1285" max="1285" width="13.25" style="111" customWidth="1"/>
    <col min="1286" max="1288" width="7.25" style="111" customWidth="1"/>
    <col min="1289" max="1300" width="2.625" style="111" customWidth="1"/>
    <col min="1301" max="1301" width="2.75" style="111" customWidth="1"/>
    <col min="1302" max="1536" width="2.625" style="111"/>
    <col min="1537" max="1537" width="0.75" style="111" customWidth="1"/>
    <col min="1538" max="1538" width="3.25" style="111" customWidth="1"/>
    <col min="1539" max="1540" width="4.5" style="111" customWidth="1"/>
    <col min="1541" max="1541" width="13.25" style="111" customWidth="1"/>
    <col min="1542" max="1544" width="7.25" style="111" customWidth="1"/>
    <col min="1545" max="1556" width="2.625" style="111" customWidth="1"/>
    <col min="1557" max="1557" width="2.75" style="111" customWidth="1"/>
    <col min="1558" max="1792" width="2.625" style="111"/>
    <col min="1793" max="1793" width="0.75" style="111" customWidth="1"/>
    <col min="1794" max="1794" width="3.25" style="111" customWidth="1"/>
    <col min="1795" max="1796" width="4.5" style="111" customWidth="1"/>
    <col min="1797" max="1797" width="13.25" style="111" customWidth="1"/>
    <col min="1798" max="1800" width="7.25" style="111" customWidth="1"/>
    <col min="1801" max="1812" width="2.625" style="111" customWidth="1"/>
    <col min="1813" max="1813" width="2.75" style="111" customWidth="1"/>
    <col min="1814" max="2048" width="2.625" style="111"/>
    <col min="2049" max="2049" width="0.75" style="111" customWidth="1"/>
    <col min="2050" max="2050" width="3.25" style="111" customWidth="1"/>
    <col min="2051" max="2052" width="4.5" style="111" customWidth="1"/>
    <col min="2053" max="2053" width="13.25" style="111" customWidth="1"/>
    <col min="2054" max="2056" width="7.25" style="111" customWidth="1"/>
    <col min="2057" max="2068" width="2.625" style="111" customWidth="1"/>
    <col min="2069" max="2069" width="2.75" style="111" customWidth="1"/>
    <col min="2070" max="2304" width="2.625" style="111"/>
    <col min="2305" max="2305" width="0.75" style="111" customWidth="1"/>
    <col min="2306" max="2306" width="3.25" style="111" customWidth="1"/>
    <col min="2307" max="2308" width="4.5" style="111" customWidth="1"/>
    <col min="2309" max="2309" width="13.25" style="111" customWidth="1"/>
    <col min="2310" max="2312" width="7.25" style="111" customWidth="1"/>
    <col min="2313" max="2324" width="2.625" style="111" customWidth="1"/>
    <col min="2325" max="2325" width="2.75" style="111" customWidth="1"/>
    <col min="2326" max="2560" width="2.625" style="111"/>
    <col min="2561" max="2561" width="0.75" style="111" customWidth="1"/>
    <col min="2562" max="2562" width="3.25" style="111" customWidth="1"/>
    <col min="2563" max="2564" width="4.5" style="111" customWidth="1"/>
    <col min="2565" max="2565" width="13.25" style="111" customWidth="1"/>
    <col min="2566" max="2568" width="7.25" style="111" customWidth="1"/>
    <col min="2569" max="2580" width="2.625" style="111" customWidth="1"/>
    <col min="2581" max="2581" width="2.75" style="111" customWidth="1"/>
    <col min="2582" max="2816" width="2.625" style="111"/>
    <col min="2817" max="2817" width="0.75" style="111" customWidth="1"/>
    <col min="2818" max="2818" width="3.25" style="111" customWidth="1"/>
    <col min="2819" max="2820" width="4.5" style="111" customWidth="1"/>
    <col min="2821" max="2821" width="13.25" style="111" customWidth="1"/>
    <col min="2822" max="2824" width="7.25" style="111" customWidth="1"/>
    <col min="2825" max="2836" width="2.625" style="111" customWidth="1"/>
    <col min="2837" max="2837" width="2.75" style="111" customWidth="1"/>
    <col min="2838" max="3072" width="2.625" style="111"/>
    <col min="3073" max="3073" width="0.75" style="111" customWidth="1"/>
    <col min="3074" max="3074" width="3.25" style="111" customWidth="1"/>
    <col min="3075" max="3076" width="4.5" style="111" customWidth="1"/>
    <col min="3077" max="3077" width="13.25" style="111" customWidth="1"/>
    <col min="3078" max="3080" width="7.25" style="111" customWidth="1"/>
    <col min="3081" max="3092" width="2.625" style="111" customWidth="1"/>
    <col min="3093" max="3093" width="2.75" style="111" customWidth="1"/>
    <col min="3094" max="3328" width="2.625" style="111"/>
    <col min="3329" max="3329" width="0.75" style="111" customWidth="1"/>
    <col min="3330" max="3330" width="3.25" style="111" customWidth="1"/>
    <col min="3331" max="3332" width="4.5" style="111" customWidth="1"/>
    <col min="3333" max="3333" width="13.25" style="111" customWidth="1"/>
    <col min="3334" max="3336" width="7.25" style="111" customWidth="1"/>
    <col min="3337" max="3348" width="2.625" style="111" customWidth="1"/>
    <col min="3349" max="3349" width="2.75" style="111" customWidth="1"/>
    <col min="3350" max="3584" width="2.625" style="111"/>
    <col min="3585" max="3585" width="0.75" style="111" customWidth="1"/>
    <col min="3586" max="3586" width="3.25" style="111" customWidth="1"/>
    <col min="3587" max="3588" width="4.5" style="111" customWidth="1"/>
    <col min="3589" max="3589" width="13.25" style="111" customWidth="1"/>
    <col min="3590" max="3592" width="7.25" style="111" customWidth="1"/>
    <col min="3593" max="3604" width="2.625" style="111" customWidth="1"/>
    <col min="3605" max="3605" width="2.75" style="111" customWidth="1"/>
    <col min="3606" max="3840" width="2.625" style="111"/>
    <col min="3841" max="3841" width="0.75" style="111" customWidth="1"/>
    <col min="3842" max="3842" width="3.25" style="111" customWidth="1"/>
    <col min="3843" max="3844" width="4.5" style="111" customWidth="1"/>
    <col min="3845" max="3845" width="13.25" style="111" customWidth="1"/>
    <col min="3846" max="3848" width="7.25" style="111" customWidth="1"/>
    <col min="3849" max="3860" width="2.625" style="111" customWidth="1"/>
    <col min="3861" max="3861" width="2.75" style="111" customWidth="1"/>
    <col min="3862" max="4096" width="2.625" style="111"/>
    <col min="4097" max="4097" width="0.75" style="111" customWidth="1"/>
    <col min="4098" max="4098" width="3.25" style="111" customWidth="1"/>
    <col min="4099" max="4100" width="4.5" style="111" customWidth="1"/>
    <col min="4101" max="4101" width="13.25" style="111" customWidth="1"/>
    <col min="4102" max="4104" width="7.25" style="111" customWidth="1"/>
    <col min="4105" max="4116" width="2.625" style="111" customWidth="1"/>
    <col min="4117" max="4117" width="2.75" style="111" customWidth="1"/>
    <col min="4118" max="4352" width="2.625" style="111"/>
    <col min="4353" max="4353" width="0.75" style="111" customWidth="1"/>
    <col min="4354" max="4354" width="3.25" style="111" customWidth="1"/>
    <col min="4355" max="4356" width="4.5" style="111" customWidth="1"/>
    <col min="4357" max="4357" width="13.25" style="111" customWidth="1"/>
    <col min="4358" max="4360" width="7.25" style="111" customWidth="1"/>
    <col min="4361" max="4372" width="2.625" style="111" customWidth="1"/>
    <col min="4373" max="4373" width="2.75" style="111" customWidth="1"/>
    <col min="4374" max="4608" width="2.625" style="111"/>
    <col min="4609" max="4609" width="0.75" style="111" customWidth="1"/>
    <col min="4610" max="4610" width="3.25" style="111" customWidth="1"/>
    <col min="4611" max="4612" width="4.5" style="111" customWidth="1"/>
    <col min="4613" max="4613" width="13.25" style="111" customWidth="1"/>
    <col min="4614" max="4616" width="7.25" style="111" customWidth="1"/>
    <col min="4617" max="4628" width="2.625" style="111" customWidth="1"/>
    <col min="4629" max="4629" width="2.75" style="111" customWidth="1"/>
    <col min="4630" max="4864" width="2.625" style="111"/>
    <col min="4865" max="4865" width="0.75" style="111" customWidth="1"/>
    <col min="4866" max="4866" width="3.25" style="111" customWidth="1"/>
    <col min="4867" max="4868" width="4.5" style="111" customWidth="1"/>
    <col min="4869" max="4869" width="13.25" style="111" customWidth="1"/>
    <col min="4870" max="4872" width="7.25" style="111" customWidth="1"/>
    <col min="4873" max="4884" width="2.625" style="111" customWidth="1"/>
    <col min="4885" max="4885" width="2.75" style="111" customWidth="1"/>
    <col min="4886" max="5120" width="2.625" style="111"/>
    <col min="5121" max="5121" width="0.75" style="111" customWidth="1"/>
    <col min="5122" max="5122" width="3.25" style="111" customWidth="1"/>
    <col min="5123" max="5124" width="4.5" style="111" customWidth="1"/>
    <col min="5125" max="5125" width="13.25" style="111" customWidth="1"/>
    <col min="5126" max="5128" width="7.25" style="111" customWidth="1"/>
    <col min="5129" max="5140" width="2.625" style="111" customWidth="1"/>
    <col min="5141" max="5141" width="2.75" style="111" customWidth="1"/>
    <col min="5142" max="5376" width="2.625" style="111"/>
    <col min="5377" max="5377" width="0.75" style="111" customWidth="1"/>
    <col min="5378" max="5378" width="3.25" style="111" customWidth="1"/>
    <col min="5379" max="5380" width="4.5" style="111" customWidth="1"/>
    <col min="5381" max="5381" width="13.25" style="111" customWidth="1"/>
    <col min="5382" max="5384" width="7.25" style="111" customWidth="1"/>
    <col min="5385" max="5396" width="2.625" style="111" customWidth="1"/>
    <col min="5397" max="5397" width="2.75" style="111" customWidth="1"/>
    <col min="5398" max="5632" width="2.625" style="111"/>
    <col min="5633" max="5633" width="0.75" style="111" customWidth="1"/>
    <col min="5634" max="5634" width="3.25" style="111" customWidth="1"/>
    <col min="5635" max="5636" width="4.5" style="111" customWidth="1"/>
    <col min="5637" max="5637" width="13.25" style="111" customWidth="1"/>
    <col min="5638" max="5640" width="7.25" style="111" customWidth="1"/>
    <col min="5641" max="5652" width="2.625" style="111" customWidth="1"/>
    <col min="5653" max="5653" width="2.75" style="111" customWidth="1"/>
    <col min="5654" max="5888" width="2.625" style="111"/>
    <col min="5889" max="5889" width="0.75" style="111" customWidth="1"/>
    <col min="5890" max="5890" width="3.25" style="111" customWidth="1"/>
    <col min="5891" max="5892" width="4.5" style="111" customWidth="1"/>
    <col min="5893" max="5893" width="13.25" style="111" customWidth="1"/>
    <col min="5894" max="5896" width="7.25" style="111" customWidth="1"/>
    <col min="5897" max="5908" width="2.625" style="111" customWidth="1"/>
    <col min="5909" max="5909" width="2.75" style="111" customWidth="1"/>
    <col min="5910" max="6144" width="2.625" style="111"/>
    <col min="6145" max="6145" width="0.75" style="111" customWidth="1"/>
    <col min="6146" max="6146" width="3.25" style="111" customWidth="1"/>
    <col min="6147" max="6148" width="4.5" style="111" customWidth="1"/>
    <col min="6149" max="6149" width="13.25" style="111" customWidth="1"/>
    <col min="6150" max="6152" width="7.25" style="111" customWidth="1"/>
    <col min="6153" max="6164" width="2.625" style="111" customWidth="1"/>
    <col min="6165" max="6165" width="2.75" style="111" customWidth="1"/>
    <col min="6166" max="6400" width="2.625" style="111"/>
    <col min="6401" max="6401" width="0.75" style="111" customWidth="1"/>
    <col min="6402" max="6402" width="3.25" style="111" customWidth="1"/>
    <col min="6403" max="6404" width="4.5" style="111" customWidth="1"/>
    <col min="6405" max="6405" width="13.25" style="111" customWidth="1"/>
    <col min="6406" max="6408" width="7.25" style="111" customWidth="1"/>
    <col min="6409" max="6420" width="2.625" style="111" customWidth="1"/>
    <col min="6421" max="6421" width="2.75" style="111" customWidth="1"/>
    <col min="6422" max="6656" width="2.625" style="111"/>
    <col min="6657" max="6657" width="0.75" style="111" customWidth="1"/>
    <col min="6658" max="6658" width="3.25" style="111" customWidth="1"/>
    <col min="6659" max="6660" width="4.5" style="111" customWidth="1"/>
    <col min="6661" max="6661" width="13.25" style="111" customWidth="1"/>
    <col min="6662" max="6664" width="7.25" style="111" customWidth="1"/>
    <col min="6665" max="6676" width="2.625" style="111" customWidth="1"/>
    <col min="6677" max="6677" width="2.75" style="111" customWidth="1"/>
    <col min="6678" max="6912" width="2.625" style="111"/>
    <col min="6913" max="6913" width="0.75" style="111" customWidth="1"/>
    <col min="6914" max="6914" width="3.25" style="111" customWidth="1"/>
    <col min="6915" max="6916" width="4.5" style="111" customWidth="1"/>
    <col min="6917" max="6917" width="13.25" style="111" customWidth="1"/>
    <col min="6918" max="6920" width="7.25" style="111" customWidth="1"/>
    <col min="6921" max="6932" width="2.625" style="111" customWidth="1"/>
    <col min="6933" max="6933" width="2.75" style="111" customWidth="1"/>
    <col min="6934" max="7168" width="2.625" style="111"/>
    <col min="7169" max="7169" width="0.75" style="111" customWidth="1"/>
    <col min="7170" max="7170" width="3.25" style="111" customWidth="1"/>
    <col min="7171" max="7172" width="4.5" style="111" customWidth="1"/>
    <col min="7173" max="7173" width="13.25" style="111" customWidth="1"/>
    <col min="7174" max="7176" width="7.25" style="111" customWidth="1"/>
    <col min="7177" max="7188" width="2.625" style="111" customWidth="1"/>
    <col min="7189" max="7189" width="2.75" style="111" customWidth="1"/>
    <col min="7190" max="7424" width="2.625" style="111"/>
    <col min="7425" max="7425" width="0.75" style="111" customWidth="1"/>
    <col min="7426" max="7426" width="3.25" style="111" customWidth="1"/>
    <col min="7427" max="7428" width="4.5" style="111" customWidth="1"/>
    <col min="7429" max="7429" width="13.25" style="111" customWidth="1"/>
    <col min="7430" max="7432" width="7.25" style="111" customWidth="1"/>
    <col min="7433" max="7444" width="2.625" style="111" customWidth="1"/>
    <col min="7445" max="7445" width="2.75" style="111" customWidth="1"/>
    <col min="7446" max="7680" width="2.625" style="111"/>
    <col min="7681" max="7681" width="0.75" style="111" customWidth="1"/>
    <col min="7682" max="7682" width="3.25" style="111" customWidth="1"/>
    <col min="7683" max="7684" width="4.5" style="111" customWidth="1"/>
    <col min="7685" max="7685" width="13.25" style="111" customWidth="1"/>
    <col min="7686" max="7688" width="7.25" style="111" customWidth="1"/>
    <col min="7689" max="7700" width="2.625" style="111" customWidth="1"/>
    <col min="7701" max="7701" width="2.75" style="111" customWidth="1"/>
    <col min="7702" max="7936" width="2.625" style="111"/>
    <col min="7937" max="7937" width="0.75" style="111" customWidth="1"/>
    <col min="7938" max="7938" width="3.25" style="111" customWidth="1"/>
    <col min="7939" max="7940" width="4.5" style="111" customWidth="1"/>
    <col min="7941" max="7941" width="13.25" style="111" customWidth="1"/>
    <col min="7942" max="7944" width="7.25" style="111" customWidth="1"/>
    <col min="7945" max="7956" width="2.625" style="111" customWidth="1"/>
    <col min="7957" max="7957" width="2.75" style="111" customWidth="1"/>
    <col min="7958" max="8192" width="2.625" style="111"/>
    <col min="8193" max="8193" width="0.75" style="111" customWidth="1"/>
    <col min="8194" max="8194" width="3.25" style="111" customWidth="1"/>
    <col min="8195" max="8196" width="4.5" style="111" customWidth="1"/>
    <col min="8197" max="8197" width="13.25" style="111" customWidth="1"/>
    <col min="8198" max="8200" width="7.25" style="111" customWidth="1"/>
    <col min="8201" max="8212" width="2.625" style="111" customWidth="1"/>
    <col min="8213" max="8213" width="2.75" style="111" customWidth="1"/>
    <col min="8214" max="8448" width="2.625" style="111"/>
    <col min="8449" max="8449" width="0.75" style="111" customWidth="1"/>
    <col min="8450" max="8450" width="3.25" style="111" customWidth="1"/>
    <col min="8451" max="8452" width="4.5" style="111" customWidth="1"/>
    <col min="8453" max="8453" width="13.25" style="111" customWidth="1"/>
    <col min="8454" max="8456" width="7.25" style="111" customWidth="1"/>
    <col min="8457" max="8468" width="2.625" style="111" customWidth="1"/>
    <col min="8469" max="8469" width="2.75" style="111" customWidth="1"/>
    <col min="8470" max="8704" width="2.625" style="111"/>
    <col min="8705" max="8705" width="0.75" style="111" customWidth="1"/>
    <col min="8706" max="8706" width="3.25" style="111" customWidth="1"/>
    <col min="8707" max="8708" width="4.5" style="111" customWidth="1"/>
    <col min="8709" max="8709" width="13.25" style="111" customWidth="1"/>
    <col min="8710" max="8712" width="7.25" style="111" customWidth="1"/>
    <col min="8713" max="8724" width="2.625" style="111" customWidth="1"/>
    <col min="8725" max="8725" width="2.75" style="111" customWidth="1"/>
    <col min="8726" max="8960" width="2.625" style="111"/>
    <col min="8961" max="8961" width="0.75" style="111" customWidth="1"/>
    <col min="8962" max="8962" width="3.25" style="111" customWidth="1"/>
    <col min="8963" max="8964" width="4.5" style="111" customWidth="1"/>
    <col min="8965" max="8965" width="13.25" style="111" customWidth="1"/>
    <col min="8966" max="8968" width="7.25" style="111" customWidth="1"/>
    <col min="8969" max="8980" width="2.625" style="111" customWidth="1"/>
    <col min="8981" max="8981" width="2.75" style="111" customWidth="1"/>
    <col min="8982" max="9216" width="2.625" style="111"/>
    <col min="9217" max="9217" width="0.75" style="111" customWidth="1"/>
    <col min="9218" max="9218" width="3.25" style="111" customWidth="1"/>
    <col min="9219" max="9220" width="4.5" style="111" customWidth="1"/>
    <col min="9221" max="9221" width="13.25" style="111" customWidth="1"/>
    <col min="9222" max="9224" width="7.25" style="111" customWidth="1"/>
    <col min="9225" max="9236" width="2.625" style="111" customWidth="1"/>
    <col min="9237" max="9237" width="2.75" style="111" customWidth="1"/>
    <col min="9238" max="9472" width="2.625" style="111"/>
    <col min="9473" max="9473" width="0.75" style="111" customWidth="1"/>
    <col min="9474" max="9474" width="3.25" style="111" customWidth="1"/>
    <col min="9475" max="9476" width="4.5" style="111" customWidth="1"/>
    <col min="9477" max="9477" width="13.25" style="111" customWidth="1"/>
    <col min="9478" max="9480" width="7.25" style="111" customWidth="1"/>
    <col min="9481" max="9492" width="2.625" style="111" customWidth="1"/>
    <col min="9493" max="9493" width="2.75" style="111" customWidth="1"/>
    <col min="9494" max="9728" width="2.625" style="111"/>
    <col min="9729" max="9729" width="0.75" style="111" customWidth="1"/>
    <col min="9730" max="9730" width="3.25" style="111" customWidth="1"/>
    <col min="9731" max="9732" width="4.5" style="111" customWidth="1"/>
    <col min="9733" max="9733" width="13.25" style="111" customWidth="1"/>
    <col min="9734" max="9736" width="7.25" style="111" customWidth="1"/>
    <col min="9737" max="9748" width="2.625" style="111" customWidth="1"/>
    <col min="9749" max="9749" width="2.75" style="111" customWidth="1"/>
    <col min="9750" max="9984" width="2.625" style="111"/>
    <col min="9985" max="9985" width="0.75" style="111" customWidth="1"/>
    <col min="9986" max="9986" width="3.25" style="111" customWidth="1"/>
    <col min="9987" max="9988" width="4.5" style="111" customWidth="1"/>
    <col min="9989" max="9989" width="13.25" style="111" customWidth="1"/>
    <col min="9990" max="9992" width="7.25" style="111" customWidth="1"/>
    <col min="9993" max="10004" width="2.625" style="111" customWidth="1"/>
    <col min="10005" max="10005" width="2.75" style="111" customWidth="1"/>
    <col min="10006" max="10240" width="2.625" style="111"/>
    <col min="10241" max="10241" width="0.75" style="111" customWidth="1"/>
    <col min="10242" max="10242" width="3.25" style="111" customWidth="1"/>
    <col min="10243" max="10244" width="4.5" style="111" customWidth="1"/>
    <col min="10245" max="10245" width="13.25" style="111" customWidth="1"/>
    <col min="10246" max="10248" width="7.25" style="111" customWidth="1"/>
    <col min="10249" max="10260" width="2.625" style="111" customWidth="1"/>
    <col min="10261" max="10261" width="2.75" style="111" customWidth="1"/>
    <col min="10262" max="10496" width="2.625" style="111"/>
    <col min="10497" max="10497" width="0.75" style="111" customWidth="1"/>
    <col min="10498" max="10498" width="3.25" style="111" customWidth="1"/>
    <col min="10499" max="10500" width="4.5" style="111" customWidth="1"/>
    <col min="10501" max="10501" width="13.25" style="111" customWidth="1"/>
    <col min="10502" max="10504" width="7.25" style="111" customWidth="1"/>
    <col min="10505" max="10516" width="2.625" style="111" customWidth="1"/>
    <col min="10517" max="10517" width="2.75" style="111" customWidth="1"/>
    <col min="10518" max="10752" width="2.625" style="111"/>
    <col min="10753" max="10753" width="0.75" style="111" customWidth="1"/>
    <col min="10754" max="10754" width="3.25" style="111" customWidth="1"/>
    <col min="10755" max="10756" width="4.5" style="111" customWidth="1"/>
    <col min="10757" max="10757" width="13.25" style="111" customWidth="1"/>
    <col min="10758" max="10760" width="7.25" style="111" customWidth="1"/>
    <col min="10761" max="10772" width="2.625" style="111" customWidth="1"/>
    <col min="10773" max="10773" width="2.75" style="111" customWidth="1"/>
    <col min="10774" max="11008" width="2.625" style="111"/>
    <col min="11009" max="11009" width="0.75" style="111" customWidth="1"/>
    <col min="11010" max="11010" width="3.25" style="111" customWidth="1"/>
    <col min="11011" max="11012" width="4.5" style="111" customWidth="1"/>
    <col min="11013" max="11013" width="13.25" style="111" customWidth="1"/>
    <col min="11014" max="11016" width="7.25" style="111" customWidth="1"/>
    <col min="11017" max="11028" width="2.625" style="111" customWidth="1"/>
    <col min="11029" max="11029" width="2.75" style="111" customWidth="1"/>
    <col min="11030" max="11264" width="2.625" style="111"/>
    <col min="11265" max="11265" width="0.75" style="111" customWidth="1"/>
    <col min="11266" max="11266" width="3.25" style="111" customWidth="1"/>
    <col min="11267" max="11268" width="4.5" style="111" customWidth="1"/>
    <col min="11269" max="11269" width="13.25" style="111" customWidth="1"/>
    <col min="11270" max="11272" width="7.25" style="111" customWidth="1"/>
    <col min="11273" max="11284" width="2.625" style="111" customWidth="1"/>
    <col min="11285" max="11285" width="2.75" style="111" customWidth="1"/>
    <col min="11286" max="11520" width="2.625" style="111"/>
    <col min="11521" max="11521" width="0.75" style="111" customWidth="1"/>
    <col min="11522" max="11522" width="3.25" style="111" customWidth="1"/>
    <col min="11523" max="11524" width="4.5" style="111" customWidth="1"/>
    <col min="11525" max="11525" width="13.25" style="111" customWidth="1"/>
    <col min="11526" max="11528" width="7.25" style="111" customWidth="1"/>
    <col min="11529" max="11540" width="2.625" style="111" customWidth="1"/>
    <col min="11541" max="11541" width="2.75" style="111" customWidth="1"/>
    <col min="11542" max="11776" width="2.625" style="111"/>
    <col min="11777" max="11777" width="0.75" style="111" customWidth="1"/>
    <col min="11778" max="11778" width="3.25" style="111" customWidth="1"/>
    <col min="11779" max="11780" width="4.5" style="111" customWidth="1"/>
    <col min="11781" max="11781" width="13.25" style="111" customWidth="1"/>
    <col min="11782" max="11784" width="7.25" style="111" customWidth="1"/>
    <col min="11785" max="11796" width="2.625" style="111" customWidth="1"/>
    <col min="11797" max="11797" width="2.75" style="111" customWidth="1"/>
    <col min="11798" max="12032" width="2.625" style="111"/>
    <col min="12033" max="12033" width="0.75" style="111" customWidth="1"/>
    <col min="12034" max="12034" width="3.25" style="111" customWidth="1"/>
    <col min="12035" max="12036" width="4.5" style="111" customWidth="1"/>
    <col min="12037" max="12037" width="13.25" style="111" customWidth="1"/>
    <col min="12038" max="12040" width="7.25" style="111" customWidth="1"/>
    <col min="12041" max="12052" width="2.625" style="111" customWidth="1"/>
    <col min="12053" max="12053" width="2.75" style="111" customWidth="1"/>
    <col min="12054" max="12288" width="2.625" style="111"/>
    <col min="12289" max="12289" width="0.75" style="111" customWidth="1"/>
    <col min="12290" max="12290" width="3.25" style="111" customWidth="1"/>
    <col min="12291" max="12292" width="4.5" style="111" customWidth="1"/>
    <col min="12293" max="12293" width="13.25" style="111" customWidth="1"/>
    <col min="12294" max="12296" width="7.25" style="111" customWidth="1"/>
    <col min="12297" max="12308" width="2.625" style="111" customWidth="1"/>
    <col min="12309" max="12309" width="2.75" style="111" customWidth="1"/>
    <col min="12310" max="12544" width="2.625" style="111"/>
    <col min="12545" max="12545" width="0.75" style="111" customWidth="1"/>
    <col min="12546" max="12546" width="3.25" style="111" customWidth="1"/>
    <col min="12547" max="12548" width="4.5" style="111" customWidth="1"/>
    <col min="12549" max="12549" width="13.25" style="111" customWidth="1"/>
    <col min="12550" max="12552" width="7.25" style="111" customWidth="1"/>
    <col min="12553" max="12564" width="2.625" style="111" customWidth="1"/>
    <col min="12565" max="12565" width="2.75" style="111" customWidth="1"/>
    <col min="12566" max="12800" width="2.625" style="111"/>
    <col min="12801" max="12801" width="0.75" style="111" customWidth="1"/>
    <col min="12802" max="12802" width="3.25" style="111" customWidth="1"/>
    <col min="12803" max="12804" width="4.5" style="111" customWidth="1"/>
    <col min="12805" max="12805" width="13.25" style="111" customWidth="1"/>
    <col min="12806" max="12808" width="7.25" style="111" customWidth="1"/>
    <col min="12809" max="12820" width="2.625" style="111" customWidth="1"/>
    <col min="12821" max="12821" width="2.75" style="111" customWidth="1"/>
    <col min="12822" max="13056" width="2.625" style="111"/>
    <col min="13057" max="13057" width="0.75" style="111" customWidth="1"/>
    <col min="13058" max="13058" width="3.25" style="111" customWidth="1"/>
    <col min="13059" max="13060" width="4.5" style="111" customWidth="1"/>
    <col min="13061" max="13061" width="13.25" style="111" customWidth="1"/>
    <col min="13062" max="13064" width="7.25" style="111" customWidth="1"/>
    <col min="13065" max="13076" width="2.625" style="111" customWidth="1"/>
    <col min="13077" max="13077" width="2.75" style="111" customWidth="1"/>
    <col min="13078" max="13312" width="2.625" style="111"/>
    <col min="13313" max="13313" width="0.75" style="111" customWidth="1"/>
    <col min="13314" max="13314" width="3.25" style="111" customWidth="1"/>
    <col min="13315" max="13316" width="4.5" style="111" customWidth="1"/>
    <col min="13317" max="13317" width="13.25" style="111" customWidth="1"/>
    <col min="13318" max="13320" width="7.25" style="111" customWidth="1"/>
    <col min="13321" max="13332" width="2.625" style="111" customWidth="1"/>
    <col min="13333" max="13333" width="2.75" style="111" customWidth="1"/>
    <col min="13334" max="13568" width="2.625" style="111"/>
    <col min="13569" max="13569" width="0.75" style="111" customWidth="1"/>
    <col min="13570" max="13570" width="3.25" style="111" customWidth="1"/>
    <col min="13571" max="13572" width="4.5" style="111" customWidth="1"/>
    <col min="13573" max="13573" width="13.25" style="111" customWidth="1"/>
    <col min="13574" max="13576" width="7.25" style="111" customWidth="1"/>
    <col min="13577" max="13588" width="2.625" style="111" customWidth="1"/>
    <col min="13589" max="13589" width="2.75" style="111" customWidth="1"/>
    <col min="13590" max="13824" width="2.625" style="111"/>
    <col min="13825" max="13825" width="0.75" style="111" customWidth="1"/>
    <col min="13826" max="13826" width="3.25" style="111" customWidth="1"/>
    <col min="13827" max="13828" width="4.5" style="111" customWidth="1"/>
    <col min="13829" max="13829" width="13.25" style="111" customWidth="1"/>
    <col min="13830" max="13832" width="7.25" style="111" customWidth="1"/>
    <col min="13833" max="13844" width="2.625" style="111" customWidth="1"/>
    <col min="13845" max="13845" width="2.75" style="111" customWidth="1"/>
    <col min="13846" max="14080" width="2.625" style="111"/>
    <col min="14081" max="14081" width="0.75" style="111" customWidth="1"/>
    <col min="14082" max="14082" width="3.25" style="111" customWidth="1"/>
    <col min="14083" max="14084" width="4.5" style="111" customWidth="1"/>
    <col min="14085" max="14085" width="13.25" style="111" customWidth="1"/>
    <col min="14086" max="14088" width="7.25" style="111" customWidth="1"/>
    <col min="14089" max="14100" width="2.625" style="111" customWidth="1"/>
    <col min="14101" max="14101" width="2.75" style="111" customWidth="1"/>
    <col min="14102" max="14336" width="2.625" style="111"/>
    <col min="14337" max="14337" width="0.75" style="111" customWidth="1"/>
    <col min="14338" max="14338" width="3.25" style="111" customWidth="1"/>
    <col min="14339" max="14340" width="4.5" style="111" customWidth="1"/>
    <col min="14341" max="14341" width="13.25" style="111" customWidth="1"/>
    <col min="14342" max="14344" width="7.25" style="111" customWidth="1"/>
    <col min="14345" max="14356" width="2.625" style="111" customWidth="1"/>
    <col min="14357" max="14357" width="2.75" style="111" customWidth="1"/>
    <col min="14358" max="14592" width="2.625" style="111"/>
    <col min="14593" max="14593" width="0.75" style="111" customWidth="1"/>
    <col min="14594" max="14594" width="3.25" style="111" customWidth="1"/>
    <col min="14595" max="14596" width="4.5" style="111" customWidth="1"/>
    <col min="14597" max="14597" width="13.25" style="111" customWidth="1"/>
    <col min="14598" max="14600" width="7.25" style="111" customWidth="1"/>
    <col min="14601" max="14612" width="2.625" style="111" customWidth="1"/>
    <col min="14613" max="14613" width="2.75" style="111" customWidth="1"/>
    <col min="14614" max="14848" width="2.625" style="111"/>
    <col min="14849" max="14849" width="0.75" style="111" customWidth="1"/>
    <col min="14850" max="14850" width="3.25" style="111" customWidth="1"/>
    <col min="14851" max="14852" width="4.5" style="111" customWidth="1"/>
    <col min="14853" max="14853" width="13.25" style="111" customWidth="1"/>
    <col min="14854" max="14856" width="7.25" style="111" customWidth="1"/>
    <col min="14857" max="14868" width="2.625" style="111" customWidth="1"/>
    <col min="14869" max="14869" width="2.75" style="111" customWidth="1"/>
    <col min="14870" max="15104" width="2.625" style="111"/>
    <col min="15105" max="15105" width="0.75" style="111" customWidth="1"/>
    <col min="15106" max="15106" width="3.25" style="111" customWidth="1"/>
    <col min="15107" max="15108" width="4.5" style="111" customWidth="1"/>
    <col min="15109" max="15109" width="13.25" style="111" customWidth="1"/>
    <col min="15110" max="15112" width="7.25" style="111" customWidth="1"/>
    <col min="15113" max="15124" width="2.625" style="111" customWidth="1"/>
    <col min="15125" max="15125" width="2.75" style="111" customWidth="1"/>
    <col min="15126" max="15360" width="2.625" style="111"/>
    <col min="15361" max="15361" width="0.75" style="111" customWidth="1"/>
    <col min="15362" max="15362" width="3.25" style="111" customWidth="1"/>
    <col min="15363" max="15364" width="4.5" style="111" customWidth="1"/>
    <col min="15365" max="15365" width="13.25" style="111" customWidth="1"/>
    <col min="15366" max="15368" width="7.25" style="111" customWidth="1"/>
    <col min="15369" max="15380" width="2.625" style="111" customWidth="1"/>
    <col min="15381" max="15381" width="2.75" style="111" customWidth="1"/>
    <col min="15382" max="15616" width="2.625" style="111"/>
    <col min="15617" max="15617" width="0.75" style="111" customWidth="1"/>
    <col min="15618" max="15618" width="3.25" style="111" customWidth="1"/>
    <col min="15619" max="15620" width="4.5" style="111" customWidth="1"/>
    <col min="15621" max="15621" width="13.25" style="111" customWidth="1"/>
    <col min="15622" max="15624" width="7.25" style="111" customWidth="1"/>
    <col min="15625" max="15636" width="2.625" style="111" customWidth="1"/>
    <col min="15637" max="15637" width="2.75" style="111" customWidth="1"/>
    <col min="15638" max="15872" width="2.625" style="111"/>
    <col min="15873" max="15873" width="0.75" style="111" customWidth="1"/>
    <col min="15874" max="15874" width="3.25" style="111" customWidth="1"/>
    <col min="15875" max="15876" width="4.5" style="111" customWidth="1"/>
    <col min="15877" max="15877" width="13.25" style="111" customWidth="1"/>
    <col min="15878" max="15880" width="7.25" style="111" customWidth="1"/>
    <col min="15881" max="15892" width="2.625" style="111" customWidth="1"/>
    <col min="15893" max="15893" width="2.75" style="111" customWidth="1"/>
    <col min="15894" max="16128" width="2.625" style="111"/>
    <col min="16129" max="16129" width="0.75" style="111" customWidth="1"/>
    <col min="16130" max="16130" width="3.25" style="111" customWidth="1"/>
    <col min="16131" max="16132" width="4.5" style="111" customWidth="1"/>
    <col min="16133" max="16133" width="13.25" style="111" customWidth="1"/>
    <col min="16134" max="16136" width="7.25" style="111" customWidth="1"/>
    <col min="16137" max="16148" width="2.625" style="111" customWidth="1"/>
    <col min="16149" max="16149" width="2.75" style="111" customWidth="1"/>
    <col min="16150" max="16384" width="2.625" style="111"/>
  </cols>
  <sheetData>
    <row r="1" spans="1:42" ht="3.75" customHeight="1" x14ac:dyDescent="0.15"/>
    <row r="2" spans="1:42" ht="15" customHeight="1" x14ac:dyDescent="0.2">
      <c r="B2" s="392" t="s">
        <v>517</v>
      </c>
      <c r="C2" s="393"/>
      <c r="D2" s="393"/>
      <c r="E2" s="393"/>
      <c r="F2" s="393"/>
      <c r="G2" s="393"/>
      <c r="H2" s="134"/>
      <c r="I2" s="135"/>
      <c r="J2" s="202" t="s">
        <v>167</v>
      </c>
      <c r="K2" s="203"/>
      <c r="L2" s="203"/>
      <c r="M2" s="203"/>
      <c r="N2" s="204"/>
      <c r="O2" s="136"/>
      <c r="P2" s="137"/>
      <c r="Q2" s="137"/>
      <c r="R2" s="137"/>
      <c r="S2" s="137"/>
      <c r="T2" s="137"/>
      <c r="U2" s="137"/>
      <c r="V2" s="137"/>
      <c r="W2" s="137"/>
      <c r="X2" s="137"/>
      <c r="Y2" s="137"/>
      <c r="Z2" s="137"/>
      <c r="AA2" s="137"/>
      <c r="AB2" s="202" t="s">
        <v>168</v>
      </c>
      <c r="AC2" s="207"/>
      <c r="AD2" s="203"/>
      <c r="AE2" s="205"/>
      <c r="AF2" s="204"/>
      <c r="AG2" s="138"/>
      <c r="AH2" s="137"/>
      <c r="AI2" s="137"/>
      <c r="AJ2" s="137"/>
      <c r="AK2" s="137"/>
      <c r="AL2" s="137"/>
      <c r="AM2" s="137"/>
      <c r="AN2" s="137"/>
      <c r="AO2" s="139" t="s">
        <v>169</v>
      </c>
    </row>
    <row r="3" spans="1:42" ht="15" customHeight="1" x14ac:dyDescent="0.2">
      <c r="A3" s="140"/>
      <c r="B3" s="393"/>
      <c r="C3" s="393"/>
      <c r="D3" s="393"/>
      <c r="E3" s="393"/>
      <c r="F3" s="393"/>
      <c r="G3" s="393"/>
      <c r="H3" s="134"/>
      <c r="I3" s="135"/>
      <c r="J3" s="202" t="s">
        <v>25</v>
      </c>
      <c r="K3" s="203"/>
      <c r="L3" s="203"/>
      <c r="M3" s="205"/>
      <c r="N3" s="204"/>
      <c r="O3" s="141"/>
      <c r="P3" s="137"/>
      <c r="Q3" s="137"/>
      <c r="R3" s="137"/>
      <c r="S3" s="142"/>
      <c r="T3" s="202" t="s">
        <v>170</v>
      </c>
      <c r="U3" s="205"/>
      <c r="V3" s="204"/>
      <c r="W3" s="138"/>
      <c r="X3" s="141"/>
      <c r="Y3" s="136"/>
      <c r="Z3" s="136"/>
      <c r="AA3" s="142"/>
      <c r="AB3" s="202" t="s">
        <v>171</v>
      </c>
      <c r="AC3" s="203"/>
      <c r="AD3" s="203"/>
      <c r="AE3" s="203"/>
      <c r="AF3" s="206"/>
      <c r="AG3" s="138"/>
      <c r="AH3" s="137"/>
      <c r="AI3" s="137"/>
      <c r="AJ3" s="137"/>
      <c r="AK3" s="137"/>
      <c r="AL3" s="137"/>
      <c r="AM3" s="137"/>
      <c r="AN3" s="137"/>
      <c r="AO3" s="139" t="s">
        <v>169</v>
      </c>
    </row>
    <row r="4" spans="1:42" ht="15" customHeight="1" x14ac:dyDescent="0.2">
      <c r="B4" s="393"/>
      <c r="C4" s="393"/>
      <c r="D4" s="393"/>
      <c r="E4" s="393"/>
      <c r="F4" s="393"/>
      <c r="G4" s="393"/>
      <c r="H4" s="134"/>
      <c r="J4" s="202" t="s">
        <v>172</v>
      </c>
      <c r="K4" s="203"/>
      <c r="L4" s="203"/>
      <c r="M4" s="203"/>
      <c r="N4" s="206"/>
      <c r="O4" s="136"/>
      <c r="P4" s="136"/>
      <c r="Q4" s="136"/>
      <c r="R4" s="136" t="s">
        <v>173</v>
      </c>
      <c r="S4" s="136"/>
      <c r="T4" s="136"/>
      <c r="U4" s="136" t="s">
        <v>174</v>
      </c>
      <c r="V4" s="137"/>
      <c r="W4" s="137"/>
      <c r="X4" s="136" t="s">
        <v>175</v>
      </c>
      <c r="Y4" s="136"/>
      <c r="Z4" s="137"/>
      <c r="AA4" s="137"/>
      <c r="AB4" s="136" t="s">
        <v>518</v>
      </c>
      <c r="AC4" s="137"/>
      <c r="AD4" s="137"/>
      <c r="AE4" s="136"/>
      <c r="AF4" s="136"/>
      <c r="AG4" s="136" t="s">
        <v>173</v>
      </c>
      <c r="AH4" s="136"/>
      <c r="AI4" s="136" t="s">
        <v>174</v>
      </c>
      <c r="AJ4" s="137"/>
      <c r="AK4" s="137"/>
      <c r="AL4" s="137"/>
      <c r="AM4" s="136" t="s">
        <v>175</v>
      </c>
      <c r="AN4" s="136"/>
      <c r="AO4" s="143"/>
    </row>
    <row r="5" spans="1:42" ht="8.25" customHeight="1" x14ac:dyDescent="0.2">
      <c r="A5" s="144"/>
    </row>
    <row r="6" spans="1:42" ht="15" customHeight="1" x14ac:dyDescent="0.2">
      <c r="B6" s="394" t="s">
        <v>519</v>
      </c>
      <c r="C6" s="395"/>
      <c r="D6" s="395"/>
      <c r="E6" s="395"/>
      <c r="F6" s="395"/>
      <c r="G6" s="395"/>
      <c r="H6" s="395"/>
      <c r="L6" s="145" t="s">
        <v>176</v>
      </c>
      <c r="M6" s="145"/>
      <c r="N6" s="145"/>
      <c r="O6" s="145"/>
      <c r="P6" s="145"/>
      <c r="Q6" s="145"/>
      <c r="R6" s="145"/>
      <c r="S6" s="145"/>
      <c r="T6" s="146"/>
      <c r="U6" s="146"/>
      <c r="V6" s="146"/>
      <c r="W6" s="146"/>
      <c r="X6" s="146"/>
      <c r="Y6" s="146"/>
      <c r="Z6" s="146"/>
      <c r="AA6" s="146"/>
      <c r="AB6" s="146"/>
      <c r="AC6" s="146"/>
      <c r="AD6" s="147"/>
      <c r="AE6" s="147"/>
      <c r="AF6" s="145"/>
      <c r="AG6" s="145"/>
      <c r="AH6" s="145"/>
      <c r="AI6" s="145"/>
      <c r="AJ6" s="145"/>
      <c r="AK6" s="145"/>
      <c r="AL6" s="145"/>
      <c r="AM6" s="145"/>
      <c r="AN6" s="145"/>
      <c r="AO6" s="145"/>
    </row>
    <row r="7" spans="1:42" ht="15" customHeight="1" x14ac:dyDescent="0.2">
      <c r="A7" s="144"/>
      <c r="B7" s="394"/>
      <c r="C7" s="395"/>
      <c r="D7" s="395"/>
      <c r="E7" s="395"/>
      <c r="F7" s="395"/>
      <c r="G7" s="395"/>
      <c r="H7" s="395"/>
      <c r="I7" s="144"/>
      <c r="L7" s="396"/>
      <c r="M7" s="397"/>
      <c r="N7" s="397"/>
      <c r="O7" s="397"/>
      <c r="P7" s="397"/>
      <c r="Q7" s="397"/>
      <c r="R7" s="397"/>
      <c r="S7" s="397"/>
      <c r="T7" s="397"/>
      <c r="U7" s="397"/>
      <c r="V7" s="397"/>
      <c r="W7" s="397"/>
      <c r="X7" s="397"/>
      <c r="Y7" s="397"/>
      <c r="Z7" s="397"/>
      <c r="AA7" s="397"/>
      <c r="AB7" s="397"/>
      <c r="AC7" s="397"/>
      <c r="AD7" s="397"/>
      <c r="AE7" s="397"/>
      <c r="AF7" s="397"/>
      <c r="AG7" s="397"/>
      <c r="AH7" s="397"/>
      <c r="AI7" s="397"/>
      <c r="AJ7" s="397"/>
      <c r="AK7" s="397"/>
      <c r="AL7" s="397"/>
      <c r="AM7" s="397"/>
      <c r="AN7" s="397"/>
      <c r="AO7" s="398"/>
    </row>
    <row r="8" spans="1:42" ht="54" customHeight="1" x14ac:dyDescent="0.15">
      <c r="B8" s="148"/>
      <c r="C8" s="149"/>
      <c r="D8" s="149"/>
      <c r="E8" s="149"/>
      <c r="F8" s="149"/>
      <c r="G8" s="149"/>
      <c r="H8" s="150"/>
      <c r="L8" s="399"/>
      <c r="M8" s="400"/>
      <c r="N8" s="400"/>
      <c r="O8" s="400"/>
      <c r="P8" s="400"/>
      <c r="Q8" s="400"/>
      <c r="R8" s="400"/>
      <c r="S8" s="400"/>
      <c r="T8" s="400"/>
      <c r="U8" s="400"/>
      <c r="V8" s="400"/>
      <c r="W8" s="400"/>
      <c r="X8" s="400"/>
      <c r="Y8" s="400"/>
      <c r="Z8" s="400"/>
      <c r="AA8" s="400"/>
      <c r="AB8" s="400"/>
      <c r="AC8" s="400"/>
      <c r="AD8" s="400"/>
      <c r="AE8" s="400"/>
      <c r="AF8" s="400"/>
      <c r="AG8" s="400"/>
      <c r="AH8" s="400"/>
      <c r="AI8" s="400"/>
      <c r="AJ8" s="400"/>
      <c r="AK8" s="400"/>
      <c r="AL8" s="400"/>
      <c r="AM8" s="400"/>
      <c r="AN8" s="400"/>
      <c r="AO8" s="401"/>
    </row>
    <row r="9" spans="1:42" ht="15" customHeight="1" x14ac:dyDescent="0.2">
      <c r="A9" s="144"/>
      <c r="B9" s="151"/>
      <c r="D9" s="144"/>
      <c r="E9" s="144"/>
      <c r="F9" s="144"/>
      <c r="G9" s="144"/>
      <c r="H9" s="152"/>
      <c r="L9" s="399"/>
      <c r="M9" s="400"/>
      <c r="N9" s="400"/>
      <c r="O9" s="400"/>
      <c r="P9" s="400"/>
      <c r="Q9" s="400"/>
      <c r="R9" s="400"/>
      <c r="S9" s="400"/>
      <c r="T9" s="400"/>
      <c r="U9" s="400"/>
      <c r="V9" s="400"/>
      <c r="W9" s="400"/>
      <c r="X9" s="400"/>
      <c r="Y9" s="400"/>
      <c r="Z9" s="400"/>
      <c r="AA9" s="400"/>
      <c r="AB9" s="400"/>
      <c r="AC9" s="400"/>
      <c r="AD9" s="400"/>
      <c r="AE9" s="400"/>
      <c r="AF9" s="400"/>
      <c r="AG9" s="400"/>
      <c r="AH9" s="400"/>
      <c r="AI9" s="400"/>
      <c r="AJ9" s="400"/>
      <c r="AK9" s="400"/>
      <c r="AL9" s="400"/>
      <c r="AM9" s="400"/>
      <c r="AN9" s="400"/>
      <c r="AO9" s="401"/>
    </row>
    <row r="10" spans="1:42" ht="15" customHeight="1" x14ac:dyDescent="0.2">
      <c r="A10" s="144"/>
      <c r="B10" s="151"/>
      <c r="D10" s="144"/>
      <c r="E10" s="144"/>
      <c r="F10" s="144"/>
      <c r="G10" s="144"/>
      <c r="H10" s="152"/>
      <c r="I10" s="144"/>
      <c r="L10" s="399"/>
      <c r="M10" s="400"/>
      <c r="N10" s="400"/>
      <c r="O10" s="400"/>
      <c r="P10" s="400"/>
      <c r="Q10" s="400"/>
      <c r="R10" s="400"/>
      <c r="S10" s="400"/>
      <c r="T10" s="400"/>
      <c r="U10" s="400"/>
      <c r="V10" s="400"/>
      <c r="W10" s="400"/>
      <c r="X10" s="400"/>
      <c r="Y10" s="400"/>
      <c r="Z10" s="400"/>
      <c r="AA10" s="400"/>
      <c r="AB10" s="400"/>
      <c r="AC10" s="400"/>
      <c r="AD10" s="400"/>
      <c r="AE10" s="400"/>
      <c r="AF10" s="400"/>
      <c r="AG10" s="400"/>
      <c r="AH10" s="400"/>
      <c r="AI10" s="400"/>
      <c r="AJ10" s="400"/>
      <c r="AK10" s="400"/>
      <c r="AL10" s="400"/>
      <c r="AM10" s="400"/>
      <c r="AN10" s="400"/>
      <c r="AO10" s="401"/>
    </row>
    <row r="11" spans="1:42" ht="15" customHeight="1" x14ac:dyDescent="0.2">
      <c r="A11" s="144"/>
      <c r="B11" s="151"/>
      <c r="D11" s="144"/>
      <c r="E11" s="144"/>
      <c r="F11" s="144"/>
      <c r="G11" s="144"/>
      <c r="H11" s="152"/>
      <c r="I11" s="144"/>
      <c r="L11" s="402"/>
      <c r="M11" s="403"/>
      <c r="N11" s="403"/>
      <c r="O11" s="403"/>
      <c r="P11" s="403"/>
      <c r="Q11" s="403"/>
      <c r="R11" s="403"/>
      <c r="S11" s="403"/>
      <c r="T11" s="403"/>
      <c r="U11" s="403"/>
      <c r="V11" s="403"/>
      <c r="W11" s="403"/>
      <c r="X11" s="403"/>
      <c r="Y11" s="403"/>
      <c r="Z11" s="403"/>
      <c r="AA11" s="403"/>
      <c r="AB11" s="403"/>
      <c r="AC11" s="403"/>
      <c r="AD11" s="403"/>
      <c r="AE11" s="403"/>
      <c r="AF11" s="403"/>
      <c r="AG11" s="403"/>
      <c r="AH11" s="403"/>
      <c r="AI11" s="403"/>
      <c r="AJ11" s="403"/>
      <c r="AK11" s="403"/>
      <c r="AL11" s="403"/>
      <c r="AM11" s="403"/>
      <c r="AN11" s="403"/>
      <c r="AO11" s="404"/>
    </row>
    <row r="12" spans="1:42" ht="15" customHeight="1" x14ac:dyDescent="0.2">
      <c r="A12" s="144"/>
      <c r="B12" s="151"/>
      <c r="D12" s="144"/>
      <c r="E12" s="144"/>
      <c r="F12" s="144"/>
      <c r="G12" s="144"/>
      <c r="H12" s="152"/>
      <c r="I12" s="144"/>
    </row>
    <row r="13" spans="1:42" ht="15" customHeight="1" x14ac:dyDescent="0.2">
      <c r="A13" s="144"/>
      <c r="B13" s="151"/>
      <c r="D13" s="144"/>
      <c r="E13" s="144"/>
      <c r="F13" s="144"/>
      <c r="G13" s="144"/>
      <c r="H13" s="152"/>
      <c r="I13" s="144"/>
      <c r="L13" s="145" t="s">
        <v>177</v>
      </c>
      <c r="M13" s="146"/>
      <c r="N13" s="146"/>
      <c r="O13" s="146"/>
      <c r="P13" s="146"/>
      <c r="Q13" s="146"/>
      <c r="R13" s="146"/>
      <c r="S13" s="146"/>
      <c r="T13" s="146"/>
      <c r="U13" s="146"/>
      <c r="V13" s="146"/>
      <c r="W13" s="146"/>
      <c r="X13" s="146"/>
      <c r="Y13" s="146"/>
      <c r="AA13" s="146"/>
      <c r="AB13" s="146"/>
      <c r="AC13" s="146"/>
      <c r="AD13" s="147"/>
      <c r="AE13" s="147"/>
      <c r="AF13" s="145"/>
      <c r="AG13" s="145"/>
      <c r="AH13" s="145"/>
      <c r="AI13" s="135" t="s">
        <v>178</v>
      </c>
      <c r="AK13" s="145"/>
      <c r="AL13" s="145"/>
      <c r="AM13" s="145"/>
      <c r="AN13" s="145"/>
      <c r="AO13" s="145"/>
    </row>
    <row r="14" spans="1:42" ht="15" customHeight="1" x14ac:dyDescent="0.2">
      <c r="A14" s="144"/>
      <c r="B14" s="151"/>
      <c r="D14" s="144"/>
      <c r="E14" s="144"/>
      <c r="F14" s="144"/>
      <c r="G14" s="144"/>
      <c r="H14" s="152"/>
      <c r="I14" s="144"/>
      <c r="L14" s="153" t="s">
        <v>31</v>
      </c>
      <c r="M14" s="154"/>
      <c r="N14" s="154"/>
      <c r="O14" s="154"/>
      <c r="P14" s="154"/>
      <c r="Q14" s="155"/>
      <c r="R14" s="155"/>
      <c r="S14" s="155"/>
      <c r="T14" s="155"/>
      <c r="U14" s="156"/>
      <c r="V14" s="405" t="s">
        <v>32</v>
      </c>
      <c r="W14" s="406"/>
      <c r="X14" s="406"/>
      <c r="Y14" s="406"/>
      <c r="Z14" s="406"/>
      <c r="AA14" s="406"/>
      <c r="AB14" s="406"/>
      <c r="AC14" s="406"/>
      <c r="AD14" s="406"/>
      <c r="AE14" s="406"/>
      <c r="AF14" s="406"/>
      <c r="AG14" s="406"/>
      <c r="AH14" s="406"/>
      <c r="AI14" s="407"/>
      <c r="AJ14" s="126" t="s">
        <v>179</v>
      </c>
      <c r="AK14" s="154"/>
      <c r="AL14" s="157"/>
      <c r="AM14" s="153" t="s">
        <v>180</v>
      </c>
      <c r="AN14" s="154"/>
      <c r="AO14" s="157"/>
      <c r="AP14" s="135"/>
    </row>
    <row r="15" spans="1:42" ht="15" customHeight="1" x14ac:dyDescent="0.2">
      <c r="A15" s="144"/>
      <c r="B15" s="151"/>
      <c r="D15" s="144"/>
      <c r="E15" s="144"/>
      <c r="F15" s="144"/>
      <c r="G15" s="144"/>
      <c r="H15" s="152"/>
      <c r="I15" s="144"/>
      <c r="L15" s="105"/>
      <c r="M15" s="106"/>
      <c r="N15" s="106"/>
      <c r="O15" s="106"/>
      <c r="P15" s="106"/>
      <c r="Q15" s="106"/>
      <c r="R15" s="106"/>
      <c r="S15" s="106"/>
      <c r="T15" s="106"/>
      <c r="U15" s="107"/>
      <c r="V15" s="153"/>
      <c r="W15" s="154"/>
      <c r="X15" s="154"/>
      <c r="Y15" s="154"/>
      <c r="Z15" s="154"/>
      <c r="AA15" s="154"/>
      <c r="AB15" s="154"/>
      <c r="AC15" s="154"/>
      <c r="AD15" s="154"/>
      <c r="AE15" s="154"/>
      <c r="AF15" s="154"/>
      <c r="AG15" s="154"/>
      <c r="AH15" s="154"/>
      <c r="AI15" s="157"/>
      <c r="AJ15" s="389"/>
      <c r="AK15" s="390"/>
      <c r="AL15" s="391"/>
      <c r="AM15" s="389"/>
      <c r="AN15" s="390"/>
      <c r="AO15" s="391"/>
    </row>
    <row r="16" spans="1:42" ht="15" customHeight="1" x14ac:dyDescent="0.2">
      <c r="A16" s="144"/>
      <c r="B16" s="151"/>
      <c r="D16" s="144"/>
      <c r="E16" s="144"/>
      <c r="F16" s="144"/>
      <c r="G16" s="144"/>
      <c r="H16" s="152"/>
      <c r="I16" s="144"/>
      <c r="L16" s="105"/>
      <c r="M16" s="106"/>
      <c r="N16" s="106"/>
      <c r="O16" s="106"/>
      <c r="P16" s="106"/>
      <c r="Q16" s="106"/>
      <c r="R16" s="106"/>
      <c r="S16" s="106"/>
      <c r="T16" s="106"/>
      <c r="U16" s="107"/>
      <c r="V16" s="153"/>
      <c r="W16" s="154"/>
      <c r="X16" s="154"/>
      <c r="Y16" s="154"/>
      <c r="Z16" s="154"/>
      <c r="AA16" s="154"/>
      <c r="AB16" s="154"/>
      <c r="AC16" s="154"/>
      <c r="AD16" s="154"/>
      <c r="AE16" s="154"/>
      <c r="AF16" s="154"/>
      <c r="AG16" s="154"/>
      <c r="AH16" s="154"/>
      <c r="AI16" s="157"/>
      <c r="AJ16" s="389"/>
      <c r="AK16" s="390"/>
      <c r="AL16" s="391"/>
      <c r="AM16" s="389"/>
      <c r="AN16" s="390"/>
      <c r="AO16" s="391"/>
    </row>
    <row r="17" spans="1:46" ht="15" customHeight="1" x14ac:dyDescent="0.2">
      <c r="A17" s="144"/>
      <c r="B17" s="151"/>
      <c r="D17" s="144"/>
      <c r="E17" s="144"/>
      <c r="F17" s="144"/>
      <c r="G17" s="144"/>
      <c r="H17" s="152"/>
      <c r="I17" s="144"/>
      <c r="L17" s="105"/>
      <c r="M17" s="106"/>
      <c r="N17" s="106"/>
      <c r="O17" s="106"/>
      <c r="P17" s="106"/>
      <c r="Q17" s="106"/>
      <c r="R17" s="106"/>
      <c r="S17" s="106"/>
      <c r="T17" s="106"/>
      <c r="U17" s="107"/>
      <c r="V17" s="153"/>
      <c r="W17" s="154"/>
      <c r="X17" s="154"/>
      <c r="Y17" s="154"/>
      <c r="Z17" s="154"/>
      <c r="AA17" s="154"/>
      <c r="AB17" s="154"/>
      <c r="AC17" s="154"/>
      <c r="AD17" s="154"/>
      <c r="AE17" s="154"/>
      <c r="AF17" s="154"/>
      <c r="AG17" s="154"/>
      <c r="AH17" s="154"/>
      <c r="AI17" s="157"/>
      <c r="AJ17" s="389"/>
      <c r="AK17" s="390"/>
      <c r="AL17" s="391"/>
      <c r="AM17" s="389"/>
      <c r="AN17" s="390"/>
      <c r="AO17" s="391"/>
    </row>
    <row r="18" spans="1:46" ht="15" customHeight="1" x14ac:dyDescent="0.2">
      <c r="A18" s="144"/>
      <c r="B18" s="158"/>
      <c r="C18" s="144"/>
      <c r="D18" s="144"/>
      <c r="E18" s="144"/>
      <c r="F18" s="144"/>
      <c r="G18" s="144"/>
      <c r="H18" s="152"/>
      <c r="I18" s="144"/>
      <c r="L18" s="105"/>
      <c r="M18" s="106"/>
      <c r="N18" s="106"/>
      <c r="O18" s="106"/>
      <c r="P18" s="106"/>
      <c r="Q18" s="106"/>
      <c r="R18" s="106"/>
      <c r="S18" s="106"/>
      <c r="T18" s="106"/>
      <c r="U18" s="107"/>
      <c r="V18" s="153"/>
      <c r="W18" s="154"/>
      <c r="X18" s="154"/>
      <c r="Y18" s="154"/>
      <c r="Z18" s="154"/>
      <c r="AA18" s="154"/>
      <c r="AB18" s="154"/>
      <c r="AC18" s="154"/>
      <c r="AD18" s="154"/>
      <c r="AE18" s="154"/>
      <c r="AF18" s="154"/>
      <c r="AG18" s="154"/>
      <c r="AH18" s="154"/>
      <c r="AI18" s="157"/>
      <c r="AJ18" s="389"/>
      <c r="AK18" s="390"/>
      <c r="AL18" s="391"/>
      <c r="AM18" s="389"/>
      <c r="AN18" s="390"/>
      <c r="AO18" s="391"/>
    </row>
    <row r="19" spans="1:46" ht="15" customHeight="1" x14ac:dyDescent="0.2">
      <c r="A19" s="144"/>
      <c r="B19" s="158"/>
      <c r="C19" s="144"/>
      <c r="D19" s="144"/>
      <c r="E19" s="144"/>
      <c r="F19" s="144"/>
      <c r="G19" s="144"/>
      <c r="H19" s="152"/>
      <c r="I19" s="144"/>
      <c r="L19" s="105"/>
      <c r="M19" s="106"/>
      <c r="N19" s="106"/>
      <c r="O19" s="106"/>
      <c r="P19" s="106"/>
      <c r="Q19" s="106"/>
      <c r="R19" s="106"/>
      <c r="S19" s="106"/>
      <c r="T19" s="106"/>
      <c r="U19" s="107"/>
      <c r="V19" s="153"/>
      <c r="W19" s="154"/>
      <c r="X19" s="154"/>
      <c r="Y19" s="154"/>
      <c r="Z19" s="154"/>
      <c r="AA19" s="154"/>
      <c r="AB19" s="154"/>
      <c r="AC19" s="154"/>
      <c r="AD19" s="154"/>
      <c r="AE19" s="154"/>
      <c r="AF19" s="154"/>
      <c r="AG19" s="154"/>
      <c r="AH19" s="154"/>
      <c r="AI19" s="157"/>
      <c r="AJ19" s="389"/>
      <c r="AK19" s="390"/>
      <c r="AL19" s="391"/>
      <c r="AM19" s="389"/>
      <c r="AN19" s="390"/>
      <c r="AO19" s="391"/>
    </row>
    <row r="20" spans="1:46" ht="15" customHeight="1" x14ac:dyDescent="0.2">
      <c r="A20" s="144"/>
      <c r="B20" s="159"/>
      <c r="C20" s="160"/>
      <c r="D20" s="161"/>
      <c r="E20" s="161"/>
      <c r="F20" s="161"/>
      <c r="G20" s="161"/>
      <c r="H20" s="162"/>
      <c r="I20" s="144"/>
      <c r="L20" s="105"/>
      <c r="M20" s="106"/>
      <c r="N20" s="106"/>
      <c r="O20" s="106"/>
      <c r="P20" s="106"/>
      <c r="Q20" s="106"/>
      <c r="R20" s="106"/>
      <c r="S20" s="106"/>
      <c r="T20" s="106"/>
      <c r="U20" s="107"/>
      <c r="V20" s="153"/>
      <c r="W20" s="154"/>
      <c r="X20" s="154"/>
      <c r="Y20" s="154"/>
      <c r="Z20" s="154"/>
      <c r="AA20" s="154"/>
      <c r="AB20" s="154"/>
      <c r="AC20" s="154"/>
      <c r="AD20" s="154"/>
      <c r="AE20" s="154"/>
      <c r="AF20" s="154"/>
      <c r="AG20" s="154"/>
      <c r="AH20" s="154"/>
      <c r="AI20" s="157"/>
      <c r="AJ20" s="389"/>
      <c r="AK20" s="390"/>
      <c r="AL20" s="391"/>
      <c r="AM20" s="389"/>
      <c r="AN20" s="390"/>
      <c r="AO20" s="391"/>
      <c r="AT20" s="163"/>
    </row>
    <row r="21" spans="1:46" ht="15" customHeight="1" x14ac:dyDescent="0.2">
      <c r="A21" s="144"/>
      <c r="D21" s="144"/>
      <c r="E21" s="144"/>
      <c r="F21" s="144"/>
      <c r="G21" s="144"/>
      <c r="H21" s="144"/>
      <c r="I21" s="144"/>
      <c r="L21" s="105"/>
      <c r="M21" s="106"/>
      <c r="N21" s="106"/>
      <c r="O21" s="106"/>
      <c r="P21" s="106"/>
      <c r="Q21" s="106"/>
      <c r="R21" s="106"/>
      <c r="S21" s="106"/>
      <c r="T21" s="106"/>
      <c r="U21" s="107"/>
      <c r="V21" s="153"/>
      <c r="W21" s="154"/>
      <c r="X21" s="154"/>
      <c r="Y21" s="154"/>
      <c r="Z21" s="154"/>
      <c r="AA21" s="154"/>
      <c r="AB21" s="154"/>
      <c r="AC21" s="154"/>
      <c r="AD21" s="154"/>
      <c r="AE21" s="154"/>
      <c r="AF21" s="154"/>
      <c r="AG21" s="154"/>
      <c r="AH21" s="154"/>
      <c r="AI21" s="157"/>
      <c r="AJ21" s="389"/>
      <c r="AK21" s="390"/>
      <c r="AL21" s="391"/>
      <c r="AM21" s="389"/>
      <c r="AN21" s="390"/>
      <c r="AO21" s="391"/>
      <c r="AT21" s="163"/>
    </row>
    <row r="22" spans="1:46" ht="15" customHeight="1" x14ac:dyDescent="0.2">
      <c r="A22" s="144"/>
      <c r="B22" s="198" t="s">
        <v>181</v>
      </c>
      <c r="C22" s="199"/>
      <c r="D22" s="200"/>
      <c r="E22" s="200"/>
      <c r="F22" s="200"/>
      <c r="G22" s="200"/>
      <c r="H22" s="201"/>
      <c r="I22" s="144"/>
      <c r="L22" s="145" t="s">
        <v>182</v>
      </c>
      <c r="AT22" s="163"/>
    </row>
    <row r="23" spans="1:46" ht="14.25" customHeight="1" x14ac:dyDescent="0.2">
      <c r="A23" s="144"/>
      <c r="B23" s="368" t="s">
        <v>183</v>
      </c>
      <c r="C23" s="369"/>
      <c r="D23" s="369"/>
      <c r="E23" s="369"/>
      <c r="F23" s="189"/>
      <c r="G23" s="189" t="s">
        <v>184</v>
      </c>
      <c r="H23" s="190" t="s">
        <v>185</v>
      </c>
      <c r="I23" s="144"/>
      <c r="L23" s="153" t="s">
        <v>186</v>
      </c>
      <c r="M23" s="164"/>
      <c r="N23" s="164"/>
      <c r="O23" s="164"/>
      <c r="P23" s="164"/>
      <c r="Q23" s="164"/>
      <c r="R23" s="164"/>
      <c r="S23" s="154"/>
      <c r="T23" s="155"/>
      <c r="U23" s="154"/>
      <c r="V23" s="155"/>
      <c r="W23" s="154"/>
      <c r="X23" s="155"/>
      <c r="Y23" s="154"/>
      <c r="Z23" s="156"/>
      <c r="AA23" s="153" t="s">
        <v>187</v>
      </c>
      <c r="AB23" s="164"/>
      <c r="AC23" s="154"/>
      <c r="AD23" s="154"/>
      <c r="AE23" s="154"/>
      <c r="AF23" s="155"/>
      <c r="AG23" s="155"/>
      <c r="AH23" s="155"/>
      <c r="AI23" s="154"/>
      <c r="AJ23" s="154"/>
      <c r="AK23" s="154"/>
      <c r="AL23" s="154"/>
      <c r="AM23" s="154"/>
      <c r="AN23" s="154"/>
      <c r="AO23" s="157"/>
      <c r="AT23" s="163"/>
    </row>
    <row r="24" spans="1:46" ht="14.25" customHeight="1" x14ac:dyDescent="0.2">
      <c r="A24" s="144"/>
      <c r="B24" s="370"/>
      <c r="C24" s="371"/>
      <c r="D24" s="371"/>
      <c r="E24" s="371"/>
      <c r="F24" s="191"/>
      <c r="G24" s="191" t="s">
        <v>520</v>
      </c>
      <c r="H24" s="192" t="s">
        <v>521</v>
      </c>
      <c r="I24" s="144"/>
      <c r="L24" s="372"/>
      <c r="M24" s="373"/>
      <c r="N24" s="373"/>
      <c r="O24" s="373"/>
      <c r="P24" s="373"/>
      <c r="Q24" s="373"/>
      <c r="R24" s="373"/>
      <c r="S24" s="373"/>
      <c r="T24" s="373"/>
      <c r="U24" s="373"/>
      <c r="V24" s="373"/>
      <c r="W24" s="373"/>
      <c r="X24" s="373"/>
      <c r="Y24" s="373"/>
      <c r="Z24" s="374"/>
      <c r="AA24" s="372"/>
      <c r="AB24" s="373"/>
      <c r="AC24" s="373"/>
      <c r="AD24" s="373"/>
      <c r="AE24" s="373"/>
      <c r="AF24" s="373"/>
      <c r="AG24" s="373"/>
      <c r="AH24" s="373"/>
      <c r="AI24" s="373"/>
      <c r="AJ24" s="373"/>
      <c r="AK24" s="373"/>
      <c r="AL24" s="373"/>
      <c r="AM24" s="373"/>
      <c r="AN24" s="373"/>
      <c r="AO24" s="374"/>
      <c r="AT24" s="163"/>
    </row>
    <row r="25" spans="1:46" ht="15" customHeight="1" x14ac:dyDescent="0.2">
      <c r="A25" s="144"/>
      <c r="B25" s="165" t="str">
        <f>職業能力評価シート!B7</f>
        <v>ビジネス知識の習得</v>
      </c>
      <c r="C25" s="166"/>
      <c r="D25" s="167"/>
      <c r="E25" s="167"/>
      <c r="F25" s="108"/>
      <c r="G25" s="108">
        <f>AVERAGE(職業能力評価シート!J7:J9)</f>
        <v>0</v>
      </c>
      <c r="H25" s="168">
        <f>AVERAGE(職業能力評価シート!K7:K9)</f>
        <v>0</v>
      </c>
      <c r="I25" s="144"/>
      <c r="L25" s="375"/>
      <c r="M25" s="376"/>
      <c r="N25" s="376"/>
      <c r="O25" s="376"/>
      <c r="P25" s="376"/>
      <c r="Q25" s="376"/>
      <c r="R25" s="376"/>
      <c r="S25" s="376"/>
      <c r="T25" s="376"/>
      <c r="U25" s="376"/>
      <c r="V25" s="376"/>
      <c r="W25" s="376"/>
      <c r="X25" s="376"/>
      <c r="Y25" s="376"/>
      <c r="Z25" s="377"/>
      <c r="AA25" s="375"/>
      <c r="AB25" s="376"/>
      <c r="AC25" s="376"/>
      <c r="AD25" s="376"/>
      <c r="AE25" s="376"/>
      <c r="AF25" s="376"/>
      <c r="AG25" s="376"/>
      <c r="AH25" s="376"/>
      <c r="AI25" s="376"/>
      <c r="AJ25" s="376"/>
      <c r="AK25" s="376"/>
      <c r="AL25" s="376"/>
      <c r="AM25" s="376"/>
      <c r="AN25" s="376"/>
      <c r="AO25" s="377"/>
      <c r="AT25" s="163"/>
    </row>
    <row r="26" spans="1:46" ht="15" customHeight="1" x14ac:dyDescent="0.2">
      <c r="A26" s="144"/>
      <c r="B26" s="193" t="str">
        <f>職業能力評価シート!B10</f>
        <v>PCの基本操作とネットワークの活用</v>
      </c>
      <c r="C26" s="194"/>
      <c r="D26" s="195"/>
      <c r="E26" s="195"/>
      <c r="F26" s="196"/>
      <c r="G26" s="196">
        <f>AVERAGE(職業能力評価シート!J10:J12)</f>
        <v>0</v>
      </c>
      <c r="H26" s="197">
        <f>AVERAGE(職業能力評価シート!K10:K12)</f>
        <v>0</v>
      </c>
      <c r="I26" s="144"/>
      <c r="L26" s="375"/>
      <c r="M26" s="376"/>
      <c r="N26" s="376"/>
      <c r="O26" s="376"/>
      <c r="P26" s="376"/>
      <c r="Q26" s="376"/>
      <c r="R26" s="376"/>
      <c r="S26" s="376"/>
      <c r="T26" s="376"/>
      <c r="U26" s="376"/>
      <c r="V26" s="376"/>
      <c r="W26" s="376"/>
      <c r="X26" s="376"/>
      <c r="Y26" s="376"/>
      <c r="Z26" s="377"/>
      <c r="AA26" s="375"/>
      <c r="AB26" s="376"/>
      <c r="AC26" s="376"/>
      <c r="AD26" s="376"/>
      <c r="AE26" s="376"/>
      <c r="AF26" s="376"/>
      <c r="AG26" s="376"/>
      <c r="AH26" s="376"/>
      <c r="AI26" s="376"/>
      <c r="AJ26" s="376"/>
      <c r="AK26" s="376"/>
      <c r="AL26" s="376"/>
      <c r="AM26" s="376"/>
      <c r="AN26" s="376"/>
      <c r="AO26" s="377"/>
      <c r="AT26" s="163"/>
    </row>
    <row r="27" spans="1:46" ht="15" customHeight="1" x14ac:dyDescent="0.2">
      <c r="A27" s="144"/>
      <c r="B27" s="165" t="str">
        <f>職業能力評価シート!B13</f>
        <v>企業倫理とコンプライアンス</v>
      </c>
      <c r="C27" s="166"/>
      <c r="D27" s="167"/>
      <c r="E27" s="167"/>
      <c r="F27" s="108"/>
      <c r="G27" s="108">
        <f>AVERAGE(職業能力評価シート!J13:J14)</f>
        <v>0</v>
      </c>
      <c r="H27" s="168">
        <f>AVERAGE(職業能力評価シート!K13:K14)</f>
        <v>0</v>
      </c>
      <c r="I27" s="144"/>
      <c r="L27" s="375"/>
      <c r="M27" s="376"/>
      <c r="N27" s="376"/>
      <c r="O27" s="376"/>
      <c r="P27" s="376"/>
      <c r="Q27" s="376"/>
      <c r="R27" s="376"/>
      <c r="S27" s="376"/>
      <c r="T27" s="376"/>
      <c r="U27" s="376"/>
      <c r="V27" s="376"/>
      <c r="W27" s="376"/>
      <c r="X27" s="376"/>
      <c r="Y27" s="376"/>
      <c r="Z27" s="377"/>
      <c r="AA27" s="375"/>
      <c r="AB27" s="376"/>
      <c r="AC27" s="376"/>
      <c r="AD27" s="376"/>
      <c r="AE27" s="376"/>
      <c r="AF27" s="376"/>
      <c r="AG27" s="376"/>
      <c r="AH27" s="376"/>
      <c r="AI27" s="376"/>
      <c r="AJ27" s="376"/>
      <c r="AK27" s="376"/>
      <c r="AL27" s="376"/>
      <c r="AM27" s="376"/>
      <c r="AN27" s="376"/>
      <c r="AO27" s="377"/>
      <c r="AT27" s="163"/>
    </row>
    <row r="28" spans="1:46" ht="15" customHeight="1" x14ac:dyDescent="0.2">
      <c r="A28" s="144"/>
      <c r="B28" s="193" t="str">
        <f>職業能力評価シート!B15</f>
        <v>関係者との連携による業務の遂行</v>
      </c>
      <c r="C28" s="194"/>
      <c r="D28" s="195"/>
      <c r="E28" s="195"/>
      <c r="F28" s="196"/>
      <c r="G28" s="196">
        <f>AVERAGE(職業能力評価シート!J15:J16)</f>
        <v>0</v>
      </c>
      <c r="H28" s="197">
        <f>AVERAGE(職業能力評価シート!K15:K16)</f>
        <v>0</v>
      </c>
      <c r="I28" s="144"/>
      <c r="L28" s="375"/>
      <c r="M28" s="376"/>
      <c r="N28" s="376"/>
      <c r="O28" s="376"/>
      <c r="P28" s="376"/>
      <c r="Q28" s="376"/>
      <c r="R28" s="376"/>
      <c r="S28" s="376"/>
      <c r="T28" s="376"/>
      <c r="U28" s="376"/>
      <c r="V28" s="376"/>
      <c r="W28" s="376"/>
      <c r="X28" s="376"/>
      <c r="Y28" s="376"/>
      <c r="Z28" s="377"/>
      <c r="AA28" s="375"/>
      <c r="AB28" s="376"/>
      <c r="AC28" s="376"/>
      <c r="AD28" s="376"/>
      <c r="AE28" s="376"/>
      <c r="AF28" s="376"/>
      <c r="AG28" s="376"/>
      <c r="AH28" s="376"/>
      <c r="AI28" s="376"/>
      <c r="AJ28" s="376"/>
      <c r="AK28" s="376"/>
      <c r="AL28" s="376"/>
      <c r="AM28" s="376"/>
      <c r="AN28" s="376"/>
      <c r="AO28" s="377"/>
    </row>
    <row r="29" spans="1:46" ht="15" customHeight="1" x14ac:dyDescent="0.2">
      <c r="A29" s="144"/>
      <c r="B29" s="165" t="str">
        <f>職業能力評価シート!B17</f>
        <v>課題の設定と成果の追求</v>
      </c>
      <c r="C29" s="166"/>
      <c r="D29" s="167"/>
      <c r="E29" s="167"/>
      <c r="F29" s="108"/>
      <c r="G29" s="108">
        <f>AVERAGE(職業能力評価シート!J17:J19)</f>
        <v>0</v>
      </c>
      <c r="H29" s="168">
        <f>AVERAGE(職業能力評価シート!K17:K19)</f>
        <v>0</v>
      </c>
      <c r="I29" s="144"/>
      <c r="L29" s="378"/>
      <c r="M29" s="379"/>
      <c r="N29" s="379"/>
      <c r="O29" s="379"/>
      <c r="P29" s="379"/>
      <c r="Q29" s="379"/>
      <c r="R29" s="379"/>
      <c r="S29" s="379"/>
      <c r="T29" s="379"/>
      <c r="U29" s="379"/>
      <c r="V29" s="379"/>
      <c r="W29" s="379"/>
      <c r="X29" s="379"/>
      <c r="Y29" s="379"/>
      <c r="Z29" s="380"/>
      <c r="AA29" s="378"/>
      <c r="AB29" s="379"/>
      <c r="AC29" s="379"/>
      <c r="AD29" s="379"/>
      <c r="AE29" s="379"/>
      <c r="AF29" s="379"/>
      <c r="AG29" s="379"/>
      <c r="AH29" s="379"/>
      <c r="AI29" s="379"/>
      <c r="AJ29" s="379"/>
      <c r="AK29" s="379"/>
      <c r="AL29" s="379"/>
      <c r="AM29" s="379"/>
      <c r="AN29" s="379"/>
      <c r="AO29" s="380"/>
    </row>
    <row r="30" spans="1:46" ht="15" customHeight="1" x14ac:dyDescent="0.2">
      <c r="A30" s="144"/>
      <c r="B30" s="169" t="str">
        <f>職業能力評価シート!B20</f>
        <v>業務効率化の推進</v>
      </c>
      <c r="C30" s="170"/>
      <c r="D30" s="171"/>
      <c r="E30" s="171"/>
      <c r="F30" s="109"/>
      <c r="G30" s="109">
        <f>AVERAGE(職業能力評価シート!J20:J21)</f>
        <v>0</v>
      </c>
      <c r="H30" s="172">
        <f>AVERAGE(職業能力評価シート!K20:K21)</f>
        <v>0</v>
      </c>
      <c r="I30" s="144"/>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row>
    <row r="31" spans="1:46" ht="15" customHeight="1" x14ac:dyDescent="0.2">
      <c r="A31" s="144"/>
      <c r="B31" s="174" t="str">
        <f>職業能力評価シート!B25</f>
        <v>生産システム</v>
      </c>
      <c r="C31" s="175"/>
      <c r="D31" s="176"/>
      <c r="E31" s="176"/>
      <c r="F31" s="177"/>
      <c r="G31" s="177">
        <f>AVERAGE(職業能力評価シート!J25:J27)</f>
        <v>0</v>
      </c>
      <c r="H31" s="178">
        <f>AVERAGE(職業能力評価シート!K25:K27)</f>
        <v>0</v>
      </c>
      <c r="I31" s="144"/>
    </row>
    <row r="32" spans="1:46" ht="15" customHeight="1" x14ac:dyDescent="0.2">
      <c r="A32" s="144"/>
      <c r="B32" s="169" t="str">
        <f>職業能力評価シート!B28</f>
        <v>生産計画（加工型・組立型）</v>
      </c>
      <c r="C32" s="170"/>
      <c r="D32" s="171"/>
      <c r="E32" s="171"/>
      <c r="F32" s="109"/>
      <c r="G32" s="110">
        <f>AVERAGE(職業能力評価シート!J28:J30)</f>
        <v>0</v>
      </c>
      <c r="H32" s="110">
        <f>AVERAGE(職業能力評価シート!K28:K30)</f>
        <v>0</v>
      </c>
      <c r="I32" s="144"/>
      <c r="L32" s="145" t="s">
        <v>188</v>
      </c>
      <c r="M32" s="146"/>
      <c r="N32" s="146"/>
      <c r="O32" s="146"/>
      <c r="P32" s="146"/>
      <c r="Q32" s="146"/>
      <c r="R32" s="146"/>
      <c r="S32" s="146"/>
      <c r="T32" s="146"/>
      <c r="U32" s="146"/>
      <c r="V32" s="146"/>
      <c r="W32" s="146"/>
      <c r="X32" s="146"/>
      <c r="Y32" s="146"/>
      <c r="Z32" s="146"/>
      <c r="AA32" s="145"/>
      <c r="AB32" s="146"/>
      <c r="AC32" s="146"/>
      <c r="AD32" s="146"/>
      <c r="AE32" s="146"/>
      <c r="AF32" s="146"/>
      <c r="AG32" s="146"/>
      <c r="AH32" s="146"/>
      <c r="AI32" s="146"/>
      <c r="AJ32" s="146"/>
      <c r="AK32" s="146"/>
      <c r="AL32" s="146"/>
      <c r="AM32" s="146"/>
      <c r="AN32" s="146"/>
      <c r="AO32" s="146"/>
    </row>
    <row r="33" spans="1:41" ht="15" customHeight="1" x14ac:dyDescent="0.2">
      <c r="A33" s="144"/>
      <c r="B33" s="174" t="str">
        <f>職業能力評価シート!B31</f>
        <v>生産計画（プロセス型）</v>
      </c>
      <c r="C33" s="175"/>
      <c r="D33" s="176"/>
      <c r="E33" s="176"/>
      <c r="F33" s="177"/>
      <c r="G33" s="179">
        <f>AVERAGE(職業能力評価シート!J31:J33)</f>
        <v>0</v>
      </c>
      <c r="H33" s="179">
        <f>AVERAGE(職業能力評価シート!K31:K33)</f>
        <v>0</v>
      </c>
      <c r="I33" s="144"/>
      <c r="L33" s="180" t="s">
        <v>189</v>
      </c>
      <c r="M33" s="181"/>
      <c r="N33" s="181"/>
      <c r="O33" s="181"/>
      <c r="P33" s="181"/>
      <c r="Q33" s="181"/>
      <c r="R33" s="181"/>
      <c r="S33" s="181"/>
      <c r="T33" s="181"/>
      <c r="U33" s="181"/>
      <c r="V33" s="181"/>
      <c r="W33" s="181"/>
      <c r="X33" s="181"/>
      <c r="Y33" s="181"/>
      <c r="Z33" s="182"/>
      <c r="AA33" s="153" t="s">
        <v>190</v>
      </c>
      <c r="AB33" s="181"/>
      <c r="AC33" s="181"/>
      <c r="AD33" s="181"/>
      <c r="AE33" s="181"/>
      <c r="AF33" s="181"/>
      <c r="AG33" s="181"/>
      <c r="AH33" s="181"/>
      <c r="AI33" s="181"/>
      <c r="AJ33" s="181"/>
      <c r="AK33" s="181"/>
      <c r="AL33" s="181"/>
      <c r="AM33" s="181"/>
      <c r="AN33" s="181"/>
      <c r="AO33" s="182"/>
    </row>
    <row r="34" spans="1:41" ht="15" customHeight="1" x14ac:dyDescent="0.2">
      <c r="A34" s="144"/>
      <c r="B34" s="169" t="str">
        <f>職業能力評価シート!B34</f>
        <v xml:space="preserve">品質管理 </v>
      </c>
      <c r="C34" s="170"/>
      <c r="D34" s="171"/>
      <c r="E34" s="171"/>
      <c r="F34" s="109"/>
      <c r="G34" s="110">
        <f>AVERAGE(職業能力評価シート!J34:J36)</f>
        <v>0</v>
      </c>
      <c r="H34" s="110">
        <f>AVERAGE(職業能力評価シート!K34:K36)</f>
        <v>0</v>
      </c>
      <c r="I34" s="144"/>
      <c r="L34" s="372"/>
      <c r="M34" s="381"/>
      <c r="N34" s="381"/>
      <c r="O34" s="381"/>
      <c r="P34" s="381"/>
      <c r="Q34" s="381"/>
      <c r="R34" s="381"/>
      <c r="S34" s="381"/>
      <c r="T34" s="381"/>
      <c r="U34" s="381"/>
      <c r="V34" s="381"/>
      <c r="W34" s="381"/>
      <c r="X34" s="381"/>
      <c r="Y34" s="381"/>
      <c r="Z34" s="382"/>
      <c r="AA34" s="372"/>
      <c r="AB34" s="381"/>
      <c r="AC34" s="381"/>
      <c r="AD34" s="381"/>
      <c r="AE34" s="381"/>
      <c r="AF34" s="381"/>
      <c r="AG34" s="381"/>
      <c r="AH34" s="381"/>
      <c r="AI34" s="381"/>
      <c r="AJ34" s="381"/>
      <c r="AK34" s="381"/>
      <c r="AL34" s="381"/>
      <c r="AM34" s="381"/>
      <c r="AN34" s="381"/>
      <c r="AO34" s="382"/>
    </row>
    <row r="35" spans="1:41" ht="15" customHeight="1" x14ac:dyDescent="0.2">
      <c r="A35" s="144"/>
      <c r="B35" s="174" t="str">
        <f>職業能力評価シート!B37</f>
        <v>原価管理</v>
      </c>
      <c r="C35" s="175"/>
      <c r="D35" s="176"/>
      <c r="E35" s="176"/>
      <c r="F35" s="177"/>
      <c r="G35" s="179">
        <f>AVERAGE(職業能力評価シート!J37:J39)</f>
        <v>0</v>
      </c>
      <c r="H35" s="179">
        <f>AVERAGE(職業能力評価シート!K37:K39)</f>
        <v>0</v>
      </c>
      <c r="I35" s="144"/>
      <c r="L35" s="383"/>
      <c r="M35" s="384"/>
      <c r="N35" s="384"/>
      <c r="O35" s="384"/>
      <c r="P35" s="384"/>
      <c r="Q35" s="384"/>
      <c r="R35" s="384"/>
      <c r="S35" s="384"/>
      <c r="T35" s="384"/>
      <c r="U35" s="384"/>
      <c r="V35" s="384"/>
      <c r="W35" s="384"/>
      <c r="X35" s="384"/>
      <c r="Y35" s="384"/>
      <c r="Z35" s="385"/>
      <c r="AA35" s="383"/>
      <c r="AB35" s="384"/>
      <c r="AC35" s="384"/>
      <c r="AD35" s="384"/>
      <c r="AE35" s="384"/>
      <c r="AF35" s="384"/>
      <c r="AG35" s="384"/>
      <c r="AH35" s="384"/>
      <c r="AI35" s="384"/>
      <c r="AJ35" s="384"/>
      <c r="AK35" s="384"/>
      <c r="AL35" s="384"/>
      <c r="AM35" s="384"/>
      <c r="AN35" s="384"/>
      <c r="AO35" s="385"/>
    </row>
    <row r="36" spans="1:41" ht="15" customHeight="1" x14ac:dyDescent="0.2">
      <c r="A36" s="144"/>
      <c r="B36" s="169" t="str">
        <f>職業能力評価シート!B40</f>
        <v xml:space="preserve">納期管理 </v>
      </c>
      <c r="C36" s="170"/>
      <c r="D36" s="171"/>
      <c r="E36" s="171"/>
      <c r="F36" s="109"/>
      <c r="G36" s="110">
        <f>AVERAGE(職業能力評価シート!J40:J42)</f>
        <v>0</v>
      </c>
      <c r="H36" s="110">
        <f>AVERAGE(職業能力評価シート!K40:K42)</f>
        <v>0</v>
      </c>
      <c r="I36" s="144"/>
      <c r="L36" s="383"/>
      <c r="M36" s="384"/>
      <c r="N36" s="384"/>
      <c r="O36" s="384"/>
      <c r="P36" s="384"/>
      <c r="Q36" s="384"/>
      <c r="R36" s="384"/>
      <c r="S36" s="384"/>
      <c r="T36" s="384"/>
      <c r="U36" s="384"/>
      <c r="V36" s="384"/>
      <c r="W36" s="384"/>
      <c r="X36" s="384"/>
      <c r="Y36" s="384"/>
      <c r="Z36" s="385"/>
      <c r="AA36" s="383"/>
      <c r="AB36" s="384"/>
      <c r="AC36" s="384"/>
      <c r="AD36" s="384"/>
      <c r="AE36" s="384"/>
      <c r="AF36" s="384"/>
      <c r="AG36" s="384"/>
      <c r="AH36" s="384"/>
      <c r="AI36" s="384"/>
      <c r="AJ36" s="384"/>
      <c r="AK36" s="384"/>
      <c r="AL36" s="384"/>
      <c r="AM36" s="384"/>
      <c r="AN36" s="384"/>
      <c r="AO36" s="385"/>
    </row>
    <row r="37" spans="1:41" ht="15" customHeight="1" x14ac:dyDescent="0.2">
      <c r="A37" s="144"/>
      <c r="B37" s="174" t="str">
        <f>職業能力評価シート!B43</f>
        <v>安全衛生管理</v>
      </c>
      <c r="C37" s="175"/>
      <c r="D37" s="176"/>
      <c r="E37" s="176"/>
      <c r="F37" s="177"/>
      <c r="G37" s="179">
        <f>AVERAGE(職業能力評価シート!J43:J45)</f>
        <v>0</v>
      </c>
      <c r="H37" s="179">
        <f>AVERAGE(職業能力評価シート!K43:K45)</f>
        <v>0</v>
      </c>
      <c r="I37" s="144"/>
      <c r="L37" s="383"/>
      <c r="M37" s="384"/>
      <c r="N37" s="384"/>
      <c r="O37" s="384"/>
      <c r="P37" s="384"/>
      <c r="Q37" s="384"/>
      <c r="R37" s="384"/>
      <c r="S37" s="384"/>
      <c r="T37" s="384"/>
      <c r="U37" s="384"/>
      <c r="V37" s="384"/>
      <c r="W37" s="384"/>
      <c r="X37" s="384"/>
      <c r="Y37" s="384"/>
      <c r="Z37" s="385"/>
      <c r="AA37" s="383"/>
      <c r="AB37" s="384"/>
      <c r="AC37" s="384"/>
      <c r="AD37" s="384"/>
      <c r="AE37" s="384"/>
      <c r="AF37" s="384"/>
      <c r="AG37" s="384"/>
      <c r="AH37" s="384"/>
      <c r="AI37" s="384"/>
      <c r="AJ37" s="384"/>
      <c r="AK37" s="384"/>
      <c r="AL37" s="384"/>
      <c r="AM37" s="384"/>
      <c r="AN37" s="384"/>
      <c r="AO37" s="385"/>
    </row>
    <row r="38" spans="1:41" ht="15" customHeight="1" x14ac:dyDescent="0.2">
      <c r="A38" s="144"/>
      <c r="B38" s="169" t="str">
        <f>職業能力評価シート!B46</f>
        <v>環境管理</v>
      </c>
      <c r="C38" s="170"/>
      <c r="D38" s="171"/>
      <c r="E38" s="171"/>
      <c r="F38" s="109"/>
      <c r="G38" s="110">
        <f>AVERAGE(職業能力評価シート!J46:J48)</f>
        <v>0</v>
      </c>
      <c r="H38" s="110">
        <f>AVERAGE(職業能力評価シート!K46:K48)</f>
        <v>0</v>
      </c>
      <c r="I38" s="144"/>
      <c r="L38" s="383"/>
      <c r="M38" s="384"/>
      <c r="N38" s="384"/>
      <c r="O38" s="384"/>
      <c r="P38" s="384"/>
      <c r="Q38" s="384"/>
      <c r="R38" s="384"/>
      <c r="S38" s="384"/>
      <c r="T38" s="384"/>
      <c r="U38" s="384"/>
      <c r="V38" s="384"/>
      <c r="W38" s="384"/>
      <c r="X38" s="384"/>
      <c r="Y38" s="384"/>
      <c r="Z38" s="385"/>
      <c r="AA38" s="383"/>
      <c r="AB38" s="384"/>
      <c r="AC38" s="384"/>
      <c r="AD38" s="384"/>
      <c r="AE38" s="384"/>
      <c r="AF38" s="384"/>
      <c r="AG38" s="384"/>
      <c r="AH38" s="384"/>
      <c r="AI38" s="384"/>
      <c r="AJ38" s="384"/>
      <c r="AK38" s="384"/>
      <c r="AL38" s="384"/>
      <c r="AM38" s="384"/>
      <c r="AN38" s="384"/>
      <c r="AO38" s="385"/>
    </row>
    <row r="39" spans="1:41" ht="15" customHeight="1" x14ac:dyDescent="0.2">
      <c r="A39" s="144"/>
      <c r="B39" s="183" t="str">
        <f>職業能力評価シート!B49</f>
        <v>国際生産・ソーシング管理</v>
      </c>
      <c r="C39" s="184"/>
      <c r="D39" s="185"/>
      <c r="E39" s="185"/>
      <c r="F39" s="186"/>
      <c r="G39" s="187">
        <f>AVERAGE(職業能力評価シート!J49:J51)</f>
        <v>0</v>
      </c>
      <c r="H39" s="187">
        <f>AVERAGE(職業能力評価シート!K49:K51)</f>
        <v>0</v>
      </c>
      <c r="I39" s="144"/>
      <c r="L39" s="386"/>
      <c r="M39" s="387"/>
      <c r="N39" s="387"/>
      <c r="O39" s="387"/>
      <c r="P39" s="387"/>
      <c r="Q39" s="387"/>
      <c r="R39" s="387"/>
      <c r="S39" s="387"/>
      <c r="T39" s="387"/>
      <c r="U39" s="387"/>
      <c r="V39" s="387"/>
      <c r="W39" s="387"/>
      <c r="X39" s="387"/>
      <c r="Y39" s="387"/>
      <c r="Z39" s="388"/>
      <c r="AA39" s="386"/>
      <c r="AB39" s="387"/>
      <c r="AC39" s="387"/>
      <c r="AD39" s="387"/>
      <c r="AE39" s="387"/>
      <c r="AF39" s="387"/>
      <c r="AG39" s="387"/>
      <c r="AH39" s="387"/>
      <c r="AI39" s="387"/>
      <c r="AJ39" s="387"/>
      <c r="AK39" s="387"/>
      <c r="AL39" s="387"/>
      <c r="AM39" s="387"/>
      <c r="AN39" s="387"/>
      <c r="AO39" s="388"/>
    </row>
    <row r="40" spans="1:41" ht="14.25" x14ac:dyDescent="0.2">
      <c r="B40" s="135"/>
      <c r="C40" s="135"/>
      <c r="D40" s="144"/>
      <c r="E40" s="144"/>
      <c r="F40" s="188"/>
      <c r="G40" s="188"/>
      <c r="H40" s="188"/>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4:Z39"/>
    <mergeCell ref="AA34:AO39"/>
  </mergeCells>
  <phoneticPr fontId="2"/>
  <printOptions horizontalCentered="1"/>
  <pageMargins left="0.28999999999999998" right="0.31" top="0.63" bottom="0.32" header="0.45" footer="0.26"/>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 (2)</vt:lpstr>
      <vt:lpstr>'OJTｺﾐｭﾆｹｰｼｮﾝｼｰﾄ (2)'!Print_Area</vt:lpstr>
      <vt:lpstr>基準一覧!Print_Area</vt:lpstr>
      <vt:lpstr>職業能力評価シート!Print_Area</vt:lpstr>
      <vt:lpstr>必要な知識!Print_Area</vt:lpstr>
      <vt:lpstr>表紙!Print_Area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髙﨑 雅之(takasaki-masayuki.1i9)</cp:lastModifiedBy>
  <dcterms:created xsi:type="dcterms:W3CDTF">2019-08-13T04:45:33Z</dcterms:created>
  <dcterms:modified xsi:type="dcterms:W3CDTF">2024-08-20T02:47:19Z</dcterms:modified>
</cp:coreProperties>
</file>