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autoCompressPictures="0" defaultThemeVersion="124226"/>
  <xr:revisionPtr revIDLastSave="0" documentId="13_ncr:1_{C7CD1A61-6ADA-4F87-9CA2-8F3F6331D2CC}"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基準一覧!$A$1:$D$125</definedName>
    <definedName name="_xlnm.Print_Area" localSheetId="1">職業能力評価シート!$A$1:$H$42</definedName>
    <definedName name="_xlnm.Print_Area" localSheetId="2">必要な知識!$A$1:$C$99</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G41" i="26" l="1"/>
  <c r="G40" i="26"/>
  <c r="F41" i="26"/>
  <c r="F40" i="26"/>
  <c r="F39" i="26"/>
  <c r="G39" i="26"/>
  <c r="K7" i="26"/>
  <c r="K8" i="26"/>
  <c r="H25" i="29"/>
  <c r="K9" i="26"/>
  <c r="K10" i="26"/>
  <c r="K11" i="26"/>
  <c r="H26" i="29"/>
  <c r="K12" i="26"/>
  <c r="K13" i="26"/>
  <c r="K14" i="26"/>
  <c r="H27" i="29"/>
  <c r="K15" i="26"/>
  <c r="K16" i="26"/>
  <c r="H28" i="29"/>
  <c r="K20" i="26"/>
  <c r="K21" i="26"/>
  <c r="K22" i="26"/>
  <c r="H29" i="29"/>
  <c r="K23" i="26"/>
  <c r="K24" i="26"/>
  <c r="K25" i="26"/>
  <c r="H30" i="29"/>
  <c r="K26" i="26"/>
  <c r="K27" i="26"/>
  <c r="K28" i="26"/>
  <c r="H31" i="29"/>
  <c r="K29" i="26"/>
  <c r="K30" i="26"/>
  <c r="K31" i="26"/>
  <c r="H32" i="29"/>
  <c r="K32" i="26"/>
  <c r="K33" i="26"/>
  <c r="K34" i="26"/>
  <c r="H33" i="29"/>
  <c r="K35" i="26"/>
  <c r="K36" i="26"/>
  <c r="K37" i="26"/>
  <c r="H34" i="29"/>
  <c r="J35" i="26"/>
  <c r="J36" i="26"/>
  <c r="J37" i="26"/>
  <c r="G34" i="29"/>
  <c r="J32" i="26"/>
  <c r="J33" i="26"/>
  <c r="J34" i="26"/>
  <c r="G33" i="29"/>
  <c r="J29" i="26"/>
  <c r="J30" i="26"/>
  <c r="J31" i="26"/>
  <c r="G32" i="29"/>
  <c r="B34" i="29"/>
  <c r="B33" i="29"/>
  <c r="B32" i="29"/>
  <c r="B31" i="29"/>
  <c r="J26" i="26"/>
  <c r="J27" i="26"/>
  <c r="J28" i="26"/>
  <c r="G31" i="29"/>
  <c r="J23" i="26"/>
  <c r="J24" i="26"/>
  <c r="J25" i="26"/>
  <c r="G30" i="29"/>
  <c r="J20" i="26"/>
  <c r="J21" i="26"/>
  <c r="J22" i="26"/>
  <c r="G29" i="29"/>
  <c r="J15" i="26"/>
  <c r="J16" i="26"/>
  <c r="G28" i="29"/>
  <c r="J12" i="26"/>
  <c r="J13" i="26"/>
  <c r="J14" i="26"/>
  <c r="G27" i="29"/>
  <c r="J9" i="26"/>
  <c r="J10" i="26"/>
  <c r="J11" i="26"/>
  <c r="G26" i="29"/>
  <c r="J7" i="26"/>
  <c r="J8" i="26"/>
  <c r="G25" i="29"/>
  <c r="B30" i="29"/>
  <c r="B29" i="29"/>
  <c r="B28" i="29"/>
  <c r="B27" i="29"/>
  <c r="B26" i="29"/>
  <c r="B25" i="29"/>
  <c r="F42" i="26"/>
  <c r="G42" i="26"/>
  <c r="H39" i="26"/>
  <c r="H41" i="26"/>
  <c r="H40" i="26"/>
  <c r="H42" i="26"/>
</calcChain>
</file>

<file path=xl/sharedStrings.xml><?xml version="1.0" encoding="utf-8"?>
<sst xmlns="http://schemas.openxmlformats.org/spreadsheetml/2006/main" count="534" uniqueCount="346">
  <si>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</si>
  <si>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</si>
  <si>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</si>
  <si>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</si>
  <si>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</si>
  <si>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</si>
  <si>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</si>
  <si>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</si>
  <si>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</si>
  <si>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</si>
  <si>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</si>
  <si>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</si>
  <si>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</si>
  <si>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</si>
  <si>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</si>
  <si>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</si>
  <si>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</si>
  <si>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</si>
  <si>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</si>
  <si>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</si>
  <si>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</si>
  <si>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※重複項目は省略</t>
    <rPh sb="1" eb="3">
      <t>チョウフク</t>
    </rPh>
    <rPh sb="3" eb="5">
      <t>コウモク</t>
    </rPh>
    <rPh sb="6" eb="8">
      <t>ショウリャク</t>
    </rPh>
    <phoneticPr fontId="3"/>
  </si>
  <si>
    <t>＜職業能力評価シート＞</t>
    <phoneticPr fontId="3"/>
  </si>
  <si>
    <t>Ⅱ選択能力ユニット</t>
    <rPh sb="1" eb="3">
      <t>センタク</t>
    </rPh>
    <rPh sb="3" eb="5">
      <t>ノウリョク</t>
    </rPh>
    <phoneticPr fontId="3"/>
  </si>
  <si>
    <t>○</t>
  </si>
  <si>
    <t>Ⅰ共通能力ユニット</t>
    <rPh sb="1" eb="3">
      <t>キョウツウ</t>
    </rPh>
    <rPh sb="3" eb="5">
      <t>ノウリョク</t>
    </rPh>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</si>
  <si>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</si>
  <si>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</si>
  <si>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</si>
  <si>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</si>
  <si>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</si>
  <si>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</si>
  <si>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</si>
  <si>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</si>
  <si>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</si>
  <si>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</si>
  <si>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</si>
  <si>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</si>
  <si>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</si>
  <si>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</si>
  <si>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</si>
  <si>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※現在評価は上司評価</t>
    <rPh sb="1" eb="3">
      <t>ゲンザイ</t>
    </rPh>
    <rPh sb="3" eb="5">
      <t>ヒョウカ</t>
    </rPh>
    <rPh sb="6" eb="8">
      <t>ジョウシ</t>
    </rPh>
    <rPh sb="8" eb="10">
      <t>ヒョウカ</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</si>
  <si>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</si>
  <si>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</si>
  <si>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</si>
  <si>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</si>
  <si>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</si>
  <si>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</si>
  <si>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</si>
  <si>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</si>
  <si>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</si>
  <si>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</si>
  <si>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</si>
  <si>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</si>
  <si>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</si>
  <si>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r>
      <rPr>
        <sz val="9"/>
        <rFont val="ＭＳ Ｐゴシック"/>
        <family val="3"/>
        <charset val="128"/>
      </rPr>
      <t>企業倫理とコンプライアンス</t>
    </r>
    <rPh sb="0" eb="2">
      <t>キギョウ</t>
    </rPh>
    <rPh sb="2" eb="4">
      <t>リンリ</t>
    </rPh>
    <phoneticPr fontId="18"/>
  </si>
  <si>
    <t>課題の設定と成果の追求</t>
    <rPh sb="0" eb="2">
      <t>カダイ</t>
    </rPh>
    <rPh sb="3" eb="5">
      <t>セッテイ</t>
    </rPh>
    <rPh sb="6" eb="8">
      <t>セイカ</t>
    </rPh>
    <rPh sb="9" eb="11">
      <t>ツイキュウ</t>
    </rPh>
    <phoneticPr fontId="3"/>
  </si>
  <si>
    <t>①交渉・折衝</t>
    <phoneticPr fontId="3"/>
  </si>
  <si>
    <t>②効果的な説明</t>
    <phoneticPr fontId="3"/>
  </si>
  <si>
    <t>③関係構築</t>
    <phoneticPr fontId="3"/>
  </si>
  <si>
    <t>②顧客サービスの実践</t>
    <phoneticPr fontId="3"/>
  </si>
  <si>
    <t>顧客満足の推進</t>
    <phoneticPr fontId="3"/>
  </si>
  <si>
    <t>顧客・取引先との折衝と関係構築</t>
    <phoneticPr fontId="3"/>
  </si>
  <si>
    <t>①交渉・折衝</t>
    <phoneticPr fontId="3"/>
  </si>
  <si>
    <t>②効果的な説明</t>
    <phoneticPr fontId="3"/>
  </si>
  <si>
    <t>③関係構築</t>
    <phoneticPr fontId="3"/>
  </si>
  <si>
    <t>顧客満足の推進</t>
    <phoneticPr fontId="3"/>
  </si>
  <si>
    <t>レベル２</t>
    <phoneticPr fontId="3"/>
  </si>
  <si>
    <t>Ⅲ. 必要な知識　（共通能力ユニット　レベル2）</t>
    <rPh sb="3" eb="5">
      <t>ヒツヨウ</t>
    </rPh>
    <rPh sb="6" eb="8">
      <t>チシキ</t>
    </rPh>
    <rPh sb="10" eb="12">
      <t>キョウツウ</t>
    </rPh>
    <rPh sb="12" eb="14">
      <t>ノウリョク</t>
    </rPh>
    <phoneticPr fontId="3"/>
  </si>
  <si>
    <t>①諸規程、諸ルールの遵守</t>
    <phoneticPr fontId="3"/>
  </si>
  <si>
    <t>①課題・目標の明確化</t>
    <phoneticPr fontId="3"/>
  </si>
  <si>
    <t>②進捗管理の推進</t>
    <phoneticPr fontId="3"/>
  </si>
  <si>
    <t>企業倫理とコンプライアンス</t>
    <phoneticPr fontId="3"/>
  </si>
  <si>
    <t>①諸規程、諸ルールの遵守</t>
    <phoneticPr fontId="56"/>
  </si>
  <si>
    <t>諸ルールや倫理規程の詳細を把握し、日常の業務遂行において実践している。</t>
  </si>
  <si>
    <t>日頃から会社の経営理念、社是・社訓、倫理憲章、行動規範等に沿って行動している。</t>
    <rPh sb="0" eb="2">
      <t>ヒゴロ</t>
    </rPh>
    <rPh sb="4" eb="6">
      <t>カイシャ</t>
    </rPh>
    <rPh sb="7" eb="9">
      <t>ケイエイ</t>
    </rPh>
    <rPh sb="9" eb="11">
      <t>リネン</t>
    </rPh>
    <rPh sb="12" eb="14">
      <t>シャゼ</t>
    </rPh>
    <rPh sb="15" eb="17">
      <t>シャクン</t>
    </rPh>
    <rPh sb="18" eb="20">
      <t>リンリ</t>
    </rPh>
    <rPh sb="20" eb="22">
      <t>ケンショウ</t>
    </rPh>
    <rPh sb="23" eb="25">
      <t>コウドウ</t>
    </rPh>
    <rPh sb="25" eb="27">
      <t>キハン</t>
    </rPh>
    <rPh sb="27" eb="28">
      <t>ナド</t>
    </rPh>
    <rPh sb="29" eb="30">
      <t>ソ</t>
    </rPh>
    <rPh sb="32" eb="34">
      <t>コウドウ</t>
    </rPh>
    <phoneticPr fontId="20"/>
  </si>
  <si>
    <t>下位者に対し、会社のルールや明文化されない倫理事項等を指導している。</t>
    <rPh sb="0" eb="3">
      <t>カイシャ</t>
    </rPh>
    <phoneticPr fontId="20"/>
  </si>
  <si>
    <t>②倫理的問題の解決</t>
    <phoneticPr fontId="3"/>
  </si>
  <si>
    <t>職務遂行において倫理上のジレンマに直面した際には、法令やルールを応用して適切な判断を行っている。</t>
  </si>
  <si>
    <t>職務において自己の能力、権限を超える場合には、独断で判断を行うことなく上位者に相談し助力を求めている。</t>
    <rPh sb="35" eb="37">
      <t>ジョウイ</t>
    </rPh>
    <phoneticPr fontId="20"/>
  </si>
  <si>
    <t>下位者からの倫理的な相談に快く乗りながら、適切な助言を与えるとともに、解決に向けて一緒になって取り組んでいる。</t>
    <rPh sb="0" eb="3">
      <t>カイシャ</t>
    </rPh>
    <phoneticPr fontId="20"/>
  </si>
  <si>
    <t>自らの権限で処理できる案件については、社内外の関係者との協議・折衝を行って交渉をまとめている。</t>
  </si>
  <si>
    <t>交渉に際しては安易に妥協せず、可能な限り相手から協力を引き出すよう努めている。</t>
  </si>
  <si>
    <t>最終的に条件が折り合わない場合には、相手との関係を悪化させないように配慮して断わっている。</t>
  </si>
  <si>
    <t>説明の目的や相手方の予備知識の有無等を考慮したうえで、分かりやすい説明を行っている。</t>
  </si>
  <si>
    <t>単なる数字や伝え聞いたことの羅列でなく、それに対する自分の分析や意見を盛り込んで明快な説明を行っている。</t>
  </si>
  <si>
    <t>説明のための論理的なストーリーを構成し、予想される異論・反論への対応も考慮しながら説得力のある説明を行っている。</t>
  </si>
  <si>
    <t>一方的な説明ではなく、相手の反応をみながら、相手のペースに合わせた説明を行っている。</t>
  </si>
  <si>
    <t>利害が相反する相手先とも本音ベースでやり取りができるような信頼関係を構築している。</t>
  </si>
  <si>
    <t>顧客・取引先等の関係者との間に必要な情報を素早く入手できるような人間関係を構築している。</t>
  </si>
  <si>
    <t>他社との交流イベントなど、日頃から人的ネットワークの拡大に資する機会には進んで参加している。</t>
  </si>
  <si>
    <t>自分が社員であることを忘れる程の心構えで、お客様の立場に立って誠心誠意対応している。</t>
  </si>
  <si>
    <t>お客様の声色でその感情を推し量りながら応答を行っている。</t>
  </si>
  <si>
    <t>不満を感じたときのお客様の心理状態を理解し、適切に対応している。</t>
  </si>
  <si>
    <t>日頃から接客マニュアル等の読込みを行い、お客様の期待以上のスピードで応対を行っている。</t>
  </si>
  <si>
    <t>お客様からの要望を新たなサービスや商品に活かそうと努めている。</t>
  </si>
  <si>
    <t>正しい敬語と丁寧な言葉遣いで応対をするとともに、好感をもたれるような雰囲気を保っている。</t>
  </si>
  <si>
    <t>お客様の方に非がある場合や一方的な言いがかりの場合でも、言葉に注意しながら丁寧に会社方針を伝えている。</t>
  </si>
  <si>
    <t>電話応対時や接客時のみならず、頂いた書面に速やかに返信したり、お客様への資料をできるだけわかり易くしたりするなど、あらゆる場面で顧客サービスを心がけた対応を行っている。</t>
  </si>
  <si>
    <t>①お客様の立場に立った対応</t>
    <phoneticPr fontId="3"/>
  </si>
  <si>
    <t>担当業務の実施方法や業務分担や工程表に曖昧な点がある場合には、ボトルネックの発見とその改善・解消を行うことで業務効率化を推進している。</t>
  </si>
  <si>
    <t>社内外の業界キーパーソンとの交流の機会を大切にし、必要な人脈を深耕するとともに、重要な人脈・ネットワークについては発展・強化を行っている。</t>
  </si>
  <si>
    <t>担当業務に関する調査・報告書等を回覧し、関係者からのフィードバックを得ながら、今後の参考として役立てている。</t>
  </si>
  <si>
    <t>担当業務に関する関係部門との役割連携、プロジェクトの実施手順や事務的手続、社内決裁ルート等を正しく理解し、主体的に情報発信・提供を行っている。</t>
  </si>
  <si>
    <t>担当業務に関する問題点や改善点をまとめて速やかに上司に相談したうえで、業務プロセスの見直し、不要業務の廃止等の効率化を定期的に実施している。</t>
  </si>
  <si>
    <t>課題の設定と成果の追求</t>
    <phoneticPr fontId="3"/>
  </si>
  <si>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3"/>
  </si>
  <si>
    <t>目標や計画変更時の手続き</t>
    <rPh sb="0" eb="2">
      <t>モクヒョウ</t>
    </rPh>
    <rPh sb="3" eb="5">
      <t>ケイカク</t>
    </rPh>
    <rPh sb="5" eb="7">
      <t>ヘンコウ</t>
    </rPh>
    <rPh sb="7" eb="8">
      <t>ジ</t>
    </rPh>
    <rPh sb="9" eb="11">
      <t>テツヅ</t>
    </rPh>
    <phoneticPr fontId="3"/>
  </si>
  <si>
    <t>提出書類の種類と提出期限</t>
    <rPh sb="0" eb="2">
      <t>テイシュツ</t>
    </rPh>
    <rPh sb="2" eb="4">
      <t>ショルイ</t>
    </rPh>
    <rPh sb="5" eb="7">
      <t>シュルイ</t>
    </rPh>
    <rPh sb="8" eb="10">
      <t>テイシュツ</t>
    </rPh>
    <rPh sb="10" eb="12">
      <t>キゲン</t>
    </rPh>
    <phoneticPr fontId="3"/>
  </si>
  <si>
    <t>稟議書等の手続きと決裁ルート</t>
    <rPh sb="0" eb="3">
      <t>リンギショ</t>
    </rPh>
    <rPh sb="3" eb="4">
      <t>トウ</t>
    </rPh>
    <rPh sb="5" eb="7">
      <t>テツヅ</t>
    </rPh>
    <rPh sb="9" eb="11">
      <t>ケッサイ</t>
    </rPh>
    <phoneticPr fontId="3"/>
  </si>
  <si>
    <t>組織内での自分の役割を自覚し、自分が何をすべきかを主体的に考えている。</t>
    <rPh sb="0" eb="2">
      <t>ソシキ</t>
    </rPh>
    <rPh sb="2" eb="3">
      <t>ナイ</t>
    </rPh>
    <rPh sb="5" eb="7">
      <t>ジブン</t>
    </rPh>
    <rPh sb="8" eb="10">
      <t>ヤクワリ</t>
    </rPh>
    <rPh sb="11" eb="13">
      <t>ジカク</t>
    </rPh>
    <rPh sb="15" eb="17">
      <t>ジブン</t>
    </rPh>
    <rPh sb="18" eb="19">
      <t>ナニ</t>
    </rPh>
    <rPh sb="25" eb="28">
      <t>シュタイテキ</t>
    </rPh>
    <rPh sb="29" eb="30">
      <t>カンガ</t>
    </rPh>
    <phoneticPr fontId="20"/>
  </si>
  <si>
    <t>同じ失敗を繰り返さないよう、前回の反省点を的確に踏まえて課題設定を行っている。</t>
    <rPh sb="0" eb="1">
      <t>オナ</t>
    </rPh>
    <rPh sb="2" eb="4">
      <t>シッパイ</t>
    </rPh>
    <rPh sb="5" eb="6">
      <t>ク</t>
    </rPh>
    <rPh sb="7" eb="8">
      <t>カエ</t>
    </rPh>
    <phoneticPr fontId="20"/>
  </si>
  <si>
    <t>②進捗管理の推進</t>
    <phoneticPr fontId="3"/>
  </si>
  <si>
    <t>自分の仕事の進捗管理を確実に実施するとともに、下位者に対して日程管理に関する助言・指導を行っている。</t>
  </si>
  <si>
    <t>仕事の優先順位を的確に判断しながら計画的に取り組んでいる。</t>
    <rPh sb="0" eb="2">
      <t>シゴト</t>
    </rPh>
    <rPh sb="8" eb="10">
      <t>テキカク</t>
    </rPh>
    <rPh sb="17" eb="20">
      <t>ケイカクテキ</t>
    </rPh>
    <phoneticPr fontId="20"/>
  </si>
  <si>
    <t>スケジュールに遅れが生じた際には、その要因分析を行い対応策を講じている。</t>
  </si>
  <si>
    <t>同時に抱える複数業務について、その中身と成果を考え、優先順位をつけて取り組んでいる。</t>
    <rPh sb="0" eb="2">
      <t>ドウジ</t>
    </rPh>
    <rPh sb="3" eb="4">
      <t>カカ</t>
    </rPh>
    <phoneticPr fontId="20"/>
  </si>
  <si>
    <t>③成果へのコミットメント</t>
    <phoneticPr fontId="3"/>
  </si>
  <si>
    <t>目標の実現に向けて、最後まで諦めることなく粘り強く取り組んでいる。</t>
  </si>
  <si>
    <t>困難な状況下でも、安易に妥協することなく高い成果・目標達成のためにあらゆる手段を尽くしている。</t>
  </si>
  <si>
    <t>自身の成功体験やこれに付随する情報を広く関係者に提供するなど、組織全体の成果を高めることを意識した行動をとっている。</t>
  </si>
  <si>
    <t>マーケティング業務における知識と技能を有し、サポートなしで日常業務を遂行できる能力水準</t>
    <rPh sb="7" eb="9">
      <t>ギョ</t>
    </rPh>
    <phoneticPr fontId="3"/>
  </si>
  <si>
    <t>マーケティング</t>
    <phoneticPr fontId="3"/>
  </si>
  <si>
    <t>職業能力評価シート（マーケティング　レベル２）　　</t>
    <phoneticPr fontId="3"/>
  </si>
  <si>
    <t>マーケティング戦略</t>
    <phoneticPr fontId="3"/>
  </si>
  <si>
    <t>①担当業務に関する企画・立案</t>
  </si>
  <si>
    <t>①担当業務に関する企画・立案</t>
    <phoneticPr fontId="3"/>
  </si>
  <si>
    <t>②マーケティング戦略の推進</t>
  </si>
  <si>
    <t>③担当業務の評価</t>
    <phoneticPr fontId="3"/>
  </si>
  <si>
    <t>市場調査・購買者行動</t>
    <phoneticPr fontId="3"/>
  </si>
  <si>
    <t>②市場調査・購買者行動調査の推進</t>
  </si>
  <si>
    <t>②市場調査・購買者行動調査の推進</t>
    <phoneticPr fontId="3"/>
  </si>
  <si>
    <t>②製品・価格政策の推進</t>
  </si>
  <si>
    <t>②製品・価格政策の推進</t>
    <phoneticPr fontId="3"/>
  </si>
  <si>
    <t>②マーケティング・チャネル政策の推進</t>
  </si>
  <si>
    <t>②マーケティング・チャネル政策の推進</t>
    <phoneticPr fontId="3"/>
  </si>
  <si>
    <t>②物流政策・パッケージング政策の推進</t>
  </si>
  <si>
    <t>②物流政策・パッケージング政策の推進</t>
    <phoneticPr fontId="3"/>
  </si>
  <si>
    <t>②プロモーション政策の推進</t>
  </si>
  <si>
    <t>②プロモーション政策の推進</t>
    <phoneticPr fontId="3"/>
  </si>
  <si>
    <t xml:space="preserve">マーケティング戦略
</t>
    <phoneticPr fontId="3"/>
  </si>
  <si>
    <t>市場調査・購買者行動</t>
    <phoneticPr fontId="3"/>
  </si>
  <si>
    <t>①担当業務に関する企画・立案</t>
    <phoneticPr fontId="3"/>
  </si>
  <si>
    <t>③担当業務の評価</t>
    <phoneticPr fontId="3"/>
  </si>
  <si>
    <t>マーケティング戦略実務の推進に必要なマーケティングの基本コンセプトを理解している。</t>
  </si>
  <si>
    <t>現実の諸問題に対する仮説検証を自ら行っている。</t>
  </si>
  <si>
    <t>マーケティング戦略に関する担当業務について、社内外の関係者との報告・連絡・相談をもとに現状の課題発見や優先事項を検討し、実行計画を策定している。</t>
  </si>
  <si>
    <t>営業部門や宣伝部門等の関係部門との役割連携、プロジェクトの実施手順や事務的手続、社内決裁ルート等を正しく理解し、主体的に情報発信を行っている。</t>
  </si>
  <si>
    <t>市場・顧客・自社の経営資源などの観点から、自社の強み・弱み・機会・脅威（SWOT）を明らかにする環境分析を適切に行っている。</t>
  </si>
  <si>
    <t>経営課題に対する解決策の優先順位を決めたうえで、ビジネスの成功要因（KFS）を検討している。</t>
  </si>
  <si>
    <t>市場細分化（セグメンテーション）と標的化（ターゲッティング）の際は、測定可能・到達可能な目標とし、商品特性ではなく顧客特性によって細分化を行っている。</t>
  </si>
  <si>
    <t>定石とされる競争市場戦略について、自社の製品ごとのポジショニングを理解したうえで製品の利点と限界（リスク）を検討している。</t>
  </si>
  <si>
    <t>自社のマーケティング情報システムの課題を踏まえ、関係部門との協働により必要なインフラ（マーケティング環境）を整備している。</t>
  </si>
  <si>
    <t>マーケティング戦略の目的・原則である顧客創造を忘れずに、実際の顧客や現場担当者との接触の中で新しい情報を入手しながら戦略仮説の妥当性を検証している。</t>
  </si>
  <si>
    <t>ターゲット市場の選定など、担当業務に関する問題点や改善点をまとめて速やかに上司に相談したうえで、業務プロセスの見直し、不要業務の廃止等の効率化を定期的に実施している。</t>
  </si>
  <si>
    <t>担当業務について、社内外の関係者との報告・連絡・相談をもとに現状の課題発見や優先事項を検討し、実行計画を策定している。</t>
  </si>
  <si>
    <t>リサーチに際しては、会社年鑑や各種事典などの印刷媒体やインターネット上のデータバンクなどを利用して情報源から効率的な探索を行っている。</t>
  </si>
  <si>
    <t>外部の調査機関を利用する場合は、業務委託範囲を両者で事前に協議のうえで、調査の実施能力、多様な調査実績、分析結果の客観性などの観点から総合的に判断及び選定を行っている。</t>
  </si>
  <si>
    <t>調査開始時の仮説設定の際は、ブレーンストーミングや関係者インタビュー、売上・シェア・利益の傾向分析などを効果的に組合わせた企画書を作成している。</t>
  </si>
  <si>
    <t>マーケティング・リサーチでは、定量調査及び定性調査のメリット・デメリットを把握したうえで調査の性質や目的に応じた適切な手法を採用している。</t>
  </si>
  <si>
    <t>リサーチの検討結果は、それを必要としている関係部門・スタッフに適宜提供している。</t>
  </si>
  <si>
    <t>妥当性・信頼性・実効性の観点からリポートを作成し、関係者に効果的にプレゼンテーションを行っている。</t>
  </si>
  <si>
    <t>マーケティング・リサーチの目的と役割を忘れずに、顧客や現場担当者との接触の中で新しい情報を入手しながら現在の体制や手法の妥当性を検証している。</t>
  </si>
  <si>
    <t>リサーチに関する調査・報告書等を回覧し、関係者からのフィードバックを得ながら、今後の参考として役立てている。</t>
  </si>
  <si>
    <t>製品・価格戦略の策定に必要な基本コンセプトを理解している。</t>
  </si>
  <si>
    <t>製品・価格政策の担当業務について、社内外の関係者との報告・連絡・相談をもとに現状の課題発見や優先事項を検討し、実行計画を策定している。</t>
  </si>
  <si>
    <t>製品計画・製品開発に際しては製品コンセプトの重要性を踏まえたうえで、開発プロセスの検討と既存製品との統廃合を検討している。</t>
  </si>
  <si>
    <t>製品ライフサイクルや製品ポジションによる製品評価を行い、商品ごとに適切な市場導入・対応戦略（ニッチ、フルライン、ブランド拡張など）を考案している。</t>
  </si>
  <si>
    <t>ブランドと競合条件、パッケージの機能と環境問題、製品政策のアカウント（効果測定）に関して、上司や関係者と十分な連携のうえで適切な対応策を取っている。</t>
  </si>
  <si>
    <t>価格戦略の策定に際しては、競合関係・顧客価値、プライシング（価格設定プロセス）、価格政策などのポイントを踏まえて業務を進めている。</t>
  </si>
  <si>
    <t>価格設定に際しては、コストベースの価格設定と導入期のスキミング価格等を踏まえ、ＰＳＭ等の手法を用いて心理的価格ラインや価格の需要弾力性を効果的に測定しながら最適価格を計算している。</t>
  </si>
  <si>
    <t>ライン全体を考慮した価格設定、商品パッケージによる価格設定、オープン価格などの様々な価格政策を活用し、利益の最大化を図っている。</t>
  </si>
  <si>
    <t>製品・価格政策の目的である顧客創造と利益最大化を忘れずに、顧客や現場担当者との接触の中で新しい情報を入手しながら仮説の妥当性を検証している。</t>
  </si>
  <si>
    <t>マーケティング戦略の策定に必要な基本コンセプトを理解するとともに、現実の諸問題や諸事例に対する仮説検証を自ら行っている。</t>
  </si>
  <si>
    <t>マーケティング政策の担当業務について、社内外の関係者との報告・連絡・相談をもとに現状の課題発見や優先事項を検討し、実行計画を策定している。</t>
  </si>
  <si>
    <t>マーケティング・チャネルの構築に関する関係部門との役割連携、プロジェクトの実施手順や事務的手続、社内決裁ルート等を正しく理解し、主体的に情報発信・提供を行っている。</t>
  </si>
  <si>
    <t>マーケティング・チャネルの仕組みと機能を理解したうえで、環境・構造変化に対応できる強いビジネスモデルを構築し、チャネル全体の価値創造を提案している。</t>
  </si>
  <si>
    <t>代理店や小売店支援を考慮したチャネル統制を適切に実施している。</t>
  </si>
  <si>
    <t>サプライチェーン（SCM）やバリューチェーンなどの考え方を参考に、チャネルの系列化や情報戦略を立案している。</t>
  </si>
  <si>
    <t>独禁法の目的を理解し、再販売価格維持行為やダンピングなどの不公正取引の防止に向けた取組みを行っている。</t>
  </si>
  <si>
    <t>マーケティング・チャネル政策の主目的である「モノの移動による付加価値の創造」を踏まえ、顧客や現場担当者との接触の中で正確かつ新しい情報を入手しながら企画検討案の妥当性を検証している。</t>
  </si>
  <si>
    <t>物流戦略やパッケージング戦略の策定に必要な基本コンセプトを理解するとともに、現実の諸問題や諸事例に対する仮説検証を自ら行っている。</t>
  </si>
  <si>
    <t>物流政策やパッケージング政策の担当業務について、社内外の関係者との報告・連絡・相談をもとに現状の課題発見や優先事項を検討し、実行計画を策定している。</t>
  </si>
  <si>
    <t>政策の構築に関する関係部門との役割連携、プロジェクトの実施手順や事務的手続、社内決裁ルート等を正しく理解し、主体的に情報発信・提供を行っている。</t>
  </si>
  <si>
    <t>物流やパッケージングの仕組みや政策を検討する役割を理解したうえで、環境・構造変化に対応できる強いビジネスモデルを構築し、物流やパッケージング全体の価値創造を提案している。</t>
  </si>
  <si>
    <t>コストに占める物流費の比率を意識しながら、需要予測、在庫管理、輸送ネットワーク等の物流の各要素を検討している。</t>
  </si>
  <si>
    <t>パッケージングにかけるコストとパッケージングよる効果や付加価値を比較して、最適なパッケージングを検討している。</t>
  </si>
  <si>
    <t>物流政策の主目的である「モノの移動による付加価値の創造」、パッケージング政策の主目的である「パッケージングによる付加価値の創造」を踏まえ、顧客や現場担当者との接触の中で正確かつ新しい情報を入手しながら企画検討案の妥当性を検証している。</t>
  </si>
  <si>
    <t>プロモーション（販売促進）戦略の策定に必要な基本コンセプトを理解するとともに、現実の諸問題や諸事例に対する仮説検証を自ら行っている。</t>
  </si>
  <si>
    <t>プロモーション政策の担当業務について、社内外の関係者との報告・連絡・相談をもとに現状の課題発見や優先事項を検討し、実行計画を策定している。</t>
  </si>
  <si>
    <t>広告・イベント計画などの実施方法や業務分担や工程表に曖昧な点がある場合には、ボトルネックの発見とその改善・解消を行うことで業務効率化を推進している。</t>
  </si>
  <si>
    <t>プロモーションの４要素（広告・PR・人的販売・セールスプロモーション）の内容・機能を正確に把握したうえで、販売促進の目的・相手に向けた最適な施策を提案している。</t>
  </si>
  <si>
    <t>製品（財）の種類と違い、製品ライフサイクルの位置付け、消費者購買プロセス等の代表的なプロモーション・ミックスの手法を理解したうえで企画・実行している。</t>
  </si>
  <si>
    <t>プロモーションの４要素と販売促進プラン（プル戦略・プッシュ戦略など）との適合性を検討している。</t>
  </si>
  <si>
    <t>プロモーション戦略の策定に際し、コンセプトの確認、社内関係者へのプロモーション（テストマーケティング）、流通関係者へのプレゼンテーション、広告・PR実施といった業務プロセスに基づいて計画的に実行している。</t>
  </si>
  <si>
    <t>プロモーションの効果測定の前提・方法・内容を検討し、実務に適用している。</t>
  </si>
  <si>
    <t>プロモーション政策の目的である顧客の購入意欲の喚起を忘れずに、顧客や販売代理店の現場担当者との接触の中で新しい情報を入手しながら仮説の妥当性を検証している。</t>
  </si>
  <si>
    <t>広告宣伝活動など、担当業務に関する問題点や改善点をまとめて速やかに上司に相談したうえで、業務プロセスの見直し、不要業務の廃止等の効率化を定期的に実施している。</t>
  </si>
  <si>
    <t>マーケティング戦略策定の起点に関する知識</t>
  </si>
  <si>
    <t>ビジネスの目的と目標の設定に関する知識</t>
  </si>
  <si>
    <t>事業の定義に関する知識</t>
  </si>
  <si>
    <t>市場機会の発見とマーケティング戦略課題の設定に関する知識</t>
  </si>
  <si>
    <t>市場細分化に関する知識</t>
  </si>
  <si>
    <t>ターゲティングに関する知識</t>
  </si>
  <si>
    <t>ポジショニング分析に関する知識</t>
  </si>
  <si>
    <t>マーケティング目標の設定（売上高、収益性、シェア、カバレッジ等）に関する知識</t>
  </si>
  <si>
    <t>マーケティング目標設定と管理に関する知識</t>
  </si>
  <si>
    <t>戦略代替案の開発と選択に関する知識</t>
  </si>
  <si>
    <t>競争地位別戦略に関する知識</t>
  </si>
  <si>
    <t>競争戦略の実情と課題に関する知識</t>
  </si>
  <si>
    <t>マーケティング・ミックスの開発に関する知識</t>
  </si>
  <si>
    <t>マーケティング情報システムに関する知識</t>
  </si>
  <si>
    <t>競争戦略の諸形態に関する知識</t>
  </si>
  <si>
    <t>マーケティング調査の計画と管理に関する知識</t>
  </si>
  <si>
    <t>マーケティング・リサーチの実際に関する知識</t>
  </si>
  <si>
    <t>市場分析手法に関する知識</t>
  </si>
  <si>
    <t>マーケティング成果の分析に関する知識</t>
  </si>
  <si>
    <t>立地分析・商圏調査に関する知識</t>
  </si>
  <si>
    <t>消費者購買行動の分析に関する知識</t>
  </si>
  <si>
    <t>産業購買者行動の分析に関する知識</t>
  </si>
  <si>
    <t>製品改良に関する知識</t>
  </si>
  <si>
    <t>製品市場管理（製品ライフサイクルと製品ポートフォリオの活用）に関する知識</t>
  </si>
  <si>
    <t>ブランド戦略に関する知識</t>
  </si>
  <si>
    <t>コストをベースとした価格設定に関する知識</t>
  </si>
  <si>
    <t>競争をベースとした価格設定に関する知識</t>
  </si>
  <si>
    <t>その他の価格設定（均一価格政策、プライスラインとプライスゾーン政策、エブリデイ・ロープライスとプロモーション・プライス政策、環境志向型価格設定法等）に関する知識</t>
  </si>
  <si>
    <t>新製品価格設定に関する知識</t>
  </si>
  <si>
    <t>各種割引政策に関する知識</t>
  </si>
  <si>
    <t>心理的価格ライン（PSM等の活用）に関する知識</t>
  </si>
  <si>
    <t>価格の需要弾力性に関する知識</t>
  </si>
  <si>
    <t>価格と「私的独占の禁止及び公正取引の確保に関する法律」に関する知識</t>
  </si>
  <si>
    <t>製品コンセプトの開発と新製品開発プロセスに関する知識</t>
  </si>
  <si>
    <t>製品ミックス戦略に関する知識</t>
  </si>
  <si>
    <t>需要及び心理的要素をベースとした価格設定に関する知識</t>
  </si>
  <si>
    <t>他のマーケティング・ミックス要素との関係に関する知識</t>
  </si>
  <si>
    <t>マーケティング・チャネル構築における考慮要因に関する知識</t>
  </si>
  <si>
    <t>マーケティング・チャネル政策における伝統的アプローチに関する知識</t>
  </si>
  <si>
    <t>垂直的マーケティング・システムの構造と展開に関する知識</t>
  </si>
  <si>
    <t>マーケティング・チャネル管理における取引関係と構造の理解に関する知識</t>
  </si>
  <si>
    <t>マーケティング・チャネル競争モデルの理解に関する知識</t>
  </si>
  <si>
    <t>チャネル・フローとチャネル・コミュニケーションに関する知識</t>
  </si>
  <si>
    <t>ＩＴの進化とマーケティング・チャネル・コミュニケーションに関する知識</t>
  </si>
  <si>
    <t>情報の源泉としての販売員に関する知識</t>
  </si>
  <si>
    <t>物流管理の領域と要素に関する知識</t>
  </si>
  <si>
    <t>物流サービス管理とCS（カスタマー・サティスファクション）に関する知識</t>
  </si>
  <si>
    <t>ロジスティクス・マネジメントに関する知識</t>
  </si>
  <si>
    <t>現代物流戦略に関する知識</t>
  </si>
  <si>
    <t>現代物流における諸課題に関する知識</t>
  </si>
  <si>
    <t>初期パッケージングにおける考慮要因に関する知識</t>
  </si>
  <si>
    <t>製品開発とパッケージングに関する知識</t>
  </si>
  <si>
    <t>非包装製品のためのパッケージに関する知識</t>
  </si>
  <si>
    <t>再包装の概念と目的に関する知識</t>
  </si>
  <si>
    <t>ラベリングと等級化に関する知識</t>
  </si>
  <si>
    <t>トータル・マーケティングから見たパッケージングの考え方とパッケージング・マネジメントに関する知識</t>
  </si>
  <si>
    <t>パッケージングにおける現代的課題（環境保護・リサイクル・効率性等）に関する知識</t>
  </si>
  <si>
    <t>プロモーション・ミックス政策の構築に関する知識</t>
  </si>
  <si>
    <t>プロモーション・ミックスの管理に関する知識</t>
  </si>
  <si>
    <t>広告メディア</t>
  </si>
  <si>
    <t>訴求テーマと表現の決定に関する知識</t>
  </si>
  <si>
    <t>消費者保護と広告倫理に関する知識</t>
  </si>
  <si>
    <t>広告の効果測定に関する知識</t>
  </si>
  <si>
    <t>販売促進の種類に関する知識</t>
  </si>
  <si>
    <t>販売促進と「私的独占の禁止及び公正取引の確保に関する法律（不当景品類及び不当表示防止法等）」の知識</t>
  </si>
  <si>
    <t>人的販売組織の形成及び管理に関する知識</t>
  </si>
  <si>
    <t>人的販売の効果測定に関する知識</t>
  </si>
  <si>
    <t>パブリシティの種類に関する知識</t>
  </si>
  <si>
    <t>パブリシティの展開方法に関する知識</t>
  </si>
  <si>
    <t>マーケティング戦略</t>
    <phoneticPr fontId="3"/>
  </si>
  <si>
    <t>新たなマーケティング・リサーチ手法に関する情報を収集・活用している。</t>
    <rPh sb="0" eb="1">
      <t>アラ</t>
    </rPh>
    <rPh sb="15" eb="17">
      <t>シュホウ</t>
    </rPh>
    <rPh sb="18" eb="19">
      <t>カン</t>
    </rPh>
    <rPh sb="21" eb="23">
      <t>ジョウホウ</t>
    </rPh>
    <rPh sb="24" eb="26">
      <t>シュウシュウ</t>
    </rPh>
    <rPh sb="27" eb="29">
      <t>カツヨウ</t>
    </rPh>
    <phoneticPr fontId="3"/>
  </si>
  <si>
    <t>マーケティング政策（製品・価格）</t>
    <rPh sb="7" eb="9">
      <t>セイサク</t>
    </rPh>
    <rPh sb="10" eb="12">
      <t>セイヒン</t>
    </rPh>
    <rPh sb="13" eb="15">
      <t>カカク</t>
    </rPh>
    <phoneticPr fontId="3"/>
  </si>
  <si>
    <t>マーケティング政策（物流とパッケージング）</t>
    <phoneticPr fontId="3"/>
  </si>
  <si>
    <t>マーケティング政策（マーケティング・チャネル）</t>
    <rPh sb="7" eb="9">
      <t>セイサク</t>
    </rPh>
    <phoneticPr fontId="3"/>
  </si>
  <si>
    <t>マーケティング政策（マーケティング・チャネル）</t>
    <phoneticPr fontId="3"/>
  </si>
  <si>
    <t>新たなマーケティング手法に関する情報を収集・活用している。</t>
    <rPh sb="0" eb="1">
      <t>アラ</t>
    </rPh>
    <rPh sb="10" eb="12">
      <t>シュホウ</t>
    </rPh>
    <rPh sb="13" eb="14">
      <t>カン</t>
    </rPh>
    <rPh sb="16" eb="18">
      <t>ジョウホウ</t>
    </rPh>
    <rPh sb="19" eb="21">
      <t>シュウシュウ</t>
    </rPh>
    <rPh sb="22" eb="24">
      <t>カツヨウ</t>
    </rPh>
    <phoneticPr fontId="3"/>
  </si>
  <si>
    <t>新たなマーケティング手法に関する情報収集・活用している。</t>
    <rPh sb="0" eb="1">
      <t>アラ</t>
    </rPh>
    <rPh sb="10" eb="12">
      <t>シュホウ</t>
    </rPh>
    <rPh sb="13" eb="14">
      <t>カン</t>
    </rPh>
    <rPh sb="16" eb="18">
      <t>ジョウホウ</t>
    </rPh>
    <rPh sb="18" eb="20">
      <t>シュウシュウ</t>
    </rPh>
    <rPh sb="21" eb="23">
      <t>カツヨウ</t>
    </rPh>
    <phoneticPr fontId="3"/>
  </si>
  <si>
    <t>マーケティング政策（プロモーション）</t>
    <phoneticPr fontId="3"/>
  </si>
  <si>
    <t>マーケティング政策（プロモーション）</t>
    <phoneticPr fontId="3"/>
  </si>
  <si>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3"/>
  </si>
  <si>
    <t>Ⅳ.必要な知識（選択能力ユニット マーケティング　レベル2）</t>
    <rPh sb="8" eb="10">
      <t>センタク</t>
    </rPh>
    <phoneticPr fontId="3"/>
  </si>
  <si>
    <t>【サブツール】能力細目・職務遂行のための基準一覧（マーケティング　レベル2）</t>
    <rPh sb="7" eb="9">
      <t>ノウリョク</t>
    </rPh>
    <rPh sb="9" eb="11">
      <t>サイモク</t>
    </rPh>
    <rPh sb="12" eb="14">
      <t>ショクム</t>
    </rPh>
    <rPh sb="14" eb="16">
      <t>スイコウ</t>
    </rPh>
    <rPh sb="20" eb="22">
      <t>キジュン</t>
    </rPh>
    <rPh sb="22" eb="24">
      <t>イチラン</t>
    </rPh>
    <phoneticPr fontId="3"/>
  </si>
  <si>
    <t>②倫理的問題の解決</t>
    <phoneticPr fontId="3"/>
  </si>
  <si>
    <t>③成果へのコミットメント</t>
    <phoneticPr fontId="3"/>
  </si>
  <si>
    <t>顧客・取引先との折衝と関係構築</t>
    <phoneticPr fontId="3"/>
  </si>
  <si>
    <t>①お客様の立場に立った対応</t>
    <phoneticPr fontId="3"/>
  </si>
  <si>
    <t>②顧客サービスの実践</t>
    <phoneticPr fontId="3"/>
  </si>
  <si>
    <t>市場・顧客・自社の経営資源などの分析を適切に行い、製品ごとのポジショニングを理解したうえでマーケテイング戦略を推進している。また関係部門との協働により必要なインフラ（マーケティング環境）を整備している</t>
    <rPh sb="0" eb="2">
      <t>シジョウ</t>
    </rPh>
    <rPh sb="16" eb="18">
      <t>ブンセキ</t>
    </rPh>
    <rPh sb="19" eb="21">
      <t>テキセツ</t>
    </rPh>
    <rPh sb="22" eb="23">
      <t>オコナ</t>
    </rPh>
    <rPh sb="25" eb="27">
      <t>セイヒン</t>
    </rPh>
    <rPh sb="38" eb="40">
      <t>リカイ</t>
    </rPh>
    <rPh sb="52" eb="54">
      <t>センリャク</t>
    </rPh>
    <rPh sb="55" eb="57">
      <t>スイシン</t>
    </rPh>
    <phoneticPr fontId="3"/>
  </si>
  <si>
    <t>実際の顧客や現場担当者との接触、社内外のキーパーソンとの交流を積極的に行い、新しい情報を入手しながら戦略仮説の妥当性を検証している</t>
    <rPh sb="16" eb="19">
      <t>シャナイガイ</t>
    </rPh>
    <rPh sb="28" eb="30">
      <t>コウリュウ</t>
    </rPh>
    <rPh sb="31" eb="34">
      <t>セッキョクテキ</t>
    </rPh>
    <rPh sb="35" eb="36">
      <t>オコナ</t>
    </rPh>
    <phoneticPr fontId="3"/>
  </si>
  <si>
    <t>現実の諸問題への応用事例を通じてその妥当性を常に検証している。</t>
    <phoneticPr fontId="3"/>
  </si>
  <si>
    <t>マーケティング・リサーチに必要な基本コンセプトや調査手法・スキルを理解している。</t>
    <phoneticPr fontId="3"/>
  </si>
  <si>
    <t>市場調査会社や広告代理店等の関係先との役割連携、プロジェクトの実施手順や事務的手続、社内決裁ルート等を正しく理解し、主体的に情報発信・提供を行っている。</t>
    <phoneticPr fontId="3"/>
  </si>
  <si>
    <t>マーケティング・リサーチに必要な基本コンセプトや調査手法・スキル、市場調査会社や広告代理店等の関係先との役割連携を理解して業務に取り組んでいる。また社内外の関係者との報告・連絡・相談をもとに実行計画を策定している</t>
    <rPh sb="61" eb="63">
      <t>ギョウム</t>
    </rPh>
    <rPh sb="64" eb="65">
      <t>ト</t>
    </rPh>
    <rPh sb="66" eb="67">
      <t>ク</t>
    </rPh>
    <phoneticPr fontId="3"/>
  </si>
  <si>
    <t>調査結果の集計時にはロジカルチェック（整合性チェック）を行い、各種の統計的検証手法（t検定、Ｆ検定等）を効果的に用いながら仮説検証または実態把握を行っている。</t>
    <phoneticPr fontId="3"/>
  </si>
  <si>
    <t>・ブレーンストーミングや関係者インタビュー、売上・シェア・利益の傾向分析などを効果的に組合わせて調査企画をし、目的に応じた適切な手法を採用している
・調査結果は適切に集計するとともに、関係者への提供、プレゼンテーションなどに活用している</t>
    <rPh sb="48" eb="50">
      <t>チョウサ</t>
    </rPh>
    <rPh sb="50" eb="52">
      <t>キカク</t>
    </rPh>
    <rPh sb="55" eb="57">
      <t>モクテキ</t>
    </rPh>
    <rPh sb="58" eb="59">
      <t>オウ</t>
    </rPh>
    <rPh sb="61" eb="63">
      <t>テキセツ</t>
    </rPh>
    <rPh sb="64" eb="66">
      <t>シュホウ</t>
    </rPh>
    <rPh sb="67" eb="69">
      <t>サイヨウ</t>
    </rPh>
    <rPh sb="80" eb="82">
      <t>テキセツ</t>
    </rPh>
    <rPh sb="83" eb="85">
      <t>シュウケイ</t>
    </rPh>
    <rPh sb="92" eb="95">
      <t>カンケイシャ</t>
    </rPh>
    <rPh sb="97" eb="99">
      <t>テイキョウ</t>
    </rPh>
    <rPh sb="112" eb="114">
      <t>カツヨウ</t>
    </rPh>
    <phoneticPr fontId="3"/>
  </si>
  <si>
    <t>担当業務に関する問題点や改善点をまとめて速やかに上司に相談したうえで、業務プロセスの見直し、不要業務の廃止等の効率化を定期的に実施している。</t>
    <phoneticPr fontId="3"/>
  </si>
  <si>
    <t>顧客や現場担当者との接触、調査報告書へのフィードバック等を踏まえ、現在の体制や手法の妥当性を検証している</t>
    <rPh sb="13" eb="15">
      <t>チョウサ</t>
    </rPh>
    <rPh sb="15" eb="18">
      <t>ホウコクショ</t>
    </rPh>
    <rPh sb="27" eb="28">
      <t>トウ</t>
    </rPh>
    <rPh sb="29" eb="30">
      <t>フ</t>
    </rPh>
    <phoneticPr fontId="3"/>
  </si>
  <si>
    <t>現実の諸問題や諸事例に対する仮説検証を自ら行っている。</t>
    <phoneticPr fontId="3"/>
  </si>
  <si>
    <t>製品・価格政策の担当業務について、社内外の関係者との報告・連絡・相談や諸事例に対する仮説検証を行い、現状の課題発見や優先事項を検討し、実行計画を策定している</t>
    <phoneticPr fontId="3"/>
  </si>
  <si>
    <t>自社製品ラインの意味と広さ・深さを理解したうえで、消費者ニーズと製品ミックスとの関連、製品ラインと採算性との関連を踏まえた製品政策を実施している。</t>
    <phoneticPr fontId="3"/>
  </si>
  <si>
    <t>製品・価格政策の目的である顧客創造と利益最大化を忘れずに、顧客や現場担当者、業界キーパーソンとの接触の中で新しい情報を入手しながら仮説の妥当性を検証している</t>
    <rPh sb="38" eb="40">
      <t>ギョウカイ</t>
    </rPh>
    <phoneticPr fontId="3"/>
  </si>
  <si>
    <t>マーケティング・チャネル政策の担当業務について、社内外の関係者との報告・連絡・相談や諸事例に対する仮説検証を行い、現状の課題発見や優先事項を検討し、実行計画を策定している</t>
    <rPh sb="12" eb="14">
      <t>セイサク</t>
    </rPh>
    <phoneticPr fontId="3"/>
  </si>
  <si>
    <t>流通経路の長さや広さ、その制約条件を踏まえ、消費者の観点からチャネルの調査・開発を行い、効果的なチャネルの設計、選定を行っている。</t>
    <phoneticPr fontId="3"/>
  </si>
  <si>
    <t>マーケティング・チャネル政策の主目的である「モノの移動による付加価値の創造」を踏まえ、顧客や現場担当者、業界キーパーソンとの接触の中で新しい情報を入手しながら仮説の妥当性を検証している</t>
    <phoneticPr fontId="3"/>
  </si>
  <si>
    <t>サプライチェーン（SCM）やバリューチェーンなどの考え方を参考に、物流の情報戦略を立案している。</t>
    <phoneticPr fontId="3"/>
  </si>
  <si>
    <t>物流政策の主目的である「モノの移動による付加価値の創造」、パッケージング政策の主目的である「パッケージングによる付加価値の創造」を踏まえ、顧客や現場担当者、業界キーパーソンとの接触の中で新しい情報を入手しながら仮説の妥当性を検証している</t>
    <phoneticPr fontId="3"/>
  </si>
  <si>
    <t>物流政策やパッケージング政策の担当業務について、社内外の関係者との報告・連絡・相談や諸事例に対する仮説検証を行い、現状の課題発見や優先事項を検討し、実行計画を策定している</t>
    <phoneticPr fontId="3"/>
  </si>
  <si>
    <t>プロモーション政策の目的である顧客の購入意欲の喚起を忘れずに、顧客や現場担当者、業界キーパーソンとの接触の中で新しい情報を入手しながら仮説の妥当性を検証している</t>
    <phoneticPr fontId="3"/>
  </si>
  <si>
    <t>プロモーション政策の担当業務について、社内外の関係者との報告・連絡・相談や諸事例に対する仮説検証を行い、現状の課題発見や優先事項を検討し、実行計画を策定している</t>
    <phoneticPr fontId="3"/>
  </si>
  <si>
    <t>企業倫理とコンプライアンス</t>
    <rPh sb="0" eb="2">
      <t>キギョウ</t>
    </rPh>
    <rPh sb="2" eb="4">
      <t>リンリ</t>
    </rPh>
    <phoneticPr fontId="3"/>
  </si>
  <si>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3"/>
  </si>
  <si>
    <t>個人情報保護の知識</t>
    <rPh sb="0" eb="2">
      <t>コジン</t>
    </rPh>
    <rPh sb="2" eb="4">
      <t>ジョウホウ</t>
    </rPh>
    <rPh sb="4" eb="6">
      <t>ホゴ</t>
    </rPh>
    <rPh sb="7" eb="9">
      <t>チシキ</t>
    </rPh>
    <phoneticPr fontId="3"/>
  </si>
  <si>
    <t>インサイダー取引の知識</t>
    <rPh sb="6" eb="8">
      <t>トリヒキ</t>
    </rPh>
    <rPh sb="9" eb="11">
      <t>チシキ</t>
    </rPh>
    <phoneticPr fontId="3"/>
  </si>
  <si>
    <t>談合、カルテル等の不正競争に関する知識</t>
    <rPh sb="0" eb="2">
      <t>ダンゴウ</t>
    </rPh>
    <rPh sb="7" eb="8">
      <t>トウ</t>
    </rPh>
    <rPh sb="9" eb="11">
      <t>フセイ</t>
    </rPh>
    <rPh sb="11" eb="13">
      <t>キョウソウ</t>
    </rPh>
    <rPh sb="14" eb="15">
      <t>カン</t>
    </rPh>
    <rPh sb="17" eb="19">
      <t>チシキ</t>
    </rPh>
    <phoneticPr fontId="3"/>
  </si>
  <si>
    <t>ソフトウェア等の違法コピー（知的財産権）に関する知識</t>
    <rPh sb="6" eb="7">
      <t>トウ</t>
    </rPh>
    <rPh sb="8" eb="10">
      <t>イホウ</t>
    </rPh>
    <rPh sb="14" eb="16">
      <t>チテキ</t>
    </rPh>
    <rPh sb="16" eb="19">
      <t>ザイサンケン</t>
    </rPh>
    <rPh sb="21" eb="22">
      <t>カン</t>
    </rPh>
    <rPh sb="24" eb="26">
      <t>チシキ</t>
    </rPh>
    <phoneticPr fontId="3"/>
  </si>
  <si>
    <t>人権、セクハラ、パワハラの理解</t>
    <rPh sb="0" eb="2">
      <t>ジンケン</t>
    </rPh>
    <rPh sb="13" eb="15">
      <t>リカイ</t>
    </rPh>
    <phoneticPr fontId="3"/>
  </si>
  <si>
    <t>環境、リサイクルの知識</t>
    <rPh sb="0" eb="2">
      <t>カンキョウ</t>
    </rPh>
    <rPh sb="9" eb="11">
      <t>チシキ</t>
    </rPh>
    <phoneticPr fontId="3"/>
  </si>
  <si>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3"/>
  </si>
  <si>
    <t>課題の設定と成果の追求</t>
    <phoneticPr fontId="3"/>
  </si>
  <si>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</si>
  <si>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</si>
  <si>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</si>
  <si>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</si>
  <si>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</si>
  <si>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</si>
  <si>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</si>
  <si>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自社のCS（顧客満足）に関する方針に関する知識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</si>
  <si>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</si>
  <si>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</si>
  <si>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お客様の個人情報保護に関する知識</t>
  </si>
  <si>
    <t>会社のルールや明文化されない倫理事項等を理解し、これを実践すると共に下位者に対し指導している</t>
    <rPh sb="20" eb="23">
      <t>リカ</t>
    </rPh>
    <rPh sb="27" eb="29">
      <t>ジッセン</t>
    </rPh>
    <rPh sb="32" eb="34">
      <t>トモン</t>
    </rPh>
    <rPh sb="34" eb="37">
      <t>カイシャ</t>
    </rPh>
    <rPh sb="37" eb="40">
      <t>カイsy</t>
    </rPh>
    <rPh sb="40" eb="46">
      <t>シド</t>
    </rPh>
    <phoneticPr fontId="3"/>
  </si>
  <si>
    <t>職倫理上の問題が発生した場合には、上位者に相談し、助力を求める。また、下位者からの相談に対しては適切な助言を与え問題に取り組んでいる</t>
    <rPh sb="1" eb="5">
      <t>リンr</t>
    </rPh>
    <rPh sb="5" eb="8">
      <t>モンダ</t>
    </rPh>
    <rPh sb="8" eb="12">
      <t>ハッセ</t>
    </rPh>
    <rPh sb="35" eb="37">
      <t>カイ</t>
    </rPh>
    <rPh sb="37" eb="38">
      <t>シャ</t>
    </rPh>
    <rPh sb="41" eb="44">
      <t>ソウダン</t>
    </rPh>
    <rPh sb="44" eb="46">
      <t>タイs</t>
    </rPh>
    <rPh sb="48" eb="51">
      <t>テキセt</t>
    </rPh>
    <rPh sb="51" eb="56">
      <t>ジョゲン</t>
    </rPh>
    <rPh sb="56" eb="59">
      <t>モンダ</t>
    </rPh>
    <rPh sb="59" eb="60">
      <t>ト</t>
    </rPh>
    <rPh sb="61" eb="66">
      <t>クン</t>
    </rPh>
    <phoneticPr fontId="3"/>
  </si>
  <si>
    <t>社会経済情勢や組織内での自身の役割を鑑みて、適切な課題・目標設定を実施している</t>
    <rPh sb="7" eb="12">
      <t>ソシk</t>
    </rPh>
    <rPh sb="12" eb="14">
      <t>ジシン</t>
    </rPh>
    <rPh sb="15" eb="18">
      <t>ヤクワr</t>
    </rPh>
    <rPh sb="18" eb="20">
      <t>カンガm</t>
    </rPh>
    <rPh sb="22" eb="25">
      <t>テキセt</t>
    </rPh>
    <rPh sb="25" eb="28">
      <t>カダイ</t>
    </rPh>
    <rPh sb="28" eb="35">
      <t>モクヒョ</t>
    </rPh>
    <phoneticPr fontId="3"/>
  </si>
  <si>
    <t>仕事の優先順位を的確に判断し、自分の仕事の進捗管理を確実に実施するとともに、下位者に対して日程管理に関する助言・指導を行っている</t>
    <phoneticPr fontId="3"/>
  </si>
  <si>
    <t>困難な状況下でも、安易に妥協することなく高い成果・目標達成のためにあらゆる手段を尽くしている</t>
    <phoneticPr fontId="3"/>
  </si>
  <si>
    <t>Ⅱ.職務遂行のための基準　選択能力ユニット(マーケティング　レベル２）</t>
    <rPh sb="2" eb="12">
      <t>ｑ</t>
    </rPh>
    <rPh sb="13" eb="15">
      <t>センタク</t>
    </rPh>
    <rPh sb="15" eb="17">
      <t>ノウリョク</t>
    </rPh>
    <phoneticPr fontId="3"/>
  </si>
  <si>
    <t>社内外の関係者の声を聞いて現状の課題発見や優先事項を検討し、マーケティング戦略の実行計画を策定している。担当業務にボトルネックがある場合はその改善・解消を行うことで業務効率化を推進している</t>
    <rPh sb="8" eb="9">
      <t>コエ</t>
    </rPh>
    <rPh sb="10" eb="11">
      <t>キ</t>
    </rPh>
    <rPh sb="37" eb="39">
      <t>センリャク</t>
    </rPh>
    <rPh sb="66" eb="68">
      <t>バアイ</t>
    </rPh>
    <phoneticPr fontId="3"/>
  </si>
  <si>
    <t>・自社製品ラインを理解したうえで、消費者ニーズと製品ミックスとの関連、製品ラインと採算性との関連を踏まえた製品政策、価格政策を実施している
・新たなマーケティング手法に関する情報も収集しながら、商品ごとに適切な市場導入・対応戦略（ニッチ、フルライン、ブランド拡張など）を考案している</t>
    <rPh sb="58" eb="60">
      <t>カカク</t>
    </rPh>
    <rPh sb="60" eb="62">
      <t>セイサク</t>
    </rPh>
    <rPh sb="71" eb="72">
      <t>アラ</t>
    </rPh>
    <rPh sb="81" eb="83">
      <t>シュホウ</t>
    </rPh>
    <rPh sb="84" eb="85">
      <t>カン</t>
    </rPh>
    <rPh sb="87" eb="89">
      <t>ジョウホウ</t>
    </rPh>
    <rPh sb="90" eb="92">
      <t>シュウシュウ</t>
    </rPh>
    <phoneticPr fontId="3"/>
  </si>
  <si>
    <t>レベル2の目安</t>
    <rPh sb="5" eb="7">
      <t>メヤス</t>
    </rPh>
    <phoneticPr fontId="3"/>
  </si>
  <si>
    <t>自らの権限で処理できる案件については、社内外の関係者との協議・折衝を行って交渉をまとめている。その際には安易に妥協せず、可能な限り相手から協力を引き出すよう努めている</t>
    <rPh sb="49" eb="52">
      <t>サ</t>
    </rPh>
    <phoneticPr fontId="3"/>
  </si>
  <si>
    <t>説明のための論理的なストーリーを構成し、予想される異論・反論への対応も考慮しながら説得力のある説明を行っている</t>
    <phoneticPr fontId="3"/>
  </si>
  <si>
    <t>顧客・取引先等の関係者との間に必要な情報を素早く入手できるような人間関係を構築している。また他社との交流イベントなどに積極的に参加し、人的ネットワークの拡大に努めている</t>
    <rPh sb="58" eb="59">
      <t>ト</t>
    </rPh>
    <rPh sb="59" eb="63">
      <t>セッキョk</t>
    </rPh>
    <rPh sb="63" eb="66">
      <t>サンk</t>
    </rPh>
    <rPh sb="67" eb="76">
      <t>ジン</t>
    </rPh>
    <rPh sb="76" eb="79">
      <t>カクダ</t>
    </rPh>
    <rPh sb="79" eb="84">
      <t>ツトm</t>
    </rPh>
    <phoneticPr fontId="3"/>
  </si>
  <si>
    <t>お客様の心理状態を理解し、お客様の立場に立って誠心誠意対応し、お客様からの要望を新たなサービスや商品に活かそうと努めている</t>
    <phoneticPr fontId="3"/>
  </si>
  <si>
    <t>電話応対時や接客時のみならず、頂いた書面に速やかに返信したり、お客様への資料をできるだけわかり易くしたりするなど、あらゆる場面で顧客サービスを心がけた対応を行っている</t>
    <phoneticPr fontId="3"/>
  </si>
  <si>
    <t>・マーケティング・チャネルの仕組みと機能を理解したうえで、環境・構造変化に対応できる強いビジネスモデルを構築し、チャネル全体の価値創造を提案している     
・消費者の観点からのチャネル調査、新たなマーケティング手法に関する情報収集等を参考に、効果的なチャネルの設計や情報戦略を立案している</t>
    <rPh sb="94" eb="96">
      <t>チョウサ</t>
    </rPh>
    <rPh sb="97" eb="98">
      <t>アラ</t>
    </rPh>
    <rPh sb="107" eb="109">
      <t>シュホウ</t>
    </rPh>
    <rPh sb="110" eb="111">
      <t>カン</t>
    </rPh>
    <rPh sb="113" eb="115">
      <t>ジョウホウ</t>
    </rPh>
    <rPh sb="115" eb="117">
      <t>シュウシュウ</t>
    </rPh>
    <rPh sb="117" eb="118">
      <t>トウ</t>
    </rPh>
    <rPh sb="123" eb="126">
      <t>コウカテキ</t>
    </rPh>
    <rPh sb="132" eb="134">
      <t>セッケイ</t>
    </rPh>
    <phoneticPr fontId="3"/>
  </si>
  <si>
    <t>・サプライチェーン（SCM）やバリューチェーンなどの考え方を参考に、物流の情報戦略を立案している
・コストに占める物流費の比率を意識しながら、需要予測、在庫管理、輸送ネットワーク等の物流の各要素を検討している
・パッケージングにかけるコストとパッケージングよる効果や付加価値を比較して、最適なパッケージングを検討している</t>
    <phoneticPr fontId="3"/>
  </si>
  <si>
    <t>・プロモーションの４要素（広告・PR・人的販売・セールスプロモーション）の内容・機能を正確に把握したうえで、販売促進の目的・相手に向けた最適な施策を提案している     
・製品ライフサイクルの位置付け、消費者購買プロセス等の代表的なプロモーション・ミックスの手法を理解し、新たな情報収集も踏まえて企画・実行している</t>
    <rPh sb="137" eb="138">
      <t>アタラ</t>
    </rPh>
    <rPh sb="140" eb="142">
      <t>ジョウホウ</t>
    </rPh>
    <rPh sb="142" eb="144">
      <t>シュウシュウ</t>
    </rPh>
    <rPh sb="145" eb="146">
      <t>フ</t>
    </rPh>
    <phoneticPr fontId="3"/>
  </si>
  <si>
    <t>様々なメディアを通して社会経済情勢や流行・トレンドを把握し、自らの仕事と関連付けながら業務課題や目標を整理している。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</si>
</sst>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8"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46"/>
      </left>
      <right/>
      <top style="thin">
        <color indexed="46"/>
      </top>
      <bottom style="thin">
        <color rgb="FF6A6A6A"/>
      </bottom>
      <diagonal/>
    </border>
    <border>
      <left/>
      <right/>
      <top style="thin">
        <color indexed="46"/>
      </top>
      <bottom style="thin">
        <color rgb="FF6A6A6A"/>
      </bottom>
      <diagonal/>
    </border>
    <border>
      <left/>
      <right style="thin">
        <color rgb="FF6A6A6A"/>
      </right>
      <top style="thin">
        <color indexed="46"/>
      </top>
      <bottom style="thin">
        <color rgb="FF6A6A6A"/>
      </bottom>
      <diagonal/>
    </border>
  </borders>
  <cellStyleXfs count="33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276">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0" fillId="0" borderId="15" xfId="0" applyBorder="1" applyAlignment="1">
      <alignment vertical="center"/>
    </xf>
    <xf numFmtId="0" fontId="34" fillId="24" borderId="11" xfId="0" applyFont="1" applyFill="1" applyBorder="1" applyAlignment="1">
      <alignment horizontal="center" vertical="center" wrapText="1"/>
    </xf>
    <xf numFmtId="0" fontId="34" fillId="24" borderId="13"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6"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6" fillId="0" borderId="0" xfId="43" applyFont="1" applyBorder="1" applyAlignment="1">
      <alignment vertical="center" wrapText="1"/>
    </xf>
    <xf numFmtId="0" fontId="37" fillId="0" borderId="0" xfId="0" applyFont="1" applyAlignment="1">
      <alignment vertical="center"/>
    </xf>
    <xf numFmtId="0" fontId="34" fillId="25" borderId="13" xfId="0" applyFont="1" applyFill="1" applyBorder="1" applyAlignment="1">
      <alignment horizontal="center" vertical="center" wrapText="1"/>
    </xf>
    <xf numFmtId="0" fontId="0" fillId="0" borderId="16" xfId="0" applyBorder="1" applyAlignment="1">
      <alignment vertical="center"/>
    </xf>
    <xf numFmtId="0" fontId="40"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3" xfId="0" applyFont="1" applyFill="1" applyBorder="1" applyAlignment="1">
      <alignment horizontal="center" vertical="center"/>
    </xf>
    <xf numFmtId="0" fontId="0" fillId="0" borderId="11" xfId="0" applyFill="1" applyBorder="1" applyAlignment="1">
      <alignment horizontal="center" vertical="center"/>
    </xf>
    <xf numFmtId="0" fontId="41" fillId="24" borderId="14" xfId="43" applyFont="1" applyFill="1" applyBorder="1" applyAlignment="1">
      <alignment horizontal="center" vertical="center" shrinkToFit="1"/>
    </xf>
    <xf numFmtId="0" fontId="41" fillId="24" borderId="11" xfId="0" applyFont="1" applyFill="1" applyBorder="1" applyAlignment="1">
      <alignment horizontal="center" vertical="center"/>
    </xf>
    <xf numFmtId="0" fontId="41" fillId="24" borderId="11" xfId="0" applyFont="1" applyFill="1" applyBorder="1" applyAlignment="1">
      <alignment horizontal="center" vertical="center" wrapText="1"/>
    </xf>
    <xf numFmtId="0" fontId="42" fillId="26" borderId="17" xfId="0" applyFont="1" applyFill="1" applyBorder="1" applyAlignment="1">
      <alignment vertical="center"/>
    </xf>
    <xf numFmtId="0" fontId="42" fillId="26" borderId="18" xfId="0" applyFont="1" applyFill="1" applyBorder="1" applyAlignment="1">
      <alignment vertical="center"/>
    </xf>
    <xf numFmtId="0" fontId="42" fillId="26" borderId="19" xfId="0" applyFont="1" applyFill="1" applyBorder="1" applyAlignment="1">
      <alignment vertical="center"/>
    </xf>
    <xf numFmtId="0" fontId="0" fillId="0" borderId="0" xfId="0" applyBorder="1"/>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41" fillId="24" borderId="14" xfId="0" applyFont="1" applyFill="1" applyBorder="1" applyAlignment="1">
      <alignment horizontal="center" vertical="center"/>
    </xf>
    <xf numFmtId="0" fontId="41" fillId="24" borderId="14" xfId="0" applyFont="1" applyFill="1" applyBorder="1" applyAlignment="1">
      <alignment horizontal="center" vertical="center" wrapText="1"/>
    </xf>
    <xf numFmtId="0" fontId="25" fillId="0" borderId="0" xfId="0" applyFont="1" applyAlignment="1">
      <alignment horizontal="right" vertical="top"/>
    </xf>
    <xf numFmtId="0" fontId="0" fillId="28" borderId="11" xfId="0" applyFont="1" applyFill="1" applyBorder="1" applyAlignment="1">
      <alignment horizontal="center" vertical="center" wrapText="1"/>
    </xf>
    <xf numFmtId="0" fontId="25" fillId="28" borderId="11" xfId="0" applyFont="1" applyFill="1" applyBorder="1" applyAlignment="1">
      <alignment vertical="center" wrapText="1"/>
    </xf>
    <xf numFmtId="0" fontId="2" fillId="0" borderId="0" xfId="41" applyFont="1"/>
    <xf numFmtId="0" fontId="44" fillId="0" borderId="0" xfId="0" applyFont="1"/>
    <xf numFmtId="0" fontId="41" fillId="24" borderId="11" xfId="43" applyFont="1" applyFill="1" applyBorder="1" applyAlignment="1">
      <alignment horizontal="center" vertical="center" shrinkToFit="1"/>
    </xf>
    <xf numFmtId="0" fontId="42" fillId="26" borderId="25" xfId="0" applyFont="1" applyFill="1" applyBorder="1" applyAlignment="1">
      <alignment vertical="center"/>
    </xf>
    <xf numFmtId="0" fontId="4" fillId="0" borderId="0" xfId="43">
      <alignment vertical="center"/>
    </xf>
    <xf numFmtId="0" fontId="4" fillId="0" borderId="0" xfId="43" applyAlignment="1">
      <alignment vertical="center"/>
    </xf>
    <xf numFmtId="0" fontId="4" fillId="0" borderId="0" xfId="43" applyAlignment="1">
      <alignment horizontal="left" vertical="center"/>
    </xf>
    <xf numFmtId="0" fontId="4" fillId="0" borderId="0" xfId="43" applyAlignment="1">
      <alignment horizontal="left" vertical="center" wrapText="1"/>
    </xf>
    <xf numFmtId="0" fontId="5" fillId="0" borderId="0" xfId="43" applyFont="1">
      <alignment vertical="center"/>
    </xf>
    <xf numFmtId="0" fontId="5" fillId="29" borderId="11" xfId="43" applyFont="1" applyFill="1" applyBorder="1" applyAlignment="1">
      <alignment horizontal="left" vertical="center" shrinkToFit="1"/>
    </xf>
    <xf numFmtId="0" fontId="5" fillId="0" borderId="26" xfId="43" applyFont="1" applyBorder="1" applyAlignment="1">
      <alignment vertical="center" wrapText="1"/>
    </xf>
    <xf numFmtId="0" fontId="4" fillId="0" borderId="0" xfId="43" applyAlignment="1">
      <alignment horizontal="center" vertical="center"/>
    </xf>
    <xf numFmtId="0" fontId="5" fillId="29" borderId="13" xfId="43" applyFont="1" applyFill="1" applyBorder="1" applyAlignment="1">
      <alignment horizontal="center" vertical="center"/>
    </xf>
    <xf numFmtId="0" fontId="25" fillId="0" borderId="0" xfId="0" applyFont="1" applyAlignment="1">
      <alignment vertical="center"/>
    </xf>
    <xf numFmtId="0" fontId="46" fillId="0" borderId="12" xfId="0" applyFont="1" applyBorder="1"/>
    <xf numFmtId="9" fontId="5" fillId="0" borderId="11" xfId="0" applyNumberFormat="1" applyFont="1" applyBorder="1" applyAlignment="1">
      <alignment horizontal="right" vertical="center"/>
    </xf>
    <xf numFmtId="9" fontId="33" fillId="0" borderId="0" xfId="0" applyNumberFormat="1" applyFont="1" applyAlignment="1">
      <alignment horizontal="right"/>
    </xf>
    <xf numFmtId="0" fontId="4" fillId="0" borderId="0" xfId="46" applyAlignment="1"/>
    <xf numFmtId="0" fontId="48" fillId="0" borderId="0" xfId="46" applyFont="1" applyFill="1" applyBorder="1" applyAlignment="1">
      <alignment horizontal="center" vertical="center"/>
    </xf>
    <xf numFmtId="0" fontId="5" fillId="0" borderId="0" xfId="46" applyFont="1" applyAlignment="1"/>
    <xf numFmtId="0" fontId="5" fillId="30" borderId="13" xfId="46" applyFont="1" applyFill="1" applyBorder="1" applyAlignment="1"/>
    <xf numFmtId="0" fontId="5" fillId="30" borderId="26" xfId="46" applyFont="1" applyFill="1" applyBorder="1" applyAlignment="1"/>
    <xf numFmtId="0" fontId="33" fillId="30" borderId="20" xfId="46" applyFont="1" applyFill="1" applyBorder="1" applyAlignment="1"/>
    <xf numFmtId="0" fontId="5" fillId="0" borderId="26" xfId="46" applyFont="1" applyBorder="1" applyAlignment="1"/>
    <xf numFmtId="0" fontId="33" fillId="0" borderId="26" xfId="46" applyFont="1" applyBorder="1" applyAlignment="1"/>
    <xf numFmtId="0" fontId="5" fillId="30" borderId="27" xfId="46" applyFont="1" applyFill="1" applyBorder="1" applyAlignment="1"/>
    <xf numFmtId="0" fontId="33" fillId="30" borderId="26" xfId="46" applyFont="1" applyFill="1" applyBorder="1" applyAlignment="1"/>
    <xf numFmtId="0" fontId="5" fillId="0" borderId="13" xfId="46" applyFont="1" applyBorder="1" applyAlignment="1"/>
    <xf numFmtId="0" fontId="3" fillId="0" borderId="20" xfId="46" applyFont="1" applyBorder="1" applyAlignment="1"/>
    <xf numFmtId="0" fontId="49" fillId="0" borderId="0" xfId="46" applyFont="1" applyFill="1" applyAlignment="1">
      <alignment vertical="center"/>
    </xf>
    <xf numFmtId="0" fontId="4" fillId="0" borderId="26" xfId="46" applyFont="1" applyBorder="1" applyAlignment="1"/>
    <xf numFmtId="0" fontId="33" fillId="0" borderId="20" xfId="46" applyFont="1" applyBorder="1" applyAlignment="1"/>
    <xf numFmtId="0" fontId="4" fillId="0" borderId="26" xfId="46" applyBorder="1" applyAlignment="1"/>
    <xf numFmtId="0" fontId="5" fillId="30" borderId="20" xfId="46" applyFont="1" applyFill="1" applyBorder="1" applyAlignment="1"/>
    <xf numFmtId="0" fontId="4" fillId="0" borderId="0" xfId="46" applyBorder="1" applyAlignment="1"/>
    <xf numFmtId="0" fontId="4" fillId="0" borderId="20" xfId="46" applyFont="1" applyBorder="1" applyAlignment="1"/>
    <xf numFmtId="0" fontId="33" fillId="0" borderId="0" xfId="46" applyFont="1" applyAlignment="1"/>
    <xf numFmtId="0" fontId="34" fillId="0" borderId="0" xfId="46" applyFont="1" applyFill="1" applyBorder="1" applyAlignment="1"/>
    <xf numFmtId="0" fontId="51" fillId="0" borderId="0" xfId="46" applyFont="1" applyFill="1" applyBorder="1" applyAlignment="1"/>
    <xf numFmtId="0" fontId="30" fillId="0" borderId="0" xfId="46" applyFont="1" applyFill="1" applyBorder="1" applyAlignment="1"/>
    <xf numFmtId="0" fontId="33" fillId="0" borderId="0" xfId="46" applyFont="1" applyBorder="1" applyAlignment="1"/>
    <xf numFmtId="0" fontId="4" fillId="0" borderId="29" xfId="46" applyBorder="1" applyAlignment="1"/>
    <xf numFmtId="0" fontId="4" fillId="0" borderId="30" xfId="46" applyBorder="1" applyAlignment="1"/>
    <xf numFmtId="0" fontId="4" fillId="0" borderId="31" xfId="46" applyBorder="1" applyAlignment="1"/>
    <xf numFmtId="0" fontId="4" fillId="0" borderId="28" xfId="46" applyBorder="1" applyAlignment="1"/>
    <xf numFmtId="0" fontId="33" fillId="0" borderId="32" xfId="46" applyFont="1" applyBorder="1" applyAlignment="1"/>
    <xf numFmtId="0" fontId="5" fillId="0" borderId="0" xfId="46" applyFont="1" applyFill="1" applyBorder="1" applyAlignment="1"/>
    <xf numFmtId="0" fontId="5" fillId="0" borderId="36" xfId="46" applyFont="1" applyBorder="1" applyAlignment="1"/>
    <xf numFmtId="0" fontId="5" fillId="0" borderId="37" xfId="46" applyFont="1" applyBorder="1" applyAlignment="1"/>
    <xf numFmtId="0" fontId="4" fillId="0" borderId="37" xfId="46" applyBorder="1" applyAlignment="1"/>
    <xf numFmtId="0" fontId="4" fillId="0" borderId="38" xfId="46" applyBorder="1" applyAlignment="1"/>
    <xf numFmtId="0" fontId="5" fillId="0" borderId="36" xfId="46" applyFont="1" applyBorder="1" applyAlignment="1">
      <alignment horizontal="left"/>
    </xf>
    <xf numFmtId="0" fontId="5" fillId="0" borderId="38" xfId="46" applyFont="1" applyBorder="1" applyAlignment="1"/>
    <xf numFmtId="0" fontId="5" fillId="0" borderId="36" xfId="46" applyFont="1" applyBorder="1" applyAlignment="1">
      <alignment vertical="center"/>
    </xf>
    <xf numFmtId="0" fontId="5" fillId="0" borderId="37" xfId="46" applyFont="1" applyBorder="1" applyAlignment="1">
      <alignment vertical="center"/>
    </xf>
    <xf numFmtId="0" fontId="5" fillId="0" borderId="38" xfId="46" applyFont="1" applyBorder="1" applyAlignment="1">
      <alignment vertical="center"/>
    </xf>
    <xf numFmtId="0" fontId="33" fillId="0" borderId="28" xfId="46" applyFont="1" applyBorder="1" applyAlignment="1"/>
    <xf numFmtId="0" fontId="4" fillId="0" borderId="33" xfId="46" applyBorder="1" applyAlignment="1"/>
    <xf numFmtId="0" fontId="4" fillId="0" borderId="34" xfId="46" applyBorder="1" applyAlignment="1"/>
    <xf numFmtId="0" fontId="33" fillId="0" borderId="34" xfId="46" applyFont="1" applyBorder="1" applyAlignment="1"/>
    <xf numFmtId="0" fontId="33" fillId="0" borderId="35" xfId="46" applyFont="1" applyBorder="1" applyAlignment="1"/>
    <xf numFmtId="177" fontId="4" fillId="0" borderId="0" xfId="46" applyNumberFormat="1" applyAlignment="1"/>
    <xf numFmtId="0" fontId="50" fillId="31" borderId="0" xfId="46" applyFont="1" applyFill="1" applyAlignment="1"/>
    <xf numFmtId="0" fontId="52" fillId="31" borderId="0" xfId="46" applyFont="1" applyFill="1" applyAlignment="1"/>
    <xf numFmtId="0" fontId="53" fillId="31" borderId="0" xfId="46" applyFont="1" applyFill="1" applyAlignment="1"/>
    <xf numFmtId="0" fontId="4" fillId="0" borderId="0" xfId="46" applyFill="1" applyBorder="1" applyAlignment="1"/>
    <xf numFmtId="0" fontId="34" fillId="25" borderId="39" xfId="46" applyFont="1" applyFill="1" applyBorder="1" applyAlignment="1">
      <alignment horizontal="center" vertical="center" wrapText="1"/>
    </xf>
    <xf numFmtId="0" fontId="5" fillId="0" borderId="36" xfId="46" applyFont="1" applyFill="1" applyBorder="1" applyAlignment="1"/>
    <xf numFmtId="0" fontId="33" fillId="0" borderId="37" xfId="46" applyFont="1" applyFill="1" applyBorder="1" applyAlignment="1"/>
    <xf numFmtId="0" fontId="5" fillId="0" borderId="37" xfId="46" applyFont="1" applyFill="1" applyBorder="1" applyAlignment="1"/>
    <xf numFmtId="0" fontId="4" fillId="0" borderId="37" xfId="46" applyFill="1" applyBorder="1" applyAlignment="1"/>
    <xf numFmtId="0" fontId="4" fillId="0" borderId="38" xfId="46" applyFill="1" applyBorder="1" applyAlignment="1"/>
    <xf numFmtId="0" fontId="5" fillId="0" borderId="38" xfId="46" applyFont="1" applyFill="1" applyBorder="1" applyAlignment="1"/>
    <xf numFmtId="0" fontId="34" fillId="25" borderId="40" xfId="46" applyFont="1" applyFill="1" applyBorder="1" applyAlignment="1">
      <alignment horizontal="center" vertical="center" wrapText="1"/>
    </xf>
    <xf numFmtId="0" fontId="5" fillId="0" borderId="22" xfId="46" applyFont="1" applyBorder="1" applyAlignment="1"/>
    <xf numFmtId="0" fontId="33" fillId="0" borderId="22" xfId="46" applyFont="1" applyBorder="1" applyAlignment="1"/>
    <xf numFmtId="177" fontId="51" fillId="0" borderId="22" xfId="46" applyNumberFormat="1" applyFont="1" applyBorder="1" applyAlignment="1">
      <alignment horizontal="center"/>
    </xf>
    <xf numFmtId="0" fontId="5" fillId="30" borderId="22" xfId="46" applyFont="1" applyFill="1" applyBorder="1" applyAlignment="1"/>
    <xf numFmtId="0" fontId="33" fillId="30" borderId="22" xfId="46" applyFont="1" applyFill="1" applyBorder="1" applyAlignment="1"/>
    <xf numFmtId="177" fontId="51" fillId="30" borderId="22" xfId="46" applyNumberFormat="1" applyFont="1" applyFill="1" applyBorder="1" applyAlignment="1">
      <alignment horizontal="center"/>
    </xf>
    <xf numFmtId="0" fontId="5" fillId="0" borderId="36" xfId="46" applyFont="1" applyFill="1" applyBorder="1" applyAlignment="1">
      <alignment vertical="top"/>
    </xf>
    <xf numFmtId="0" fontId="33" fillId="0" borderId="37" xfId="46" applyFont="1" applyFill="1" applyBorder="1" applyAlignment="1">
      <alignment vertical="top"/>
    </xf>
    <xf numFmtId="0" fontId="33" fillId="0" borderId="38" xfId="46" applyFont="1" applyFill="1" applyBorder="1" applyAlignment="1">
      <alignment vertical="top"/>
    </xf>
    <xf numFmtId="0" fontId="4" fillId="0" borderId="0" xfId="46"/>
    <xf numFmtId="0" fontId="5" fillId="32" borderId="22" xfId="46" applyFont="1" applyFill="1" applyBorder="1" applyAlignment="1"/>
    <xf numFmtId="0" fontId="5" fillId="0" borderId="22" xfId="46" applyFont="1" applyFill="1" applyBorder="1" applyAlignment="1"/>
    <xf numFmtId="0" fontId="0" fillId="0" borderId="11" xfId="0" applyFont="1" applyFill="1" applyBorder="1" applyAlignment="1">
      <alignment vertical="center" wrapText="1"/>
    </xf>
    <xf numFmtId="0" fontId="60" fillId="25" borderId="11" xfId="0" applyFont="1" applyFill="1" applyBorder="1" applyAlignment="1">
      <alignment horizontal="center" vertical="center"/>
    </xf>
    <xf numFmtId="0" fontId="25" fillId="0" borderId="11" xfId="0" applyFont="1" applyBorder="1" applyAlignment="1">
      <alignment horizontal="left" vertical="top" wrapText="1"/>
    </xf>
    <xf numFmtId="0" fontId="25" fillId="0" borderId="11" xfId="0" applyFont="1" applyBorder="1" applyAlignment="1">
      <alignment vertical="top" wrapText="1"/>
    </xf>
    <xf numFmtId="0" fontId="25" fillId="0" borderId="11" xfId="0" applyFont="1" applyBorder="1" applyAlignment="1">
      <alignment vertical="center" wrapText="1"/>
    </xf>
    <xf numFmtId="0" fontId="5" fillId="28" borderId="22" xfId="46" applyFont="1" applyFill="1" applyBorder="1" applyAlignment="1"/>
    <xf numFmtId="0" fontId="25" fillId="0" borderId="11" xfId="0" applyFont="1" applyFill="1" applyBorder="1" applyAlignment="1">
      <alignment vertical="center" wrapText="1"/>
    </xf>
    <xf numFmtId="0" fontId="61" fillId="25" borderId="11" xfId="0" applyFont="1" applyFill="1" applyBorder="1" applyAlignment="1">
      <alignment horizontal="center" vertical="center"/>
    </xf>
    <xf numFmtId="49" fontId="32" fillId="0" borderId="11" xfId="0" applyNumberFormat="1" applyFont="1" applyFill="1" applyBorder="1" applyAlignment="1">
      <alignment horizontal="center" vertical="center"/>
    </xf>
    <xf numFmtId="49" fontId="25" fillId="0" borderId="11" xfId="0" applyNumberFormat="1" applyFont="1" applyBorder="1" applyAlignment="1">
      <alignment vertical="center" wrapText="1"/>
    </xf>
    <xf numFmtId="0" fontId="62" fillId="0" borderId="0" xfId="0" applyFont="1" applyAlignment="1">
      <alignment vertical="center"/>
    </xf>
    <xf numFmtId="0" fontId="57" fillId="0" borderId="0" xfId="0" applyFont="1" applyAlignment="1">
      <alignment vertical="center"/>
    </xf>
    <xf numFmtId="0" fontId="63" fillId="0" borderId="0" xfId="0" applyFont="1" applyBorder="1" applyAlignment="1">
      <alignment vertical="center" wrapText="1"/>
    </xf>
    <xf numFmtId="0" fontId="64" fillId="25" borderId="11" xfId="0" applyFont="1" applyFill="1" applyBorder="1" applyAlignment="1">
      <alignment horizontal="center" vertical="center"/>
    </xf>
    <xf numFmtId="0" fontId="57" fillId="0" borderId="0" xfId="0" applyFont="1" applyBorder="1" applyAlignment="1">
      <alignment vertical="center"/>
    </xf>
    <xf numFmtId="0" fontId="65" fillId="0" borderId="0" xfId="43" applyFont="1" applyBorder="1" applyAlignment="1">
      <alignment vertical="center" wrapText="1"/>
    </xf>
    <xf numFmtId="0" fontId="34" fillId="25" borderId="11" xfId="0" applyFont="1" applyFill="1" applyBorder="1" applyAlignment="1">
      <alignment horizontal="center" vertical="center" shrinkToFit="1"/>
    </xf>
    <xf numFmtId="0" fontId="25" fillId="0" borderId="11" xfId="0" applyFont="1" applyBorder="1" applyAlignment="1">
      <alignment horizontal="center" vertical="center"/>
    </xf>
    <xf numFmtId="0" fontId="25" fillId="0" borderId="0" xfId="0" applyFont="1" applyBorder="1" applyAlignment="1">
      <alignment vertical="center" wrapText="1"/>
    </xf>
    <xf numFmtId="0" fontId="25" fillId="26" borderId="18" xfId="0" applyFont="1" applyFill="1" applyBorder="1" applyAlignment="1">
      <alignment vertical="center"/>
    </xf>
    <xf numFmtId="0" fontId="25" fillId="0" borderId="25" xfId="0" applyFont="1" applyBorder="1" applyAlignment="1">
      <alignment vertical="center"/>
    </xf>
    <xf numFmtId="0" fontId="25" fillId="0" borderId="18" xfId="0" applyFont="1" applyBorder="1" applyAlignment="1">
      <alignment vertical="center"/>
    </xf>
    <xf numFmtId="0" fontId="25" fillId="0" borderId="19" xfId="0" applyFont="1" applyBorder="1" applyAlignment="1">
      <alignment vertical="center"/>
    </xf>
    <xf numFmtId="0" fontId="25" fillId="0" borderId="17" xfId="0" applyFont="1" applyBorder="1" applyAlignment="1">
      <alignment vertical="center"/>
    </xf>
    <xf numFmtId="0" fontId="58" fillId="0" borderId="11" xfId="0" applyFont="1" applyBorder="1" applyAlignment="1">
      <alignment vertical="center" wrapText="1"/>
    </xf>
    <xf numFmtId="0" fontId="25" fillId="0" borderId="0" xfId="0" applyFont="1" applyBorder="1" applyAlignment="1">
      <alignment horizontal="left" vertical="center" wrapText="1"/>
    </xf>
    <xf numFmtId="0" fontId="58" fillId="0" borderId="11" xfId="0" applyFont="1" applyBorder="1" applyAlignment="1">
      <alignment vertical="center"/>
    </xf>
    <xf numFmtId="176" fontId="58" fillId="0" borderId="14" xfId="0" applyNumberFormat="1" applyFont="1" applyBorder="1" applyAlignment="1">
      <alignment horizontal="left" vertical="center" wrapText="1"/>
    </xf>
    <xf numFmtId="0" fontId="58" fillId="0" borderId="11" xfId="0" applyFont="1" applyFill="1" applyBorder="1" applyAlignment="1">
      <alignment horizontal="left" vertical="center" wrapText="1"/>
    </xf>
    <xf numFmtId="176" fontId="58" fillId="0" borderId="11" xfId="0" applyNumberFormat="1" applyFont="1" applyBorder="1" applyAlignment="1">
      <alignment horizontal="left" vertical="center" wrapText="1"/>
    </xf>
    <xf numFmtId="0" fontId="5" fillId="0" borderId="0" xfId="43" applyFont="1" applyAlignment="1">
      <alignment vertical="center"/>
    </xf>
    <xf numFmtId="176" fontId="58" fillId="0" borderId="14" xfId="0" applyNumberFormat="1" applyFont="1" applyBorder="1" applyAlignment="1">
      <alignment horizontal="left" vertical="center" wrapText="1"/>
    </xf>
    <xf numFmtId="0" fontId="25" fillId="0" borderId="0" xfId="0" applyFont="1" applyBorder="1" applyAlignment="1">
      <alignment horizontal="right" vertical="top"/>
    </xf>
    <xf numFmtId="0" fontId="0" fillId="0" borderId="11" xfId="0" applyFont="1" applyFill="1" applyBorder="1" applyAlignment="1">
      <alignment horizontal="center" vertical="center" wrapText="1"/>
    </xf>
    <xf numFmtId="0" fontId="25" fillId="26" borderId="17" xfId="0" applyFont="1" applyFill="1" applyBorder="1" applyAlignment="1">
      <alignment vertical="center"/>
    </xf>
    <xf numFmtId="0" fontId="25" fillId="26" borderId="18" xfId="0" applyFont="1" applyFill="1" applyBorder="1" applyAlignment="1">
      <alignment vertical="center" wrapText="1"/>
    </xf>
    <xf numFmtId="0" fontId="25" fillId="26" borderId="19" xfId="0" applyFont="1" applyFill="1" applyBorder="1" applyAlignment="1">
      <alignment vertical="center"/>
    </xf>
    <xf numFmtId="0" fontId="25" fillId="0" borderId="18" xfId="0" applyFont="1" applyBorder="1" applyAlignment="1">
      <alignment vertical="center" wrapText="1"/>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41" xfId="0" applyFont="1" applyBorder="1" applyAlignment="1">
      <alignment horizontal="left" vertical="center" wrapText="1"/>
    </xf>
    <xf numFmtId="0" fontId="31" fillId="0" borderId="42" xfId="0" applyFont="1" applyBorder="1" applyAlignment="1">
      <alignment horizontal="left" vertical="center" wrapText="1"/>
    </xf>
    <xf numFmtId="0" fontId="31" fillId="0" borderId="43" xfId="0" applyFont="1" applyBorder="1" applyAlignment="1">
      <alignment horizontal="left" vertical="center" wrapText="1"/>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176" fontId="38" fillId="0" borderId="21" xfId="41" applyNumberFormat="1" applyFont="1" applyBorder="1" applyAlignment="1">
      <alignment horizontal="center" vertical="center" shrinkToFit="1"/>
    </xf>
    <xf numFmtId="176" fontId="39" fillId="0" borderId="22" xfId="41" applyNumberFormat="1" applyFont="1" applyBorder="1" applyAlignment="1">
      <alignment horizontal="center" vertical="center" shrinkToFit="1"/>
    </xf>
    <xf numFmtId="176" fontId="39" fillId="0" borderId="23" xfId="41" applyNumberFormat="1" applyFont="1" applyBorder="1" applyAlignment="1">
      <alignment horizontal="center" vertical="center" shrinkToFit="1"/>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5" fillId="0" borderId="11" xfId="43" applyFont="1" applyBorder="1" applyAlignment="1">
      <alignment horizontal="center" vertical="center" wrapText="1"/>
    </xf>
    <xf numFmtId="0" fontId="60"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60" fillId="25" borderId="13" xfId="0" applyFont="1" applyFill="1" applyBorder="1" applyAlignment="1">
      <alignment horizontal="center" vertical="center"/>
    </xf>
    <xf numFmtId="0" fontId="60" fillId="25" borderId="20" xfId="0" applyFont="1" applyFill="1" applyBorder="1" applyAlignment="1">
      <alignment horizontal="center" vertical="center"/>
    </xf>
    <xf numFmtId="0" fontId="0" fillId="0" borderId="1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28" borderId="14" xfId="0" applyFont="1" applyFill="1" applyBorder="1" applyAlignment="1">
      <alignment horizontal="center" vertical="center" wrapText="1"/>
    </xf>
    <xf numFmtId="0" fontId="25" fillId="28" borderId="24" xfId="0" applyFont="1" applyFill="1" applyBorder="1" applyAlignment="1">
      <alignment horizontal="center" vertical="center" wrapText="1"/>
    </xf>
    <xf numFmtId="0" fontId="25" fillId="28" borderId="12" xfId="0" applyFont="1" applyFill="1" applyBorder="1" applyAlignment="1">
      <alignment horizontal="center" vertical="center" wrapText="1"/>
    </xf>
    <xf numFmtId="0" fontId="25" fillId="28" borderId="24" xfId="0" applyFont="1" applyFill="1" applyBorder="1" applyAlignment="1">
      <alignment horizontal="center" vertical="center"/>
    </xf>
    <xf numFmtId="0" fontId="25" fillId="28" borderId="14" xfId="0" applyFont="1" applyFill="1" applyBorder="1" applyAlignment="1">
      <alignment horizontal="center" vertical="center"/>
    </xf>
    <xf numFmtId="0" fontId="25" fillId="0" borderId="14"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58" fillId="0" borderId="24" xfId="0" applyFont="1" applyFill="1" applyBorder="1" applyAlignment="1">
      <alignment horizontal="center" vertical="center" wrapText="1"/>
    </xf>
    <xf numFmtId="0" fontId="57" fillId="0" borderId="19" xfId="0" applyFont="1" applyFill="1" applyBorder="1" applyAlignment="1">
      <alignment horizontal="center" vertical="center" wrapText="1"/>
    </xf>
    <xf numFmtId="0" fontId="45" fillId="0" borderId="0" xfId="43" applyFont="1" applyAlignment="1">
      <alignment horizontal="center" vertical="center"/>
    </xf>
    <xf numFmtId="0" fontId="30" fillId="29" borderId="13" xfId="43" applyFont="1" applyFill="1" applyBorder="1" applyAlignment="1">
      <alignment horizontal="left" vertical="center" shrinkToFit="1"/>
    </xf>
    <xf numFmtId="0" fontId="30" fillId="29" borderId="26" xfId="43" applyFont="1" applyFill="1" applyBorder="1" applyAlignment="1">
      <alignment horizontal="left" vertical="center" shrinkToFit="1"/>
    </xf>
    <xf numFmtId="0" fontId="30" fillId="29" borderId="20" xfId="43" applyFont="1" applyFill="1" applyBorder="1" applyAlignment="1">
      <alignment horizontal="left" vertical="center" shrinkToFit="1"/>
    </xf>
    <xf numFmtId="0" fontId="5" fillId="29" borderId="13" xfId="43" applyFont="1" applyFill="1" applyBorder="1" applyAlignment="1">
      <alignment horizontal="center" vertical="center"/>
    </xf>
    <xf numFmtId="0" fontId="5" fillId="29" borderId="20" xfId="43" applyFont="1" applyFill="1" applyBorder="1" applyAlignment="1">
      <alignment horizontal="center" vertical="center"/>
    </xf>
    <xf numFmtId="0" fontId="25" fillId="0" borderId="14" xfId="43" applyFont="1" applyBorder="1" applyAlignment="1">
      <alignment horizontal="center" vertical="center" wrapText="1"/>
    </xf>
    <xf numFmtId="0" fontId="25" fillId="0" borderId="24" xfId="43" applyFont="1" applyBorder="1" applyAlignment="1">
      <alignment horizontal="center" vertical="center" wrapText="1"/>
    </xf>
    <xf numFmtId="0" fontId="25" fillId="0" borderId="12" xfId="43" applyFont="1" applyBorder="1" applyAlignment="1">
      <alignment horizontal="center" vertical="center" wrapText="1"/>
    </xf>
    <xf numFmtId="176" fontId="58" fillId="0" borderId="14" xfId="0" applyNumberFormat="1" applyFont="1" applyBorder="1" applyAlignment="1">
      <alignment horizontal="left" vertical="center" wrapText="1"/>
    </xf>
    <xf numFmtId="176" fontId="58" fillId="0" borderId="24" xfId="0" applyNumberFormat="1" applyFont="1" applyBorder="1" applyAlignment="1">
      <alignment horizontal="left" vertical="center" wrapText="1"/>
    </xf>
    <xf numFmtId="0" fontId="25" fillId="0" borderId="11" xfId="0" applyFont="1" applyBorder="1" applyAlignment="1">
      <alignment horizontal="left" vertical="center" wrapText="1"/>
    </xf>
    <xf numFmtId="176" fontId="59" fillId="0" borderId="24" xfId="0" applyNumberFormat="1" applyFont="1" applyBorder="1" applyAlignment="1">
      <alignment horizontal="left" vertical="center" wrapText="1"/>
    </xf>
    <xf numFmtId="176" fontId="59" fillId="0" borderId="12" xfId="0" applyNumberFormat="1" applyFont="1" applyBorder="1" applyAlignment="1">
      <alignment horizontal="left" vertical="center" wrapText="1"/>
    </xf>
    <xf numFmtId="0" fontId="25" fillId="0" borderId="14" xfId="0" applyFont="1" applyBorder="1" applyAlignment="1">
      <alignment horizontal="left" vertical="center" wrapText="1"/>
    </xf>
    <xf numFmtId="0" fontId="25" fillId="0" borderId="24" xfId="0" applyFont="1" applyBorder="1" applyAlignment="1">
      <alignment horizontal="left" vertical="center" wrapText="1"/>
    </xf>
    <xf numFmtId="0" fontId="25" fillId="0" borderId="12" xfId="0" applyFont="1" applyBorder="1" applyAlignment="1">
      <alignment horizontal="left" vertical="center" wrapText="1"/>
    </xf>
    <xf numFmtId="0" fontId="25" fillId="0" borderId="14"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2" xfId="0" applyFont="1" applyBorder="1" applyAlignment="1">
      <alignment horizontal="center" vertical="center" wrapText="1"/>
    </xf>
    <xf numFmtId="0" fontId="58" fillId="0" borderId="14" xfId="0" applyFont="1" applyFill="1" applyBorder="1" applyAlignment="1">
      <alignment horizontal="left" vertical="center" wrapText="1"/>
    </xf>
    <xf numFmtId="0" fontId="58" fillId="0" borderId="24" xfId="0" applyFont="1" applyFill="1" applyBorder="1" applyAlignment="1">
      <alignment horizontal="left" vertical="center" wrapText="1"/>
    </xf>
    <xf numFmtId="0" fontId="58" fillId="0" borderId="12" xfId="0" applyFont="1" applyFill="1" applyBorder="1" applyAlignment="1">
      <alignment horizontal="left" vertical="center" wrapText="1"/>
    </xf>
    <xf numFmtId="0" fontId="58" fillId="0" borderId="14" xfId="0" applyFont="1" applyBorder="1" applyAlignment="1">
      <alignment horizontal="left" vertical="center" wrapText="1"/>
    </xf>
    <xf numFmtId="0" fontId="58" fillId="0" borderId="24" xfId="0" applyFont="1" applyBorder="1" applyAlignment="1">
      <alignment horizontal="left" vertical="center" wrapText="1"/>
    </xf>
    <xf numFmtId="0" fontId="58" fillId="0" borderId="12" xfId="0" applyFont="1" applyBorder="1" applyAlignment="1">
      <alignment horizontal="left" vertical="center" wrapText="1"/>
    </xf>
    <xf numFmtId="0" fontId="34" fillId="25" borderId="39" xfId="46" applyFont="1" applyFill="1" applyBorder="1" applyAlignment="1">
      <alignment horizontal="left" vertical="center"/>
    </xf>
    <xf numFmtId="0" fontId="34" fillId="25" borderId="40" xfId="46" applyFont="1" applyFill="1" applyBorder="1" applyAlignment="1">
      <alignment horizontal="left" vertical="center"/>
    </xf>
    <xf numFmtId="0" fontId="54" fillId="0" borderId="29"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xf numFmtId="0" fontId="54" fillId="0" borderId="30" xfId="46" applyFont="1" applyFill="1" applyBorder="1" applyAlignment="1">
      <alignment horizontal="left" vertical="center" wrapText="1"/>
    </xf>
    <xf numFmtId="0" fontId="54" fillId="0" borderId="31" xfId="46" applyFont="1" applyFill="1" applyBorder="1" applyAlignment="1">
      <alignment horizontal="left" vertical="center" wrapText="1"/>
    </xf>
    <xf numFmtId="0" fontId="54" fillId="0" borderId="28" xfId="46" applyFont="1" applyFill="1" applyBorder="1" applyAlignment="1">
      <alignment horizontal="left" vertical="center" wrapText="1"/>
    </xf>
    <xf numFmtId="0" fontId="54" fillId="0" borderId="0" xfId="46" applyFont="1" applyFill="1" applyBorder="1" applyAlignment="1">
      <alignment horizontal="left" vertical="center" wrapText="1"/>
    </xf>
    <xf numFmtId="0" fontId="54" fillId="0" borderId="32" xfId="46" applyFont="1" applyFill="1" applyBorder="1" applyAlignment="1">
      <alignment horizontal="left" vertical="center" wrapText="1"/>
    </xf>
    <xf numFmtId="0" fontId="54" fillId="0" borderId="33" xfId="46" applyFont="1" applyFill="1" applyBorder="1" applyAlignment="1">
      <alignment horizontal="left" vertical="center" wrapText="1"/>
    </xf>
    <xf numFmtId="0" fontId="54" fillId="0" borderId="34" xfId="46" applyFont="1" applyFill="1" applyBorder="1" applyAlignment="1">
      <alignment horizontal="left" vertical="center" wrapText="1"/>
    </xf>
    <xf numFmtId="0" fontId="54" fillId="0" borderId="35" xfId="46" applyFont="1" applyFill="1" applyBorder="1" applyAlignment="1">
      <alignment horizontal="left" vertical="center" wrapText="1"/>
    </xf>
    <xf numFmtId="0" fontId="5" fillId="0" borderId="36" xfId="46" applyFont="1" applyBorder="1" applyAlignment="1">
      <alignment horizontal="center"/>
    </xf>
    <xf numFmtId="0" fontId="5" fillId="0" borderId="37" xfId="46" applyFont="1" applyBorder="1" applyAlignment="1">
      <alignment horizontal="center"/>
    </xf>
    <xf numFmtId="0" fontId="5" fillId="0" borderId="38" xfId="46" applyFont="1" applyBorder="1" applyAlignment="1">
      <alignment horizontal="center"/>
    </xf>
    <xf numFmtId="0" fontId="47" fillId="0" borderId="0" xfId="46" applyFont="1" applyFill="1" applyBorder="1" applyAlignment="1">
      <alignment horizontal="center" vertical="center" wrapText="1"/>
    </xf>
    <xf numFmtId="0" fontId="47" fillId="0" borderId="0" xfId="46" applyFont="1" applyFill="1" applyBorder="1" applyAlignment="1">
      <alignment horizontal="center" vertical="center"/>
    </xf>
    <xf numFmtId="0" fontId="50" fillId="31" borderId="28" xfId="46" applyFont="1" applyFill="1" applyBorder="1" applyAlignment="1">
      <alignment horizontal="center" vertical="center" wrapText="1"/>
    </xf>
    <xf numFmtId="0" fontId="50" fillId="31" borderId="0" xfId="46" applyFont="1" applyFill="1" applyBorder="1" applyAlignment="1">
      <alignment horizontal="center" vertical="center" wrapText="1"/>
    </xf>
    <xf numFmtId="0" fontId="4" fillId="0" borderId="29" xfId="46" applyFont="1" applyFill="1" applyBorder="1" applyAlignment="1">
      <alignment horizontal="left" vertical="center" wrapText="1"/>
    </xf>
    <xf numFmtId="0" fontId="4" fillId="0" borderId="30" xfId="46" applyFont="1" applyFill="1" applyBorder="1" applyAlignment="1">
      <alignment horizontal="left" vertical="center" wrapText="1"/>
    </xf>
    <xf numFmtId="0" fontId="4" fillId="0" borderId="31" xfId="46" applyFont="1" applyFill="1" applyBorder="1" applyAlignment="1">
      <alignment horizontal="left" vertical="center" wrapText="1"/>
    </xf>
    <xf numFmtId="0" fontId="4" fillId="0" borderId="28" xfId="46" applyFont="1" applyFill="1" applyBorder="1" applyAlignment="1">
      <alignment horizontal="left" vertical="center" wrapText="1"/>
    </xf>
    <xf numFmtId="0" fontId="4" fillId="0" borderId="0" xfId="46" applyFont="1" applyFill="1" applyBorder="1" applyAlignment="1">
      <alignment horizontal="left" vertical="center" wrapText="1"/>
    </xf>
    <xf numFmtId="0" fontId="4" fillId="0" borderId="32" xfId="46" applyFont="1" applyFill="1" applyBorder="1" applyAlignment="1">
      <alignment horizontal="left" vertical="center" wrapText="1"/>
    </xf>
    <xf numFmtId="0" fontId="4" fillId="0" borderId="33" xfId="46" applyFont="1" applyFill="1" applyBorder="1" applyAlignment="1">
      <alignment horizontal="left" vertical="center" wrapText="1"/>
    </xf>
    <xf numFmtId="0" fontId="4" fillId="0" borderId="34" xfId="46" applyFont="1" applyFill="1" applyBorder="1" applyAlignment="1">
      <alignment horizontal="left" vertical="center" wrapText="1"/>
    </xf>
    <xf numFmtId="0" fontId="4" fillId="0" borderId="35" xfId="46" applyFont="1" applyFill="1" applyBorder="1" applyAlignment="1">
      <alignment horizontal="left" vertical="center" wrapText="1"/>
    </xf>
    <xf numFmtId="0" fontId="5" fillId="0" borderId="36" xfId="46" applyFont="1" applyBorder="1" applyAlignment="1">
      <alignment horizontal="left"/>
    </xf>
    <xf numFmtId="0" fontId="5" fillId="0" borderId="37" xfId="46" applyFont="1" applyBorder="1" applyAlignment="1">
      <alignment horizontal="left"/>
    </xf>
    <xf numFmtId="0" fontId="5" fillId="0" borderId="38" xfId="46" applyFont="1" applyBorder="1" applyAlignment="1">
      <alignment horizontal="left"/>
    </xf>
  </cellXfs>
  <cellStyles count="33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B8000000}"/>
    <cellStyle name="標準_OJTコミュニケーションｼｰﾄ_01" xfId="46" xr:uid="{00000000-0005-0000-0000-0000B9000000}"/>
    <cellStyle name="標準_フォーマット案_モデル評価シート" xfId="41" xr:uid="{00000000-0005-0000-0000-0000BA000000}"/>
    <cellStyle name="標準_現場管理_レベル2" xfId="42" xr:uid="{00000000-0005-0000-0000-0000BB000000}"/>
    <cellStyle name="標準_能力細目、職務遂行のための基準一覧（スーパーマーケット）" xfId="43" xr:uid="{00000000-0005-0000-0000-0000BC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OJTｺﾐｭﾆｹｰｼｮﾝｼｰﾄ!$B$25:$B$34</c:f>
              <c:strCache>
                <c:ptCount val="10"/>
                <c:pt idx="0">
                  <c:v>企業倫理とコンプライアンス</c:v>
                </c:pt>
                <c:pt idx="1">
                  <c:v>課題の設定と成果の追求</c:v>
                </c:pt>
                <c:pt idx="2">
                  <c:v>顧客・取引先との折衝と関係構築</c:v>
                </c:pt>
                <c:pt idx="3">
                  <c:v>顧客満足の推進</c:v>
                </c:pt>
                <c:pt idx="4">
                  <c:v>マーケティング戦略</c:v>
                </c:pt>
                <c:pt idx="5">
                  <c:v>市場調査・購買者行動</c:v>
                </c:pt>
                <c:pt idx="6">
                  <c:v>マーケティング政策（製品・価格）</c:v>
                </c:pt>
                <c:pt idx="7">
                  <c:v>マーケティング政策（マーケティング・チャネル）</c:v>
                </c:pt>
                <c:pt idx="8">
                  <c:v>マーケティング政策（物流とパッケージング）</c:v>
                </c:pt>
                <c:pt idx="9">
                  <c:v>マーケティング政策（プロモーション）</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OJTｺﾐｭﾆｹｰｼｮﾝｼｰﾄ!$G$25:$G$34</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OJTｺﾐｭﾆｹｰｼｮﾝｼｰﾄ!$B$25:$B$34</c:f>
              <c:strCache>
                <c:ptCount val="10"/>
                <c:pt idx="0">
                  <c:v>企業倫理とコンプライアンス</c:v>
                </c:pt>
                <c:pt idx="1">
                  <c:v>課題の設定と成果の追求</c:v>
                </c:pt>
                <c:pt idx="2">
                  <c:v>顧客・取引先との折衝と関係構築</c:v>
                </c:pt>
                <c:pt idx="3">
                  <c:v>顧客満足の推進</c:v>
                </c:pt>
                <c:pt idx="4">
                  <c:v>マーケティング戦略</c:v>
                </c:pt>
                <c:pt idx="5">
                  <c:v>市場調査・購買者行動</c:v>
                </c:pt>
                <c:pt idx="6">
                  <c:v>マーケティング政策（製品・価格）</c:v>
                </c:pt>
                <c:pt idx="7">
                  <c:v>マーケティング政策（マーケティング・チャネル）</c:v>
                </c:pt>
                <c:pt idx="8">
                  <c:v>マーケティング政策（物流とパッケージング）</c:v>
                </c:pt>
                <c:pt idx="9">
                  <c:v>マーケティング政策（プロモーション）</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OJTｺﾐｭﾆｹｰｼｮﾝｼｰﾄ!$H$25:$H$34</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16922624"/>
        <c:axId val="11693260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課題の設定と成果の追求</c:v>
                      </c:pt>
                      <c:pt idx="2">
                        <c:v>顧客・取引先との折衝と関係構築</c:v>
                      </c:pt>
                      <c:pt idx="3">
                        <c:v>顧客満足の推進</c:v>
                      </c:pt>
                      <c:pt idx="4">
                        <c:v>マーケティング戦略</c:v>
                      </c:pt>
                      <c:pt idx="5">
                        <c:v>市場調査・購買者行動</c:v>
                      </c:pt>
                      <c:pt idx="6">
                        <c:v>マーケティング政策（製品・価格）</c:v>
                      </c:pt>
                      <c:pt idx="7">
                        <c:v>マーケティング政策（マーケティング・チャネル）</c:v>
                      </c:pt>
                      <c:pt idx="8">
                        <c:v>マーケティング政策（物流とパッケージング）</c:v>
                      </c:pt>
                      <c:pt idx="9">
                        <c:v>マーケティング政策（プロモーション）</c:v>
                      </c:pt>
                    </c:strCache>
                  </c:strRef>
                </c:cat>
                <c:val>
                  <c:numRef>
                    <c:extLst>
                      <c:ext uri="{02D57815-91ED-43cb-92C2-25804820EDAC}">
                        <c15:fullRef>
                          <c15:sqref>OJTｺﾐｭﾆｹｰｼｮﾝｼｰﾄ!$C$25:$C$37</c15:sqref>
                        </c15:fullRef>
                        <c15:formulaRef>
                          <c15:sqref>OJTｺﾐｭﾆｹｰｼｮﾝｼｰﾄ!$C$25:$C$34</c15:sqref>
                        </c15:formulaRef>
                      </c:ext>
                    </c:extLst>
                    <c:numCache>
                      <c:formatCode>General</c:formatCode>
                      <c:ptCount val="10"/>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課題の設定と成果の追求</c:v>
                      </c:pt>
                      <c:pt idx="2">
                        <c:v>顧客・取引先との折衝と関係構築</c:v>
                      </c:pt>
                      <c:pt idx="3">
                        <c:v>顧客満足の推進</c:v>
                      </c:pt>
                      <c:pt idx="4">
                        <c:v>マーケティング戦略</c:v>
                      </c:pt>
                      <c:pt idx="5">
                        <c:v>市場調査・購買者行動</c:v>
                      </c:pt>
                      <c:pt idx="6">
                        <c:v>マーケティング政策（製品・価格）</c:v>
                      </c:pt>
                      <c:pt idx="7">
                        <c:v>マーケティング政策（マーケティング・チャネル）</c:v>
                      </c:pt>
                      <c:pt idx="8">
                        <c:v>マーケティング政策（物流とパッケージング）</c:v>
                      </c:pt>
                      <c:pt idx="9">
                        <c:v>マーケティング政策（プロモーション）</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OJTｺﾐｭﾆｹｰｼｮﾝｼｰﾄ!$D$25:$D$34</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課題の設定と成果の追求</c:v>
                      </c:pt>
                      <c:pt idx="2">
                        <c:v>顧客・取引先との折衝と関係構築</c:v>
                      </c:pt>
                      <c:pt idx="3">
                        <c:v>顧客満足の推進</c:v>
                      </c:pt>
                      <c:pt idx="4">
                        <c:v>マーケティング戦略</c:v>
                      </c:pt>
                      <c:pt idx="5">
                        <c:v>市場調査・購買者行動</c:v>
                      </c:pt>
                      <c:pt idx="6">
                        <c:v>マーケティング政策（製品・価格）</c:v>
                      </c:pt>
                      <c:pt idx="7">
                        <c:v>マーケティング政策（マーケティング・チャネル）</c:v>
                      </c:pt>
                      <c:pt idx="8">
                        <c:v>マーケティング政策（物流とパッケージング）</c:v>
                      </c:pt>
                      <c:pt idx="9">
                        <c:v>マーケティング政策（プロモーション）</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OJTｺﾐｭﾆｹｰｼｮﾝｼｰﾄ!$E$25:$E$34</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課題の設定と成果の追求</c:v>
                      </c:pt>
                      <c:pt idx="2">
                        <c:v>顧客・取引先との折衝と関係構築</c:v>
                      </c:pt>
                      <c:pt idx="3">
                        <c:v>顧客満足の推進</c:v>
                      </c:pt>
                      <c:pt idx="4">
                        <c:v>マーケティング戦略</c:v>
                      </c:pt>
                      <c:pt idx="5">
                        <c:v>市場調査・購買者行動</c:v>
                      </c:pt>
                      <c:pt idx="6">
                        <c:v>マーケティング政策（製品・価格）</c:v>
                      </c:pt>
                      <c:pt idx="7">
                        <c:v>マーケティング政策（マーケティング・チャネル）</c:v>
                      </c:pt>
                      <c:pt idx="8">
                        <c:v>マーケティング政策（物流とパッケージング）</c:v>
                      </c:pt>
                      <c:pt idx="9">
                        <c:v>マーケティング政策（プロモーション）</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OJTｺﾐｭﾆｹｰｼｮﾝｼｰﾄ!$F$25:$F$34</c15:sqref>
                        </c15:formulaRef>
                      </c:ext>
                    </c:extLst>
                    <c:numCache>
                      <c:formatCode>0.0_ </c:formatCode>
                      <c:ptCount val="10"/>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1692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16932608"/>
        <c:crosses val="autoZero"/>
        <c:auto val="1"/>
        <c:lblAlgn val="ctr"/>
        <c:lblOffset val="100"/>
        <c:noMultiLvlLbl val="0"/>
      </c:catAx>
      <c:valAx>
        <c:axId val="11693260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922624"/>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A4" zoomScaleSheetLayoutView="100" workbookViewId="0">
      <selection activeCell="B16" sqref="B16"/>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2" t="s">
        <v>4</v>
      </c>
      <c r="I2" s="192"/>
      <c r="J2" s="192"/>
      <c r="K2" s="2" t="s">
        <v>5</v>
      </c>
    </row>
    <row r="3" spans="2:17" ht="22.5" customHeight="1" x14ac:dyDescent="0.2">
      <c r="H3" s="193"/>
      <c r="I3" s="193"/>
      <c r="J3" s="193"/>
      <c r="K3" s="3"/>
    </row>
    <row r="5" spans="2:17" ht="12" customHeight="1" x14ac:dyDescent="0.2">
      <c r="H5" s="192" t="s">
        <v>6</v>
      </c>
      <c r="I5" s="192"/>
      <c r="J5" s="192"/>
      <c r="K5" s="2" t="s">
        <v>5</v>
      </c>
    </row>
    <row r="6" spans="2:17" ht="22.5" customHeight="1" x14ac:dyDescent="0.2">
      <c r="H6" s="193"/>
      <c r="I6" s="193"/>
      <c r="J6" s="193"/>
      <c r="K6" s="3"/>
    </row>
    <row r="7" spans="2:17" ht="10.5" customHeight="1" x14ac:dyDescent="0.2">
      <c r="H7" s="4"/>
      <c r="I7" s="4"/>
      <c r="J7" s="4"/>
      <c r="K7" s="5"/>
    </row>
    <row r="8" spans="2:17" s="6" customFormat="1" ht="13.5" x14ac:dyDescent="0.2"/>
    <row r="9" spans="2:17" s="6" customFormat="1" ht="13.5" x14ac:dyDescent="0.2">
      <c r="B9" s="191" t="s">
        <v>22</v>
      </c>
      <c r="C9" s="191"/>
      <c r="D9" s="191"/>
      <c r="E9" s="191"/>
      <c r="F9" s="191"/>
      <c r="G9" s="191"/>
      <c r="H9" s="191"/>
      <c r="I9" s="191"/>
      <c r="J9" s="191"/>
      <c r="K9" s="191"/>
    </row>
    <row r="10" spans="2:17" s="6" customFormat="1" ht="13.5" x14ac:dyDescent="0.2">
      <c r="B10" s="191"/>
      <c r="C10" s="191"/>
      <c r="D10" s="191"/>
      <c r="E10" s="191"/>
      <c r="F10" s="191"/>
      <c r="G10" s="191"/>
      <c r="H10" s="191"/>
      <c r="I10" s="191"/>
      <c r="J10" s="191"/>
      <c r="K10" s="191"/>
    </row>
    <row r="11" spans="2:17" s="6" customFormat="1" ht="13.5" x14ac:dyDescent="0.2">
      <c r="B11" s="191"/>
      <c r="C11" s="191"/>
      <c r="D11" s="191"/>
      <c r="E11" s="191"/>
      <c r="F11" s="191"/>
      <c r="G11" s="191"/>
      <c r="H11" s="191"/>
      <c r="I11" s="191"/>
      <c r="J11" s="191"/>
      <c r="K11" s="191"/>
    </row>
    <row r="13" spans="2:17" ht="32.25" customHeight="1" x14ac:dyDescent="0.2">
      <c r="B13" s="184" t="s">
        <v>15</v>
      </c>
      <c r="C13" s="185"/>
      <c r="D13" s="185"/>
      <c r="E13" s="188" t="s">
        <v>122</v>
      </c>
      <c r="F13" s="189"/>
      <c r="G13" s="189"/>
      <c r="H13" s="189"/>
      <c r="I13" s="189"/>
      <c r="J13" s="189"/>
      <c r="K13" s="190"/>
      <c r="L13" s="5"/>
    </row>
    <row r="14" spans="2:17" ht="32.25" customHeight="1" x14ac:dyDescent="0.2">
      <c r="B14" s="184" t="s">
        <v>7</v>
      </c>
      <c r="C14" s="185"/>
      <c r="D14" s="185"/>
      <c r="E14" s="186" t="s">
        <v>67</v>
      </c>
      <c r="F14" s="187"/>
      <c r="G14" s="187"/>
      <c r="H14" s="187"/>
      <c r="I14" s="187"/>
      <c r="J14" s="187"/>
      <c r="K14" s="187"/>
    </row>
    <row r="15" spans="2:17" s="6" customFormat="1" ht="84" customHeight="1" x14ac:dyDescent="0.2">
      <c r="B15" s="179" t="s">
        <v>336</v>
      </c>
      <c r="C15" s="180"/>
      <c r="D15" s="180"/>
      <c r="E15" s="181" t="s">
        <v>121</v>
      </c>
      <c r="F15" s="182"/>
      <c r="G15" s="182"/>
      <c r="H15" s="182"/>
      <c r="I15" s="182"/>
      <c r="J15" s="182"/>
      <c r="K15" s="183"/>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3"/>
  <sheetViews>
    <sheetView tabSelected="1" view="pageBreakPreview" zoomScaleSheetLayoutView="80" workbookViewId="0">
      <selection activeCell="B1" sqref="B1"/>
    </sheetView>
  </sheetViews>
  <sheetFormatPr defaultColWidth="9.140625" defaultRowHeight="12" x14ac:dyDescent="0.2"/>
  <cols>
    <col min="1" max="1" width="1.28515625" style="9" customWidth="1"/>
    <col min="2" max="2" width="15" style="9" customWidth="1"/>
    <col min="3" max="3" width="19.140625" style="152"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123</v>
      </c>
      <c r="C1" s="151"/>
      <c r="D1" s="23"/>
      <c r="E1" s="23"/>
      <c r="F1" s="195" t="s">
        <v>277</v>
      </c>
      <c r="G1" s="195"/>
      <c r="H1" s="195"/>
    </row>
    <row r="2" spans="1:11" ht="29.25" customHeight="1" x14ac:dyDescent="0.2">
      <c r="B2" s="8"/>
      <c r="C2" s="151"/>
      <c r="F2" s="195"/>
      <c r="G2" s="195"/>
      <c r="H2" s="195"/>
    </row>
    <row r="3" spans="1:11" ht="29.25" customHeight="1" x14ac:dyDescent="0.2">
      <c r="B3" s="8"/>
      <c r="E3" s="31"/>
      <c r="F3" s="195"/>
      <c r="G3" s="195"/>
      <c r="H3" s="195"/>
    </row>
    <row r="4" spans="1:11" x14ac:dyDescent="0.2">
      <c r="B4" s="10"/>
      <c r="F4" s="195"/>
      <c r="G4" s="195"/>
      <c r="H4" s="195"/>
    </row>
    <row r="5" spans="1:11" ht="18" customHeight="1" x14ac:dyDescent="0.15">
      <c r="B5" s="21" t="s">
        <v>18</v>
      </c>
      <c r="E5" s="35"/>
      <c r="J5" s="68" t="s">
        <v>26</v>
      </c>
    </row>
    <row r="6" spans="1:11" ht="13.5" customHeight="1" x14ac:dyDescent="0.2">
      <c r="B6" s="19" t="s">
        <v>0</v>
      </c>
      <c r="C6" s="148" t="s">
        <v>1</v>
      </c>
      <c r="D6" s="196" t="s">
        <v>2</v>
      </c>
      <c r="E6" s="196"/>
      <c r="F6" s="157" t="s">
        <v>16</v>
      </c>
      <c r="G6" s="157" t="s">
        <v>3</v>
      </c>
      <c r="H6" s="20" t="s">
        <v>17</v>
      </c>
      <c r="J6" s="68" t="s">
        <v>16</v>
      </c>
      <c r="K6" s="68" t="s">
        <v>3</v>
      </c>
    </row>
    <row r="7" spans="1:11" s="36" customFormat="1" ht="50.25" customHeight="1" x14ac:dyDescent="0.2">
      <c r="B7" s="199" t="s">
        <v>55</v>
      </c>
      <c r="C7" s="169" t="s">
        <v>69</v>
      </c>
      <c r="D7" s="174"/>
      <c r="E7" s="147" t="s">
        <v>328</v>
      </c>
      <c r="F7" s="37"/>
      <c r="G7" s="38"/>
      <c r="H7" s="39"/>
      <c r="J7" s="36">
        <f t="shared" ref="J7:K16" si="0">IF(F7="○",2,IF(F7="△",1,0))</f>
        <v>0</v>
      </c>
      <c r="K7" s="36">
        <f t="shared" si="0"/>
        <v>0</v>
      </c>
    </row>
    <row r="8" spans="1:11" s="36" customFormat="1" ht="50.25" customHeight="1" x14ac:dyDescent="0.2">
      <c r="B8" s="199"/>
      <c r="C8" s="169" t="s">
        <v>280</v>
      </c>
      <c r="D8" s="174"/>
      <c r="E8" s="147" t="s">
        <v>329</v>
      </c>
      <c r="F8" s="37"/>
      <c r="G8" s="38"/>
      <c r="H8" s="39"/>
      <c r="J8" s="36">
        <f t="shared" si="0"/>
        <v>0</v>
      </c>
      <c r="K8" s="36">
        <f t="shared" si="0"/>
        <v>0</v>
      </c>
    </row>
    <row r="9" spans="1:11" s="36" customFormat="1" ht="50.25" customHeight="1" x14ac:dyDescent="0.2">
      <c r="B9" s="200" t="s">
        <v>56</v>
      </c>
      <c r="C9" s="165" t="s">
        <v>70</v>
      </c>
      <c r="D9" s="174"/>
      <c r="E9" s="145" t="s">
        <v>330</v>
      </c>
      <c r="F9" s="37"/>
      <c r="G9" s="38"/>
      <c r="H9" s="39"/>
      <c r="J9" s="36">
        <f t="shared" si="0"/>
        <v>0</v>
      </c>
      <c r="K9" s="36">
        <f t="shared" si="0"/>
        <v>0</v>
      </c>
    </row>
    <row r="10" spans="1:11" s="36" customFormat="1" ht="50.25" customHeight="1" x14ac:dyDescent="0.2">
      <c r="B10" s="199"/>
      <c r="C10" s="165" t="s">
        <v>71</v>
      </c>
      <c r="D10" s="174"/>
      <c r="E10" s="145" t="s">
        <v>331</v>
      </c>
      <c r="F10" s="37"/>
      <c r="G10" s="38"/>
      <c r="H10" s="39"/>
      <c r="J10" s="36">
        <f t="shared" si="0"/>
        <v>0</v>
      </c>
      <c r="K10" s="36">
        <f t="shared" si="0"/>
        <v>0</v>
      </c>
    </row>
    <row r="11" spans="1:11" s="36" customFormat="1" ht="50.25" customHeight="1" x14ac:dyDescent="0.2">
      <c r="B11" s="199"/>
      <c r="C11" s="165" t="s">
        <v>281</v>
      </c>
      <c r="D11" s="174"/>
      <c r="E11" s="145" t="s">
        <v>332</v>
      </c>
      <c r="F11" s="37"/>
      <c r="G11" s="38"/>
      <c r="H11" s="39"/>
      <c r="J11" s="36">
        <f t="shared" si="0"/>
        <v>0</v>
      </c>
      <c r="K11" s="36">
        <f t="shared" si="0"/>
        <v>0</v>
      </c>
    </row>
    <row r="12" spans="1:11" s="36" customFormat="1" ht="50.25" customHeight="1" x14ac:dyDescent="0.2">
      <c r="B12" s="200" t="s">
        <v>282</v>
      </c>
      <c r="C12" s="165" t="s">
        <v>57</v>
      </c>
      <c r="D12" s="174"/>
      <c r="E12" s="145" t="s">
        <v>337</v>
      </c>
      <c r="F12" s="37"/>
      <c r="G12" s="38"/>
      <c r="H12" s="39"/>
      <c r="J12" s="36">
        <f t="shared" si="0"/>
        <v>0</v>
      </c>
      <c r="K12" s="36">
        <f t="shared" si="0"/>
        <v>0</v>
      </c>
    </row>
    <row r="13" spans="1:11" s="36" customFormat="1" ht="50.25" customHeight="1" x14ac:dyDescent="0.2">
      <c r="B13" s="200"/>
      <c r="C13" s="165" t="s">
        <v>58</v>
      </c>
      <c r="D13" s="174"/>
      <c r="E13" s="145" t="s">
        <v>338</v>
      </c>
      <c r="F13" s="37"/>
      <c r="G13" s="38"/>
      <c r="H13" s="39"/>
      <c r="J13" s="36">
        <f t="shared" ref="J13" si="1">IF(F13="○",2,IF(F13="△",1,0))</f>
        <v>0</v>
      </c>
      <c r="K13" s="36">
        <f t="shared" ref="K13" si="2">IF(G13="○",2,IF(G13="△",1,0))</f>
        <v>0</v>
      </c>
    </row>
    <row r="14" spans="1:11" s="36" customFormat="1" ht="50.25" customHeight="1" x14ac:dyDescent="0.2">
      <c r="B14" s="199"/>
      <c r="C14" s="165" t="s">
        <v>59</v>
      </c>
      <c r="D14" s="174"/>
      <c r="E14" s="147" t="s">
        <v>339</v>
      </c>
      <c r="F14" s="37"/>
      <c r="G14" s="38"/>
      <c r="H14" s="39"/>
      <c r="J14" s="36">
        <f t="shared" si="0"/>
        <v>0</v>
      </c>
      <c r="K14" s="36">
        <f t="shared" si="0"/>
        <v>0</v>
      </c>
    </row>
    <row r="15" spans="1:11" s="36" customFormat="1" ht="50.25" customHeight="1" x14ac:dyDescent="0.2">
      <c r="B15" s="200" t="s">
        <v>61</v>
      </c>
      <c r="C15" s="165" t="s">
        <v>283</v>
      </c>
      <c r="D15" s="141"/>
      <c r="E15" s="150" t="s">
        <v>340</v>
      </c>
      <c r="F15" s="149"/>
      <c r="G15" s="38"/>
      <c r="H15" s="39"/>
      <c r="J15" s="36">
        <f t="shared" si="0"/>
        <v>0</v>
      </c>
      <c r="K15" s="36">
        <f t="shared" si="0"/>
        <v>0</v>
      </c>
    </row>
    <row r="16" spans="1:11" s="36" customFormat="1" ht="50.25" customHeight="1" x14ac:dyDescent="0.2">
      <c r="B16" s="199"/>
      <c r="C16" s="167" t="s">
        <v>284</v>
      </c>
      <c r="D16" s="141"/>
      <c r="E16" s="150" t="s">
        <v>341</v>
      </c>
      <c r="F16" s="149"/>
      <c r="G16" s="38"/>
      <c r="H16" s="39"/>
      <c r="J16" s="36">
        <f t="shared" si="0"/>
        <v>0</v>
      </c>
      <c r="K16" s="36">
        <f t="shared" si="0"/>
        <v>0</v>
      </c>
    </row>
    <row r="17" spans="2:11" ht="6" customHeight="1" x14ac:dyDescent="0.2">
      <c r="B17" s="11"/>
      <c r="C17" s="153"/>
      <c r="D17" s="25"/>
      <c r="E17" s="12"/>
      <c r="F17" s="13"/>
      <c r="G17" s="13"/>
      <c r="H17" s="29"/>
      <c r="J17" s="36"/>
      <c r="K17" s="36"/>
    </row>
    <row r="18" spans="2:11" ht="13.5" x14ac:dyDescent="0.15">
      <c r="B18" s="22" t="s">
        <v>333</v>
      </c>
      <c r="H18" s="33"/>
      <c r="J18" s="36"/>
      <c r="K18" s="36"/>
    </row>
    <row r="19" spans="2:11" ht="27" x14ac:dyDescent="0.2">
      <c r="B19" s="142" t="s">
        <v>0</v>
      </c>
      <c r="C19" s="154" t="s">
        <v>1</v>
      </c>
      <c r="D19" s="197" t="s">
        <v>2</v>
      </c>
      <c r="E19" s="198"/>
      <c r="F19" s="20" t="s">
        <v>16</v>
      </c>
      <c r="G19" s="32" t="s">
        <v>3</v>
      </c>
      <c r="H19" s="20" t="s">
        <v>17</v>
      </c>
      <c r="J19" s="36"/>
      <c r="K19" s="36"/>
    </row>
    <row r="20" spans="2:11" ht="87.95" customHeight="1" x14ac:dyDescent="0.2">
      <c r="B20" s="194" t="s">
        <v>124</v>
      </c>
      <c r="C20" s="168" t="s">
        <v>126</v>
      </c>
      <c r="D20" s="53"/>
      <c r="E20" s="54" t="s">
        <v>334</v>
      </c>
      <c r="F20" s="37"/>
      <c r="G20" s="38"/>
      <c r="H20" s="27"/>
      <c r="J20" s="36">
        <f t="shared" ref="J20:J28" si="3">IF(F20="○",2,IF(F20="△",1,0))</f>
        <v>0</v>
      </c>
      <c r="K20" s="36">
        <f t="shared" ref="K20:K28" si="4">IF(G20="○",2,IF(G20="△",1,0))</f>
        <v>0</v>
      </c>
    </row>
    <row r="21" spans="2:11" ht="87.95" customHeight="1" x14ac:dyDescent="0.2">
      <c r="B21" s="194"/>
      <c r="C21" s="172" t="s">
        <v>127</v>
      </c>
      <c r="D21" s="53"/>
      <c r="E21" s="54" t="s">
        <v>285</v>
      </c>
      <c r="F21" s="37"/>
      <c r="G21" s="38"/>
      <c r="H21" s="27"/>
      <c r="J21" s="36">
        <f t="shared" si="3"/>
        <v>0</v>
      </c>
      <c r="K21" s="36">
        <f t="shared" si="4"/>
        <v>0</v>
      </c>
    </row>
    <row r="22" spans="2:11" ht="87.95" customHeight="1" x14ac:dyDescent="0.2">
      <c r="B22" s="194"/>
      <c r="C22" s="168" t="s">
        <v>128</v>
      </c>
      <c r="D22" s="53"/>
      <c r="E22" s="54" t="s">
        <v>286</v>
      </c>
      <c r="F22" s="37"/>
      <c r="G22" s="38"/>
      <c r="H22" s="27"/>
      <c r="J22" s="36">
        <f t="shared" si="3"/>
        <v>0</v>
      </c>
      <c r="K22" s="36">
        <f t="shared" si="4"/>
        <v>0</v>
      </c>
    </row>
    <row r="23" spans="2:11" ht="87" customHeight="1" x14ac:dyDescent="0.2">
      <c r="B23" s="194" t="s">
        <v>129</v>
      </c>
      <c r="C23" s="172" t="s">
        <v>126</v>
      </c>
      <c r="D23" s="53"/>
      <c r="E23" s="54" t="s">
        <v>290</v>
      </c>
      <c r="F23" s="37"/>
      <c r="G23" s="38"/>
      <c r="H23" s="27"/>
      <c r="J23" s="36">
        <f t="shared" si="3"/>
        <v>0</v>
      </c>
      <c r="K23" s="36">
        <f t="shared" si="4"/>
        <v>0</v>
      </c>
    </row>
    <row r="24" spans="2:11" ht="87" customHeight="1" x14ac:dyDescent="0.2">
      <c r="B24" s="194"/>
      <c r="C24" s="172" t="s">
        <v>131</v>
      </c>
      <c r="D24" s="53"/>
      <c r="E24" s="54" t="s">
        <v>292</v>
      </c>
      <c r="F24" s="37"/>
      <c r="G24" s="38"/>
      <c r="H24" s="27"/>
      <c r="J24" s="36">
        <f t="shared" si="3"/>
        <v>0</v>
      </c>
      <c r="K24" s="36">
        <f t="shared" si="4"/>
        <v>0</v>
      </c>
    </row>
    <row r="25" spans="2:11" ht="87" customHeight="1" x14ac:dyDescent="0.2">
      <c r="B25" s="194"/>
      <c r="C25" s="172" t="s">
        <v>128</v>
      </c>
      <c r="D25" s="53"/>
      <c r="E25" s="54" t="s">
        <v>294</v>
      </c>
      <c r="F25" s="37"/>
      <c r="G25" s="38"/>
      <c r="H25" s="27"/>
      <c r="J25" s="36">
        <f t="shared" si="3"/>
        <v>0</v>
      </c>
      <c r="K25" s="36">
        <f t="shared" si="4"/>
        <v>0</v>
      </c>
    </row>
    <row r="26" spans="2:11" ht="117" customHeight="1" x14ac:dyDescent="0.2">
      <c r="B26" s="194" t="s">
        <v>269</v>
      </c>
      <c r="C26" s="172" t="s">
        <v>126</v>
      </c>
      <c r="D26" s="53"/>
      <c r="E26" s="54" t="s">
        <v>296</v>
      </c>
      <c r="F26" s="37"/>
      <c r="G26" s="38"/>
      <c r="H26" s="27"/>
      <c r="J26" s="36">
        <f t="shared" si="3"/>
        <v>0</v>
      </c>
      <c r="K26" s="36">
        <f t="shared" si="4"/>
        <v>0</v>
      </c>
    </row>
    <row r="27" spans="2:11" ht="117" customHeight="1" x14ac:dyDescent="0.2">
      <c r="B27" s="194"/>
      <c r="C27" s="172" t="s">
        <v>133</v>
      </c>
      <c r="D27" s="53"/>
      <c r="E27" s="54" t="s">
        <v>335</v>
      </c>
      <c r="F27" s="37"/>
      <c r="G27" s="38"/>
      <c r="H27" s="27"/>
      <c r="J27" s="36">
        <f t="shared" si="3"/>
        <v>0</v>
      </c>
      <c r="K27" s="36">
        <f t="shared" si="4"/>
        <v>0</v>
      </c>
    </row>
    <row r="28" spans="2:11" ht="117" customHeight="1" x14ac:dyDescent="0.2">
      <c r="B28" s="194"/>
      <c r="C28" s="172" t="s">
        <v>128</v>
      </c>
      <c r="D28" s="53"/>
      <c r="E28" s="54" t="s">
        <v>298</v>
      </c>
      <c r="F28" s="37"/>
      <c r="G28" s="38"/>
      <c r="H28" s="27"/>
      <c r="J28" s="36">
        <f t="shared" si="3"/>
        <v>0</v>
      </c>
      <c r="K28" s="36">
        <f t="shared" si="4"/>
        <v>0</v>
      </c>
    </row>
    <row r="29" spans="2:11" ht="86.1" customHeight="1" x14ac:dyDescent="0.2">
      <c r="B29" s="194" t="s">
        <v>272</v>
      </c>
      <c r="C29" s="172" t="s">
        <v>126</v>
      </c>
      <c r="D29" s="53"/>
      <c r="E29" s="54" t="s">
        <v>299</v>
      </c>
      <c r="F29" s="37"/>
      <c r="G29" s="38"/>
      <c r="H29" s="27"/>
      <c r="J29" s="36">
        <f t="shared" ref="J29:J34" si="5">IF(F29="○",2,IF(F29="△",1,0))</f>
        <v>0</v>
      </c>
      <c r="K29" s="36">
        <f t="shared" ref="K29:K34" si="6">IF(G29="○",2,IF(G29="△",1,0))</f>
        <v>0</v>
      </c>
    </row>
    <row r="30" spans="2:11" ht="86.1" customHeight="1" x14ac:dyDescent="0.2">
      <c r="B30" s="194"/>
      <c r="C30" s="172" t="s">
        <v>135</v>
      </c>
      <c r="D30" s="53"/>
      <c r="E30" s="54" t="s">
        <v>342</v>
      </c>
      <c r="F30" s="37"/>
      <c r="G30" s="38"/>
      <c r="H30" s="27"/>
      <c r="J30" s="36">
        <f t="shared" si="5"/>
        <v>0</v>
      </c>
      <c r="K30" s="36">
        <f t="shared" si="6"/>
        <v>0</v>
      </c>
    </row>
    <row r="31" spans="2:11" ht="86.1" customHeight="1" x14ac:dyDescent="0.2">
      <c r="B31" s="194"/>
      <c r="C31" s="172" t="s">
        <v>128</v>
      </c>
      <c r="D31" s="53"/>
      <c r="E31" s="54" t="s">
        <v>301</v>
      </c>
      <c r="F31" s="37"/>
      <c r="G31" s="38"/>
      <c r="H31" s="27"/>
      <c r="J31" s="36">
        <f t="shared" si="5"/>
        <v>0</v>
      </c>
      <c r="K31" s="36">
        <f t="shared" si="6"/>
        <v>0</v>
      </c>
    </row>
    <row r="32" spans="2:11" ht="101.1" customHeight="1" x14ac:dyDescent="0.2">
      <c r="B32" s="194" t="s">
        <v>270</v>
      </c>
      <c r="C32" s="172" t="s">
        <v>126</v>
      </c>
      <c r="D32" s="53"/>
      <c r="E32" s="54" t="s">
        <v>304</v>
      </c>
      <c r="F32" s="37"/>
      <c r="G32" s="38"/>
      <c r="H32" s="27"/>
      <c r="J32" s="36">
        <f t="shared" si="5"/>
        <v>0</v>
      </c>
      <c r="K32" s="36">
        <f t="shared" si="6"/>
        <v>0</v>
      </c>
    </row>
    <row r="33" spans="2:11" ht="101.1" customHeight="1" x14ac:dyDescent="0.2">
      <c r="B33" s="194"/>
      <c r="C33" s="172" t="s">
        <v>137</v>
      </c>
      <c r="D33" s="53"/>
      <c r="E33" s="54" t="s">
        <v>343</v>
      </c>
      <c r="F33" s="37"/>
      <c r="G33" s="38"/>
      <c r="H33" s="27"/>
      <c r="J33" s="36">
        <f t="shared" si="5"/>
        <v>0</v>
      </c>
      <c r="K33" s="36">
        <f t="shared" si="6"/>
        <v>0</v>
      </c>
    </row>
    <row r="34" spans="2:11" ht="101.1" customHeight="1" x14ac:dyDescent="0.2">
      <c r="B34" s="194"/>
      <c r="C34" s="172" t="s">
        <v>128</v>
      </c>
      <c r="D34" s="53"/>
      <c r="E34" s="54" t="s">
        <v>303</v>
      </c>
      <c r="F34" s="37"/>
      <c r="G34" s="38"/>
      <c r="H34" s="27"/>
      <c r="J34" s="36">
        <f t="shared" si="5"/>
        <v>0</v>
      </c>
      <c r="K34" s="36">
        <f t="shared" si="6"/>
        <v>0</v>
      </c>
    </row>
    <row r="35" spans="2:11" ht="87" customHeight="1" x14ac:dyDescent="0.2">
      <c r="B35" s="194" t="s">
        <v>276</v>
      </c>
      <c r="C35" s="172" t="s">
        <v>126</v>
      </c>
      <c r="D35" s="53"/>
      <c r="E35" s="54" t="s">
        <v>306</v>
      </c>
      <c r="F35" s="37"/>
      <c r="G35" s="38"/>
      <c r="H35" s="27"/>
      <c r="J35" s="36">
        <f t="shared" ref="J35:J37" si="7">IF(F35="○",2,IF(F35="△",1,0))</f>
        <v>0</v>
      </c>
      <c r="K35" s="36">
        <f t="shared" ref="K35:K37" si="8">IF(G35="○",2,IF(G35="△",1,0))</f>
        <v>0</v>
      </c>
    </row>
    <row r="36" spans="2:11" ht="87" customHeight="1" x14ac:dyDescent="0.2">
      <c r="B36" s="194"/>
      <c r="C36" s="172" t="s">
        <v>139</v>
      </c>
      <c r="D36" s="53"/>
      <c r="E36" s="54" t="s">
        <v>344</v>
      </c>
      <c r="F36" s="37"/>
      <c r="G36" s="38"/>
      <c r="H36" s="27"/>
      <c r="J36" s="36">
        <f t="shared" si="7"/>
        <v>0</v>
      </c>
      <c r="K36" s="36">
        <f t="shared" si="8"/>
        <v>0</v>
      </c>
    </row>
    <row r="37" spans="2:11" ht="87" customHeight="1" x14ac:dyDescent="0.2">
      <c r="B37" s="194"/>
      <c r="C37" s="170" t="s">
        <v>128</v>
      </c>
      <c r="D37" s="53"/>
      <c r="E37" s="54" t="s">
        <v>305</v>
      </c>
      <c r="F37" s="37"/>
      <c r="G37" s="38"/>
      <c r="H37" s="27"/>
      <c r="J37" s="36">
        <f t="shared" si="7"/>
        <v>0</v>
      </c>
      <c r="K37" s="36">
        <f t="shared" si="8"/>
        <v>0</v>
      </c>
    </row>
    <row r="38" spans="2:11" customFormat="1" ht="40.5" x14ac:dyDescent="0.2">
      <c r="B38" s="28"/>
      <c r="C38" s="155"/>
      <c r="D38" s="26"/>
      <c r="F38" s="17" t="s">
        <v>8</v>
      </c>
      <c r="G38" s="18" t="s">
        <v>9</v>
      </c>
      <c r="H38" s="14" t="s">
        <v>10</v>
      </c>
    </row>
    <row r="39" spans="2:11" customFormat="1" ht="30" customHeight="1" x14ac:dyDescent="0.2">
      <c r="B39" s="28"/>
      <c r="C39" s="156"/>
      <c r="D39" s="26"/>
      <c r="E39" s="15" t="s">
        <v>11</v>
      </c>
      <c r="F39" s="69">
        <f>COUNTIF($F$7:$F$37,"○")</f>
        <v>0</v>
      </c>
      <c r="G39" s="69">
        <f>COUNTIF($G$7:$G$37,"○")</f>
        <v>0</v>
      </c>
      <c r="H39" s="70" t="e">
        <f>G39/$G$42</f>
        <v>#DIV/0!</v>
      </c>
    </row>
    <row r="40" spans="2:11" customFormat="1" ht="30" customHeight="1" x14ac:dyDescent="0.2">
      <c r="B40" s="28"/>
      <c r="C40" s="156"/>
      <c r="D40" s="26"/>
      <c r="E40" s="15" t="s">
        <v>12</v>
      </c>
      <c r="F40" s="69">
        <f>COUNTIF($F$7:$F$37,"△")</f>
        <v>0</v>
      </c>
      <c r="G40" s="69">
        <f>COUNTIF($G$7:$G$37,"△")</f>
        <v>0</v>
      </c>
      <c r="H40" s="70" t="e">
        <f>G40/$G$42</f>
        <v>#DIV/0!</v>
      </c>
    </row>
    <row r="41" spans="2:11" customFormat="1" ht="30" customHeight="1" thickBot="1" x14ac:dyDescent="0.25">
      <c r="B41" s="28"/>
      <c r="C41" s="156"/>
      <c r="D41" s="26"/>
      <c r="E41" s="15" t="s">
        <v>13</v>
      </c>
      <c r="F41" s="69">
        <f>COUNTIF($F$7:$F$37,"×")</f>
        <v>0</v>
      </c>
      <c r="G41" s="69">
        <f>COUNTIF($G$7:$G$37,"×")</f>
        <v>0</v>
      </c>
      <c r="H41" s="70" t="e">
        <f>G41/$G$42</f>
        <v>#DIV/0!</v>
      </c>
    </row>
    <row r="42" spans="2:11" customFormat="1" ht="30" customHeight="1" thickTop="1" thickBot="1" x14ac:dyDescent="0.25">
      <c r="B42" s="28"/>
      <c r="C42" s="156"/>
      <c r="D42" s="26"/>
      <c r="E42" s="15" t="s">
        <v>14</v>
      </c>
      <c r="F42" s="16">
        <f>SUM(F39:F41)</f>
        <v>0</v>
      </c>
      <c r="G42" s="16">
        <f>SUM(G39:G41)</f>
        <v>0</v>
      </c>
      <c r="H42" s="71" t="e">
        <f>SUM(H39:H41)</f>
        <v>#DIV/0!</v>
      </c>
    </row>
    <row r="43" spans="2:11" ht="32.25" customHeight="1" thickTop="1" x14ac:dyDescent="0.2">
      <c r="B43" s="28"/>
      <c r="C43" s="156"/>
    </row>
  </sheetData>
  <mergeCells count="13">
    <mergeCell ref="F1:H4"/>
    <mergeCell ref="D6:E6"/>
    <mergeCell ref="D19:E19"/>
    <mergeCell ref="B7:B8"/>
    <mergeCell ref="B9:B11"/>
    <mergeCell ref="B12:B14"/>
    <mergeCell ref="B15:B16"/>
    <mergeCell ref="B35:B37"/>
    <mergeCell ref="B23:B25"/>
    <mergeCell ref="B26:B28"/>
    <mergeCell ref="B20:B22"/>
    <mergeCell ref="B29:B31"/>
    <mergeCell ref="B32:B34"/>
  </mergeCells>
  <phoneticPr fontId="3"/>
  <dataValidations count="1">
    <dataValidation type="list" allowBlank="1" showInputMessage="1" showErrorMessage="1" sqref="F7:G16 F20:G37"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9"/>
  <sheetViews>
    <sheetView view="pageBreakPreview" zoomScaleSheetLayoutView="85" workbookViewId="0">
      <pane xSplit="1" ySplit="2" topLeftCell="B91" activePane="bottomRight" state="frozen"/>
      <selection activeCell="A2" sqref="A2"/>
      <selection pane="topRight" activeCell="A2" sqref="A2"/>
      <selection pane="bottomLeft" activeCell="A2" sqref="A2"/>
      <selection pane="bottomRight" activeCell="B98" sqref="B98"/>
    </sheetView>
  </sheetViews>
  <sheetFormatPr defaultColWidth="8.85546875" defaultRowHeight="12" x14ac:dyDescent="0.2"/>
  <cols>
    <col min="1" max="1" width="28.7109375" customWidth="1"/>
    <col min="2" max="2" width="92.85546875" customWidth="1"/>
    <col min="3" max="3" width="10.7109375" customWidth="1"/>
    <col min="6" max="6" width="9.140625" customWidth="1"/>
  </cols>
  <sheetData>
    <row r="1" spans="1:7" ht="26.25" customHeight="1" x14ac:dyDescent="0.2">
      <c r="A1" s="56" t="s">
        <v>68</v>
      </c>
    </row>
    <row r="2" spans="1:7" ht="26.25" customHeight="1" x14ac:dyDescent="0.2">
      <c r="A2" s="40" t="s">
        <v>0</v>
      </c>
      <c r="B2" s="50" t="s">
        <v>19</v>
      </c>
      <c r="C2" s="51" t="s">
        <v>20</v>
      </c>
    </row>
    <row r="3" spans="1:7" ht="26.25" customHeight="1" x14ac:dyDescent="0.2">
      <c r="A3" s="206" t="s">
        <v>307</v>
      </c>
      <c r="B3" s="175" t="s">
        <v>308</v>
      </c>
      <c r="C3" s="43"/>
      <c r="E3" s="159"/>
      <c r="F3" s="47"/>
      <c r="G3" s="46"/>
    </row>
    <row r="4" spans="1:7" ht="26.25" customHeight="1" x14ac:dyDescent="0.2">
      <c r="A4" s="207"/>
      <c r="B4" s="160" t="s">
        <v>309</v>
      </c>
      <c r="C4" s="44"/>
      <c r="E4" s="159"/>
      <c r="F4" s="47"/>
      <c r="G4" s="46"/>
    </row>
    <row r="5" spans="1:7" ht="26.25" customHeight="1" x14ac:dyDescent="0.2">
      <c r="A5" s="207"/>
      <c r="B5" s="160" t="s">
        <v>310</v>
      </c>
      <c r="C5" s="44"/>
      <c r="E5" s="159"/>
      <c r="F5" s="47"/>
      <c r="G5" s="46"/>
    </row>
    <row r="6" spans="1:7" ht="26.25" customHeight="1" x14ac:dyDescent="0.2">
      <c r="A6" s="207"/>
      <c r="B6" s="160" t="s">
        <v>311</v>
      </c>
      <c r="C6" s="44"/>
      <c r="E6" s="159"/>
      <c r="F6" s="47"/>
      <c r="G6" s="46"/>
    </row>
    <row r="7" spans="1:7" ht="26.25" customHeight="1" x14ac:dyDescent="0.2">
      <c r="A7" s="207"/>
      <c r="B7" s="161" t="s">
        <v>312</v>
      </c>
      <c r="C7" s="58"/>
      <c r="E7" s="159"/>
      <c r="F7" s="47"/>
      <c r="G7" s="46"/>
    </row>
    <row r="8" spans="1:7" ht="26.25" customHeight="1" x14ac:dyDescent="0.2">
      <c r="A8" s="207"/>
      <c r="B8" s="162" t="s">
        <v>313</v>
      </c>
      <c r="C8" s="44"/>
      <c r="E8" s="166"/>
      <c r="F8" s="47"/>
      <c r="G8" s="46"/>
    </row>
    <row r="9" spans="1:7" ht="26.25" customHeight="1" x14ac:dyDescent="0.2">
      <c r="A9" s="207"/>
      <c r="B9" s="162" t="s">
        <v>314</v>
      </c>
      <c r="C9" s="44"/>
      <c r="E9" s="166"/>
      <c r="F9" s="47"/>
      <c r="G9" s="46"/>
    </row>
    <row r="10" spans="1:7" ht="26.1" customHeight="1" x14ac:dyDescent="0.2">
      <c r="A10" s="208"/>
      <c r="B10" s="163" t="s">
        <v>315</v>
      </c>
      <c r="C10" s="45"/>
      <c r="E10" s="166"/>
      <c r="F10" s="47"/>
      <c r="G10" s="46"/>
    </row>
    <row r="11" spans="1:7" ht="26.25" customHeight="1" x14ac:dyDescent="0.2">
      <c r="A11" s="206" t="s">
        <v>316</v>
      </c>
      <c r="B11" s="164" t="s">
        <v>106</v>
      </c>
      <c r="C11" s="43"/>
      <c r="E11" s="159"/>
      <c r="F11" s="47"/>
      <c r="G11" s="46"/>
    </row>
    <row r="12" spans="1:7" ht="26.25" customHeight="1" x14ac:dyDescent="0.2">
      <c r="A12" s="207"/>
      <c r="B12" s="162" t="s">
        <v>107</v>
      </c>
      <c r="C12" s="44"/>
      <c r="E12" s="159"/>
      <c r="F12" s="47"/>
      <c r="G12" s="46"/>
    </row>
    <row r="13" spans="1:7" ht="26.25" customHeight="1" x14ac:dyDescent="0.2">
      <c r="A13" s="207"/>
      <c r="B13" s="161" t="s">
        <v>108</v>
      </c>
      <c r="C13" s="44"/>
      <c r="E13" s="159"/>
      <c r="F13" s="47"/>
      <c r="G13" s="46"/>
    </row>
    <row r="14" spans="1:7" ht="26.25" customHeight="1" x14ac:dyDescent="0.2">
      <c r="A14" s="207"/>
      <c r="B14" s="163" t="s">
        <v>109</v>
      </c>
      <c r="C14" s="44"/>
      <c r="E14" s="159"/>
      <c r="F14" s="47"/>
      <c r="G14" s="46"/>
    </row>
    <row r="15" spans="1:7" ht="26.25" customHeight="1" x14ac:dyDescent="0.2">
      <c r="A15" s="206" t="s">
        <v>62</v>
      </c>
      <c r="B15" s="164" t="s">
        <v>317</v>
      </c>
      <c r="C15" s="43"/>
      <c r="E15" s="166"/>
      <c r="F15" s="47"/>
      <c r="G15" s="46"/>
    </row>
    <row r="16" spans="1:7" ht="26.25" customHeight="1" x14ac:dyDescent="0.2">
      <c r="A16" s="207"/>
      <c r="B16" s="162" t="s">
        <v>318</v>
      </c>
      <c r="C16" s="44"/>
      <c r="E16" s="166"/>
      <c r="F16" s="47"/>
      <c r="G16" s="46"/>
    </row>
    <row r="17" spans="1:7" ht="26.25" customHeight="1" x14ac:dyDescent="0.2">
      <c r="A17" s="207"/>
      <c r="B17" s="161" t="s">
        <v>319</v>
      </c>
      <c r="C17" s="58"/>
      <c r="E17" s="166"/>
      <c r="F17" s="47"/>
      <c r="G17" s="46"/>
    </row>
    <row r="18" spans="1:7" ht="26.25" customHeight="1" x14ac:dyDescent="0.2">
      <c r="A18" s="207"/>
      <c r="B18" s="161" t="s">
        <v>320</v>
      </c>
      <c r="C18" s="58"/>
      <c r="E18" s="166"/>
      <c r="F18" s="47"/>
      <c r="G18" s="46"/>
    </row>
    <row r="19" spans="1:7" ht="26.25" customHeight="1" x14ac:dyDescent="0.2">
      <c r="A19" s="207"/>
      <c r="B19" s="161" t="s">
        <v>321</v>
      </c>
      <c r="C19" s="58"/>
      <c r="E19" s="166"/>
      <c r="F19" s="47"/>
      <c r="G19" s="46"/>
    </row>
    <row r="20" spans="1:7" ht="26.25" customHeight="1" x14ac:dyDescent="0.2">
      <c r="A20" s="207"/>
      <c r="B20" s="161" t="s">
        <v>322</v>
      </c>
      <c r="C20" s="58"/>
      <c r="E20" s="166"/>
      <c r="F20" s="47"/>
      <c r="G20" s="46"/>
    </row>
    <row r="21" spans="1:7" ht="26.25" customHeight="1" x14ac:dyDescent="0.2">
      <c r="A21" s="208"/>
      <c r="B21" s="163" t="s">
        <v>323</v>
      </c>
      <c r="C21" s="45"/>
      <c r="E21" s="166"/>
      <c r="F21" s="47"/>
      <c r="G21" s="46"/>
    </row>
    <row r="22" spans="1:7" ht="26.25" customHeight="1" x14ac:dyDescent="0.2">
      <c r="A22" s="209" t="s">
        <v>61</v>
      </c>
      <c r="B22" s="164" t="s">
        <v>324</v>
      </c>
      <c r="C22" s="43"/>
      <c r="E22" s="166"/>
      <c r="F22" s="47"/>
      <c r="G22" s="46"/>
    </row>
    <row r="23" spans="1:7" ht="26.25" customHeight="1" x14ac:dyDescent="0.2">
      <c r="A23" s="210"/>
      <c r="B23" s="178" t="s">
        <v>325</v>
      </c>
      <c r="C23" s="44"/>
      <c r="E23" s="166"/>
      <c r="F23" s="47"/>
      <c r="G23" s="46"/>
    </row>
    <row r="24" spans="1:7" ht="26.25" customHeight="1" x14ac:dyDescent="0.2">
      <c r="A24" s="210"/>
      <c r="B24" s="178" t="s">
        <v>326</v>
      </c>
      <c r="C24" s="44"/>
      <c r="E24" s="166"/>
      <c r="F24" s="47"/>
      <c r="G24" s="46"/>
    </row>
    <row r="25" spans="1:7" ht="26.25" customHeight="1" x14ac:dyDescent="0.2">
      <c r="A25" s="211"/>
      <c r="B25" s="163" t="s">
        <v>327</v>
      </c>
      <c r="C25" s="45"/>
      <c r="E25" s="166"/>
      <c r="F25" s="47"/>
      <c r="G25" s="46"/>
    </row>
    <row r="26" spans="1:7" ht="26.25" customHeight="1" x14ac:dyDescent="0.2">
      <c r="C26" s="52"/>
      <c r="E26" s="46"/>
      <c r="F26" s="159"/>
      <c r="G26" s="47"/>
    </row>
    <row r="27" spans="1:7" ht="26.25" customHeight="1" x14ac:dyDescent="0.2">
      <c r="A27" s="56" t="s">
        <v>278</v>
      </c>
      <c r="E27" s="46"/>
      <c r="F27" s="159"/>
      <c r="G27" s="47"/>
    </row>
    <row r="28" spans="1:7" ht="26.25" customHeight="1" x14ac:dyDescent="0.2">
      <c r="A28" s="57" t="s">
        <v>0</v>
      </c>
      <c r="B28" s="41" t="s">
        <v>19</v>
      </c>
      <c r="C28" s="42" t="s">
        <v>20</v>
      </c>
      <c r="E28" s="46"/>
      <c r="F28" s="159"/>
      <c r="G28" s="47"/>
    </row>
    <row r="29" spans="1:7" ht="26.25" customHeight="1" x14ac:dyDescent="0.2">
      <c r="A29" s="204" t="s">
        <v>267</v>
      </c>
      <c r="B29" s="160" t="s">
        <v>198</v>
      </c>
      <c r="C29" s="44"/>
      <c r="F29" s="159"/>
      <c r="G29" s="49"/>
    </row>
    <row r="30" spans="1:7" ht="26.25" customHeight="1" x14ac:dyDescent="0.2">
      <c r="A30" s="204"/>
      <c r="B30" s="160" t="s">
        <v>199</v>
      </c>
      <c r="C30" s="44"/>
      <c r="F30" s="166"/>
      <c r="G30" s="49"/>
    </row>
    <row r="31" spans="1:7" ht="26.25" customHeight="1" x14ac:dyDescent="0.2">
      <c r="A31" s="204"/>
      <c r="B31" s="160" t="s">
        <v>200</v>
      </c>
      <c r="C31" s="44"/>
      <c r="F31" s="166"/>
      <c r="G31" s="49"/>
    </row>
    <row r="32" spans="1:7" ht="26.25" customHeight="1" x14ac:dyDescent="0.2">
      <c r="A32" s="204"/>
      <c r="B32" s="160" t="s">
        <v>201</v>
      </c>
      <c r="C32" s="44"/>
      <c r="F32" s="166"/>
      <c r="G32" s="30"/>
    </row>
    <row r="33" spans="1:7" ht="26.25" customHeight="1" x14ac:dyDescent="0.2">
      <c r="A33" s="204"/>
      <c r="B33" s="160" t="s">
        <v>202</v>
      </c>
      <c r="C33" s="44"/>
      <c r="F33" s="166"/>
      <c r="G33" s="47"/>
    </row>
    <row r="34" spans="1:7" ht="26.25" customHeight="1" x14ac:dyDescent="0.2">
      <c r="A34" s="204"/>
      <c r="B34" s="176" t="s">
        <v>203</v>
      </c>
      <c r="C34" s="44"/>
      <c r="F34" s="166"/>
      <c r="G34" s="49"/>
    </row>
    <row r="35" spans="1:7" ht="26.25" customHeight="1" x14ac:dyDescent="0.2">
      <c r="A35" s="204"/>
      <c r="B35" s="160" t="s">
        <v>204</v>
      </c>
      <c r="C35" s="44"/>
      <c r="F35" s="159"/>
      <c r="G35" s="49"/>
    </row>
    <row r="36" spans="1:7" ht="26.25" customHeight="1" x14ac:dyDescent="0.2">
      <c r="A36" s="204"/>
      <c r="B36" s="160" t="s">
        <v>205</v>
      </c>
      <c r="C36" s="44"/>
      <c r="F36" s="166"/>
      <c r="G36" s="49"/>
    </row>
    <row r="37" spans="1:7" ht="26.25" customHeight="1" x14ac:dyDescent="0.2">
      <c r="A37" s="204"/>
      <c r="B37" s="160" t="s">
        <v>206</v>
      </c>
      <c r="C37" s="44"/>
      <c r="F37" s="166"/>
      <c r="G37" s="49"/>
    </row>
    <row r="38" spans="1:7" ht="26.25" customHeight="1" x14ac:dyDescent="0.2">
      <c r="A38" s="204"/>
      <c r="B38" s="160" t="s">
        <v>210</v>
      </c>
      <c r="C38" s="44"/>
      <c r="F38" s="166"/>
      <c r="G38" s="30"/>
    </row>
    <row r="39" spans="1:7" ht="26.25" customHeight="1" x14ac:dyDescent="0.2">
      <c r="A39" s="204"/>
      <c r="B39" s="160" t="s">
        <v>207</v>
      </c>
      <c r="C39" s="44"/>
      <c r="F39" s="166"/>
      <c r="G39" s="47"/>
    </row>
    <row r="40" spans="1:7" ht="26.25" customHeight="1" x14ac:dyDescent="0.2">
      <c r="A40" s="204"/>
      <c r="B40" s="176" t="s">
        <v>211</v>
      </c>
      <c r="C40" s="44"/>
      <c r="F40" s="166"/>
      <c r="G40" s="49"/>
    </row>
    <row r="41" spans="1:7" ht="26.25" customHeight="1" x14ac:dyDescent="0.2">
      <c r="A41" s="204"/>
      <c r="B41" s="160" t="s">
        <v>212</v>
      </c>
      <c r="C41" s="44"/>
      <c r="F41" s="166"/>
      <c r="G41" s="30"/>
    </row>
    <row r="42" spans="1:7" ht="26.25" customHeight="1" x14ac:dyDescent="0.2">
      <c r="A42" s="204"/>
      <c r="B42" s="160" t="s">
        <v>208</v>
      </c>
      <c r="C42" s="44"/>
      <c r="E42" s="46"/>
      <c r="F42" s="166"/>
      <c r="G42" s="30"/>
    </row>
    <row r="43" spans="1:7" ht="26.25" customHeight="1" x14ac:dyDescent="0.2">
      <c r="A43" s="204"/>
      <c r="B43" s="160" t="s">
        <v>209</v>
      </c>
      <c r="C43" s="44"/>
      <c r="E43" s="46"/>
      <c r="F43" s="166"/>
      <c r="G43" s="30"/>
    </row>
    <row r="44" spans="1:7" ht="26.25" customHeight="1" x14ac:dyDescent="0.2">
      <c r="A44" s="205" t="s">
        <v>129</v>
      </c>
      <c r="B44" s="175" t="s">
        <v>213</v>
      </c>
      <c r="C44" s="43"/>
      <c r="E44" s="46"/>
      <c r="F44" s="159"/>
      <c r="G44" s="47"/>
    </row>
    <row r="45" spans="1:7" ht="26.25" customHeight="1" x14ac:dyDescent="0.2">
      <c r="A45" s="204"/>
      <c r="B45" s="160" t="s">
        <v>214</v>
      </c>
      <c r="C45" s="44"/>
      <c r="E45" s="46"/>
      <c r="F45" s="159"/>
      <c r="G45" s="49"/>
    </row>
    <row r="46" spans="1:7" ht="26.25" customHeight="1" x14ac:dyDescent="0.2">
      <c r="A46" s="204"/>
      <c r="B46" s="160" t="s">
        <v>215</v>
      </c>
      <c r="C46" s="44"/>
      <c r="E46" s="46"/>
      <c r="F46" s="166"/>
      <c r="G46" s="49"/>
    </row>
    <row r="47" spans="1:7" ht="26.25" customHeight="1" x14ac:dyDescent="0.2">
      <c r="A47" s="204"/>
      <c r="B47" s="160" t="s">
        <v>216</v>
      </c>
      <c r="C47" s="44"/>
      <c r="E47" s="46"/>
      <c r="F47" s="166"/>
      <c r="G47" s="49"/>
    </row>
    <row r="48" spans="1:7" ht="26.25" customHeight="1" x14ac:dyDescent="0.2">
      <c r="A48" s="204"/>
      <c r="B48" s="160" t="s">
        <v>217</v>
      </c>
      <c r="C48" s="44"/>
      <c r="E48" s="46"/>
      <c r="F48" s="166"/>
      <c r="G48" s="30"/>
    </row>
    <row r="49" spans="1:7" ht="26.25" customHeight="1" x14ac:dyDescent="0.2">
      <c r="A49" s="204"/>
      <c r="B49" s="160" t="s">
        <v>218</v>
      </c>
      <c r="C49" s="44"/>
      <c r="E49" s="46"/>
      <c r="F49" s="166"/>
      <c r="G49" s="47"/>
    </row>
    <row r="50" spans="1:7" ht="26.25" customHeight="1" x14ac:dyDescent="0.2">
      <c r="A50" s="204"/>
      <c r="B50" s="176" t="s">
        <v>219</v>
      </c>
      <c r="C50" s="44"/>
      <c r="E50" s="46"/>
      <c r="F50" s="166"/>
      <c r="G50" s="49"/>
    </row>
    <row r="51" spans="1:7" ht="26.25" customHeight="1" x14ac:dyDescent="0.2">
      <c r="A51" s="201" t="s">
        <v>269</v>
      </c>
      <c r="B51" s="175" t="s">
        <v>231</v>
      </c>
      <c r="C51" s="43"/>
      <c r="E51" s="46"/>
      <c r="F51" s="159"/>
      <c r="G51" s="47"/>
    </row>
    <row r="52" spans="1:7" ht="26.25" customHeight="1" x14ac:dyDescent="0.2">
      <c r="A52" s="202"/>
      <c r="B52" s="160" t="s">
        <v>220</v>
      </c>
      <c r="C52" s="44"/>
      <c r="E52" s="46"/>
      <c r="F52" s="159"/>
      <c r="G52" s="49"/>
    </row>
    <row r="53" spans="1:7" ht="26.25" customHeight="1" x14ac:dyDescent="0.2">
      <c r="A53" s="202"/>
      <c r="B53" s="160" t="s">
        <v>221</v>
      </c>
      <c r="C53" s="44"/>
      <c r="E53" s="46"/>
      <c r="F53" s="166"/>
      <c r="G53" s="49"/>
    </row>
    <row r="54" spans="1:7" ht="26.25" customHeight="1" x14ac:dyDescent="0.2">
      <c r="A54" s="202"/>
      <c r="B54" s="160" t="s">
        <v>232</v>
      </c>
      <c r="C54" s="44"/>
      <c r="E54" s="46"/>
      <c r="F54" s="166"/>
      <c r="G54" s="49"/>
    </row>
    <row r="55" spans="1:7" ht="26.25" customHeight="1" x14ac:dyDescent="0.2">
      <c r="A55" s="202"/>
      <c r="B55" s="160" t="s">
        <v>222</v>
      </c>
      <c r="C55" s="44"/>
      <c r="E55" s="46"/>
      <c r="F55" s="166"/>
      <c r="G55" s="30"/>
    </row>
    <row r="56" spans="1:7" ht="26.25" customHeight="1" x14ac:dyDescent="0.2">
      <c r="A56" s="202"/>
      <c r="B56" s="160" t="s">
        <v>223</v>
      </c>
      <c r="C56" s="44"/>
      <c r="E56" s="46"/>
      <c r="F56" s="166"/>
      <c r="G56" s="47"/>
    </row>
    <row r="57" spans="1:7" ht="26.25" customHeight="1" x14ac:dyDescent="0.2">
      <c r="A57" s="202"/>
      <c r="B57" s="160" t="s">
        <v>224</v>
      </c>
      <c r="C57" s="44"/>
      <c r="E57" s="46"/>
      <c r="F57" s="159"/>
      <c r="G57" s="49"/>
    </row>
    <row r="58" spans="1:7" ht="26.25" customHeight="1" x14ac:dyDescent="0.2">
      <c r="A58" s="202"/>
      <c r="B58" s="160" t="s">
        <v>233</v>
      </c>
      <c r="C58" s="44"/>
      <c r="E58" s="46"/>
      <c r="F58" s="166"/>
      <c r="G58" s="49"/>
    </row>
    <row r="59" spans="1:7" ht="22.5" x14ac:dyDescent="0.2">
      <c r="A59" s="202"/>
      <c r="B59" s="176" t="s">
        <v>225</v>
      </c>
      <c r="C59" s="44"/>
      <c r="E59" s="46"/>
      <c r="F59" s="166"/>
      <c r="G59" s="49"/>
    </row>
    <row r="60" spans="1:7" ht="26.25" customHeight="1" x14ac:dyDescent="0.2">
      <c r="A60" s="202"/>
      <c r="B60" s="160" t="s">
        <v>226</v>
      </c>
      <c r="C60" s="44"/>
      <c r="E60" s="46"/>
      <c r="F60" s="166"/>
      <c r="G60" s="30"/>
    </row>
    <row r="61" spans="1:7" ht="26.25" customHeight="1" x14ac:dyDescent="0.2">
      <c r="A61" s="202"/>
      <c r="B61" s="160" t="s">
        <v>227</v>
      </c>
      <c r="C61" s="44"/>
      <c r="E61" s="46"/>
      <c r="F61" s="166"/>
      <c r="G61" s="47"/>
    </row>
    <row r="62" spans="1:7" ht="26.25" customHeight="1" x14ac:dyDescent="0.2">
      <c r="A62" s="202"/>
      <c r="B62" s="176" t="s">
        <v>234</v>
      </c>
      <c r="C62" s="44"/>
      <c r="E62" s="46"/>
      <c r="F62" s="166"/>
      <c r="G62" s="49"/>
    </row>
    <row r="63" spans="1:7" ht="26.25" customHeight="1" x14ac:dyDescent="0.2">
      <c r="A63" s="202"/>
      <c r="B63" s="160" t="s">
        <v>228</v>
      </c>
      <c r="C63" s="44"/>
      <c r="E63" s="46"/>
      <c r="F63" s="166"/>
      <c r="G63" s="30"/>
    </row>
    <row r="64" spans="1:7" ht="26.25" customHeight="1" x14ac:dyDescent="0.2">
      <c r="A64" s="202"/>
      <c r="B64" s="160" t="s">
        <v>229</v>
      </c>
      <c r="C64" s="44"/>
      <c r="E64" s="46"/>
      <c r="F64" s="166"/>
      <c r="G64" s="30"/>
    </row>
    <row r="65" spans="1:7" ht="26.25" customHeight="1" x14ac:dyDescent="0.2">
      <c r="A65" s="202"/>
      <c r="B65" s="160" t="s">
        <v>230</v>
      </c>
      <c r="C65" s="44"/>
      <c r="E65" s="46"/>
      <c r="F65" s="166"/>
      <c r="G65" s="30"/>
    </row>
    <row r="66" spans="1:7" ht="26.25" customHeight="1" x14ac:dyDescent="0.2">
      <c r="A66" s="201" t="s">
        <v>272</v>
      </c>
      <c r="B66" s="175" t="s">
        <v>235</v>
      </c>
      <c r="C66" s="43"/>
      <c r="E66" s="159"/>
      <c r="F66" s="47"/>
    </row>
    <row r="67" spans="1:7" ht="26.25" customHeight="1" x14ac:dyDescent="0.2">
      <c r="A67" s="202"/>
      <c r="B67" s="160" t="s">
        <v>236</v>
      </c>
      <c r="C67" s="44"/>
      <c r="E67" s="159"/>
      <c r="F67" s="49"/>
    </row>
    <row r="68" spans="1:7" ht="26.25" customHeight="1" x14ac:dyDescent="0.2">
      <c r="A68" s="202"/>
      <c r="B68" s="160" t="s">
        <v>237</v>
      </c>
      <c r="C68" s="44"/>
      <c r="E68" s="166"/>
      <c r="F68" s="49"/>
    </row>
    <row r="69" spans="1:7" ht="26.25" customHeight="1" x14ac:dyDescent="0.2">
      <c r="A69" s="202"/>
      <c r="B69" s="160" t="s">
        <v>238</v>
      </c>
      <c r="C69" s="44"/>
      <c r="E69" s="166"/>
      <c r="F69" s="49"/>
    </row>
    <row r="70" spans="1:7" ht="26.25" customHeight="1" x14ac:dyDescent="0.2">
      <c r="A70" s="202"/>
      <c r="B70" s="160" t="s">
        <v>239</v>
      </c>
      <c r="C70" s="44"/>
      <c r="E70" s="166"/>
      <c r="F70" s="30"/>
    </row>
    <row r="71" spans="1:7" ht="26.25" customHeight="1" x14ac:dyDescent="0.2">
      <c r="A71" s="202"/>
      <c r="B71" s="160" t="s">
        <v>240</v>
      </c>
      <c r="C71" s="44"/>
      <c r="E71" s="166"/>
      <c r="F71" s="47"/>
    </row>
    <row r="72" spans="1:7" ht="26.25" customHeight="1" x14ac:dyDescent="0.2">
      <c r="A72" s="202"/>
      <c r="B72" s="176" t="s">
        <v>241</v>
      </c>
      <c r="C72" s="44"/>
      <c r="E72" s="166"/>
      <c r="F72" s="49"/>
    </row>
    <row r="73" spans="1:7" ht="26.25" customHeight="1" x14ac:dyDescent="0.2">
      <c r="A73" s="202"/>
      <c r="B73" s="160" t="s">
        <v>242</v>
      </c>
      <c r="C73" s="44"/>
      <c r="E73" s="166"/>
      <c r="F73" s="30"/>
    </row>
    <row r="74" spans="1:7" ht="26.25" customHeight="1" x14ac:dyDescent="0.2">
      <c r="A74" s="201" t="s">
        <v>270</v>
      </c>
      <c r="B74" s="175" t="s">
        <v>243</v>
      </c>
      <c r="C74" s="43"/>
      <c r="E74" s="46"/>
      <c r="F74" s="159"/>
      <c r="G74" s="47"/>
    </row>
    <row r="75" spans="1:7" ht="26.25" customHeight="1" x14ac:dyDescent="0.2">
      <c r="A75" s="202"/>
      <c r="B75" s="160" t="s">
        <v>244</v>
      </c>
      <c r="C75" s="44"/>
      <c r="E75" s="46"/>
      <c r="F75" s="159"/>
      <c r="G75" s="49"/>
    </row>
    <row r="76" spans="1:7" ht="26.25" customHeight="1" x14ac:dyDescent="0.2">
      <c r="A76" s="202"/>
      <c r="B76" s="160" t="s">
        <v>245</v>
      </c>
      <c r="C76" s="44"/>
      <c r="E76" s="46"/>
      <c r="F76" s="166"/>
      <c r="G76" s="49"/>
    </row>
    <row r="77" spans="1:7" ht="26.25" customHeight="1" x14ac:dyDescent="0.2">
      <c r="A77" s="202"/>
      <c r="B77" s="160" t="s">
        <v>246</v>
      </c>
      <c r="C77" s="44"/>
      <c r="E77" s="46"/>
      <c r="F77" s="166"/>
      <c r="G77" s="49"/>
    </row>
    <row r="78" spans="1:7" ht="26.25" customHeight="1" x14ac:dyDescent="0.2">
      <c r="A78" s="202"/>
      <c r="B78" s="160" t="s">
        <v>247</v>
      </c>
      <c r="C78" s="44"/>
      <c r="E78" s="46"/>
      <c r="F78" s="166"/>
      <c r="G78" s="30"/>
    </row>
    <row r="79" spans="1:7" ht="26.25" customHeight="1" x14ac:dyDescent="0.2">
      <c r="A79" s="202"/>
      <c r="B79" s="160" t="s">
        <v>248</v>
      </c>
      <c r="C79" s="44"/>
      <c r="E79" s="46"/>
      <c r="F79" s="166"/>
      <c r="G79" s="47"/>
    </row>
    <row r="80" spans="1:7" ht="26.25" customHeight="1" x14ac:dyDescent="0.2">
      <c r="A80" s="202"/>
      <c r="B80" s="176" t="s">
        <v>249</v>
      </c>
      <c r="C80" s="44"/>
      <c r="E80" s="46"/>
      <c r="F80" s="166"/>
      <c r="G80" s="49"/>
    </row>
    <row r="81" spans="1:7" ht="26.25" customHeight="1" x14ac:dyDescent="0.2">
      <c r="A81" s="202"/>
      <c r="B81" s="160" t="s">
        <v>250</v>
      </c>
      <c r="C81" s="44"/>
      <c r="E81" s="46"/>
      <c r="F81" s="166"/>
      <c r="G81" s="30"/>
    </row>
    <row r="82" spans="1:7" ht="26.25" customHeight="1" x14ac:dyDescent="0.2">
      <c r="A82" s="202"/>
      <c r="B82" s="176" t="s">
        <v>251</v>
      </c>
      <c r="C82" s="44"/>
      <c r="E82" s="46"/>
      <c r="F82" s="166"/>
      <c r="G82" s="49"/>
    </row>
    <row r="83" spans="1:7" ht="26.25" customHeight="1" x14ac:dyDescent="0.2">
      <c r="A83" s="202"/>
      <c r="B83" s="160" t="s">
        <v>252</v>
      </c>
      <c r="C83" s="44"/>
      <c r="E83" s="46"/>
      <c r="F83" s="166"/>
      <c r="G83" s="30"/>
    </row>
    <row r="84" spans="1:7" ht="26.25" customHeight="1" x14ac:dyDescent="0.2">
      <c r="A84" s="202"/>
      <c r="B84" s="160" t="s">
        <v>253</v>
      </c>
      <c r="C84" s="44"/>
      <c r="E84" s="46"/>
      <c r="F84" s="166"/>
      <c r="G84" s="30"/>
    </row>
    <row r="85" spans="1:7" ht="26.25" customHeight="1" x14ac:dyDescent="0.2">
      <c r="A85" s="202"/>
      <c r="B85" s="160" t="s">
        <v>254</v>
      </c>
      <c r="C85" s="44"/>
      <c r="E85" s="46"/>
      <c r="F85" s="166"/>
      <c r="G85" s="30"/>
    </row>
    <row r="86" spans="1:7" ht="26.25" customHeight="1" x14ac:dyDescent="0.2">
      <c r="A86" s="201" t="s">
        <v>276</v>
      </c>
      <c r="B86" s="175" t="s">
        <v>255</v>
      </c>
      <c r="C86" s="43"/>
      <c r="E86" s="46"/>
      <c r="F86" s="159"/>
      <c r="G86" s="47"/>
    </row>
    <row r="87" spans="1:7" ht="26.25" customHeight="1" x14ac:dyDescent="0.2">
      <c r="A87" s="202"/>
      <c r="B87" s="160" t="s">
        <v>256</v>
      </c>
      <c r="C87" s="44"/>
      <c r="E87" s="46"/>
      <c r="F87" s="159"/>
      <c r="G87" s="49"/>
    </row>
    <row r="88" spans="1:7" ht="26.25" customHeight="1" x14ac:dyDescent="0.2">
      <c r="A88" s="202"/>
      <c r="B88" s="160" t="s">
        <v>257</v>
      </c>
      <c r="C88" s="44"/>
      <c r="E88" s="46"/>
      <c r="F88" s="166"/>
      <c r="G88" s="49"/>
    </row>
    <row r="89" spans="1:7" ht="26.25" customHeight="1" x14ac:dyDescent="0.2">
      <c r="A89" s="202"/>
      <c r="B89" s="160" t="s">
        <v>258</v>
      </c>
      <c r="C89" s="44"/>
      <c r="E89" s="46"/>
      <c r="F89" s="166"/>
      <c r="G89" s="49"/>
    </row>
    <row r="90" spans="1:7" ht="26.25" customHeight="1" x14ac:dyDescent="0.2">
      <c r="A90" s="202"/>
      <c r="B90" s="160" t="s">
        <v>259</v>
      </c>
      <c r="C90" s="44"/>
      <c r="E90" s="46"/>
      <c r="F90" s="166"/>
      <c r="G90" s="30"/>
    </row>
    <row r="91" spans="1:7" ht="26.25" customHeight="1" x14ac:dyDescent="0.2">
      <c r="A91" s="202"/>
      <c r="B91" s="160" t="s">
        <v>260</v>
      </c>
      <c r="C91" s="44"/>
      <c r="E91" s="46"/>
      <c r="F91" s="166"/>
      <c r="G91" s="47"/>
    </row>
    <row r="92" spans="1:7" ht="26.25" customHeight="1" x14ac:dyDescent="0.2">
      <c r="A92" s="202"/>
      <c r="B92" s="176" t="s">
        <v>261</v>
      </c>
      <c r="C92" s="44"/>
      <c r="E92" s="46"/>
      <c r="F92" s="166"/>
      <c r="G92" s="49"/>
    </row>
    <row r="93" spans="1:7" ht="26.25" customHeight="1" x14ac:dyDescent="0.2">
      <c r="A93" s="202"/>
      <c r="B93" s="160" t="s">
        <v>262</v>
      </c>
      <c r="C93" s="44"/>
      <c r="E93" s="46"/>
      <c r="F93" s="166"/>
      <c r="G93" s="30"/>
    </row>
    <row r="94" spans="1:7" ht="26.25" customHeight="1" x14ac:dyDescent="0.2">
      <c r="A94" s="202"/>
      <c r="B94" s="160" t="s">
        <v>263</v>
      </c>
      <c r="C94" s="44"/>
      <c r="E94" s="46"/>
      <c r="F94" s="166"/>
      <c r="G94" s="30"/>
    </row>
    <row r="95" spans="1:7" ht="26.25" customHeight="1" x14ac:dyDescent="0.2">
      <c r="A95" s="202"/>
      <c r="B95" s="160" t="s">
        <v>264</v>
      </c>
      <c r="C95" s="44"/>
      <c r="E95" s="46"/>
      <c r="F95" s="166"/>
      <c r="G95" s="30"/>
    </row>
    <row r="96" spans="1:7" ht="26.25" customHeight="1" x14ac:dyDescent="0.2">
      <c r="A96" s="202"/>
      <c r="B96" s="160" t="s">
        <v>265</v>
      </c>
      <c r="C96" s="44"/>
      <c r="E96" s="46"/>
      <c r="F96" s="166"/>
      <c r="G96" s="30"/>
    </row>
    <row r="97" spans="1:7" ht="26.25" customHeight="1" x14ac:dyDescent="0.2">
      <c r="A97" s="202"/>
      <c r="B97" s="160" t="s">
        <v>254</v>
      </c>
      <c r="C97" s="44"/>
      <c r="E97" s="46"/>
      <c r="F97" s="166"/>
      <c r="G97" s="30"/>
    </row>
    <row r="98" spans="1:7" ht="26.25" customHeight="1" x14ac:dyDescent="0.2">
      <c r="A98" s="203"/>
      <c r="B98" s="177" t="s">
        <v>266</v>
      </c>
      <c r="C98" s="45"/>
      <c r="E98" s="46"/>
      <c r="F98" s="166"/>
      <c r="G98" s="30"/>
    </row>
    <row r="99" spans="1:7" x14ac:dyDescent="0.2">
      <c r="C99" s="173" t="s">
        <v>21</v>
      </c>
    </row>
  </sheetData>
  <mergeCells count="10">
    <mergeCell ref="A3:A10"/>
    <mergeCell ref="A11:A14"/>
    <mergeCell ref="A15:A21"/>
    <mergeCell ref="A22:A25"/>
    <mergeCell ref="A51:A65"/>
    <mergeCell ref="A86:A98"/>
    <mergeCell ref="A29:A43"/>
    <mergeCell ref="A74:A85"/>
    <mergeCell ref="A66:A73"/>
    <mergeCell ref="A44:A50"/>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5"/>
  <sheetViews>
    <sheetView view="pageBreakPreview" zoomScale="115" zoomScaleNormal="115" zoomScaleSheetLayoutView="100" zoomScalePageLayoutView="115" workbookViewId="0">
      <selection activeCell="D11" sqref="D11"/>
    </sheetView>
  </sheetViews>
  <sheetFormatPr defaultColWidth="10.28515625" defaultRowHeight="13.5" x14ac:dyDescent="0.2"/>
  <cols>
    <col min="1" max="1" width="8.7109375" style="62" customWidth="1"/>
    <col min="2" max="2" width="15.85546875" style="61" customWidth="1"/>
    <col min="3" max="3" width="2.28515625" style="61" customWidth="1"/>
    <col min="4" max="4" width="83.28515625" style="60" customWidth="1"/>
    <col min="5" max="256" width="10.28515625" style="59"/>
    <col min="257" max="257" width="8.7109375" style="59" customWidth="1"/>
    <col min="258" max="258" width="15.85546875" style="59" customWidth="1"/>
    <col min="259" max="259" width="2.28515625" style="59" customWidth="1"/>
    <col min="260" max="260" width="83.28515625" style="59" customWidth="1"/>
    <col min="261" max="512" width="10.28515625" style="59"/>
    <col min="513" max="513" width="8.7109375" style="59" customWidth="1"/>
    <col min="514" max="514" width="15.85546875" style="59" customWidth="1"/>
    <col min="515" max="515" width="2.28515625" style="59" customWidth="1"/>
    <col min="516" max="516" width="83.28515625" style="59" customWidth="1"/>
    <col min="517" max="768" width="10.28515625" style="59"/>
    <col min="769" max="769" width="8.7109375" style="59" customWidth="1"/>
    <col min="770" max="770" width="15.85546875" style="59" customWidth="1"/>
    <col min="771" max="771" width="2.28515625" style="59" customWidth="1"/>
    <col min="772" max="772" width="83.28515625" style="59" customWidth="1"/>
    <col min="773" max="1024" width="10.28515625" style="59"/>
    <col min="1025" max="1025" width="8.7109375" style="59" customWidth="1"/>
    <col min="1026" max="1026" width="15.85546875" style="59" customWidth="1"/>
    <col min="1027" max="1027" width="2.28515625" style="59" customWidth="1"/>
    <col min="1028" max="1028" width="83.28515625" style="59" customWidth="1"/>
    <col min="1029" max="1280" width="10.28515625" style="59"/>
    <col min="1281" max="1281" width="8.7109375" style="59" customWidth="1"/>
    <col min="1282" max="1282" width="15.85546875" style="59" customWidth="1"/>
    <col min="1283" max="1283" width="2.28515625" style="59" customWidth="1"/>
    <col min="1284" max="1284" width="83.28515625" style="59" customWidth="1"/>
    <col min="1285" max="1536" width="10.28515625" style="59"/>
    <col min="1537" max="1537" width="8.7109375" style="59" customWidth="1"/>
    <col min="1538" max="1538" width="15.85546875" style="59" customWidth="1"/>
    <col min="1539" max="1539" width="2.28515625" style="59" customWidth="1"/>
    <col min="1540" max="1540" width="83.28515625" style="59" customWidth="1"/>
    <col min="1541" max="1792" width="10.28515625" style="59"/>
    <col min="1793" max="1793" width="8.7109375" style="59" customWidth="1"/>
    <col min="1794" max="1794" width="15.85546875" style="59" customWidth="1"/>
    <col min="1795" max="1795" width="2.28515625" style="59" customWidth="1"/>
    <col min="1796" max="1796" width="83.28515625" style="59" customWidth="1"/>
    <col min="1797" max="2048" width="10.28515625" style="59"/>
    <col min="2049" max="2049" width="8.7109375" style="59" customWidth="1"/>
    <col min="2050" max="2050" width="15.85546875" style="59" customWidth="1"/>
    <col min="2051" max="2051" width="2.28515625" style="59" customWidth="1"/>
    <col min="2052" max="2052" width="83.28515625" style="59" customWidth="1"/>
    <col min="2053" max="2304" width="10.28515625" style="59"/>
    <col min="2305" max="2305" width="8.7109375" style="59" customWidth="1"/>
    <col min="2306" max="2306" width="15.85546875" style="59" customWidth="1"/>
    <col min="2307" max="2307" width="2.28515625" style="59" customWidth="1"/>
    <col min="2308" max="2308" width="83.28515625" style="59" customWidth="1"/>
    <col min="2309" max="2560" width="10.28515625" style="59"/>
    <col min="2561" max="2561" width="8.7109375" style="59" customWidth="1"/>
    <col min="2562" max="2562" width="15.85546875" style="59" customWidth="1"/>
    <col min="2563" max="2563" width="2.28515625" style="59" customWidth="1"/>
    <col min="2564" max="2564" width="83.28515625" style="59" customWidth="1"/>
    <col min="2565" max="2816" width="10.28515625" style="59"/>
    <col min="2817" max="2817" width="8.7109375" style="59" customWidth="1"/>
    <col min="2818" max="2818" width="15.85546875" style="59" customWidth="1"/>
    <col min="2819" max="2819" width="2.28515625" style="59" customWidth="1"/>
    <col min="2820" max="2820" width="83.28515625" style="59" customWidth="1"/>
    <col min="2821" max="3072" width="10.28515625" style="59"/>
    <col min="3073" max="3073" width="8.7109375" style="59" customWidth="1"/>
    <col min="3074" max="3074" width="15.85546875" style="59" customWidth="1"/>
    <col min="3075" max="3075" width="2.28515625" style="59" customWidth="1"/>
    <col min="3076" max="3076" width="83.28515625" style="59" customWidth="1"/>
    <col min="3077" max="3328" width="10.28515625" style="59"/>
    <col min="3329" max="3329" width="8.7109375" style="59" customWidth="1"/>
    <col min="3330" max="3330" width="15.85546875" style="59" customWidth="1"/>
    <col min="3331" max="3331" width="2.28515625" style="59" customWidth="1"/>
    <col min="3332" max="3332" width="83.28515625" style="59" customWidth="1"/>
    <col min="3333" max="3584" width="10.28515625" style="59"/>
    <col min="3585" max="3585" width="8.7109375" style="59" customWidth="1"/>
    <col min="3586" max="3586" width="15.85546875" style="59" customWidth="1"/>
    <col min="3587" max="3587" width="2.28515625" style="59" customWidth="1"/>
    <col min="3588" max="3588" width="83.28515625" style="59" customWidth="1"/>
    <col min="3589" max="3840" width="10.28515625" style="59"/>
    <col min="3841" max="3841" width="8.7109375" style="59" customWidth="1"/>
    <col min="3842" max="3842" width="15.85546875" style="59" customWidth="1"/>
    <col min="3843" max="3843" width="2.28515625" style="59" customWidth="1"/>
    <col min="3844" max="3844" width="83.28515625" style="59" customWidth="1"/>
    <col min="3845" max="4096" width="10.28515625" style="59"/>
    <col min="4097" max="4097" width="8.7109375" style="59" customWidth="1"/>
    <col min="4098" max="4098" width="15.85546875" style="59" customWidth="1"/>
    <col min="4099" max="4099" width="2.28515625" style="59" customWidth="1"/>
    <col min="4100" max="4100" width="83.28515625" style="59" customWidth="1"/>
    <col min="4101" max="4352" width="10.28515625" style="59"/>
    <col min="4353" max="4353" width="8.7109375" style="59" customWidth="1"/>
    <col min="4354" max="4354" width="15.85546875" style="59" customWidth="1"/>
    <col min="4355" max="4355" width="2.28515625" style="59" customWidth="1"/>
    <col min="4356" max="4356" width="83.28515625" style="59" customWidth="1"/>
    <col min="4357" max="4608" width="10.28515625" style="59"/>
    <col min="4609" max="4609" width="8.7109375" style="59" customWidth="1"/>
    <col min="4610" max="4610" width="15.85546875" style="59" customWidth="1"/>
    <col min="4611" max="4611" width="2.28515625" style="59" customWidth="1"/>
    <col min="4612" max="4612" width="83.28515625" style="59" customWidth="1"/>
    <col min="4613" max="4864" width="10.28515625" style="59"/>
    <col min="4865" max="4865" width="8.7109375" style="59" customWidth="1"/>
    <col min="4866" max="4866" width="15.85546875" style="59" customWidth="1"/>
    <col min="4867" max="4867" width="2.28515625" style="59" customWidth="1"/>
    <col min="4868" max="4868" width="83.28515625" style="59" customWidth="1"/>
    <col min="4869" max="5120" width="10.28515625" style="59"/>
    <col min="5121" max="5121" width="8.7109375" style="59" customWidth="1"/>
    <col min="5122" max="5122" width="15.85546875" style="59" customWidth="1"/>
    <col min="5123" max="5123" width="2.28515625" style="59" customWidth="1"/>
    <col min="5124" max="5124" width="83.28515625" style="59" customWidth="1"/>
    <col min="5125" max="5376" width="10.28515625" style="59"/>
    <col min="5377" max="5377" width="8.7109375" style="59" customWidth="1"/>
    <col min="5378" max="5378" width="15.85546875" style="59" customWidth="1"/>
    <col min="5379" max="5379" width="2.28515625" style="59" customWidth="1"/>
    <col min="5380" max="5380" width="83.28515625" style="59" customWidth="1"/>
    <col min="5381" max="5632" width="10.28515625" style="59"/>
    <col min="5633" max="5633" width="8.7109375" style="59" customWidth="1"/>
    <col min="5634" max="5634" width="15.85546875" style="59" customWidth="1"/>
    <col min="5635" max="5635" width="2.28515625" style="59" customWidth="1"/>
    <col min="5636" max="5636" width="83.28515625" style="59" customWidth="1"/>
    <col min="5637" max="5888" width="10.28515625" style="59"/>
    <col min="5889" max="5889" width="8.7109375" style="59" customWidth="1"/>
    <col min="5890" max="5890" width="15.85546875" style="59" customWidth="1"/>
    <col min="5891" max="5891" width="2.28515625" style="59" customWidth="1"/>
    <col min="5892" max="5892" width="83.28515625" style="59" customWidth="1"/>
    <col min="5893" max="6144" width="10.28515625" style="59"/>
    <col min="6145" max="6145" width="8.7109375" style="59" customWidth="1"/>
    <col min="6146" max="6146" width="15.85546875" style="59" customWidth="1"/>
    <col min="6147" max="6147" width="2.28515625" style="59" customWidth="1"/>
    <col min="6148" max="6148" width="83.28515625" style="59" customWidth="1"/>
    <col min="6149" max="6400" width="10.28515625" style="59"/>
    <col min="6401" max="6401" width="8.7109375" style="59" customWidth="1"/>
    <col min="6402" max="6402" width="15.85546875" style="59" customWidth="1"/>
    <col min="6403" max="6403" width="2.28515625" style="59" customWidth="1"/>
    <col min="6404" max="6404" width="83.28515625" style="59" customWidth="1"/>
    <col min="6405" max="6656" width="10.28515625" style="59"/>
    <col min="6657" max="6657" width="8.7109375" style="59" customWidth="1"/>
    <col min="6658" max="6658" width="15.85546875" style="59" customWidth="1"/>
    <col min="6659" max="6659" width="2.28515625" style="59" customWidth="1"/>
    <col min="6660" max="6660" width="83.28515625" style="59" customWidth="1"/>
    <col min="6661" max="6912" width="10.28515625" style="59"/>
    <col min="6913" max="6913" width="8.7109375" style="59" customWidth="1"/>
    <col min="6914" max="6914" width="15.85546875" style="59" customWidth="1"/>
    <col min="6915" max="6915" width="2.28515625" style="59" customWidth="1"/>
    <col min="6916" max="6916" width="83.28515625" style="59" customWidth="1"/>
    <col min="6917" max="7168" width="10.28515625" style="59"/>
    <col min="7169" max="7169" width="8.7109375" style="59" customWidth="1"/>
    <col min="7170" max="7170" width="15.85546875" style="59" customWidth="1"/>
    <col min="7171" max="7171" width="2.28515625" style="59" customWidth="1"/>
    <col min="7172" max="7172" width="83.28515625" style="59" customWidth="1"/>
    <col min="7173" max="7424" width="10.28515625" style="59"/>
    <col min="7425" max="7425" width="8.7109375" style="59" customWidth="1"/>
    <col min="7426" max="7426" width="15.85546875" style="59" customWidth="1"/>
    <col min="7427" max="7427" width="2.28515625" style="59" customWidth="1"/>
    <col min="7428" max="7428" width="83.28515625" style="59" customWidth="1"/>
    <col min="7429" max="7680" width="10.28515625" style="59"/>
    <col min="7681" max="7681" width="8.7109375" style="59" customWidth="1"/>
    <col min="7682" max="7682" width="15.85546875" style="59" customWidth="1"/>
    <col min="7683" max="7683" width="2.28515625" style="59" customWidth="1"/>
    <col min="7684" max="7684" width="83.28515625" style="59" customWidth="1"/>
    <col min="7685" max="7936" width="10.28515625" style="59"/>
    <col min="7937" max="7937" width="8.7109375" style="59" customWidth="1"/>
    <col min="7938" max="7938" width="15.85546875" style="59" customWidth="1"/>
    <col min="7939" max="7939" width="2.28515625" style="59" customWidth="1"/>
    <col min="7940" max="7940" width="83.28515625" style="59" customWidth="1"/>
    <col min="7941" max="8192" width="10.28515625" style="59"/>
    <col min="8193" max="8193" width="8.7109375" style="59" customWidth="1"/>
    <col min="8194" max="8194" width="15.85546875" style="59" customWidth="1"/>
    <col min="8195" max="8195" width="2.28515625" style="59" customWidth="1"/>
    <col min="8196" max="8196" width="83.28515625" style="59" customWidth="1"/>
    <col min="8197" max="8448" width="10.28515625" style="59"/>
    <col min="8449" max="8449" width="8.7109375" style="59" customWidth="1"/>
    <col min="8450" max="8450" width="15.85546875" style="59" customWidth="1"/>
    <col min="8451" max="8451" width="2.28515625" style="59" customWidth="1"/>
    <col min="8452" max="8452" width="83.28515625" style="59" customWidth="1"/>
    <col min="8453" max="8704" width="10.28515625" style="59"/>
    <col min="8705" max="8705" width="8.7109375" style="59" customWidth="1"/>
    <col min="8706" max="8706" width="15.85546875" style="59" customWidth="1"/>
    <col min="8707" max="8707" width="2.28515625" style="59" customWidth="1"/>
    <col min="8708" max="8708" width="83.28515625" style="59" customWidth="1"/>
    <col min="8709" max="8960" width="10.28515625" style="59"/>
    <col min="8961" max="8961" width="8.7109375" style="59" customWidth="1"/>
    <col min="8962" max="8962" width="15.85546875" style="59" customWidth="1"/>
    <col min="8963" max="8963" width="2.28515625" style="59" customWidth="1"/>
    <col min="8964" max="8964" width="83.28515625" style="59" customWidth="1"/>
    <col min="8965" max="9216" width="10.28515625" style="59"/>
    <col min="9217" max="9217" width="8.7109375" style="59" customWidth="1"/>
    <col min="9218" max="9218" width="15.85546875" style="59" customWidth="1"/>
    <col min="9219" max="9219" width="2.28515625" style="59" customWidth="1"/>
    <col min="9220" max="9220" width="83.28515625" style="59" customWidth="1"/>
    <col min="9221" max="9472" width="10.28515625" style="59"/>
    <col min="9473" max="9473" width="8.7109375" style="59" customWidth="1"/>
    <col min="9474" max="9474" width="15.85546875" style="59" customWidth="1"/>
    <col min="9475" max="9475" width="2.28515625" style="59" customWidth="1"/>
    <col min="9476" max="9476" width="83.28515625" style="59" customWidth="1"/>
    <col min="9477" max="9728" width="10.28515625" style="59"/>
    <col min="9729" max="9729" width="8.7109375" style="59" customWidth="1"/>
    <col min="9730" max="9730" width="15.85546875" style="59" customWidth="1"/>
    <col min="9731" max="9731" width="2.28515625" style="59" customWidth="1"/>
    <col min="9732" max="9732" width="83.28515625" style="59" customWidth="1"/>
    <col min="9733" max="9984" width="10.28515625" style="59"/>
    <col min="9985" max="9985" width="8.7109375" style="59" customWidth="1"/>
    <col min="9986" max="9986" width="15.85546875" style="59" customWidth="1"/>
    <col min="9987" max="9987" width="2.28515625" style="59" customWidth="1"/>
    <col min="9988" max="9988" width="83.28515625" style="59" customWidth="1"/>
    <col min="9989" max="10240" width="10.28515625" style="59"/>
    <col min="10241" max="10241" width="8.7109375" style="59" customWidth="1"/>
    <col min="10242" max="10242" width="15.85546875" style="59" customWidth="1"/>
    <col min="10243" max="10243" width="2.28515625" style="59" customWidth="1"/>
    <col min="10244" max="10244" width="83.28515625" style="59" customWidth="1"/>
    <col min="10245" max="10496" width="10.28515625" style="59"/>
    <col min="10497" max="10497" width="8.7109375" style="59" customWidth="1"/>
    <col min="10498" max="10498" width="15.85546875" style="59" customWidth="1"/>
    <col min="10499" max="10499" width="2.28515625" style="59" customWidth="1"/>
    <col min="10500" max="10500" width="83.28515625" style="59" customWidth="1"/>
    <col min="10501" max="10752" width="10.28515625" style="59"/>
    <col min="10753" max="10753" width="8.7109375" style="59" customWidth="1"/>
    <col min="10754" max="10754" width="15.85546875" style="59" customWidth="1"/>
    <col min="10755" max="10755" width="2.28515625" style="59" customWidth="1"/>
    <col min="10756" max="10756" width="83.28515625" style="59" customWidth="1"/>
    <col min="10757" max="11008" width="10.28515625" style="59"/>
    <col min="11009" max="11009" width="8.7109375" style="59" customWidth="1"/>
    <col min="11010" max="11010" width="15.85546875" style="59" customWidth="1"/>
    <col min="11011" max="11011" width="2.28515625" style="59" customWidth="1"/>
    <col min="11012" max="11012" width="83.28515625" style="59" customWidth="1"/>
    <col min="11013" max="11264" width="10.28515625" style="59"/>
    <col min="11265" max="11265" width="8.7109375" style="59" customWidth="1"/>
    <col min="11266" max="11266" width="15.85546875" style="59" customWidth="1"/>
    <col min="11267" max="11267" width="2.28515625" style="59" customWidth="1"/>
    <col min="11268" max="11268" width="83.28515625" style="59" customWidth="1"/>
    <col min="11269" max="11520" width="10.28515625" style="59"/>
    <col min="11521" max="11521" width="8.7109375" style="59" customWidth="1"/>
    <col min="11522" max="11522" width="15.85546875" style="59" customWidth="1"/>
    <col min="11523" max="11523" width="2.28515625" style="59" customWidth="1"/>
    <col min="11524" max="11524" width="83.28515625" style="59" customWidth="1"/>
    <col min="11525" max="11776" width="10.28515625" style="59"/>
    <col min="11777" max="11777" width="8.7109375" style="59" customWidth="1"/>
    <col min="11778" max="11778" width="15.85546875" style="59" customWidth="1"/>
    <col min="11779" max="11779" width="2.28515625" style="59" customWidth="1"/>
    <col min="11780" max="11780" width="83.28515625" style="59" customWidth="1"/>
    <col min="11781" max="12032" width="10.28515625" style="59"/>
    <col min="12033" max="12033" width="8.7109375" style="59" customWidth="1"/>
    <col min="12034" max="12034" width="15.85546875" style="59" customWidth="1"/>
    <col min="12035" max="12035" width="2.28515625" style="59" customWidth="1"/>
    <col min="12036" max="12036" width="83.28515625" style="59" customWidth="1"/>
    <col min="12037" max="12288" width="10.28515625" style="59"/>
    <col min="12289" max="12289" width="8.7109375" style="59" customWidth="1"/>
    <col min="12290" max="12290" width="15.85546875" style="59" customWidth="1"/>
    <col min="12291" max="12291" width="2.28515625" style="59" customWidth="1"/>
    <col min="12292" max="12292" width="83.28515625" style="59" customWidth="1"/>
    <col min="12293" max="12544" width="10.28515625" style="59"/>
    <col min="12545" max="12545" width="8.7109375" style="59" customWidth="1"/>
    <col min="12546" max="12546" width="15.85546875" style="59" customWidth="1"/>
    <col min="12547" max="12547" width="2.28515625" style="59" customWidth="1"/>
    <col min="12548" max="12548" width="83.28515625" style="59" customWidth="1"/>
    <col min="12549" max="12800" width="10.28515625" style="59"/>
    <col min="12801" max="12801" width="8.7109375" style="59" customWidth="1"/>
    <col min="12802" max="12802" width="15.85546875" style="59" customWidth="1"/>
    <col min="12803" max="12803" width="2.28515625" style="59" customWidth="1"/>
    <col min="12804" max="12804" width="83.28515625" style="59" customWidth="1"/>
    <col min="12805" max="13056" width="10.28515625" style="59"/>
    <col min="13057" max="13057" width="8.7109375" style="59" customWidth="1"/>
    <col min="13058" max="13058" width="15.85546875" style="59" customWidth="1"/>
    <col min="13059" max="13059" width="2.28515625" style="59" customWidth="1"/>
    <col min="13060" max="13060" width="83.28515625" style="59" customWidth="1"/>
    <col min="13061" max="13312" width="10.28515625" style="59"/>
    <col min="13313" max="13313" width="8.7109375" style="59" customWidth="1"/>
    <col min="13314" max="13314" width="15.85546875" style="59" customWidth="1"/>
    <col min="13315" max="13315" width="2.28515625" style="59" customWidth="1"/>
    <col min="13316" max="13316" width="83.28515625" style="59" customWidth="1"/>
    <col min="13317" max="13568" width="10.28515625" style="59"/>
    <col min="13569" max="13569" width="8.7109375" style="59" customWidth="1"/>
    <col min="13570" max="13570" width="15.85546875" style="59" customWidth="1"/>
    <col min="13571" max="13571" width="2.28515625" style="59" customWidth="1"/>
    <col min="13572" max="13572" width="83.28515625" style="59" customWidth="1"/>
    <col min="13573" max="13824" width="10.28515625" style="59"/>
    <col min="13825" max="13825" width="8.7109375" style="59" customWidth="1"/>
    <col min="13826" max="13826" width="15.85546875" style="59" customWidth="1"/>
    <col min="13827" max="13827" width="2.28515625" style="59" customWidth="1"/>
    <col min="13828" max="13828" width="83.28515625" style="59" customWidth="1"/>
    <col min="13829" max="14080" width="10.28515625" style="59"/>
    <col min="14081" max="14081" width="8.7109375" style="59" customWidth="1"/>
    <col min="14082" max="14082" width="15.85546875" style="59" customWidth="1"/>
    <col min="14083" max="14083" width="2.28515625" style="59" customWidth="1"/>
    <col min="14084" max="14084" width="83.28515625" style="59" customWidth="1"/>
    <col min="14085" max="14336" width="10.28515625" style="59"/>
    <col min="14337" max="14337" width="8.7109375" style="59" customWidth="1"/>
    <col min="14338" max="14338" width="15.85546875" style="59" customWidth="1"/>
    <col min="14339" max="14339" width="2.28515625" style="59" customWidth="1"/>
    <col min="14340" max="14340" width="83.28515625" style="59" customWidth="1"/>
    <col min="14341" max="14592" width="10.28515625" style="59"/>
    <col min="14593" max="14593" width="8.7109375" style="59" customWidth="1"/>
    <col min="14594" max="14594" width="15.85546875" style="59" customWidth="1"/>
    <col min="14595" max="14595" width="2.28515625" style="59" customWidth="1"/>
    <col min="14596" max="14596" width="83.28515625" style="59" customWidth="1"/>
    <col min="14597" max="14848" width="10.28515625" style="59"/>
    <col min="14849" max="14849" width="8.7109375" style="59" customWidth="1"/>
    <col min="14850" max="14850" width="15.85546875" style="59" customWidth="1"/>
    <col min="14851" max="14851" width="2.28515625" style="59" customWidth="1"/>
    <col min="14852" max="14852" width="83.28515625" style="59" customWidth="1"/>
    <col min="14853" max="15104" width="10.28515625" style="59"/>
    <col min="15105" max="15105" width="8.7109375" style="59" customWidth="1"/>
    <col min="15106" max="15106" width="15.85546875" style="59" customWidth="1"/>
    <col min="15107" max="15107" width="2.28515625" style="59" customWidth="1"/>
    <col min="15108" max="15108" width="83.28515625" style="59" customWidth="1"/>
    <col min="15109" max="15360" width="10.28515625" style="59"/>
    <col min="15361" max="15361" width="8.7109375" style="59" customWidth="1"/>
    <col min="15362" max="15362" width="15.85546875" style="59" customWidth="1"/>
    <col min="15363" max="15363" width="2.28515625" style="59" customWidth="1"/>
    <col min="15364" max="15364" width="83.28515625" style="59" customWidth="1"/>
    <col min="15365" max="15616" width="10.28515625" style="59"/>
    <col min="15617" max="15617" width="8.7109375" style="59" customWidth="1"/>
    <col min="15618" max="15618" width="15.85546875" style="59" customWidth="1"/>
    <col min="15619" max="15619" width="2.28515625" style="59" customWidth="1"/>
    <col min="15620" max="15620" width="83.28515625" style="59" customWidth="1"/>
    <col min="15621" max="15872" width="10.28515625" style="59"/>
    <col min="15873" max="15873" width="8.7109375" style="59" customWidth="1"/>
    <col min="15874" max="15874" width="15.85546875" style="59" customWidth="1"/>
    <col min="15875" max="15875" width="2.28515625" style="59" customWidth="1"/>
    <col min="15876" max="15876" width="83.28515625" style="59" customWidth="1"/>
    <col min="15877" max="16128" width="10.28515625" style="59"/>
    <col min="16129" max="16129" width="8.7109375" style="59" customWidth="1"/>
    <col min="16130" max="16130" width="15.85546875" style="59" customWidth="1"/>
    <col min="16131" max="16131" width="2.28515625" style="59" customWidth="1"/>
    <col min="16132" max="16132" width="83.28515625" style="59" customWidth="1"/>
    <col min="16133" max="16384" width="10.28515625" style="59"/>
  </cols>
  <sheetData>
    <row r="1" spans="1:11" ht="17.25" x14ac:dyDescent="0.2">
      <c r="A1" s="212" t="s">
        <v>279</v>
      </c>
      <c r="B1" s="212"/>
      <c r="C1" s="212"/>
      <c r="D1" s="212"/>
    </row>
    <row r="3" spans="1:11" s="66" customFormat="1" ht="12" customHeight="1" x14ac:dyDescent="0.2">
      <c r="A3" s="213" t="s">
        <v>25</v>
      </c>
      <c r="B3" s="214"/>
      <c r="C3" s="214"/>
      <c r="D3" s="215"/>
    </row>
    <row r="4" spans="1:11" s="63" customFormat="1" ht="12" x14ac:dyDescent="0.2">
      <c r="A4" s="64" t="s">
        <v>0</v>
      </c>
      <c r="B4" s="67" t="s">
        <v>1</v>
      </c>
      <c r="C4" s="216" t="s">
        <v>2</v>
      </c>
      <c r="D4" s="217"/>
    </row>
    <row r="5" spans="1:11" s="63" customFormat="1" ht="12" x14ac:dyDescent="0.2">
      <c r="A5" s="218" t="s">
        <v>72</v>
      </c>
      <c r="B5" s="232" t="s">
        <v>73</v>
      </c>
      <c r="C5" s="158" t="s">
        <v>24</v>
      </c>
      <c r="D5" s="147" t="s">
        <v>74</v>
      </c>
    </row>
    <row r="6" spans="1:11" s="63" customFormat="1" ht="12" x14ac:dyDescent="0.2">
      <c r="A6" s="219"/>
      <c r="B6" s="233"/>
      <c r="C6" s="158" t="s">
        <v>24</v>
      </c>
      <c r="D6" s="147" t="s">
        <v>75</v>
      </c>
    </row>
    <row r="7" spans="1:11" s="63" customFormat="1" ht="12" x14ac:dyDescent="0.2">
      <c r="A7" s="219"/>
      <c r="B7" s="234"/>
      <c r="C7" s="158" t="s">
        <v>24</v>
      </c>
      <c r="D7" s="147" t="s">
        <v>76</v>
      </c>
    </row>
    <row r="8" spans="1:11" s="63" customFormat="1" ht="12" x14ac:dyDescent="0.2">
      <c r="A8" s="219"/>
      <c r="B8" s="235" t="s">
        <v>77</v>
      </c>
      <c r="C8" s="158" t="s">
        <v>24</v>
      </c>
      <c r="D8" s="147" t="s">
        <v>78</v>
      </c>
    </row>
    <row r="9" spans="1:11" s="63" customFormat="1" ht="12" x14ac:dyDescent="0.2">
      <c r="A9" s="219"/>
      <c r="B9" s="236"/>
      <c r="C9" s="158" t="s">
        <v>24</v>
      </c>
      <c r="D9" s="147" t="s">
        <v>79</v>
      </c>
    </row>
    <row r="10" spans="1:11" s="63" customFormat="1" ht="22.5" x14ac:dyDescent="0.2">
      <c r="A10" s="220"/>
      <c r="B10" s="237"/>
      <c r="C10" s="158" t="s">
        <v>24</v>
      </c>
      <c r="D10" s="147" t="s">
        <v>80</v>
      </c>
    </row>
    <row r="11" spans="1:11" s="63" customFormat="1" ht="22.5" x14ac:dyDescent="0.2">
      <c r="A11" s="194" t="s">
        <v>105</v>
      </c>
      <c r="B11" s="223" t="s">
        <v>70</v>
      </c>
      <c r="C11" s="158" t="s">
        <v>24</v>
      </c>
      <c r="D11" s="144" t="s">
        <v>345</v>
      </c>
      <c r="E11" s="30"/>
      <c r="F11" s="30"/>
      <c r="G11" s="48"/>
      <c r="H11" s="48"/>
      <c r="I11" s="48"/>
      <c r="J11" s="48"/>
      <c r="K11" s="171"/>
    </row>
    <row r="12" spans="1:11" s="63" customFormat="1" ht="12" x14ac:dyDescent="0.2">
      <c r="A12" s="194"/>
      <c r="B12" s="223"/>
      <c r="C12" s="158" t="s">
        <v>24</v>
      </c>
      <c r="D12" s="144" t="s">
        <v>110</v>
      </c>
      <c r="E12" s="30"/>
      <c r="F12" s="30"/>
      <c r="G12" s="48"/>
      <c r="H12" s="48"/>
      <c r="I12" s="48"/>
      <c r="J12" s="48"/>
      <c r="K12" s="171"/>
    </row>
    <row r="13" spans="1:11" s="63" customFormat="1" ht="12" x14ac:dyDescent="0.2">
      <c r="A13" s="194"/>
      <c r="B13" s="223"/>
      <c r="C13" s="158" t="s">
        <v>24</v>
      </c>
      <c r="D13" s="144" t="s">
        <v>111</v>
      </c>
      <c r="E13" s="30"/>
      <c r="F13" s="30"/>
      <c r="G13" s="48"/>
      <c r="H13" s="48"/>
      <c r="I13" s="48"/>
      <c r="J13" s="48"/>
      <c r="K13" s="171"/>
    </row>
    <row r="14" spans="1:11" s="63" customFormat="1" ht="12" x14ac:dyDescent="0.2">
      <c r="A14" s="194"/>
      <c r="B14" s="223" t="s">
        <v>112</v>
      </c>
      <c r="C14" s="158" t="s">
        <v>24</v>
      </c>
      <c r="D14" s="144" t="s">
        <v>113</v>
      </c>
      <c r="E14" s="30"/>
      <c r="F14" s="30"/>
      <c r="G14" s="171"/>
      <c r="H14" s="48"/>
      <c r="I14" s="48"/>
      <c r="J14" s="48"/>
      <c r="K14" s="171"/>
    </row>
    <row r="15" spans="1:11" s="63" customFormat="1" ht="12" x14ac:dyDescent="0.2">
      <c r="A15" s="194"/>
      <c r="B15" s="223"/>
      <c r="C15" s="158" t="s">
        <v>24</v>
      </c>
      <c r="D15" s="144" t="s">
        <v>114</v>
      </c>
      <c r="E15" s="30"/>
      <c r="F15" s="30"/>
      <c r="G15" s="171"/>
      <c r="H15" s="48"/>
      <c r="I15" s="48"/>
      <c r="J15" s="48"/>
      <c r="K15" s="171"/>
    </row>
    <row r="16" spans="1:11" s="63" customFormat="1" ht="12" x14ac:dyDescent="0.2">
      <c r="A16" s="194"/>
      <c r="B16" s="223"/>
      <c r="C16" s="158" t="s">
        <v>24</v>
      </c>
      <c r="D16" s="144" t="s">
        <v>115</v>
      </c>
      <c r="E16" s="30"/>
      <c r="F16" s="30"/>
      <c r="G16" s="171"/>
      <c r="H16" s="48"/>
      <c r="I16" s="48"/>
      <c r="J16" s="48"/>
      <c r="K16" s="171"/>
    </row>
    <row r="17" spans="1:11" s="63" customFormat="1" ht="12" x14ac:dyDescent="0.2">
      <c r="A17" s="194"/>
      <c r="B17" s="223"/>
      <c r="C17" s="158" t="s">
        <v>24</v>
      </c>
      <c r="D17" s="144" t="s">
        <v>116</v>
      </c>
      <c r="E17" s="30"/>
      <c r="F17" s="30"/>
      <c r="G17" s="171"/>
      <c r="H17" s="48"/>
      <c r="I17" s="48"/>
      <c r="J17" s="48"/>
      <c r="K17" s="171"/>
    </row>
    <row r="18" spans="1:11" s="63" customFormat="1" ht="12" x14ac:dyDescent="0.2">
      <c r="A18" s="194"/>
      <c r="B18" s="223" t="s">
        <v>117</v>
      </c>
      <c r="C18" s="158" t="s">
        <v>24</v>
      </c>
      <c r="D18" s="144" t="s">
        <v>118</v>
      </c>
      <c r="E18" s="30"/>
      <c r="F18" s="30"/>
      <c r="G18" s="171"/>
      <c r="H18" s="48"/>
      <c r="I18" s="48"/>
      <c r="J18" s="48"/>
      <c r="K18" s="171"/>
    </row>
    <row r="19" spans="1:11" s="63" customFormat="1" ht="12" x14ac:dyDescent="0.2">
      <c r="A19" s="194"/>
      <c r="B19" s="223"/>
      <c r="C19" s="158" t="s">
        <v>24</v>
      </c>
      <c r="D19" s="144" t="s">
        <v>119</v>
      </c>
      <c r="E19" s="30"/>
      <c r="F19" s="30"/>
      <c r="G19" s="171"/>
      <c r="H19" s="48"/>
      <c r="I19" s="48"/>
      <c r="J19" s="48"/>
      <c r="K19" s="171"/>
    </row>
    <row r="20" spans="1:11" s="63" customFormat="1" ht="22.5" x14ac:dyDescent="0.2">
      <c r="A20" s="194"/>
      <c r="B20" s="223"/>
      <c r="C20" s="158" t="s">
        <v>24</v>
      </c>
      <c r="D20" s="144" t="s">
        <v>120</v>
      </c>
      <c r="E20" s="30"/>
      <c r="F20" s="30"/>
      <c r="G20" s="171"/>
      <c r="H20" s="48"/>
      <c r="I20" s="48"/>
      <c r="J20" s="48"/>
      <c r="K20" s="171"/>
    </row>
    <row r="21" spans="1:11" s="63" customFormat="1" ht="12" x14ac:dyDescent="0.2">
      <c r="A21" s="218" t="s">
        <v>62</v>
      </c>
      <c r="B21" s="226" t="s">
        <v>63</v>
      </c>
      <c r="C21" s="158" t="s">
        <v>24</v>
      </c>
      <c r="D21" s="145" t="s">
        <v>81</v>
      </c>
      <c r="E21" s="30"/>
      <c r="F21" s="30"/>
      <c r="G21" s="30"/>
      <c r="H21" s="30"/>
      <c r="I21" s="30"/>
      <c r="J21" s="30"/>
    </row>
    <row r="22" spans="1:11" s="63" customFormat="1" ht="12" x14ac:dyDescent="0.2">
      <c r="A22" s="219"/>
      <c r="B22" s="227"/>
      <c r="C22" s="158" t="s">
        <v>24</v>
      </c>
      <c r="D22" s="145" t="s">
        <v>82</v>
      </c>
      <c r="E22" s="30"/>
      <c r="F22" s="30"/>
      <c r="G22" s="30"/>
      <c r="H22" s="30"/>
      <c r="I22" s="30"/>
      <c r="J22" s="30"/>
    </row>
    <row r="23" spans="1:11" s="63" customFormat="1" ht="12" x14ac:dyDescent="0.2">
      <c r="A23" s="219"/>
      <c r="B23" s="227"/>
      <c r="C23" s="158" t="s">
        <v>24</v>
      </c>
      <c r="D23" s="145" t="s">
        <v>83</v>
      </c>
      <c r="E23" s="30"/>
      <c r="F23" s="30"/>
      <c r="G23" s="30"/>
      <c r="H23" s="30"/>
      <c r="I23" s="30"/>
      <c r="J23" s="30"/>
    </row>
    <row r="24" spans="1:11" s="63" customFormat="1" ht="12" x14ac:dyDescent="0.2">
      <c r="A24" s="219"/>
      <c r="B24" s="226" t="s">
        <v>64</v>
      </c>
      <c r="C24" s="158" t="s">
        <v>24</v>
      </c>
      <c r="D24" s="145" t="s">
        <v>84</v>
      </c>
      <c r="E24" s="30"/>
      <c r="F24" s="30"/>
      <c r="G24" s="30"/>
      <c r="H24" s="30"/>
      <c r="I24" s="30"/>
      <c r="J24" s="30"/>
    </row>
    <row r="25" spans="1:11" s="63" customFormat="1" ht="22.5" x14ac:dyDescent="0.2">
      <c r="A25" s="219"/>
      <c r="B25" s="227"/>
      <c r="C25" s="158" t="s">
        <v>24</v>
      </c>
      <c r="D25" s="145" t="s">
        <v>85</v>
      </c>
      <c r="E25" s="30"/>
      <c r="F25" s="30"/>
      <c r="G25" s="30"/>
      <c r="H25" s="30"/>
      <c r="I25" s="30"/>
      <c r="J25" s="30"/>
    </row>
    <row r="26" spans="1:11" s="63" customFormat="1" ht="22.5" x14ac:dyDescent="0.2">
      <c r="A26" s="219"/>
      <c r="B26" s="227"/>
      <c r="C26" s="158" t="s">
        <v>24</v>
      </c>
      <c r="D26" s="145" t="s">
        <v>86</v>
      </c>
      <c r="E26" s="30"/>
      <c r="F26" s="30"/>
      <c r="G26" s="30"/>
      <c r="H26" s="30"/>
      <c r="I26" s="30"/>
      <c r="J26" s="30"/>
    </row>
    <row r="27" spans="1:11" s="63" customFormat="1" ht="12" x14ac:dyDescent="0.2">
      <c r="A27" s="219"/>
      <c r="B27" s="227"/>
      <c r="C27" s="158" t="s">
        <v>24</v>
      </c>
      <c r="D27" s="145" t="s">
        <v>87</v>
      </c>
      <c r="E27" s="30"/>
      <c r="F27" s="30"/>
      <c r="G27" s="30"/>
      <c r="H27" s="30"/>
      <c r="I27" s="30"/>
      <c r="J27" s="30"/>
    </row>
    <row r="28" spans="1:11" s="63" customFormat="1" ht="12" x14ac:dyDescent="0.2">
      <c r="A28" s="219"/>
      <c r="B28" s="226" t="s">
        <v>65</v>
      </c>
      <c r="C28" s="158" t="s">
        <v>24</v>
      </c>
      <c r="D28" s="145" t="s">
        <v>88</v>
      </c>
      <c r="E28" s="30"/>
      <c r="F28" s="30"/>
      <c r="G28" s="30"/>
      <c r="H28" s="30"/>
      <c r="I28" s="30"/>
      <c r="J28" s="30"/>
    </row>
    <row r="29" spans="1:11" s="63" customFormat="1" ht="12" x14ac:dyDescent="0.2">
      <c r="A29" s="219"/>
      <c r="B29" s="227"/>
      <c r="C29" s="158" t="s">
        <v>24</v>
      </c>
      <c r="D29" s="144" t="s">
        <v>89</v>
      </c>
      <c r="E29" s="48"/>
      <c r="F29" s="30"/>
      <c r="G29" s="30"/>
      <c r="H29" s="30"/>
      <c r="I29" s="30"/>
      <c r="J29" s="30"/>
    </row>
    <row r="30" spans="1:11" s="63" customFormat="1" ht="12" x14ac:dyDescent="0.2">
      <c r="A30" s="220"/>
      <c r="B30" s="228"/>
      <c r="C30" s="158" t="s">
        <v>24</v>
      </c>
      <c r="D30" s="144" t="s">
        <v>90</v>
      </c>
      <c r="E30" s="30"/>
      <c r="F30" s="30"/>
      <c r="G30" s="30"/>
      <c r="H30" s="30"/>
      <c r="I30" s="30"/>
      <c r="J30" s="30"/>
    </row>
    <row r="31" spans="1:11" s="63" customFormat="1" ht="12" x14ac:dyDescent="0.2">
      <c r="A31" s="194" t="s">
        <v>66</v>
      </c>
      <c r="B31" s="226" t="s">
        <v>99</v>
      </c>
      <c r="C31" s="158" t="s">
        <v>24</v>
      </c>
      <c r="D31" s="144" t="s">
        <v>91</v>
      </c>
      <c r="E31" s="30"/>
      <c r="F31" s="30"/>
      <c r="G31" s="30"/>
      <c r="H31" s="30"/>
      <c r="I31" s="30"/>
      <c r="J31" s="30"/>
    </row>
    <row r="32" spans="1:11" s="63" customFormat="1" ht="12" x14ac:dyDescent="0.2">
      <c r="A32" s="194"/>
      <c r="B32" s="227"/>
      <c r="C32" s="158" t="s">
        <v>24</v>
      </c>
      <c r="D32" s="144" t="s">
        <v>92</v>
      </c>
      <c r="E32" s="30"/>
      <c r="F32" s="30"/>
      <c r="G32" s="30"/>
      <c r="H32" s="30"/>
      <c r="I32" s="30"/>
      <c r="J32" s="30"/>
    </row>
    <row r="33" spans="1:10" s="63" customFormat="1" ht="12" x14ac:dyDescent="0.2">
      <c r="A33" s="194"/>
      <c r="B33" s="227"/>
      <c r="C33" s="158" t="s">
        <v>24</v>
      </c>
      <c r="D33" s="144" t="s">
        <v>93</v>
      </c>
      <c r="E33" s="30"/>
      <c r="F33" s="30"/>
      <c r="G33" s="30"/>
      <c r="H33" s="30"/>
      <c r="I33" s="30"/>
      <c r="J33" s="30"/>
    </row>
    <row r="34" spans="1:10" s="63" customFormat="1" ht="12" x14ac:dyDescent="0.2">
      <c r="A34" s="194"/>
      <c r="B34" s="227"/>
      <c r="C34" s="158" t="s">
        <v>24</v>
      </c>
      <c r="D34" s="144" t="s">
        <v>94</v>
      </c>
      <c r="E34" s="30"/>
      <c r="F34" s="30"/>
      <c r="G34" s="30"/>
      <c r="H34" s="30"/>
      <c r="I34" s="30"/>
      <c r="J34" s="30"/>
    </row>
    <row r="35" spans="1:10" s="63" customFormat="1" ht="12" x14ac:dyDescent="0.2">
      <c r="A35" s="194"/>
      <c r="B35" s="228"/>
      <c r="C35" s="158" t="s">
        <v>24</v>
      </c>
      <c r="D35" s="144" t="s">
        <v>95</v>
      </c>
      <c r="E35" s="30"/>
      <c r="F35" s="30"/>
      <c r="G35" s="30"/>
      <c r="H35" s="30"/>
      <c r="I35" s="30"/>
      <c r="J35" s="30"/>
    </row>
    <row r="36" spans="1:10" s="63" customFormat="1" ht="12" x14ac:dyDescent="0.2">
      <c r="A36" s="194"/>
      <c r="B36" s="229" t="s">
        <v>60</v>
      </c>
      <c r="C36" s="158" t="s">
        <v>24</v>
      </c>
      <c r="D36" s="144" t="s">
        <v>96</v>
      </c>
      <c r="E36" s="30"/>
      <c r="F36" s="30"/>
      <c r="G36" s="30"/>
      <c r="H36" s="30"/>
      <c r="I36" s="30"/>
      <c r="J36" s="30"/>
    </row>
    <row r="37" spans="1:10" s="63" customFormat="1" ht="12" x14ac:dyDescent="0.2">
      <c r="A37" s="194"/>
      <c r="B37" s="230"/>
      <c r="C37" s="158" t="s">
        <v>24</v>
      </c>
      <c r="D37" s="144" t="s">
        <v>97</v>
      </c>
      <c r="E37" s="30"/>
      <c r="F37" s="30"/>
      <c r="G37" s="30"/>
      <c r="H37" s="30"/>
      <c r="I37" s="30"/>
      <c r="J37" s="30"/>
    </row>
    <row r="38" spans="1:10" s="63" customFormat="1" ht="22.5" x14ac:dyDescent="0.2">
      <c r="A38" s="194"/>
      <c r="B38" s="231"/>
      <c r="C38" s="158" t="s">
        <v>24</v>
      </c>
      <c r="D38" s="144" t="s">
        <v>98</v>
      </c>
      <c r="E38" s="30"/>
      <c r="F38" s="30"/>
      <c r="G38" s="30"/>
      <c r="H38" s="30"/>
      <c r="I38" s="30"/>
      <c r="J38" s="30"/>
    </row>
    <row r="39" spans="1:10" s="63" customFormat="1" ht="12" x14ac:dyDescent="0.2">
      <c r="A39" s="65"/>
      <c r="B39" s="65"/>
      <c r="C39" s="65"/>
      <c r="D39" s="65"/>
    </row>
    <row r="40" spans="1:10" s="63" customFormat="1" ht="12" x14ac:dyDescent="0.2">
      <c r="A40" s="213" t="s">
        <v>23</v>
      </c>
      <c r="B40" s="214"/>
      <c r="C40" s="214"/>
      <c r="D40" s="215"/>
    </row>
    <row r="41" spans="1:10" s="63" customFormat="1" ht="12" x14ac:dyDescent="0.2">
      <c r="A41" s="64" t="s">
        <v>0</v>
      </c>
      <c r="B41" s="67" t="s">
        <v>1</v>
      </c>
      <c r="C41" s="216" t="s">
        <v>2</v>
      </c>
      <c r="D41" s="217"/>
    </row>
    <row r="42" spans="1:10" s="63" customFormat="1" ht="12" x14ac:dyDescent="0.2">
      <c r="A42" s="194" t="s">
        <v>140</v>
      </c>
      <c r="B42" s="221" t="s">
        <v>142</v>
      </c>
      <c r="C42" s="158" t="s">
        <v>24</v>
      </c>
      <c r="D42" s="143" t="s">
        <v>144</v>
      </c>
    </row>
    <row r="43" spans="1:10" s="63" customFormat="1" ht="12" x14ac:dyDescent="0.2">
      <c r="A43" s="194"/>
      <c r="B43" s="222"/>
      <c r="C43" s="158" t="s">
        <v>24</v>
      </c>
      <c r="D43" s="143" t="s">
        <v>145</v>
      </c>
    </row>
    <row r="44" spans="1:10" s="63" customFormat="1" ht="22.5" x14ac:dyDescent="0.2">
      <c r="A44" s="194"/>
      <c r="B44" s="222"/>
      <c r="C44" s="158" t="s">
        <v>24</v>
      </c>
      <c r="D44" s="143" t="s">
        <v>146</v>
      </c>
    </row>
    <row r="45" spans="1:10" s="63" customFormat="1" ht="22.5" x14ac:dyDescent="0.2">
      <c r="A45" s="194"/>
      <c r="B45" s="222"/>
      <c r="C45" s="158" t="s">
        <v>24</v>
      </c>
      <c r="D45" s="143" t="s">
        <v>147</v>
      </c>
    </row>
    <row r="46" spans="1:10" s="63" customFormat="1" ht="22.5" x14ac:dyDescent="0.2">
      <c r="A46" s="194"/>
      <c r="B46" s="222"/>
      <c r="C46" s="158" t="s">
        <v>24</v>
      </c>
      <c r="D46" s="143" t="s">
        <v>100</v>
      </c>
    </row>
    <row r="47" spans="1:10" s="63" customFormat="1" ht="22.5" x14ac:dyDescent="0.2">
      <c r="A47" s="194"/>
      <c r="B47" s="221" t="s">
        <v>127</v>
      </c>
      <c r="C47" s="158" t="s">
        <v>24</v>
      </c>
      <c r="D47" s="143" t="s">
        <v>148</v>
      </c>
    </row>
    <row r="48" spans="1:10" s="63" customFormat="1" ht="12" x14ac:dyDescent="0.2">
      <c r="A48" s="194"/>
      <c r="B48" s="222"/>
      <c r="C48" s="158" t="s">
        <v>24</v>
      </c>
      <c r="D48" s="143" t="s">
        <v>149</v>
      </c>
    </row>
    <row r="49" spans="1:4" s="63" customFormat="1" ht="22.5" x14ac:dyDescent="0.2">
      <c r="A49" s="194"/>
      <c r="B49" s="224"/>
      <c r="C49" s="158" t="s">
        <v>24</v>
      </c>
      <c r="D49" s="144" t="s">
        <v>150</v>
      </c>
    </row>
    <row r="50" spans="1:4" s="63" customFormat="1" ht="22.5" x14ac:dyDescent="0.2">
      <c r="A50" s="194"/>
      <c r="B50" s="224"/>
      <c r="C50" s="158" t="s">
        <v>24</v>
      </c>
      <c r="D50" s="143" t="s">
        <v>151</v>
      </c>
    </row>
    <row r="51" spans="1:4" s="63" customFormat="1" ht="22.5" x14ac:dyDescent="0.2">
      <c r="A51" s="194"/>
      <c r="B51" s="224"/>
      <c r="C51" s="158" t="s">
        <v>24</v>
      </c>
      <c r="D51" s="143" t="s">
        <v>152</v>
      </c>
    </row>
    <row r="52" spans="1:4" s="63" customFormat="1" ht="22.5" x14ac:dyDescent="0.2">
      <c r="A52" s="194"/>
      <c r="B52" s="221" t="s">
        <v>143</v>
      </c>
      <c r="C52" s="158" t="s">
        <v>24</v>
      </c>
      <c r="D52" s="143" t="s">
        <v>153</v>
      </c>
    </row>
    <row r="53" spans="1:4" s="63" customFormat="1" ht="22.5" x14ac:dyDescent="0.2">
      <c r="A53" s="194"/>
      <c r="B53" s="224"/>
      <c r="C53" s="158" t="s">
        <v>24</v>
      </c>
      <c r="D53" s="143" t="s">
        <v>101</v>
      </c>
    </row>
    <row r="54" spans="1:4" s="63" customFormat="1" ht="22.5" x14ac:dyDescent="0.2">
      <c r="A54" s="194"/>
      <c r="B54" s="224"/>
      <c r="C54" s="158" t="s">
        <v>24</v>
      </c>
      <c r="D54" s="143" t="s">
        <v>102</v>
      </c>
    </row>
    <row r="55" spans="1:4" s="63" customFormat="1" ht="22.5" x14ac:dyDescent="0.2">
      <c r="A55" s="194"/>
      <c r="B55" s="225"/>
      <c r="C55" s="158" t="s">
        <v>24</v>
      </c>
      <c r="D55" s="143" t="s">
        <v>154</v>
      </c>
    </row>
    <row r="56" spans="1:4" s="63" customFormat="1" ht="12" x14ac:dyDescent="0.2">
      <c r="A56" s="194" t="s">
        <v>141</v>
      </c>
      <c r="B56" s="221" t="s">
        <v>125</v>
      </c>
      <c r="C56" s="158" t="s">
        <v>24</v>
      </c>
      <c r="D56" s="143" t="s">
        <v>288</v>
      </c>
    </row>
    <row r="57" spans="1:4" s="63" customFormat="1" ht="12" x14ac:dyDescent="0.2">
      <c r="A57" s="194"/>
      <c r="B57" s="222"/>
      <c r="C57" s="158" t="s">
        <v>24</v>
      </c>
      <c r="D57" s="143" t="s">
        <v>287</v>
      </c>
    </row>
    <row r="58" spans="1:4" s="63" customFormat="1" ht="22.5" x14ac:dyDescent="0.2">
      <c r="A58" s="194"/>
      <c r="B58" s="222"/>
      <c r="C58" s="158" t="s">
        <v>24</v>
      </c>
      <c r="D58" s="143" t="s">
        <v>155</v>
      </c>
    </row>
    <row r="59" spans="1:4" s="63" customFormat="1" ht="22.5" x14ac:dyDescent="0.2">
      <c r="A59" s="194"/>
      <c r="B59" s="225"/>
      <c r="C59" s="158" t="s">
        <v>24</v>
      </c>
      <c r="D59" s="143" t="s">
        <v>289</v>
      </c>
    </row>
    <row r="60" spans="1:4" s="63" customFormat="1" ht="22.5" x14ac:dyDescent="0.2">
      <c r="A60" s="194"/>
      <c r="B60" s="221" t="s">
        <v>130</v>
      </c>
      <c r="C60" s="158" t="s">
        <v>24</v>
      </c>
      <c r="D60" s="143" t="s">
        <v>156</v>
      </c>
    </row>
    <row r="61" spans="1:4" s="63" customFormat="1" ht="22.5" x14ac:dyDescent="0.2">
      <c r="A61" s="194"/>
      <c r="B61" s="224"/>
      <c r="C61" s="158" t="s">
        <v>24</v>
      </c>
      <c r="D61" s="144" t="s">
        <v>157</v>
      </c>
    </row>
    <row r="62" spans="1:4" s="63" customFormat="1" ht="22.5" x14ac:dyDescent="0.2">
      <c r="A62" s="194"/>
      <c r="B62" s="224"/>
      <c r="C62" s="158" t="s">
        <v>24</v>
      </c>
      <c r="D62" s="144" t="s">
        <v>158</v>
      </c>
    </row>
    <row r="63" spans="1:4" s="63" customFormat="1" ht="22.5" x14ac:dyDescent="0.2">
      <c r="A63" s="194"/>
      <c r="B63" s="224"/>
      <c r="C63" s="158" t="s">
        <v>24</v>
      </c>
      <c r="D63" s="144" t="s">
        <v>159</v>
      </c>
    </row>
    <row r="64" spans="1:4" s="63" customFormat="1" ht="22.5" x14ac:dyDescent="0.2">
      <c r="A64" s="194"/>
      <c r="B64" s="224"/>
      <c r="C64" s="158" t="s">
        <v>24</v>
      </c>
      <c r="D64" s="143" t="s">
        <v>291</v>
      </c>
    </row>
    <row r="65" spans="1:4" s="63" customFormat="1" ht="12" x14ac:dyDescent="0.2">
      <c r="A65" s="194"/>
      <c r="B65" s="224"/>
      <c r="C65" s="158" t="s">
        <v>24</v>
      </c>
      <c r="D65" s="143" t="s">
        <v>160</v>
      </c>
    </row>
    <row r="66" spans="1:4" s="63" customFormat="1" ht="12" x14ac:dyDescent="0.2">
      <c r="A66" s="194"/>
      <c r="B66" s="224"/>
      <c r="C66" s="158" t="s">
        <v>24</v>
      </c>
      <c r="D66" s="143" t="s">
        <v>161</v>
      </c>
    </row>
    <row r="67" spans="1:4" s="63" customFormat="1" ht="12" x14ac:dyDescent="0.2">
      <c r="A67" s="194"/>
      <c r="B67" s="224"/>
      <c r="C67" s="158" t="s">
        <v>24</v>
      </c>
      <c r="D67" s="143" t="s">
        <v>268</v>
      </c>
    </row>
    <row r="68" spans="1:4" s="63" customFormat="1" ht="22.5" x14ac:dyDescent="0.2">
      <c r="A68" s="194"/>
      <c r="B68" s="221" t="s">
        <v>143</v>
      </c>
      <c r="C68" s="158" t="s">
        <v>24</v>
      </c>
      <c r="D68" s="143" t="s">
        <v>162</v>
      </c>
    </row>
    <row r="69" spans="1:4" s="63" customFormat="1" ht="22.5" x14ac:dyDescent="0.2">
      <c r="A69" s="194"/>
      <c r="B69" s="224"/>
      <c r="C69" s="158" t="s">
        <v>24</v>
      </c>
      <c r="D69" s="143" t="s">
        <v>101</v>
      </c>
    </row>
    <row r="70" spans="1:4" s="63" customFormat="1" ht="22.5" x14ac:dyDescent="0.2">
      <c r="A70" s="194"/>
      <c r="B70" s="224"/>
      <c r="C70" s="158" t="s">
        <v>24</v>
      </c>
      <c r="D70" s="143" t="s">
        <v>163</v>
      </c>
    </row>
    <row r="71" spans="1:4" s="63" customFormat="1" ht="22.5" x14ac:dyDescent="0.2">
      <c r="A71" s="194"/>
      <c r="B71" s="225"/>
      <c r="C71" s="158" t="s">
        <v>24</v>
      </c>
      <c r="D71" s="143" t="s">
        <v>293</v>
      </c>
    </row>
    <row r="72" spans="1:4" s="63" customFormat="1" ht="12" x14ac:dyDescent="0.2">
      <c r="A72" s="194" t="s">
        <v>269</v>
      </c>
      <c r="B72" s="221" t="s">
        <v>125</v>
      </c>
      <c r="C72" s="158" t="s">
        <v>24</v>
      </c>
      <c r="D72" s="143" t="s">
        <v>164</v>
      </c>
    </row>
    <row r="73" spans="1:4" s="63" customFormat="1" ht="12" x14ac:dyDescent="0.2">
      <c r="A73" s="194"/>
      <c r="B73" s="222"/>
      <c r="C73" s="158" t="s">
        <v>24</v>
      </c>
      <c r="D73" s="143" t="s">
        <v>295</v>
      </c>
    </row>
    <row r="74" spans="1:4" s="63" customFormat="1" ht="22.5" x14ac:dyDescent="0.2">
      <c r="A74" s="194"/>
      <c r="B74" s="222"/>
      <c r="C74" s="158" t="s">
        <v>24</v>
      </c>
      <c r="D74" s="143" t="s">
        <v>165</v>
      </c>
    </row>
    <row r="75" spans="1:4" s="63" customFormat="1" ht="22.5" x14ac:dyDescent="0.2">
      <c r="A75" s="194"/>
      <c r="B75" s="222"/>
      <c r="C75" s="158" t="s">
        <v>24</v>
      </c>
      <c r="D75" s="143" t="s">
        <v>103</v>
      </c>
    </row>
    <row r="76" spans="1:4" s="63" customFormat="1" ht="22.5" x14ac:dyDescent="0.2">
      <c r="A76" s="194"/>
      <c r="B76" s="225"/>
      <c r="C76" s="158" t="s">
        <v>24</v>
      </c>
      <c r="D76" s="143" t="s">
        <v>100</v>
      </c>
    </row>
    <row r="77" spans="1:4" s="63" customFormat="1" ht="22.5" x14ac:dyDescent="0.2">
      <c r="A77" s="194"/>
      <c r="B77" s="221" t="s">
        <v>132</v>
      </c>
      <c r="C77" s="158" t="s">
        <v>24</v>
      </c>
      <c r="D77" s="143" t="s">
        <v>297</v>
      </c>
    </row>
    <row r="78" spans="1:4" s="63" customFormat="1" ht="22.5" x14ac:dyDescent="0.2">
      <c r="A78" s="194"/>
      <c r="B78" s="224"/>
      <c r="C78" s="158" t="s">
        <v>24</v>
      </c>
      <c r="D78" s="144" t="s">
        <v>166</v>
      </c>
    </row>
    <row r="79" spans="1:4" s="63" customFormat="1" ht="22.5" x14ac:dyDescent="0.2">
      <c r="A79" s="194"/>
      <c r="B79" s="224"/>
      <c r="C79" s="158" t="s">
        <v>24</v>
      </c>
      <c r="D79" s="143" t="s">
        <v>167</v>
      </c>
    </row>
    <row r="80" spans="1:4" s="63" customFormat="1" ht="22.5" x14ac:dyDescent="0.2">
      <c r="A80" s="194"/>
      <c r="B80" s="224"/>
      <c r="C80" s="158" t="s">
        <v>24</v>
      </c>
      <c r="D80" s="143" t="s">
        <v>168</v>
      </c>
    </row>
    <row r="81" spans="1:4" s="63" customFormat="1" ht="22.5" x14ac:dyDescent="0.2">
      <c r="A81" s="194"/>
      <c r="B81" s="224"/>
      <c r="C81" s="158" t="s">
        <v>24</v>
      </c>
      <c r="D81" s="143" t="s">
        <v>169</v>
      </c>
    </row>
    <row r="82" spans="1:4" s="63" customFormat="1" ht="22.5" x14ac:dyDescent="0.2">
      <c r="A82" s="194"/>
      <c r="B82" s="224"/>
      <c r="C82" s="158" t="s">
        <v>24</v>
      </c>
      <c r="D82" s="143" t="s">
        <v>170</v>
      </c>
    </row>
    <row r="83" spans="1:4" s="63" customFormat="1" ht="22.5" x14ac:dyDescent="0.2">
      <c r="A83" s="194"/>
      <c r="B83" s="224"/>
      <c r="C83" s="158" t="s">
        <v>24</v>
      </c>
      <c r="D83" s="143" t="s">
        <v>171</v>
      </c>
    </row>
    <row r="84" spans="1:4" s="63" customFormat="1" ht="12" x14ac:dyDescent="0.2">
      <c r="A84" s="194"/>
      <c r="B84" s="224"/>
      <c r="C84" s="158" t="s">
        <v>24</v>
      </c>
      <c r="D84" s="143" t="s">
        <v>273</v>
      </c>
    </row>
    <row r="85" spans="1:4" s="63" customFormat="1" ht="22.5" x14ac:dyDescent="0.2">
      <c r="A85" s="194"/>
      <c r="B85" s="221" t="s">
        <v>143</v>
      </c>
      <c r="C85" s="158" t="s">
        <v>24</v>
      </c>
      <c r="D85" s="143" t="s">
        <v>172</v>
      </c>
    </row>
    <row r="86" spans="1:4" s="63" customFormat="1" ht="22.5" x14ac:dyDescent="0.2">
      <c r="A86" s="194"/>
      <c r="B86" s="224"/>
      <c r="C86" s="158" t="s">
        <v>24</v>
      </c>
      <c r="D86" s="143" t="s">
        <v>101</v>
      </c>
    </row>
    <row r="87" spans="1:4" s="63" customFormat="1" ht="22.5" x14ac:dyDescent="0.2">
      <c r="A87" s="194"/>
      <c r="B87" s="225"/>
      <c r="C87" s="158" t="s">
        <v>24</v>
      </c>
      <c r="D87" s="143" t="s">
        <v>104</v>
      </c>
    </row>
    <row r="88" spans="1:4" s="63" customFormat="1" ht="22.5" x14ac:dyDescent="0.2">
      <c r="A88" s="194" t="s">
        <v>271</v>
      </c>
      <c r="B88" s="221" t="s">
        <v>125</v>
      </c>
      <c r="C88" s="158" t="s">
        <v>24</v>
      </c>
      <c r="D88" s="143" t="s">
        <v>173</v>
      </c>
    </row>
    <row r="89" spans="1:4" s="63" customFormat="1" ht="22.5" x14ac:dyDescent="0.2">
      <c r="A89" s="194"/>
      <c r="B89" s="222"/>
      <c r="C89" s="158" t="s">
        <v>24</v>
      </c>
      <c r="D89" s="143" t="s">
        <v>174</v>
      </c>
    </row>
    <row r="90" spans="1:4" s="63" customFormat="1" ht="22.5" x14ac:dyDescent="0.2">
      <c r="A90" s="194"/>
      <c r="B90" s="222"/>
      <c r="C90" s="158" t="s">
        <v>24</v>
      </c>
      <c r="D90" s="143" t="s">
        <v>175</v>
      </c>
    </row>
    <row r="91" spans="1:4" s="63" customFormat="1" ht="22.5" x14ac:dyDescent="0.2">
      <c r="A91" s="194"/>
      <c r="B91" s="225"/>
      <c r="C91" s="158" t="s">
        <v>24</v>
      </c>
      <c r="D91" s="143" t="s">
        <v>100</v>
      </c>
    </row>
    <row r="92" spans="1:4" s="63" customFormat="1" ht="22.5" x14ac:dyDescent="0.2">
      <c r="A92" s="194"/>
      <c r="B92" s="221" t="s">
        <v>134</v>
      </c>
      <c r="C92" s="158" t="s">
        <v>24</v>
      </c>
      <c r="D92" s="143" t="s">
        <v>176</v>
      </c>
    </row>
    <row r="93" spans="1:4" s="63" customFormat="1" ht="22.5" x14ac:dyDescent="0.2">
      <c r="A93" s="194"/>
      <c r="B93" s="224"/>
      <c r="C93" s="158" t="s">
        <v>24</v>
      </c>
      <c r="D93" s="144" t="s">
        <v>300</v>
      </c>
    </row>
    <row r="94" spans="1:4" s="63" customFormat="1" ht="12" x14ac:dyDescent="0.2">
      <c r="A94" s="194"/>
      <c r="B94" s="224"/>
      <c r="C94" s="158" t="s">
        <v>24</v>
      </c>
      <c r="D94" s="143" t="s">
        <v>177</v>
      </c>
    </row>
    <row r="95" spans="1:4" s="63" customFormat="1" ht="12" x14ac:dyDescent="0.2">
      <c r="A95" s="194"/>
      <c r="B95" s="224"/>
      <c r="C95" s="158" t="s">
        <v>24</v>
      </c>
      <c r="D95" s="143" t="s">
        <v>178</v>
      </c>
    </row>
    <row r="96" spans="1:4" s="63" customFormat="1" ht="12" x14ac:dyDescent="0.2">
      <c r="A96" s="194"/>
      <c r="B96" s="224"/>
      <c r="C96" s="158" t="s">
        <v>24</v>
      </c>
      <c r="D96" s="143" t="s">
        <v>179</v>
      </c>
    </row>
    <row r="97" spans="1:4" s="63" customFormat="1" ht="12" x14ac:dyDescent="0.2">
      <c r="A97" s="194"/>
      <c r="B97" s="224"/>
      <c r="C97" s="158" t="s">
        <v>24</v>
      </c>
      <c r="D97" s="143" t="s">
        <v>273</v>
      </c>
    </row>
    <row r="98" spans="1:4" s="63" customFormat="1" ht="22.5" x14ac:dyDescent="0.2">
      <c r="A98" s="194"/>
      <c r="B98" s="221" t="s">
        <v>143</v>
      </c>
      <c r="C98" s="158" t="s">
        <v>24</v>
      </c>
      <c r="D98" s="143" t="s">
        <v>180</v>
      </c>
    </row>
    <row r="99" spans="1:4" s="63" customFormat="1" ht="22.5" x14ac:dyDescent="0.2">
      <c r="A99" s="194"/>
      <c r="B99" s="224"/>
      <c r="C99" s="158" t="s">
        <v>24</v>
      </c>
      <c r="D99" s="143" t="s">
        <v>101</v>
      </c>
    </row>
    <row r="100" spans="1:4" s="63" customFormat="1" ht="22.5" x14ac:dyDescent="0.2">
      <c r="A100" s="194"/>
      <c r="B100" s="225"/>
      <c r="C100" s="158" t="s">
        <v>24</v>
      </c>
      <c r="D100" s="143" t="s">
        <v>104</v>
      </c>
    </row>
    <row r="101" spans="1:4" s="63" customFormat="1" ht="22.5" x14ac:dyDescent="0.2">
      <c r="A101" s="194" t="s">
        <v>270</v>
      </c>
      <c r="B101" s="221" t="s">
        <v>125</v>
      </c>
      <c r="C101" s="158" t="s">
        <v>24</v>
      </c>
      <c r="D101" s="143" t="s">
        <v>181</v>
      </c>
    </row>
    <row r="102" spans="1:4" s="63" customFormat="1" ht="22.5" x14ac:dyDescent="0.2">
      <c r="A102" s="194"/>
      <c r="B102" s="222"/>
      <c r="C102" s="158" t="s">
        <v>24</v>
      </c>
      <c r="D102" s="143" t="s">
        <v>182</v>
      </c>
    </row>
    <row r="103" spans="1:4" s="63" customFormat="1" ht="22.5" x14ac:dyDescent="0.2">
      <c r="A103" s="194"/>
      <c r="B103" s="222"/>
      <c r="C103" s="158" t="s">
        <v>24</v>
      </c>
      <c r="D103" s="143" t="s">
        <v>183</v>
      </c>
    </row>
    <row r="104" spans="1:4" s="63" customFormat="1" ht="22.5" x14ac:dyDescent="0.2">
      <c r="A104" s="194"/>
      <c r="B104" s="225"/>
      <c r="C104" s="158" t="s">
        <v>24</v>
      </c>
      <c r="D104" s="143" t="s">
        <v>100</v>
      </c>
    </row>
    <row r="105" spans="1:4" s="63" customFormat="1" ht="22.5" x14ac:dyDescent="0.2">
      <c r="A105" s="194"/>
      <c r="B105" s="221" t="s">
        <v>136</v>
      </c>
      <c r="C105" s="158" t="s">
        <v>24</v>
      </c>
      <c r="D105" s="143" t="s">
        <v>184</v>
      </c>
    </row>
    <row r="106" spans="1:4" s="63" customFormat="1" ht="12" x14ac:dyDescent="0.2">
      <c r="A106" s="194"/>
      <c r="B106" s="224"/>
      <c r="C106" s="158" t="s">
        <v>24</v>
      </c>
      <c r="D106" s="143" t="s">
        <v>302</v>
      </c>
    </row>
    <row r="107" spans="1:4" s="63" customFormat="1" ht="22.5" x14ac:dyDescent="0.2">
      <c r="A107" s="194"/>
      <c r="B107" s="224"/>
      <c r="C107" s="158" t="s">
        <v>24</v>
      </c>
      <c r="D107" s="143" t="s">
        <v>185</v>
      </c>
    </row>
    <row r="108" spans="1:4" s="63" customFormat="1" ht="22.5" x14ac:dyDescent="0.2">
      <c r="A108" s="194"/>
      <c r="B108" s="224"/>
      <c r="C108" s="158" t="s">
        <v>24</v>
      </c>
      <c r="D108" s="143" t="s">
        <v>186</v>
      </c>
    </row>
    <row r="109" spans="1:4" s="63" customFormat="1" ht="12" x14ac:dyDescent="0.2">
      <c r="A109" s="194"/>
      <c r="B109" s="224"/>
      <c r="C109" s="158" t="s">
        <v>24</v>
      </c>
      <c r="D109" s="143" t="s">
        <v>274</v>
      </c>
    </row>
    <row r="110" spans="1:4" s="63" customFormat="1" ht="33.75" x14ac:dyDescent="0.2">
      <c r="A110" s="194"/>
      <c r="B110" s="221" t="s">
        <v>143</v>
      </c>
      <c r="C110" s="158" t="s">
        <v>24</v>
      </c>
      <c r="D110" s="143" t="s">
        <v>187</v>
      </c>
    </row>
    <row r="111" spans="1:4" s="63" customFormat="1" ht="22.5" x14ac:dyDescent="0.2">
      <c r="A111" s="194"/>
      <c r="B111" s="224"/>
      <c r="C111" s="158" t="s">
        <v>24</v>
      </c>
      <c r="D111" s="143" t="s">
        <v>101</v>
      </c>
    </row>
    <row r="112" spans="1:4" s="63" customFormat="1" ht="22.5" x14ac:dyDescent="0.2">
      <c r="A112" s="194"/>
      <c r="B112" s="225"/>
      <c r="C112" s="158" t="s">
        <v>24</v>
      </c>
      <c r="D112" s="143" t="s">
        <v>104</v>
      </c>
    </row>
    <row r="113" spans="1:4" s="63" customFormat="1" ht="22.5" x14ac:dyDescent="0.2">
      <c r="A113" s="194" t="s">
        <v>275</v>
      </c>
      <c r="B113" s="221" t="s">
        <v>125</v>
      </c>
      <c r="C113" s="158" t="s">
        <v>24</v>
      </c>
      <c r="D113" s="143" t="s">
        <v>188</v>
      </c>
    </row>
    <row r="114" spans="1:4" s="63" customFormat="1" ht="22.5" x14ac:dyDescent="0.2">
      <c r="A114" s="194"/>
      <c r="B114" s="222"/>
      <c r="C114" s="158" t="s">
        <v>24</v>
      </c>
      <c r="D114" s="143" t="s">
        <v>189</v>
      </c>
    </row>
    <row r="115" spans="1:4" s="63" customFormat="1" ht="22.5" x14ac:dyDescent="0.2">
      <c r="A115" s="194"/>
      <c r="B115" s="222"/>
      <c r="C115" s="158" t="s">
        <v>24</v>
      </c>
      <c r="D115" s="143" t="s">
        <v>103</v>
      </c>
    </row>
    <row r="116" spans="1:4" s="63" customFormat="1" ht="22.5" x14ac:dyDescent="0.2">
      <c r="A116" s="194"/>
      <c r="B116" s="225"/>
      <c r="C116" s="158" t="s">
        <v>24</v>
      </c>
      <c r="D116" s="143" t="s">
        <v>190</v>
      </c>
    </row>
    <row r="117" spans="1:4" s="63" customFormat="1" ht="22.5" x14ac:dyDescent="0.2">
      <c r="A117" s="194"/>
      <c r="B117" s="221" t="s">
        <v>138</v>
      </c>
      <c r="C117" s="158" t="s">
        <v>24</v>
      </c>
      <c r="D117" s="143" t="s">
        <v>191</v>
      </c>
    </row>
    <row r="118" spans="1:4" s="63" customFormat="1" ht="22.5" x14ac:dyDescent="0.2">
      <c r="A118" s="194"/>
      <c r="B118" s="224"/>
      <c r="C118" s="158" t="s">
        <v>24</v>
      </c>
      <c r="D118" s="144" t="s">
        <v>192</v>
      </c>
    </row>
    <row r="119" spans="1:4" s="63" customFormat="1" ht="12" x14ac:dyDescent="0.2">
      <c r="A119" s="194"/>
      <c r="B119" s="224"/>
      <c r="C119" s="158" t="s">
        <v>24</v>
      </c>
      <c r="D119" s="143" t="s">
        <v>193</v>
      </c>
    </row>
    <row r="120" spans="1:4" s="63" customFormat="1" ht="22.5" x14ac:dyDescent="0.2">
      <c r="A120" s="194"/>
      <c r="B120" s="224"/>
      <c r="C120" s="158" t="s">
        <v>24</v>
      </c>
      <c r="D120" s="143" t="s">
        <v>194</v>
      </c>
    </row>
    <row r="121" spans="1:4" s="63" customFormat="1" ht="12" x14ac:dyDescent="0.2">
      <c r="A121" s="194"/>
      <c r="B121" s="224"/>
      <c r="C121" s="158" t="s">
        <v>24</v>
      </c>
      <c r="D121" s="143" t="s">
        <v>195</v>
      </c>
    </row>
    <row r="122" spans="1:4" s="63" customFormat="1" ht="12" x14ac:dyDescent="0.2">
      <c r="A122" s="194"/>
      <c r="B122" s="224"/>
      <c r="C122" s="158" t="s">
        <v>24</v>
      </c>
      <c r="D122" s="143" t="s">
        <v>273</v>
      </c>
    </row>
    <row r="123" spans="1:4" s="63" customFormat="1" ht="22.5" x14ac:dyDescent="0.2">
      <c r="A123" s="194"/>
      <c r="B123" s="221" t="s">
        <v>143</v>
      </c>
      <c r="C123" s="158" t="s">
        <v>24</v>
      </c>
      <c r="D123" s="143" t="s">
        <v>196</v>
      </c>
    </row>
    <row r="124" spans="1:4" s="63" customFormat="1" ht="22.5" x14ac:dyDescent="0.2">
      <c r="A124" s="194"/>
      <c r="B124" s="224"/>
      <c r="C124" s="158" t="s">
        <v>24</v>
      </c>
      <c r="D124" s="143" t="s">
        <v>101</v>
      </c>
    </row>
    <row r="125" spans="1:4" s="63" customFormat="1" ht="22.5" x14ac:dyDescent="0.2">
      <c r="A125" s="194"/>
      <c r="B125" s="225"/>
      <c r="C125" s="158" t="s">
        <v>24</v>
      </c>
      <c r="D125" s="143" t="s">
        <v>197</v>
      </c>
    </row>
  </sheetData>
  <mergeCells count="43">
    <mergeCell ref="B85:B87"/>
    <mergeCell ref="A56:A71"/>
    <mergeCell ref="B56:B59"/>
    <mergeCell ref="B60:B67"/>
    <mergeCell ref="B68:B71"/>
    <mergeCell ref="A40:D40"/>
    <mergeCell ref="A113:A125"/>
    <mergeCell ref="B113:B116"/>
    <mergeCell ref="B117:B122"/>
    <mergeCell ref="B123:B125"/>
    <mergeCell ref="A101:A112"/>
    <mergeCell ref="B101:B104"/>
    <mergeCell ref="B105:B109"/>
    <mergeCell ref="B110:B112"/>
    <mergeCell ref="A88:A100"/>
    <mergeCell ref="B88:B91"/>
    <mergeCell ref="B92:B97"/>
    <mergeCell ref="B98:B100"/>
    <mergeCell ref="A72:A87"/>
    <mergeCell ref="B72:B76"/>
    <mergeCell ref="B77:B84"/>
    <mergeCell ref="A31:A38"/>
    <mergeCell ref="B5:B7"/>
    <mergeCell ref="A5:A10"/>
    <mergeCell ref="B21:B23"/>
    <mergeCell ref="B24:B27"/>
    <mergeCell ref="B8:B10"/>
    <mergeCell ref="A1:D1"/>
    <mergeCell ref="A3:D3"/>
    <mergeCell ref="C4:D4"/>
    <mergeCell ref="A21:A30"/>
    <mergeCell ref="A42:A55"/>
    <mergeCell ref="B42:B46"/>
    <mergeCell ref="A11:A20"/>
    <mergeCell ref="B11:B13"/>
    <mergeCell ref="B14:B17"/>
    <mergeCell ref="B18:B20"/>
    <mergeCell ref="B47:B51"/>
    <mergeCell ref="B52:B55"/>
    <mergeCell ref="C41:D41"/>
    <mergeCell ref="B28:B30"/>
    <mergeCell ref="B31:B35"/>
    <mergeCell ref="B36:B38"/>
  </mergeCells>
  <phoneticPr fontId="3"/>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9" zoomScaleSheetLayoutView="70" zoomScalePageLayoutView="145" workbookViewId="0">
      <selection activeCell="AA33" sqref="A1:AO38"/>
    </sheetView>
  </sheetViews>
  <sheetFormatPr defaultColWidth="3" defaultRowHeight="13.5" x14ac:dyDescent="0.15"/>
  <cols>
    <col min="1" max="1" width="0.85546875" style="138" customWidth="1"/>
    <col min="2" max="2" width="3.7109375" style="138" customWidth="1"/>
    <col min="3" max="4" width="5.140625" style="138" customWidth="1"/>
    <col min="5" max="5" width="15.140625" style="138" customWidth="1"/>
    <col min="6" max="8" width="8.28515625" style="138" customWidth="1"/>
    <col min="9" max="20" width="3" style="138" customWidth="1"/>
    <col min="21" max="21" width="3.140625" style="138" customWidth="1"/>
    <col min="22" max="256" width="3" style="138"/>
    <col min="257" max="257" width="0.85546875" style="138" customWidth="1"/>
    <col min="258" max="258" width="3.7109375" style="138" customWidth="1"/>
    <col min="259" max="260" width="5.140625" style="138" customWidth="1"/>
    <col min="261" max="261" width="15.140625" style="138" customWidth="1"/>
    <col min="262" max="264" width="8.28515625" style="138" customWidth="1"/>
    <col min="265" max="276" width="3" style="138" customWidth="1"/>
    <col min="277" max="277" width="3.140625" style="138" customWidth="1"/>
    <col min="278" max="512" width="3" style="138"/>
    <col min="513" max="513" width="0.85546875" style="138" customWidth="1"/>
    <col min="514" max="514" width="3.7109375" style="138" customWidth="1"/>
    <col min="515" max="516" width="5.140625" style="138" customWidth="1"/>
    <col min="517" max="517" width="15.140625" style="138" customWidth="1"/>
    <col min="518" max="520" width="8.28515625" style="138" customWidth="1"/>
    <col min="521" max="532" width="3" style="138" customWidth="1"/>
    <col min="533" max="533" width="3.140625" style="138" customWidth="1"/>
    <col min="534" max="768" width="3" style="138"/>
    <col min="769" max="769" width="0.85546875" style="138" customWidth="1"/>
    <col min="770" max="770" width="3.7109375" style="138" customWidth="1"/>
    <col min="771" max="772" width="5.140625" style="138" customWidth="1"/>
    <col min="773" max="773" width="15.140625" style="138" customWidth="1"/>
    <col min="774" max="776" width="8.28515625" style="138" customWidth="1"/>
    <col min="777" max="788" width="3" style="138" customWidth="1"/>
    <col min="789" max="789" width="3.140625" style="138" customWidth="1"/>
    <col min="790" max="1024" width="3" style="138"/>
    <col min="1025" max="1025" width="0.85546875" style="138" customWidth="1"/>
    <col min="1026" max="1026" width="3.7109375" style="138" customWidth="1"/>
    <col min="1027" max="1028" width="5.140625" style="138" customWidth="1"/>
    <col min="1029" max="1029" width="15.140625" style="138" customWidth="1"/>
    <col min="1030" max="1032" width="8.28515625" style="138" customWidth="1"/>
    <col min="1033" max="1044" width="3" style="138" customWidth="1"/>
    <col min="1045" max="1045" width="3.140625" style="138" customWidth="1"/>
    <col min="1046" max="1280" width="3" style="138"/>
    <col min="1281" max="1281" width="0.85546875" style="138" customWidth="1"/>
    <col min="1282" max="1282" width="3.7109375" style="138" customWidth="1"/>
    <col min="1283" max="1284" width="5.140625" style="138" customWidth="1"/>
    <col min="1285" max="1285" width="15.140625" style="138" customWidth="1"/>
    <col min="1286" max="1288" width="8.28515625" style="138" customWidth="1"/>
    <col min="1289" max="1300" width="3" style="138" customWidth="1"/>
    <col min="1301" max="1301" width="3.140625" style="138" customWidth="1"/>
    <col min="1302" max="1536" width="3" style="138"/>
    <col min="1537" max="1537" width="0.85546875" style="138" customWidth="1"/>
    <col min="1538" max="1538" width="3.7109375" style="138" customWidth="1"/>
    <col min="1539" max="1540" width="5.140625" style="138" customWidth="1"/>
    <col min="1541" max="1541" width="15.140625" style="138" customWidth="1"/>
    <col min="1542" max="1544" width="8.28515625" style="138" customWidth="1"/>
    <col min="1545" max="1556" width="3" style="138" customWidth="1"/>
    <col min="1557" max="1557" width="3.140625" style="138" customWidth="1"/>
    <col min="1558" max="1792" width="3" style="138"/>
    <col min="1793" max="1793" width="0.85546875" style="138" customWidth="1"/>
    <col min="1794" max="1794" width="3.7109375" style="138" customWidth="1"/>
    <col min="1795" max="1796" width="5.140625" style="138" customWidth="1"/>
    <col min="1797" max="1797" width="15.140625" style="138" customWidth="1"/>
    <col min="1798" max="1800" width="8.28515625" style="138" customWidth="1"/>
    <col min="1801" max="1812" width="3" style="138" customWidth="1"/>
    <col min="1813" max="1813" width="3.140625" style="138" customWidth="1"/>
    <col min="1814" max="2048" width="3" style="138"/>
    <col min="2049" max="2049" width="0.85546875" style="138" customWidth="1"/>
    <col min="2050" max="2050" width="3.7109375" style="138" customWidth="1"/>
    <col min="2051" max="2052" width="5.140625" style="138" customWidth="1"/>
    <col min="2053" max="2053" width="15.140625" style="138" customWidth="1"/>
    <col min="2054" max="2056" width="8.28515625" style="138" customWidth="1"/>
    <col min="2057" max="2068" width="3" style="138" customWidth="1"/>
    <col min="2069" max="2069" width="3.140625" style="138" customWidth="1"/>
    <col min="2070" max="2304" width="3" style="138"/>
    <col min="2305" max="2305" width="0.85546875" style="138" customWidth="1"/>
    <col min="2306" max="2306" width="3.7109375" style="138" customWidth="1"/>
    <col min="2307" max="2308" width="5.140625" style="138" customWidth="1"/>
    <col min="2309" max="2309" width="15.140625" style="138" customWidth="1"/>
    <col min="2310" max="2312" width="8.28515625" style="138" customWidth="1"/>
    <col min="2313" max="2324" width="3" style="138" customWidth="1"/>
    <col min="2325" max="2325" width="3.140625" style="138" customWidth="1"/>
    <col min="2326" max="2560" width="3" style="138"/>
    <col min="2561" max="2561" width="0.85546875" style="138" customWidth="1"/>
    <col min="2562" max="2562" width="3.7109375" style="138" customWidth="1"/>
    <col min="2563" max="2564" width="5.140625" style="138" customWidth="1"/>
    <col min="2565" max="2565" width="15.140625" style="138" customWidth="1"/>
    <col min="2566" max="2568" width="8.28515625" style="138" customWidth="1"/>
    <col min="2569" max="2580" width="3" style="138" customWidth="1"/>
    <col min="2581" max="2581" width="3.140625" style="138" customWidth="1"/>
    <col min="2582" max="2816" width="3" style="138"/>
    <col min="2817" max="2817" width="0.85546875" style="138" customWidth="1"/>
    <col min="2818" max="2818" width="3.7109375" style="138" customWidth="1"/>
    <col min="2819" max="2820" width="5.140625" style="138" customWidth="1"/>
    <col min="2821" max="2821" width="15.140625" style="138" customWidth="1"/>
    <col min="2822" max="2824" width="8.28515625" style="138" customWidth="1"/>
    <col min="2825" max="2836" width="3" style="138" customWidth="1"/>
    <col min="2837" max="2837" width="3.140625" style="138" customWidth="1"/>
    <col min="2838" max="3072" width="3" style="138"/>
    <col min="3073" max="3073" width="0.85546875" style="138" customWidth="1"/>
    <col min="3074" max="3074" width="3.7109375" style="138" customWidth="1"/>
    <col min="3075" max="3076" width="5.140625" style="138" customWidth="1"/>
    <col min="3077" max="3077" width="15.140625" style="138" customWidth="1"/>
    <col min="3078" max="3080" width="8.28515625" style="138" customWidth="1"/>
    <col min="3081" max="3092" width="3" style="138" customWidth="1"/>
    <col min="3093" max="3093" width="3.140625" style="138" customWidth="1"/>
    <col min="3094" max="3328" width="3" style="138"/>
    <col min="3329" max="3329" width="0.85546875" style="138" customWidth="1"/>
    <col min="3330" max="3330" width="3.7109375" style="138" customWidth="1"/>
    <col min="3331" max="3332" width="5.140625" style="138" customWidth="1"/>
    <col min="3333" max="3333" width="15.140625" style="138" customWidth="1"/>
    <col min="3334" max="3336" width="8.28515625" style="138" customWidth="1"/>
    <col min="3337" max="3348" width="3" style="138" customWidth="1"/>
    <col min="3349" max="3349" width="3.140625" style="138" customWidth="1"/>
    <col min="3350" max="3584" width="3" style="138"/>
    <col min="3585" max="3585" width="0.85546875" style="138" customWidth="1"/>
    <col min="3586" max="3586" width="3.7109375" style="138" customWidth="1"/>
    <col min="3587" max="3588" width="5.140625" style="138" customWidth="1"/>
    <col min="3589" max="3589" width="15.140625" style="138" customWidth="1"/>
    <col min="3590" max="3592" width="8.28515625" style="138" customWidth="1"/>
    <col min="3593" max="3604" width="3" style="138" customWidth="1"/>
    <col min="3605" max="3605" width="3.140625" style="138" customWidth="1"/>
    <col min="3606" max="3840" width="3" style="138"/>
    <col min="3841" max="3841" width="0.85546875" style="138" customWidth="1"/>
    <col min="3842" max="3842" width="3.7109375" style="138" customWidth="1"/>
    <col min="3843" max="3844" width="5.140625" style="138" customWidth="1"/>
    <col min="3845" max="3845" width="15.140625" style="138" customWidth="1"/>
    <col min="3846" max="3848" width="8.28515625" style="138" customWidth="1"/>
    <col min="3849" max="3860" width="3" style="138" customWidth="1"/>
    <col min="3861" max="3861" width="3.140625" style="138" customWidth="1"/>
    <col min="3862" max="4096" width="3" style="138"/>
    <col min="4097" max="4097" width="0.85546875" style="138" customWidth="1"/>
    <col min="4098" max="4098" width="3.7109375" style="138" customWidth="1"/>
    <col min="4099" max="4100" width="5.140625" style="138" customWidth="1"/>
    <col min="4101" max="4101" width="15.140625" style="138" customWidth="1"/>
    <col min="4102" max="4104" width="8.28515625" style="138" customWidth="1"/>
    <col min="4105" max="4116" width="3" style="138" customWidth="1"/>
    <col min="4117" max="4117" width="3.140625" style="138" customWidth="1"/>
    <col min="4118" max="4352" width="3" style="138"/>
    <col min="4353" max="4353" width="0.85546875" style="138" customWidth="1"/>
    <col min="4354" max="4354" width="3.7109375" style="138" customWidth="1"/>
    <col min="4355" max="4356" width="5.140625" style="138" customWidth="1"/>
    <col min="4357" max="4357" width="15.140625" style="138" customWidth="1"/>
    <col min="4358" max="4360" width="8.28515625" style="138" customWidth="1"/>
    <col min="4361" max="4372" width="3" style="138" customWidth="1"/>
    <col min="4373" max="4373" width="3.140625" style="138" customWidth="1"/>
    <col min="4374" max="4608" width="3" style="138"/>
    <col min="4609" max="4609" width="0.85546875" style="138" customWidth="1"/>
    <col min="4610" max="4610" width="3.7109375" style="138" customWidth="1"/>
    <col min="4611" max="4612" width="5.140625" style="138" customWidth="1"/>
    <col min="4613" max="4613" width="15.140625" style="138" customWidth="1"/>
    <col min="4614" max="4616" width="8.28515625" style="138" customWidth="1"/>
    <col min="4617" max="4628" width="3" style="138" customWidth="1"/>
    <col min="4629" max="4629" width="3.140625" style="138" customWidth="1"/>
    <col min="4630" max="4864" width="3" style="138"/>
    <col min="4865" max="4865" width="0.85546875" style="138" customWidth="1"/>
    <col min="4866" max="4866" width="3.7109375" style="138" customWidth="1"/>
    <col min="4867" max="4868" width="5.140625" style="138" customWidth="1"/>
    <col min="4869" max="4869" width="15.140625" style="138" customWidth="1"/>
    <col min="4870" max="4872" width="8.28515625" style="138" customWidth="1"/>
    <col min="4873" max="4884" width="3" style="138" customWidth="1"/>
    <col min="4885" max="4885" width="3.140625" style="138" customWidth="1"/>
    <col min="4886" max="5120" width="3" style="138"/>
    <col min="5121" max="5121" width="0.85546875" style="138" customWidth="1"/>
    <col min="5122" max="5122" width="3.7109375" style="138" customWidth="1"/>
    <col min="5123" max="5124" width="5.140625" style="138" customWidth="1"/>
    <col min="5125" max="5125" width="15.140625" style="138" customWidth="1"/>
    <col min="5126" max="5128" width="8.28515625" style="138" customWidth="1"/>
    <col min="5129" max="5140" width="3" style="138" customWidth="1"/>
    <col min="5141" max="5141" width="3.140625" style="138" customWidth="1"/>
    <col min="5142" max="5376" width="3" style="138"/>
    <col min="5377" max="5377" width="0.85546875" style="138" customWidth="1"/>
    <col min="5378" max="5378" width="3.7109375" style="138" customWidth="1"/>
    <col min="5379" max="5380" width="5.140625" style="138" customWidth="1"/>
    <col min="5381" max="5381" width="15.140625" style="138" customWidth="1"/>
    <col min="5382" max="5384" width="8.28515625" style="138" customWidth="1"/>
    <col min="5385" max="5396" width="3" style="138" customWidth="1"/>
    <col min="5397" max="5397" width="3.140625" style="138" customWidth="1"/>
    <col min="5398" max="5632" width="3" style="138"/>
    <col min="5633" max="5633" width="0.85546875" style="138" customWidth="1"/>
    <col min="5634" max="5634" width="3.7109375" style="138" customWidth="1"/>
    <col min="5635" max="5636" width="5.140625" style="138" customWidth="1"/>
    <col min="5637" max="5637" width="15.140625" style="138" customWidth="1"/>
    <col min="5638" max="5640" width="8.28515625" style="138" customWidth="1"/>
    <col min="5641" max="5652" width="3" style="138" customWidth="1"/>
    <col min="5653" max="5653" width="3.140625" style="138" customWidth="1"/>
    <col min="5654" max="5888" width="3" style="138"/>
    <col min="5889" max="5889" width="0.85546875" style="138" customWidth="1"/>
    <col min="5890" max="5890" width="3.7109375" style="138" customWidth="1"/>
    <col min="5891" max="5892" width="5.140625" style="138" customWidth="1"/>
    <col min="5893" max="5893" width="15.140625" style="138" customWidth="1"/>
    <col min="5894" max="5896" width="8.28515625" style="138" customWidth="1"/>
    <col min="5897" max="5908" width="3" style="138" customWidth="1"/>
    <col min="5909" max="5909" width="3.140625" style="138" customWidth="1"/>
    <col min="5910" max="6144" width="3" style="138"/>
    <col min="6145" max="6145" width="0.85546875" style="138" customWidth="1"/>
    <col min="6146" max="6146" width="3.7109375" style="138" customWidth="1"/>
    <col min="6147" max="6148" width="5.140625" style="138" customWidth="1"/>
    <col min="6149" max="6149" width="15.140625" style="138" customWidth="1"/>
    <col min="6150" max="6152" width="8.28515625" style="138" customWidth="1"/>
    <col min="6153" max="6164" width="3" style="138" customWidth="1"/>
    <col min="6165" max="6165" width="3.140625" style="138" customWidth="1"/>
    <col min="6166" max="6400" width="3" style="138"/>
    <col min="6401" max="6401" width="0.85546875" style="138" customWidth="1"/>
    <col min="6402" max="6402" width="3.7109375" style="138" customWidth="1"/>
    <col min="6403" max="6404" width="5.140625" style="138" customWidth="1"/>
    <col min="6405" max="6405" width="15.140625" style="138" customWidth="1"/>
    <col min="6406" max="6408" width="8.28515625" style="138" customWidth="1"/>
    <col min="6409" max="6420" width="3" style="138" customWidth="1"/>
    <col min="6421" max="6421" width="3.140625" style="138" customWidth="1"/>
    <col min="6422" max="6656" width="3" style="138"/>
    <col min="6657" max="6657" width="0.85546875" style="138" customWidth="1"/>
    <col min="6658" max="6658" width="3.7109375" style="138" customWidth="1"/>
    <col min="6659" max="6660" width="5.140625" style="138" customWidth="1"/>
    <col min="6661" max="6661" width="15.140625" style="138" customWidth="1"/>
    <col min="6662" max="6664" width="8.28515625" style="138" customWidth="1"/>
    <col min="6665" max="6676" width="3" style="138" customWidth="1"/>
    <col min="6677" max="6677" width="3.140625" style="138" customWidth="1"/>
    <col min="6678" max="6912" width="3" style="138"/>
    <col min="6913" max="6913" width="0.85546875" style="138" customWidth="1"/>
    <col min="6914" max="6914" width="3.7109375" style="138" customWidth="1"/>
    <col min="6915" max="6916" width="5.140625" style="138" customWidth="1"/>
    <col min="6917" max="6917" width="15.140625" style="138" customWidth="1"/>
    <col min="6918" max="6920" width="8.28515625" style="138" customWidth="1"/>
    <col min="6921" max="6932" width="3" style="138" customWidth="1"/>
    <col min="6933" max="6933" width="3.140625" style="138" customWidth="1"/>
    <col min="6934" max="7168" width="3" style="138"/>
    <col min="7169" max="7169" width="0.85546875" style="138" customWidth="1"/>
    <col min="7170" max="7170" width="3.7109375" style="138" customWidth="1"/>
    <col min="7171" max="7172" width="5.140625" style="138" customWidth="1"/>
    <col min="7173" max="7173" width="15.140625" style="138" customWidth="1"/>
    <col min="7174" max="7176" width="8.28515625" style="138" customWidth="1"/>
    <col min="7177" max="7188" width="3" style="138" customWidth="1"/>
    <col min="7189" max="7189" width="3.140625" style="138" customWidth="1"/>
    <col min="7190" max="7424" width="3" style="138"/>
    <col min="7425" max="7425" width="0.85546875" style="138" customWidth="1"/>
    <col min="7426" max="7426" width="3.7109375" style="138" customWidth="1"/>
    <col min="7427" max="7428" width="5.140625" style="138" customWidth="1"/>
    <col min="7429" max="7429" width="15.140625" style="138" customWidth="1"/>
    <col min="7430" max="7432" width="8.28515625" style="138" customWidth="1"/>
    <col min="7433" max="7444" width="3" style="138" customWidth="1"/>
    <col min="7445" max="7445" width="3.140625" style="138" customWidth="1"/>
    <col min="7446" max="7680" width="3" style="138"/>
    <col min="7681" max="7681" width="0.85546875" style="138" customWidth="1"/>
    <col min="7682" max="7682" width="3.7109375" style="138" customWidth="1"/>
    <col min="7683" max="7684" width="5.140625" style="138" customWidth="1"/>
    <col min="7685" max="7685" width="15.140625" style="138" customWidth="1"/>
    <col min="7686" max="7688" width="8.28515625" style="138" customWidth="1"/>
    <col min="7689" max="7700" width="3" style="138" customWidth="1"/>
    <col min="7701" max="7701" width="3.140625" style="138" customWidth="1"/>
    <col min="7702" max="7936" width="3" style="138"/>
    <col min="7937" max="7937" width="0.85546875" style="138" customWidth="1"/>
    <col min="7938" max="7938" width="3.7109375" style="138" customWidth="1"/>
    <col min="7939" max="7940" width="5.140625" style="138" customWidth="1"/>
    <col min="7941" max="7941" width="15.140625" style="138" customWidth="1"/>
    <col min="7942" max="7944" width="8.28515625" style="138" customWidth="1"/>
    <col min="7945" max="7956" width="3" style="138" customWidth="1"/>
    <col min="7957" max="7957" width="3.140625" style="138" customWidth="1"/>
    <col min="7958" max="8192" width="3" style="138"/>
    <col min="8193" max="8193" width="0.85546875" style="138" customWidth="1"/>
    <col min="8194" max="8194" width="3.7109375" style="138" customWidth="1"/>
    <col min="8195" max="8196" width="5.140625" style="138" customWidth="1"/>
    <col min="8197" max="8197" width="15.140625" style="138" customWidth="1"/>
    <col min="8198" max="8200" width="8.28515625" style="138" customWidth="1"/>
    <col min="8201" max="8212" width="3" style="138" customWidth="1"/>
    <col min="8213" max="8213" width="3.140625" style="138" customWidth="1"/>
    <col min="8214" max="8448" width="3" style="138"/>
    <col min="8449" max="8449" width="0.85546875" style="138" customWidth="1"/>
    <col min="8450" max="8450" width="3.7109375" style="138" customWidth="1"/>
    <col min="8451" max="8452" width="5.140625" style="138" customWidth="1"/>
    <col min="8453" max="8453" width="15.140625" style="138" customWidth="1"/>
    <col min="8454" max="8456" width="8.28515625" style="138" customWidth="1"/>
    <col min="8457" max="8468" width="3" style="138" customWidth="1"/>
    <col min="8469" max="8469" width="3.140625" style="138" customWidth="1"/>
    <col min="8470" max="8704" width="3" style="138"/>
    <col min="8705" max="8705" width="0.85546875" style="138" customWidth="1"/>
    <col min="8706" max="8706" width="3.7109375" style="138" customWidth="1"/>
    <col min="8707" max="8708" width="5.140625" style="138" customWidth="1"/>
    <col min="8709" max="8709" width="15.140625" style="138" customWidth="1"/>
    <col min="8710" max="8712" width="8.28515625" style="138" customWidth="1"/>
    <col min="8713" max="8724" width="3" style="138" customWidth="1"/>
    <col min="8725" max="8725" width="3.140625" style="138" customWidth="1"/>
    <col min="8726" max="8960" width="3" style="138"/>
    <col min="8961" max="8961" width="0.85546875" style="138" customWidth="1"/>
    <col min="8962" max="8962" width="3.7109375" style="138" customWidth="1"/>
    <col min="8963" max="8964" width="5.140625" style="138" customWidth="1"/>
    <col min="8965" max="8965" width="15.140625" style="138" customWidth="1"/>
    <col min="8966" max="8968" width="8.28515625" style="138" customWidth="1"/>
    <col min="8969" max="8980" width="3" style="138" customWidth="1"/>
    <col min="8981" max="8981" width="3.140625" style="138" customWidth="1"/>
    <col min="8982" max="9216" width="3" style="138"/>
    <col min="9217" max="9217" width="0.85546875" style="138" customWidth="1"/>
    <col min="9218" max="9218" width="3.7109375" style="138" customWidth="1"/>
    <col min="9219" max="9220" width="5.140625" style="138" customWidth="1"/>
    <col min="9221" max="9221" width="15.140625" style="138" customWidth="1"/>
    <col min="9222" max="9224" width="8.28515625" style="138" customWidth="1"/>
    <col min="9225" max="9236" width="3" style="138" customWidth="1"/>
    <col min="9237" max="9237" width="3.140625" style="138" customWidth="1"/>
    <col min="9238" max="9472" width="3" style="138"/>
    <col min="9473" max="9473" width="0.85546875" style="138" customWidth="1"/>
    <col min="9474" max="9474" width="3.7109375" style="138" customWidth="1"/>
    <col min="9475" max="9476" width="5.140625" style="138" customWidth="1"/>
    <col min="9477" max="9477" width="15.140625" style="138" customWidth="1"/>
    <col min="9478" max="9480" width="8.28515625" style="138" customWidth="1"/>
    <col min="9481" max="9492" width="3" style="138" customWidth="1"/>
    <col min="9493" max="9493" width="3.140625" style="138" customWidth="1"/>
    <col min="9494" max="9728" width="3" style="138"/>
    <col min="9729" max="9729" width="0.85546875" style="138" customWidth="1"/>
    <col min="9730" max="9730" width="3.7109375" style="138" customWidth="1"/>
    <col min="9731" max="9732" width="5.140625" style="138" customWidth="1"/>
    <col min="9733" max="9733" width="15.140625" style="138" customWidth="1"/>
    <col min="9734" max="9736" width="8.28515625" style="138" customWidth="1"/>
    <col min="9737" max="9748" width="3" style="138" customWidth="1"/>
    <col min="9749" max="9749" width="3.140625" style="138" customWidth="1"/>
    <col min="9750" max="9984" width="3" style="138"/>
    <col min="9985" max="9985" width="0.85546875" style="138" customWidth="1"/>
    <col min="9986" max="9986" width="3.7109375" style="138" customWidth="1"/>
    <col min="9987" max="9988" width="5.140625" style="138" customWidth="1"/>
    <col min="9989" max="9989" width="15.140625" style="138" customWidth="1"/>
    <col min="9990" max="9992" width="8.28515625" style="138" customWidth="1"/>
    <col min="9993" max="10004" width="3" style="138" customWidth="1"/>
    <col min="10005" max="10005" width="3.140625" style="138" customWidth="1"/>
    <col min="10006" max="10240" width="3" style="138"/>
    <col min="10241" max="10241" width="0.85546875" style="138" customWidth="1"/>
    <col min="10242" max="10242" width="3.7109375" style="138" customWidth="1"/>
    <col min="10243" max="10244" width="5.140625" style="138" customWidth="1"/>
    <col min="10245" max="10245" width="15.140625" style="138" customWidth="1"/>
    <col min="10246" max="10248" width="8.28515625" style="138" customWidth="1"/>
    <col min="10249" max="10260" width="3" style="138" customWidth="1"/>
    <col min="10261" max="10261" width="3.140625" style="138" customWidth="1"/>
    <col min="10262" max="10496" width="3" style="138"/>
    <col min="10497" max="10497" width="0.85546875" style="138" customWidth="1"/>
    <col min="10498" max="10498" width="3.7109375" style="138" customWidth="1"/>
    <col min="10499" max="10500" width="5.140625" style="138" customWidth="1"/>
    <col min="10501" max="10501" width="15.140625" style="138" customWidth="1"/>
    <col min="10502" max="10504" width="8.28515625" style="138" customWidth="1"/>
    <col min="10505" max="10516" width="3" style="138" customWidth="1"/>
    <col min="10517" max="10517" width="3.140625" style="138" customWidth="1"/>
    <col min="10518" max="10752" width="3" style="138"/>
    <col min="10753" max="10753" width="0.85546875" style="138" customWidth="1"/>
    <col min="10754" max="10754" width="3.7109375" style="138" customWidth="1"/>
    <col min="10755" max="10756" width="5.140625" style="138" customWidth="1"/>
    <col min="10757" max="10757" width="15.140625" style="138" customWidth="1"/>
    <col min="10758" max="10760" width="8.28515625" style="138" customWidth="1"/>
    <col min="10761" max="10772" width="3" style="138" customWidth="1"/>
    <col min="10773" max="10773" width="3.140625" style="138" customWidth="1"/>
    <col min="10774" max="11008" width="3" style="138"/>
    <col min="11009" max="11009" width="0.85546875" style="138" customWidth="1"/>
    <col min="11010" max="11010" width="3.7109375" style="138" customWidth="1"/>
    <col min="11011" max="11012" width="5.140625" style="138" customWidth="1"/>
    <col min="11013" max="11013" width="15.140625" style="138" customWidth="1"/>
    <col min="11014" max="11016" width="8.28515625" style="138" customWidth="1"/>
    <col min="11017" max="11028" width="3" style="138" customWidth="1"/>
    <col min="11029" max="11029" width="3.140625" style="138" customWidth="1"/>
    <col min="11030" max="11264" width="3" style="138"/>
    <col min="11265" max="11265" width="0.85546875" style="138" customWidth="1"/>
    <col min="11266" max="11266" width="3.7109375" style="138" customWidth="1"/>
    <col min="11267" max="11268" width="5.140625" style="138" customWidth="1"/>
    <col min="11269" max="11269" width="15.140625" style="138" customWidth="1"/>
    <col min="11270" max="11272" width="8.28515625" style="138" customWidth="1"/>
    <col min="11273" max="11284" width="3" style="138" customWidth="1"/>
    <col min="11285" max="11285" width="3.140625" style="138" customWidth="1"/>
    <col min="11286" max="11520" width="3" style="138"/>
    <col min="11521" max="11521" width="0.85546875" style="138" customWidth="1"/>
    <col min="11522" max="11522" width="3.7109375" style="138" customWidth="1"/>
    <col min="11523" max="11524" width="5.140625" style="138" customWidth="1"/>
    <col min="11525" max="11525" width="15.140625" style="138" customWidth="1"/>
    <col min="11526" max="11528" width="8.28515625" style="138" customWidth="1"/>
    <col min="11529" max="11540" width="3" style="138" customWidth="1"/>
    <col min="11541" max="11541" width="3.140625" style="138" customWidth="1"/>
    <col min="11542" max="11776" width="3" style="138"/>
    <col min="11777" max="11777" width="0.85546875" style="138" customWidth="1"/>
    <col min="11778" max="11778" width="3.7109375" style="138" customWidth="1"/>
    <col min="11779" max="11780" width="5.140625" style="138" customWidth="1"/>
    <col min="11781" max="11781" width="15.140625" style="138" customWidth="1"/>
    <col min="11782" max="11784" width="8.28515625" style="138" customWidth="1"/>
    <col min="11785" max="11796" width="3" style="138" customWidth="1"/>
    <col min="11797" max="11797" width="3.140625" style="138" customWidth="1"/>
    <col min="11798" max="12032" width="3" style="138"/>
    <col min="12033" max="12033" width="0.85546875" style="138" customWidth="1"/>
    <col min="12034" max="12034" width="3.7109375" style="138" customWidth="1"/>
    <col min="12035" max="12036" width="5.140625" style="138" customWidth="1"/>
    <col min="12037" max="12037" width="15.140625" style="138" customWidth="1"/>
    <col min="12038" max="12040" width="8.28515625" style="138" customWidth="1"/>
    <col min="12041" max="12052" width="3" style="138" customWidth="1"/>
    <col min="12053" max="12053" width="3.140625" style="138" customWidth="1"/>
    <col min="12054" max="12288" width="3" style="138"/>
    <col min="12289" max="12289" width="0.85546875" style="138" customWidth="1"/>
    <col min="12290" max="12290" width="3.7109375" style="138" customWidth="1"/>
    <col min="12291" max="12292" width="5.140625" style="138" customWidth="1"/>
    <col min="12293" max="12293" width="15.140625" style="138" customWidth="1"/>
    <col min="12294" max="12296" width="8.28515625" style="138" customWidth="1"/>
    <col min="12297" max="12308" width="3" style="138" customWidth="1"/>
    <col min="12309" max="12309" width="3.140625" style="138" customWidth="1"/>
    <col min="12310" max="12544" width="3" style="138"/>
    <col min="12545" max="12545" width="0.85546875" style="138" customWidth="1"/>
    <col min="12546" max="12546" width="3.7109375" style="138" customWidth="1"/>
    <col min="12547" max="12548" width="5.140625" style="138" customWidth="1"/>
    <col min="12549" max="12549" width="15.140625" style="138" customWidth="1"/>
    <col min="12550" max="12552" width="8.28515625" style="138" customWidth="1"/>
    <col min="12553" max="12564" width="3" style="138" customWidth="1"/>
    <col min="12565" max="12565" width="3.140625" style="138" customWidth="1"/>
    <col min="12566" max="12800" width="3" style="138"/>
    <col min="12801" max="12801" width="0.85546875" style="138" customWidth="1"/>
    <col min="12802" max="12802" width="3.7109375" style="138" customWidth="1"/>
    <col min="12803" max="12804" width="5.140625" style="138" customWidth="1"/>
    <col min="12805" max="12805" width="15.140625" style="138" customWidth="1"/>
    <col min="12806" max="12808" width="8.28515625" style="138" customWidth="1"/>
    <col min="12809" max="12820" width="3" style="138" customWidth="1"/>
    <col min="12821" max="12821" width="3.140625" style="138" customWidth="1"/>
    <col min="12822" max="13056" width="3" style="138"/>
    <col min="13057" max="13057" width="0.85546875" style="138" customWidth="1"/>
    <col min="13058" max="13058" width="3.7109375" style="138" customWidth="1"/>
    <col min="13059" max="13060" width="5.140625" style="138" customWidth="1"/>
    <col min="13061" max="13061" width="15.140625" style="138" customWidth="1"/>
    <col min="13062" max="13064" width="8.28515625" style="138" customWidth="1"/>
    <col min="13065" max="13076" width="3" style="138" customWidth="1"/>
    <col min="13077" max="13077" width="3.140625" style="138" customWidth="1"/>
    <col min="13078" max="13312" width="3" style="138"/>
    <col min="13313" max="13313" width="0.85546875" style="138" customWidth="1"/>
    <col min="13314" max="13314" width="3.7109375" style="138" customWidth="1"/>
    <col min="13315" max="13316" width="5.140625" style="138" customWidth="1"/>
    <col min="13317" max="13317" width="15.140625" style="138" customWidth="1"/>
    <col min="13318" max="13320" width="8.28515625" style="138" customWidth="1"/>
    <col min="13321" max="13332" width="3" style="138" customWidth="1"/>
    <col min="13333" max="13333" width="3.140625" style="138" customWidth="1"/>
    <col min="13334" max="13568" width="3" style="138"/>
    <col min="13569" max="13569" width="0.85546875" style="138" customWidth="1"/>
    <col min="13570" max="13570" width="3.7109375" style="138" customWidth="1"/>
    <col min="13571" max="13572" width="5.140625" style="138" customWidth="1"/>
    <col min="13573" max="13573" width="15.140625" style="138" customWidth="1"/>
    <col min="13574" max="13576" width="8.28515625" style="138" customWidth="1"/>
    <col min="13577" max="13588" width="3" style="138" customWidth="1"/>
    <col min="13589" max="13589" width="3.140625" style="138" customWidth="1"/>
    <col min="13590" max="13824" width="3" style="138"/>
    <col min="13825" max="13825" width="0.85546875" style="138" customWidth="1"/>
    <col min="13826" max="13826" width="3.7109375" style="138" customWidth="1"/>
    <col min="13827" max="13828" width="5.140625" style="138" customWidth="1"/>
    <col min="13829" max="13829" width="15.140625" style="138" customWidth="1"/>
    <col min="13830" max="13832" width="8.28515625" style="138" customWidth="1"/>
    <col min="13833" max="13844" width="3" style="138" customWidth="1"/>
    <col min="13845" max="13845" width="3.140625" style="138" customWidth="1"/>
    <col min="13846" max="14080" width="3" style="138"/>
    <col min="14081" max="14081" width="0.85546875" style="138" customWidth="1"/>
    <col min="14082" max="14082" width="3.7109375" style="138" customWidth="1"/>
    <col min="14083" max="14084" width="5.140625" style="138" customWidth="1"/>
    <col min="14085" max="14085" width="15.140625" style="138" customWidth="1"/>
    <col min="14086" max="14088" width="8.28515625" style="138" customWidth="1"/>
    <col min="14089" max="14100" width="3" style="138" customWidth="1"/>
    <col min="14101" max="14101" width="3.140625" style="138" customWidth="1"/>
    <col min="14102" max="14336" width="3" style="138"/>
    <col min="14337" max="14337" width="0.85546875" style="138" customWidth="1"/>
    <col min="14338" max="14338" width="3.7109375" style="138" customWidth="1"/>
    <col min="14339" max="14340" width="5.140625" style="138" customWidth="1"/>
    <col min="14341" max="14341" width="15.140625" style="138" customWidth="1"/>
    <col min="14342" max="14344" width="8.28515625" style="138" customWidth="1"/>
    <col min="14345" max="14356" width="3" style="138" customWidth="1"/>
    <col min="14357" max="14357" width="3.140625" style="138" customWidth="1"/>
    <col min="14358" max="14592" width="3" style="138"/>
    <col min="14593" max="14593" width="0.85546875" style="138" customWidth="1"/>
    <col min="14594" max="14594" width="3.7109375" style="138" customWidth="1"/>
    <col min="14595" max="14596" width="5.140625" style="138" customWidth="1"/>
    <col min="14597" max="14597" width="15.140625" style="138" customWidth="1"/>
    <col min="14598" max="14600" width="8.28515625" style="138" customWidth="1"/>
    <col min="14601" max="14612" width="3" style="138" customWidth="1"/>
    <col min="14613" max="14613" width="3.140625" style="138" customWidth="1"/>
    <col min="14614" max="14848" width="3" style="138"/>
    <col min="14849" max="14849" width="0.85546875" style="138" customWidth="1"/>
    <col min="14850" max="14850" width="3.7109375" style="138" customWidth="1"/>
    <col min="14851" max="14852" width="5.140625" style="138" customWidth="1"/>
    <col min="14853" max="14853" width="15.140625" style="138" customWidth="1"/>
    <col min="14854" max="14856" width="8.28515625" style="138" customWidth="1"/>
    <col min="14857" max="14868" width="3" style="138" customWidth="1"/>
    <col min="14869" max="14869" width="3.140625" style="138" customWidth="1"/>
    <col min="14870" max="15104" width="3" style="138"/>
    <col min="15105" max="15105" width="0.85546875" style="138" customWidth="1"/>
    <col min="15106" max="15106" width="3.7109375" style="138" customWidth="1"/>
    <col min="15107" max="15108" width="5.140625" style="138" customWidth="1"/>
    <col min="15109" max="15109" width="15.140625" style="138" customWidth="1"/>
    <col min="15110" max="15112" width="8.28515625" style="138" customWidth="1"/>
    <col min="15113" max="15124" width="3" style="138" customWidth="1"/>
    <col min="15125" max="15125" width="3.140625" style="138" customWidth="1"/>
    <col min="15126" max="15360" width="3" style="138"/>
    <col min="15361" max="15361" width="0.85546875" style="138" customWidth="1"/>
    <col min="15362" max="15362" width="3.7109375" style="138" customWidth="1"/>
    <col min="15363" max="15364" width="5.140625" style="138" customWidth="1"/>
    <col min="15365" max="15365" width="15.140625" style="138" customWidth="1"/>
    <col min="15366" max="15368" width="8.28515625" style="138" customWidth="1"/>
    <col min="15369" max="15380" width="3" style="138" customWidth="1"/>
    <col min="15381" max="15381" width="3.140625" style="138" customWidth="1"/>
    <col min="15382" max="15616" width="3" style="138"/>
    <col min="15617" max="15617" width="0.85546875" style="138" customWidth="1"/>
    <col min="15618" max="15618" width="3.7109375" style="138" customWidth="1"/>
    <col min="15619" max="15620" width="5.140625" style="138" customWidth="1"/>
    <col min="15621" max="15621" width="15.140625" style="138" customWidth="1"/>
    <col min="15622" max="15624" width="8.28515625" style="138" customWidth="1"/>
    <col min="15625" max="15636" width="3" style="138" customWidth="1"/>
    <col min="15637" max="15637" width="3.140625" style="138" customWidth="1"/>
    <col min="15638" max="15872" width="3" style="138"/>
    <col min="15873" max="15873" width="0.85546875" style="138" customWidth="1"/>
    <col min="15874" max="15874" width="3.7109375" style="138" customWidth="1"/>
    <col min="15875" max="15876" width="5.140625" style="138" customWidth="1"/>
    <col min="15877" max="15877" width="15.140625" style="138" customWidth="1"/>
    <col min="15878" max="15880" width="8.28515625" style="138" customWidth="1"/>
    <col min="15881" max="15892" width="3" style="138" customWidth="1"/>
    <col min="15893" max="15893" width="3.140625" style="138" customWidth="1"/>
    <col min="15894" max="16128" width="3" style="138"/>
    <col min="16129" max="16129" width="0.85546875" style="138" customWidth="1"/>
    <col min="16130" max="16130" width="3.7109375" style="138" customWidth="1"/>
    <col min="16131" max="16132" width="5.140625" style="138" customWidth="1"/>
    <col min="16133" max="16133" width="15.140625" style="138" customWidth="1"/>
    <col min="16134" max="16136" width="8.28515625" style="138" customWidth="1"/>
    <col min="16137" max="16148" width="3" style="138" customWidth="1"/>
    <col min="16149" max="16149" width="3.140625" style="138" customWidth="1"/>
    <col min="16150" max="16384" width="3" style="138"/>
  </cols>
  <sheetData>
    <row r="1" spans="1:42" s="72" customFormat="1" ht="3.75" customHeight="1" x14ac:dyDescent="0.15"/>
    <row r="2" spans="1:42" s="72" customFormat="1" ht="15" customHeight="1" x14ac:dyDescent="0.2">
      <c r="B2" s="260" t="s">
        <v>27</v>
      </c>
      <c r="C2" s="261"/>
      <c r="D2" s="261"/>
      <c r="E2" s="261"/>
      <c r="F2" s="261"/>
      <c r="G2" s="261"/>
      <c r="H2" s="73"/>
      <c r="I2" s="74"/>
      <c r="J2" s="75" t="s">
        <v>28</v>
      </c>
      <c r="K2" s="76"/>
      <c r="L2" s="76"/>
      <c r="M2" s="76"/>
      <c r="N2" s="77"/>
      <c r="O2" s="78"/>
      <c r="P2" s="79"/>
      <c r="Q2" s="79"/>
      <c r="R2" s="79"/>
      <c r="S2" s="79"/>
      <c r="T2" s="79"/>
      <c r="U2" s="79"/>
      <c r="V2" s="79"/>
      <c r="W2" s="79"/>
      <c r="X2" s="79"/>
      <c r="Y2" s="79"/>
      <c r="Z2" s="79"/>
      <c r="AA2" s="79"/>
      <c r="AB2" s="75" t="s">
        <v>29</v>
      </c>
      <c r="AC2" s="80"/>
      <c r="AD2" s="76"/>
      <c r="AE2" s="81"/>
      <c r="AF2" s="77"/>
      <c r="AG2" s="82"/>
      <c r="AH2" s="79"/>
      <c r="AI2" s="79"/>
      <c r="AJ2" s="79"/>
      <c r="AK2" s="79"/>
      <c r="AL2" s="79"/>
      <c r="AM2" s="79"/>
      <c r="AN2" s="79"/>
      <c r="AO2" s="83" t="s">
        <v>30</v>
      </c>
    </row>
    <row r="3" spans="1:42" s="72" customFormat="1" ht="15" customHeight="1" x14ac:dyDescent="0.2">
      <c r="A3" s="84"/>
      <c r="B3" s="261"/>
      <c r="C3" s="261"/>
      <c r="D3" s="261"/>
      <c r="E3" s="261"/>
      <c r="F3" s="261"/>
      <c r="G3" s="261"/>
      <c r="H3" s="73"/>
      <c r="I3" s="74"/>
      <c r="J3" s="75" t="s">
        <v>15</v>
      </c>
      <c r="K3" s="76"/>
      <c r="L3" s="76"/>
      <c r="M3" s="81"/>
      <c r="N3" s="77"/>
      <c r="O3" s="85"/>
      <c r="P3" s="79"/>
      <c r="Q3" s="79"/>
      <c r="R3" s="79"/>
      <c r="S3" s="86"/>
      <c r="T3" s="75" t="s">
        <v>31</v>
      </c>
      <c r="U3" s="81"/>
      <c r="V3" s="77"/>
      <c r="W3" s="82"/>
      <c r="X3" s="87"/>
      <c r="Y3" s="78"/>
      <c r="Z3" s="78"/>
      <c r="AA3" s="86"/>
      <c r="AB3" s="75" t="s">
        <v>32</v>
      </c>
      <c r="AC3" s="76"/>
      <c r="AD3" s="76"/>
      <c r="AE3" s="76"/>
      <c r="AF3" s="88"/>
      <c r="AG3" s="82"/>
      <c r="AH3" s="79"/>
      <c r="AI3" s="79"/>
      <c r="AJ3" s="79"/>
      <c r="AK3" s="79"/>
      <c r="AL3" s="79"/>
      <c r="AM3" s="79"/>
      <c r="AN3" s="79"/>
      <c r="AO3" s="83" t="s">
        <v>30</v>
      </c>
    </row>
    <row r="4" spans="1:42" s="72" customFormat="1" ht="15" customHeight="1" x14ac:dyDescent="0.2">
      <c r="A4" s="89"/>
      <c r="B4" s="261"/>
      <c r="C4" s="261"/>
      <c r="D4" s="261"/>
      <c r="E4" s="261"/>
      <c r="F4" s="261"/>
      <c r="G4" s="261"/>
      <c r="H4" s="73"/>
      <c r="J4" s="75" t="s">
        <v>33</v>
      </c>
      <c r="K4" s="76"/>
      <c r="L4" s="76"/>
      <c r="M4" s="76"/>
      <c r="N4" s="88"/>
      <c r="O4" s="78"/>
      <c r="P4" s="78"/>
      <c r="Q4" s="78"/>
      <c r="R4" s="78" t="s">
        <v>34</v>
      </c>
      <c r="S4" s="78"/>
      <c r="T4" s="78"/>
      <c r="U4" s="78" t="s">
        <v>35</v>
      </c>
      <c r="V4" s="79"/>
      <c r="W4" s="79"/>
      <c r="X4" s="78" t="s">
        <v>36</v>
      </c>
      <c r="Y4" s="78"/>
      <c r="Z4" s="79"/>
      <c r="AA4" s="79"/>
      <c r="AB4" s="78" t="s">
        <v>37</v>
      </c>
      <c r="AC4" s="79"/>
      <c r="AD4" s="79"/>
      <c r="AE4" s="78"/>
      <c r="AF4" s="78"/>
      <c r="AG4" s="78" t="s">
        <v>34</v>
      </c>
      <c r="AH4" s="78"/>
      <c r="AI4" s="78" t="s">
        <v>35</v>
      </c>
      <c r="AJ4" s="79"/>
      <c r="AK4" s="79"/>
      <c r="AL4" s="79"/>
      <c r="AM4" s="78" t="s">
        <v>36</v>
      </c>
      <c r="AN4" s="78"/>
      <c r="AO4" s="90"/>
    </row>
    <row r="5" spans="1:42" s="72" customFormat="1" ht="8.25" customHeight="1" x14ac:dyDescent="0.2">
      <c r="A5" s="91"/>
    </row>
    <row r="6" spans="1:42" s="72" customFormat="1" ht="15" customHeight="1" x14ac:dyDescent="0.2">
      <c r="A6" s="89"/>
      <c r="B6" s="262" t="s">
        <v>38</v>
      </c>
      <c r="C6" s="263"/>
      <c r="D6" s="263"/>
      <c r="E6" s="263"/>
      <c r="F6" s="263"/>
      <c r="G6" s="263"/>
      <c r="H6" s="263"/>
      <c r="L6" s="92" t="s">
        <v>39</v>
      </c>
      <c r="M6" s="92"/>
      <c r="N6" s="92"/>
      <c r="O6" s="92"/>
      <c r="P6" s="92"/>
      <c r="Q6" s="92"/>
      <c r="R6" s="92"/>
      <c r="S6" s="92"/>
      <c r="T6" s="93"/>
      <c r="U6" s="93"/>
      <c r="V6" s="93"/>
      <c r="W6" s="93"/>
      <c r="X6" s="93"/>
      <c r="Y6" s="93"/>
      <c r="Z6" s="93"/>
      <c r="AA6" s="93"/>
      <c r="AB6" s="93"/>
      <c r="AC6" s="93"/>
      <c r="AD6" s="94"/>
      <c r="AE6" s="94"/>
      <c r="AF6" s="92"/>
      <c r="AG6" s="92"/>
      <c r="AH6" s="92"/>
      <c r="AI6" s="92"/>
      <c r="AJ6" s="92"/>
      <c r="AK6" s="92"/>
      <c r="AL6" s="92"/>
      <c r="AM6" s="92"/>
      <c r="AN6" s="92"/>
      <c r="AO6" s="92"/>
    </row>
    <row r="7" spans="1:42" s="72" customFormat="1" ht="15" customHeight="1" x14ac:dyDescent="0.2">
      <c r="A7" s="95"/>
      <c r="B7" s="262"/>
      <c r="C7" s="263"/>
      <c r="D7" s="263"/>
      <c r="E7" s="263"/>
      <c r="F7" s="263"/>
      <c r="G7" s="263"/>
      <c r="H7" s="263"/>
      <c r="I7" s="91"/>
      <c r="L7" s="264"/>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6"/>
    </row>
    <row r="8" spans="1:42" s="72" customFormat="1" ht="54" customHeight="1" x14ac:dyDescent="0.15">
      <c r="B8" s="96"/>
      <c r="C8" s="97"/>
      <c r="D8" s="97"/>
      <c r="E8" s="97"/>
      <c r="F8" s="97"/>
      <c r="G8" s="97"/>
      <c r="H8" s="98"/>
      <c r="L8" s="267"/>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9"/>
    </row>
    <row r="9" spans="1:42" s="72" customFormat="1" ht="15" customHeight="1" x14ac:dyDescent="0.2">
      <c r="A9" s="91"/>
      <c r="B9" s="99"/>
      <c r="C9" s="89"/>
      <c r="D9" s="95"/>
      <c r="E9" s="95"/>
      <c r="F9" s="95"/>
      <c r="G9" s="95"/>
      <c r="H9" s="100"/>
      <c r="L9" s="267"/>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9"/>
    </row>
    <row r="10" spans="1:42" s="72" customFormat="1" ht="15" customHeight="1" x14ac:dyDescent="0.2">
      <c r="A10" s="91"/>
      <c r="B10" s="99"/>
      <c r="C10" s="89"/>
      <c r="D10" s="95"/>
      <c r="E10" s="95"/>
      <c r="F10" s="95"/>
      <c r="G10" s="95"/>
      <c r="H10" s="100"/>
      <c r="I10" s="91"/>
      <c r="L10" s="267"/>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9"/>
    </row>
    <row r="11" spans="1:42" s="72" customFormat="1" ht="15" customHeight="1" x14ac:dyDescent="0.2">
      <c r="A11" s="91"/>
      <c r="B11" s="99"/>
      <c r="C11" s="89"/>
      <c r="D11" s="95"/>
      <c r="E11" s="95"/>
      <c r="F11" s="95"/>
      <c r="G11" s="95"/>
      <c r="H11" s="100"/>
      <c r="I11" s="91"/>
      <c r="L11" s="270"/>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2"/>
    </row>
    <row r="12" spans="1:42" s="72" customFormat="1" ht="15" customHeight="1" x14ac:dyDescent="0.2">
      <c r="A12" s="91"/>
      <c r="B12" s="99"/>
      <c r="C12" s="89"/>
      <c r="D12" s="95"/>
      <c r="E12" s="95"/>
      <c r="F12" s="95"/>
      <c r="G12" s="95"/>
      <c r="H12" s="100"/>
      <c r="I12" s="91"/>
    </row>
    <row r="13" spans="1:42" s="72" customFormat="1" ht="15" customHeight="1" x14ac:dyDescent="0.2">
      <c r="A13" s="91"/>
      <c r="B13" s="99"/>
      <c r="C13" s="89"/>
      <c r="D13" s="95"/>
      <c r="E13" s="95"/>
      <c r="F13" s="95"/>
      <c r="G13" s="95"/>
      <c r="H13" s="100"/>
      <c r="I13" s="91"/>
      <c r="L13" s="92" t="s">
        <v>40</v>
      </c>
      <c r="M13" s="93"/>
      <c r="N13" s="93"/>
      <c r="O13" s="93"/>
      <c r="P13" s="93"/>
      <c r="Q13" s="93"/>
      <c r="R13" s="93"/>
      <c r="S13" s="93"/>
      <c r="T13" s="93"/>
      <c r="U13" s="93"/>
      <c r="V13" s="93"/>
      <c r="W13" s="93"/>
      <c r="X13" s="93"/>
      <c r="Y13" s="93"/>
      <c r="AA13" s="93"/>
      <c r="AB13" s="93"/>
      <c r="AC13" s="93"/>
      <c r="AD13" s="94"/>
      <c r="AE13" s="94"/>
      <c r="AF13" s="92"/>
      <c r="AG13" s="92"/>
      <c r="AH13" s="92"/>
      <c r="AI13" s="101" t="s">
        <v>41</v>
      </c>
      <c r="AK13" s="92"/>
      <c r="AL13" s="92"/>
      <c r="AM13" s="92"/>
      <c r="AN13" s="92"/>
      <c r="AO13" s="92"/>
    </row>
    <row r="14" spans="1:42" s="72" customFormat="1" ht="15" customHeight="1" x14ac:dyDescent="0.2">
      <c r="A14" s="91"/>
      <c r="B14" s="99"/>
      <c r="C14" s="89"/>
      <c r="D14" s="95"/>
      <c r="E14" s="95"/>
      <c r="F14" s="95"/>
      <c r="G14" s="95"/>
      <c r="H14" s="100"/>
      <c r="I14" s="91"/>
      <c r="L14" s="102" t="s">
        <v>0</v>
      </c>
      <c r="M14" s="103"/>
      <c r="N14" s="103"/>
      <c r="O14" s="103"/>
      <c r="P14" s="103"/>
      <c r="Q14" s="104"/>
      <c r="R14" s="104"/>
      <c r="S14" s="104"/>
      <c r="T14" s="104"/>
      <c r="U14" s="105"/>
      <c r="V14" s="273" t="s">
        <v>1</v>
      </c>
      <c r="W14" s="274"/>
      <c r="X14" s="274"/>
      <c r="Y14" s="274"/>
      <c r="Z14" s="274"/>
      <c r="AA14" s="274"/>
      <c r="AB14" s="274"/>
      <c r="AC14" s="274"/>
      <c r="AD14" s="274"/>
      <c r="AE14" s="274"/>
      <c r="AF14" s="274"/>
      <c r="AG14" s="274"/>
      <c r="AH14" s="274"/>
      <c r="AI14" s="275"/>
      <c r="AJ14" s="106" t="s">
        <v>42</v>
      </c>
      <c r="AK14" s="103"/>
      <c r="AL14" s="107"/>
      <c r="AM14" s="102" t="s">
        <v>43</v>
      </c>
      <c r="AN14" s="103"/>
      <c r="AO14" s="107"/>
      <c r="AP14" s="74"/>
    </row>
    <row r="15" spans="1:42" s="72" customFormat="1" ht="15" customHeight="1" x14ac:dyDescent="0.2">
      <c r="A15" s="91"/>
      <c r="B15" s="99"/>
      <c r="C15" s="89"/>
      <c r="D15" s="95"/>
      <c r="E15" s="95"/>
      <c r="F15" s="95"/>
      <c r="G15" s="95"/>
      <c r="H15" s="100"/>
      <c r="I15" s="91"/>
      <c r="L15" s="108"/>
      <c r="M15" s="109"/>
      <c r="N15" s="109"/>
      <c r="O15" s="109"/>
      <c r="P15" s="109"/>
      <c r="Q15" s="109"/>
      <c r="R15" s="109"/>
      <c r="S15" s="109"/>
      <c r="T15" s="109"/>
      <c r="U15" s="110"/>
      <c r="V15" s="102"/>
      <c r="W15" s="103"/>
      <c r="X15" s="103"/>
      <c r="Y15" s="103"/>
      <c r="Z15" s="103"/>
      <c r="AA15" s="103"/>
      <c r="AB15" s="103"/>
      <c r="AC15" s="103"/>
      <c r="AD15" s="103"/>
      <c r="AE15" s="103"/>
      <c r="AF15" s="103"/>
      <c r="AG15" s="103"/>
      <c r="AH15" s="103"/>
      <c r="AI15" s="107"/>
      <c r="AJ15" s="257"/>
      <c r="AK15" s="258"/>
      <c r="AL15" s="259"/>
      <c r="AM15" s="257"/>
      <c r="AN15" s="258"/>
      <c r="AO15" s="259"/>
    </row>
    <row r="16" spans="1:42" s="72" customFormat="1" ht="15" customHeight="1" x14ac:dyDescent="0.2">
      <c r="A16" s="91"/>
      <c r="B16" s="99"/>
      <c r="C16" s="89"/>
      <c r="D16" s="95"/>
      <c r="E16" s="95"/>
      <c r="F16" s="95"/>
      <c r="G16" s="95"/>
      <c r="H16" s="100"/>
      <c r="I16" s="91"/>
      <c r="L16" s="108"/>
      <c r="M16" s="109"/>
      <c r="N16" s="109"/>
      <c r="O16" s="109"/>
      <c r="P16" s="109"/>
      <c r="Q16" s="109"/>
      <c r="R16" s="109"/>
      <c r="S16" s="109"/>
      <c r="T16" s="109"/>
      <c r="U16" s="110"/>
      <c r="V16" s="102"/>
      <c r="W16" s="103"/>
      <c r="X16" s="103"/>
      <c r="Y16" s="103"/>
      <c r="Z16" s="103"/>
      <c r="AA16" s="103"/>
      <c r="AB16" s="103"/>
      <c r="AC16" s="103"/>
      <c r="AD16" s="103"/>
      <c r="AE16" s="103"/>
      <c r="AF16" s="103"/>
      <c r="AG16" s="103"/>
      <c r="AH16" s="103"/>
      <c r="AI16" s="107"/>
      <c r="AJ16" s="257"/>
      <c r="AK16" s="258"/>
      <c r="AL16" s="259"/>
      <c r="AM16" s="257"/>
      <c r="AN16" s="258"/>
      <c r="AO16" s="259"/>
    </row>
    <row r="17" spans="1:46" s="72" customFormat="1" ht="15" customHeight="1" x14ac:dyDescent="0.2">
      <c r="A17" s="91"/>
      <c r="B17" s="99"/>
      <c r="C17" s="89"/>
      <c r="D17" s="95"/>
      <c r="E17" s="95"/>
      <c r="F17" s="95"/>
      <c r="G17" s="95"/>
      <c r="H17" s="100"/>
      <c r="I17" s="91"/>
      <c r="L17" s="108"/>
      <c r="M17" s="109"/>
      <c r="N17" s="109"/>
      <c r="O17" s="109"/>
      <c r="P17" s="109"/>
      <c r="Q17" s="109"/>
      <c r="R17" s="109"/>
      <c r="S17" s="109"/>
      <c r="T17" s="109"/>
      <c r="U17" s="110"/>
      <c r="V17" s="102"/>
      <c r="W17" s="103"/>
      <c r="X17" s="103"/>
      <c r="Y17" s="103"/>
      <c r="Z17" s="103"/>
      <c r="AA17" s="103"/>
      <c r="AB17" s="103"/>
      <c r="AC17" s="103"/>
      <c r="AD17" s="103"/>
      <c r="AE17" s="103"/>
      <c r="AF17" s="103"/>
      <c r="AG17" s="103"/>
      <c r="AH17" s="103"/>
      <c r="AI17" s="107"/>
      <c r="AJ17" s="257"/>
      <c r="AK17" s="258"/>
      <c r="AL17" s="259"/>
      <c r="AM17" s="257"/>
      <c r="AN17" s="258"/>
      <c r="AO17" s="259"/>
    </row>
    <row r="18" spans="1:46" s="72" customFormat="1" ht="15" customHeight="1" x14ac:dyDescent="0.2">
      <c r="A18" s="91"/>
      <c r="B18" s="111"/>
      <c r="C18" s="95"/>
      <c r="D18" s="95"/>
      <c r="E18" s="95"/>
      <c r="F18" s="95"/>
      <c r="G18" s="95"/>
      <c r="H18" s="100"/>
      <c r="I18" s="91"/>
      <c r="L18" s="108"/>
      <c r="M18" s="109"/>
      <c r="N18" s="109"/>
      <c r="O18" s="109"/>
      <c r="P18" s="109"/>
      <c r="Q18" s="109"/>
      <c r="R18" s="109"/>
      <c r="S18" s="109"/>
      <c r="T18" s="109"/>
      <c r="U18" s="110"/>
      <c r="V18" s="102"/>
      <c r="W18" s="103"/>
      <c r="X18" s="103"/>
      <c r="Y18" s="103"/>
      <c r="Z18" s="103"/>
      <c r="AA18" s="103"/>
      <c r="AB18" s="103"/>
      <c r="AC18" s="103"/>
      <c r="AD18" s="103"/>
      <c r="AE18" s="103"/>
      <c r="AF18" s="103"/>
      <c r="AG18" s="103"/>
      <c r="AH18" s="103"/>
      <c r="AI18" s="107"/>
      <c r="AJ18" s="257"/>
      <c r="AK18" s="258"/>
      <c r="AL18" s="259"/>
      <c r="AM18" s="257"/>
      <c r="AN18" s="258"/>
      <c r="AO18" s="259"/>
    </row>
    <row r="19" spans="1:46" s="72" customFormat="1" ht="15" customHeight="1" x14ac:dyDescent="0.2">
      <c r="A19" s="91"/>
      <c r="B19" s="111"/>
      <c r="C19" s="95"/>
      <c r="D19" s="95"/>
      <c r="E19" s="95"/>
      <c r="F19" s="95"/>
      <c r="G19" s="95"/>
      <c r="H19" s="100"/>
      <c r="I19" s="91"/>
      <c r="L19" s="108"/>
      <c r="M19" s="109"/>
      <c r="N19" s="109"/>
      <c r="O19" s="109"/>
      <c r="P19" s="109"/>
      <c r="Q19" s="109"/>
      <c r="R19" s="109"/>
      <c r="S19" s="109"/>
      <c r="T19" s="109"/>
      <c r="U19" s="110"/>
      <c r="V19" s="102"/>
      <c r="W19" s="103"/>
      <c r="X19" s="103"/>
      <c r="Y19" s="103"/>
      <c r="Z19" s="103"/>
      <c r="AA19" s="103"/>
      <c r="AB19" s="103"/>
      <c r="AC19" s="103"/>
      <c r="AD19" s="103"/>
      <c r="AE19" s="103"/>
      <c r="AF19" s="103"/>
      <c r="AG19" s="103"/>
      <c r="AH19" s="103"/>
      <c r="AI19" s="107"/>
      <c r="AJ19" s="257"/>
      <c r="AK19" s="258"/>
      <c r="AL19" s="259"/>
      <c r="AM19" s="257"/>
      <c r="AN19" s="258"/>
      <c r="AO19" s="259"/>
    </row>
    <row r="20" spans="1:46" s="72" customFormat="1" ht="15" customHeight="1" x14ac:dyDescent="0.2">
      <c r="A20" s="91"/>
      <c r="B20" s="112"/>
      <c r="C20" s="113"/>
      <c r="D20" s="114"/>
      <c r="E20" s="114"/>
      <c r="F20" s="114"/>
      <c r="G20" s="114"/>
      <c r="H20" s="115"/>
      <c r="I20" s="91"/>
      <c r="L20" s="108"/>
      <c r="M20" s="109"/>
      <c r="N20" s="109"/>
      <c r="O20" s="109"/>
      <c r="P20" s="109"/>
      <c r="Q20" s="109"/>
      <c r="R20" s="109"/>
      <c r="S20" s="109"/>
      <c r="T20" s="109"/>
      <c r="U20" s="110"/>
      <c r="V20" s="102"/>
      <c r="W20" s="103"/>
      <c r="X20" s="103"/>
      <c r="Y20" s="103"/>
      <c r="Z20" s="103"/>
      <c r="AA20" s="103"/>
      <c r="AB20" s="103"/>
      <c r="AC20" s="103"/>
      <c r="AD20" s="103"/>
      <c r="AE20" s="103"/>
      <c r="AF20" s="103"/>
      <c r="AG20" s="103"/>
      <c r="AH20" s="103"/>
      <c r="AI20" s="107"/>
      <c r="AJ20" s="257"/>
      <c r="AK20" s="258"/>
      <c r="AL20" s="259"/>
      <c r="AM20" s="257"/>
      <c r="AN20" s="258"/>
      <c r="AO20" s="259"/>
      <c r="AT20" s="116"/>
    </row>
    <row r="21" spans="1:46" s="72" customFormat="1" ht="15" customHeight="1" x14ac:dyDescent="0.2">
      <c r="A21" s="91"/>
      <c r="B21" s="89"/>
      <c r="C21" s="89"/>
      <c r="D21" s="95"/>
      <c r="E21" s="95"/>
      <c r="F21" s="95"/>
      <c r="G21" s="95"/>
      <c r="H21" s="95"/>
      <c r="I21" s="91"/>
      <c r="L21" s="108"/>
      <c r="M21" s="109"/>
      <c r="N21" s="109"/>
      <c r="O21" s="109"/>
      <c r="P21" s="109"/>
      <c r="Q21" s="109"/>
      <c r="R21" s="109"/>
      <c r="S21" s="109"/>
      <c r="T21" s="109"/>
      <c r="U21" s="110"/>
      <c r="V21" s="102"/>
      <c r="W21" s="103"/>
      <c r="X21" s="103"/>
      <c r="Y21" s="103"/>
      <c r="Z21" s="103"/>
      <c r="AA21" s="103"/>
      <c r="AB21" s="103"/>
      <c r="AC21" s="103"/>
      <c r="AD21" s="103"/>
      <c r="AE21" s="103"/>
      <c r="AF21" s="103"/>
      <c r="AG21" s="103"/>
      <c r="AH21" s="103"/>
      <c r="AI21" s="107"/>
      <c r="AJ21" s="257"/>
      <c r="AK21" s="258"/>
      <c r="AL21" s="259"/>
      <c r="AM21" s="257"/>
      <c r="AN21" s="258"/>
      <c r="AO21" s="259"/>
      <c r="AT21" s="116"/>
    </row>
    <row r="22" spans="1:46" s="72" customFormat="1" ht="15" customHeight="1" x14ac:dyDescent="0.2">
      <c r="A22" s="91"/>
      <c r="B22" s="117" t="s">
        <v>44</v>
      </c>
      <c r="C22" s="118"/>
      <c r="D22" s="119"/>
      <c r="E22" s="119"/>
      <c r="F22" s="119"/>
      <c r="G22" s="119"/>
      <c r="H22" s="119"/>
      <c r="I22" s="91"/>
      <c r="L22" s="92" t="s">
        <v>45</v>
      </c>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T22" s="116"/>
    </row>
    <row r="23" spans="1:46" s="72" customFormat="1" ht="14.25" customHeight="1" x14ac:dyDescent="0.2">
      <c r="A23" s="91"/>
      <c r="B23" s="238" t="s">
        <v>46</v>
      </c>
      <c r="C23" s="238"/>
      <c r="D23" s="238"/>
      <c r="E23" s="238"/>
      <c r="F23" s="121"/>
      <c r="G23" s="121" t="s">
        <v>47</v>
      </c>
      <c r="H23" s="121" t="s">
        <v>48</v>
      </c>
      <c r="I23" s="91"/>
      <c r="L23" s="122" t="s">
        <v>49</v>
      </c>
      <c r="M23" s="123"/>
      <c r="N23" s="123"/>
      <c r="O23" s="123"/>
      <c r="P23" s="123"/>
      <c r="Q23" s="123"/>
      <c r="R23" s="123"/>
      <c r="S23" s="124"/>
      <c r="T23" s="125"/>
      <c r="U23" s="124"/>
      <c r="V23" s="125"/>
      <c r="W23" s="124"/>
      <c r="X23" s="125"/>
      <c r="Y23" s="124"/>
      <c r="Z23" s="126"/>
      <c r="AA23" s="122" t="s">
        <v>50</v>
      </c>
      <c r="AB23" s="123"/>
      <c r="AC23" s="124"/>
      <c r="AD23" s="124"/>
      <c r="AE23" s="124"/>
      <c r="AF23" s="125"/>
      <c r="AG23" s="125"/>
      <c r="AH23" s="125"/>
      <c r="AI23" s="124"/>
      <c r="AJ23" s="124"/>
      <c r="AK23" s="124"/>
      <c r="AL23" s="124"/>
      <c r="AM23" s="124"/>
      <c r="AN23" s="124"/>
      <c r="AO23" s="127"/>
      <c r="AT23" s="116"/>
    </row>
    <row r="24" spans="1:46" s="72" customFormat="1" ht="14.25" customHeight="1" x14ac:dyDescent="0.2">
      <c r="A24" s="91"/>
      <c r="B24" s="239"/>
      <c r="C24" s="239"/>
      <c r="D24" s="239"/>
      <c r="E24" s="239"/>
      <c r="F24" s="128"/>
      <c r="G24" s="128" t="s">
        <v>51</v>
      </c>
      <c r="H24" s="128" t="s">
        <v>51</v>
      </c>
      <c r="I24" s="91"/>
      <c r="L24" s="240"/>
      <c r="M24" s="241"/>
      <c r="N24" s="241"/>
      <c r="O24" s="241"/>
      <c r="P24" s="241"/>
      <c r="Q24" s="241"/>
      <c r="R24" s="241"/>
      <c r="S24" s="241"/>
      <c r="T24" s="241"/>
      <c r="U24" s="241"/>
      <c r="V24" s="241"/>
      <c r="W24" s="241"/>
      <c r="X24" s="241"/>
      <c r="Y24" s="241"/>
      <c r="Z24" s="242"/>
      <c r="AA24" s="240"/>
      <c r="AB24" s="241"/>
      <c r="AC24" s="241"/>
      <c r="AD24" s="241"/>
      <c r="AE24" s="241"/>
      <c r="AF24" s="241"/>
      <c r="AG24" s="241"/>
      <c r="AH24" s="241"/>
      <c r="AI24" s="241"/>
      <c r="AJ24" s="241"/>
      <c r="AK24" s="241"/>
      <c r="AL24" s="241"/>
      <c r="AM24" s="241"/>
      <c r="AN24" s="241"/>
      <c r="AO24" s="242"/>
      <c r="AT24" s="116"/>
    </row>
    <row r="25" spans="1:46" s="72" customFormat="1" ht="15" customHeight="1" x14ac:dyDescent="0.2">
      <c r="A25" s="91"/>
      <c r="B25" s="129" t="str">
        <f>職業能力評価シート!B7</f>
        <v>企業倫理とコンプライアンス</v>
      </c>
      <c r="C25" s="129"/>
      <c r="D25" s="130"/>
      <c r="E25" s="130"/>
      <c r="F25" s="131"/>
      <c r="G25" s="131">
        <f>AVERAGE(職業能力評価シート!J7:J8)</f>
        <v>0</v>
      </c>
      <c r="H25" s="131">
        <f>AVERAGE(職業能力評価シート!K7:K8)</f>
        <v>0</v>
      </c>
      <c r="I25" s="91"/>
      <c r="L25" s="243"/>
      <c r="M25" s="244"/>
      <c r="N25" s="244"/>
      <c r="O25" s="244"/>
      <c r="P25" s="244"/>
      <c r="Q25" s="244"/>
      <c r="R25" s="244"/>
      <c r="S25" s="244"/>
      <c r="T25" s="244"/>
      <c r="U25" s="244"/>
      <c r="V25" s="244"/>
      <c r="W25" s="244"/>
      <c r="X25" s="244"/>
      <c r="Y25" s="244"/>
      <c r="Z25" s="245"/>
      <c r="AA25" s="243"/>
      <c r="AB25" s="244"/>
      <c r="AC25" s="244"/>
      <c r="AD25" s="244"/>
      <c r="AE25" s="244"/>
      <c r="AF25" s="244"/>
      <c r="AG25" s="244"/>
      <c r="AH25" s="244"/>
      <c r="AI25" s="244"/>
      <c r="AJ25" s="244"/>
      <c r="AK25" s="244"/>
      <c r="AL25" s="244"/>
      <c r="AM25" s="244"/>
      <c r="AN25" s="244"/>
      <c r="AO25" s="245"/>
      <c r="AT25" s="116"/>
    </row>
    <row r="26" spans="1:46" s="72" customFormat="1" ht="15" customHeight="1" x14ac:dyDescent="0.2">
      <c r="A26" s="91"/>
      <c r="B26" s="132" t="str">
        <f>職業能力評価シート!B9</f>
        <v>課題の設定と成果の追求</v>
      </c>
      <c r="C26" s="132"/>
      <c r="D26" s="133"/>
      <c r="E26" s="133"/>
      <c r="F26" s="134"/>
      <c r="G26" s="134">
        <f>AVERAGE(職業能力評価シート!J9:J11)</f>
        <v>0</v>
      </c>
      <c r="H26" s="134">
        <f>AVERAGE(職業能力評価シート!K9:K11)</f>
        <v>0</v>
      </c>
      <c r="I26" s="91"/>
      <c r="L26" s="243"/>
      <c r="M26" s="244"/>
      <c r="N26" s="244"/>
      <c r="O26" s="244"/>
      <c r="P26" s="244"/>
      <c r="Q26" s="244"/>
      <c r="R26" s="244"/>
      <c r="S26" s="244"/>
      <c r="T26" s="244"/>
      <c r="U26" s="244"/>
      <c r="V26" s="244"/>
      <c r="W26" s="244"/>
      <c r="X26" s="244"/>
      <c r="Y26" s="244"/>
      <c r="Z26" s="245"/>
      <c r="AA26" s="243"/>
      <c r="AB26" s="244"/>
      <c r="AC26" s="244"/>
      <c r="AD26" s="244"/>
      <c r="AE26" s="244"/>
      <c r="AF26" s="244"/>
      <c r="AG26" s="244"/>
      <c r="AH26" s="244"/>
      <c r="AI26" s="244"/>
      <c r="AJ26" s="244"/>
      <c r="AK26" s="244"/>
      <c r="AL26" s="244"/>
      <c r="AM26" s="244"/>
      <c r="AN26" s="244"/>
      <c r="AO26" s="245"/>
      <c r="AT26" s="116"/>
    </row>
    <row r="27" spans="1:46" s="72" customFormat="1" ht="15" customHeight="1" x14ac:dyDescent="0.2">
      <c r="A27" s="91"/>
      <c r="B27" s="129" t="str">
        <f>職業能力評価シート!B12</f>
        <v>顧客・取引先との折衝と関係構築</v>
      </c>
      <c r="C27" s="129"/>
      <c r="D27" s="130"/>
      <c r="E27" s="130"/>
      <c r="F27" s="131"/>
      <c r="G27" s="131">
        <f>AVERAGE(職業能力評価シート!J12:J14)</f>
        <v>0</v>
      </c>
      <c r="H27" s="131">
        <f>AVERAGE(職業能力評価シート!K12:K14)</f>
        <v>0</v>
      </c>
      <c r="I27" s="91"/>
      <c r="L27" s="243"/>
      <c r="M27" s="244"/>
      <c r="N27" s="244"/>
      <c r="O27" s="244"/>
      <c r="P27" s="244"/>
      <c r="Q27" s="244"/>
      <c r="R27" s="244"/>
      <c r="S27" s="244"/>
      <c r="T27" s="244"/>
      <c r="U27" s="244"/>
      <c r="V27" s="244"/>
      <c r="W27" s="244"/>
      <c r="X27" s="244"/>
      <c r="Y27" s="244"/>
      <c r="Z27" s="245"/>
      <c r="AA27" s="243"/>
      <c r="AB27" s="244"/>
      <c r="AC27" s="244"/>
      <c r="AD27" s="244"/>
      <c r="AE27" s="244"/>
      <c r="AF27" s="244"/>
      <c r="AG27" s="244"/>
      <c r="AH27" s="244"/>
      <c r="AI27" s="244"/>
      <c r="AJ27" s="244"/>
      <c r="AK27" s="244"/>
      <c r="AL27" s="244"/>
      <c r="AM27" s="244"/>
      <c r="AN27" s="244"/>
      <c r="AO27" s="245"/>
      <c r="AT27" s="116"/>
    </row>
    <row r="28" spans="1:46" s="72" customFormat="1" ht="15" customHeight="1" x14ac:dyDescent="0.2">
      <c r="A28" s="91"/>
      <c r="B28" s="132" t="str">
        <f>職業能力評価シート!B15</f>
        <v>顧客満足の推進</v>
      </c>
      <c r="C28" s="132"/>
      <c r="D28" s="133"/>
      <c r="E28" s="133"/>
      <c r="F28" s="134"/>
      <c r="G28" s="134">
        <f>AVERAGE(職業能力評価シート!J15:J16)</f>
        <v>0</v>
      </c>
      <c r="H28" s="134">
        <f>AVERAGE(職業能力評価シート!K15:K16)</f>
        <v>0</v>
      </c>
      <c r="I28" s="91"/>
      <c r="L28" s="243"/>
      <c r="M28" s="244"/>
      <c r="N28" s="244"/>
      <c r="O28" s="244"/>
      <c r="P28" s="244"/>
      <c r="Q28" s="244"/>
      <c r="R28" s="244"/>
      <c r="S28" s="244"/>
      <c r="T28" s="244"/>
      <c r="U28" s="244"/>
      <c r="V28" s="244"/>
      <c r="W28" s="244"/>
      <c r="X28" s="244"/>
      <c r="Y28" s="244"/>
      <c r="Z28" s="245"/>
      <c r="AA28" s="243"/>
      <c r="AB28" s="244"/>
      <c r="AC28" s="244"/>
      <c r="AD28" s="244"/>
      <c r="AE28" s="244"/>
      <c r="AF28" s="244"/>
      <c r="AG28" s="244"/>
      <c r="AH28" s="244"/>
      <c r="AI28" s="244"/>
      <c r="AJ28" s="244"/>
      <c r="AK28" s="244"/>
      <c r="AL28" s="244"/>
      <c r="AM28" s="244"/>
      <c r="AN28" s="244"/>
      <c r="AO28" s="245"/>
    </row>
    <row r="29" spans="1:46" s="72" customFormat="1" ht="15" customHeight="1" x14ac:dyDescent="0.2">
      <c r="A29" s="91"/>
      <c r="B29" s="140" t="str">
        <f>職業能力評価シート!B20</f>
        <v>マーケティング戦略</v>
      </c>
      <c r="C29" s="129"/>
      <c r="D29" s="130"/>
      <c r="E29" s="130"/>
      <c r="F29" s="131"/>
      <c r="G29" s="131">
        <f>AVERAGE(職業能力評価シート!J20:J22)</f>
        <v>0</v>
      </c>
      <c r="H29" s="131">
        <f>AVERAGE(職業能力評価シート!K20:K22)</f>
        <v>0</v>
      </c>
      <c r="I29" s="91"/>
      <c r="L29" s="246"/>
      <c r="M29" s="247"/>
      <c r="N29" s="247"/>
      <c r="O29" s="247"/>
      <c r="P29" s="247"/>
      <c r="Q29" s="247"/>
      <c r="R29" s="247"/>
      <c r="S29" s="247"/>
      <c r="T29" s="247"/>
      <c r="U29" s="247"/>
      <c r="V29" s="247"/>
      <c r="W29" s="247"/>
      <c r="X29" s="247"/>
      <c r="Y29" s="247"/>
      <c r="Z29" s="248"/>
      <c r="AA29" s="246"/>
      <c r="AB29" s="247"/>
      <c r="AC29" s="247"/>
      <c r="AD29" s="247"/>
      <c r="AE29" s="247"/>
      <c r="AF29" s="247"/>
      <c r="AG29" s="247"/>
      <c r="AH29" s="247"/>
      <c r="AI29" s="247"/>
      <c r="AJ29" s="247"/>
      <c r="AK29" s="247"/>
      <c r="AL29" s="247"/>
      <c r="AM29" s="247"/>
      <c r="AN29" s="247"/>
      <c r="AO29" s="248"/>
    </row>
    <row r="30" spans="1:46" s="72" customFormat="1" ht="15" customHeight="1" x14ac:dyDescent="0.2">
      <c r="A30" s="91"/>
      <c r="B30" s="139" t="str">
        <f>職業能力評価シート!B23</f>
        <v>市場調査・購買者行動</v>
      </c>
      <c r="C30" s="132"/>
      <c r="D30" s="133"/>
      <c r="E30" s="133"/>
      <c r="F30" s="134"/>
      <c r="G30" s="134">
        <f>AVERAGE(職業能力評価シート!J23:J25)</f>
        <v>0</v>
      </c>
      <c r="H30" s="134">
        <f>AVERAGE(職業能力評価シート!K23:K25)</f>
        <v>0</v>
      </c>
      <c r="I30" s="91"/>
    </row>
    <row r="31" spans="1:46" s="72" customFormat="1" ht="15" customHeight="1" x14ac:dyDescent="0.2">
      <c r="A31" s="91"/>
      <c r="B31" s="140" t="str">
        <f>職業能力評価シート!B26</f>
        <v>マーケティング政策（製品・価格）</v>
      </c>
      <c r="C31" s="129"/>
      <c r="D31" s="130"/>
      <c r="E31" s="130"/>
      <c r="F31" s="131"/>
      <c r="G31" s="131">
        <f>AVERAGE(職業能力評価シート!J26:J28)</f>
        <v>0</v>
      </c>
      <c r="H31" s="131">
        <f>AVERAGE(職業能力評価シート!K26:K28)</f>
        <v>0</v>
      </c>
      <c r="I31" s="91"/>
      <c r="L31" s="92" t="s">
        <v>52</v>
      </c>
      <c r="M31" s="93"/>
      <c r="N31" s="93"/>
      <c r="O31" s="93"/>
      <c r="P31" s="93"/>
      <c r="Q31" s="93"/>
      <c r="R31" s="93"/>
      <c r="S31" s="93"/>
      <c r="T31" s="93"/>
      <c r="U31" s="93"/>
      <c r="V31" s="93"/>
      <c r="W31" s="93"/>
      <c r="X31" s="93"/>
      <c r="Y31" s="93"/>
      <c r="Z31" s="93"/>
      <c r="AA31" s="92"/>
      <c r="AB31" s="93"/>
      <c r="AC31" s="93"/>
      <c r="AD31" s="93"/>
      <c r="AE31" s="93"/>
      <c r="AF31" s="93"/>
      <c r="AG31" s="93"/>
      <c r="AH31" s="93"/>
      <c r="AI31" s="93"/>
      <c r="AJ31" s="93"/>
      <c r="AK31" s="93"/>
      <c r="AL31" s="93"/>
      <c r="AM31" s="93"/>
      <c r="AN31" s="93"/>
      <c r="AO31" s="93"/>
    </row>
    <row r="32" spans="1:46" s="72" customFormat="1" ht="15" customHeight="1" x14ac:dyDescent="0.2">
      <c r="A32" s="91"/>
      <c r="B32" s="139" t="str">
        <f>職業能力評価シート!B29</f>
        <v>マーケティング政策（マーケティング・チャネル）</v>
      </c>
      <c r="C32" s="132"/>
      <c r="D32" s="133"/>
      <c r="E32" s="133"/>
      <c r="F32" s="134"/>
      <c r="G32" s="134">
        <f>AVERAGE(職業能力評価シート!J29:J31)</f>
        <v>0</v>
      </c>
      <c r="H32" s="134">
        <f>AVERAGE(職業能力評価シート!K29:K31)</f>
        <v>0</v>
      </c>
      <c r="I32" s="91"/>
      <c r="L32" s="135" t="s">
        <v>53</v>
      </c>
      <c r="M32" s="136"/>
      <c r="N32" s="136"/>
      <c r="O32" s="136"/>
      <c r="P32" s="136"/>
      <c r="Q32" s="136"/>
      <c r="R32" s="136"/>
      <c r="S32" s="136"/>
      <c r="T32" s="136"/>
      <c r="U32" s="136"/>
      <c r="V32" s="136"/>
      <c r="W32" s="136"/>
      <c r="X32" s="136"/>
      <c r="Y32" s="136"/>
      <c r="Z32" s="137"/>
      <c r="AA32" s="122" t="s">
        <v>54</v>
      </c>
      <c r="AB32" s="136"/>
      <c r="AC32" s="136"/>
      <c r="AD32" s="136"/>
      <c r="AE32" s="136"/>
      <c r="AF32" s="136"/>
      <c r="AG32" s="136"/>
      <c r="AH32" s="136"/>
      <c r="AI32" s="136"/>
      <c r="AJ32" s="136"/>
      <c r="AK32" s="136"/>
      <c r="AL32" s="136"/>
      <c r="AM32" s="136"/>
      <c r="AN32" s="136"/>
      <c r="AO32" s="137"/>
    </row>
    <row r="33" spans="1:41" s="72" customFormat="1" ht="15" customHeight="1" x14ac:dyDescent="0.2">
      <c r="A33" s="91"/>
      <c r="B33" s="140" t="str">
        <f>職業能力評価シート!B32</f>
        <v>マーケティング政策（物流とパッケージング）</v>
      </c>
      <c r="C33" s="129"/>
      <c r="D33" s="130"/>
      <c r="E33" s="130"/>
      <c r="F33" s="131"/>
      <c r="G33" s="131">
        <f>AVERAGE(職業能力評価シート!J32:J34)</f>
        <v>0</v>
      </c>
      <c r="H33" s="131">
        <f>AVERAGE(職業能力評価シート!K32:K34)</f>
        <v>0</v>
      </c>
      <c r="I33" s="91"/>
      <c r="L33" s="240"/>
      <c r="M33" s="249"/>
      <c r="N33" s="249"/>
      <c r="O33" s="249"/>
      <c r="P33" s="249"/>
      <c r="Q33" s="249"/>
      <c r="R33" s="249"/>
      <c r="S33" s="249"/>
      <c r="T33" s="249"/>
      <c r="U33" s="249"/>
      <c r="V33" s="249"/>
      <c r="W33" s="249"/>
      <c r="X33" s="249"/>
      <c r="Y33" s="249"/>
      <c r="Z33" s="250"/>
      <c r="AA33" s="240"/>
      <c r="AB33" s="249"/>
      <c r="AC33" s="249"/>
      <c r="AD33" s="249"/>
      <c r="AE33" s="249"/>
      <c r="AF33" s="249"/>
      <c r="AG33" s="249"/>
      <c r="AH33" s="249"/>
      <c r="AI33" s="249"/>
      <c r="AJ33" s="249"/>
      <c r="AK33" s="249"/>
      <c r="AL33" s="249"/>
      <c r="AM33" s="249"/>
      <c r="AN33" s="249"/>
      <c r="AO33" s="250"/>
    </row>
    <row r="34" spans="1:41" s="72" customFormat="1" ht="15" customHeight="1" x14ac:dyDescent="0.2">
      <c r="A34" s="91"/>
      <c r="B34" s="139" t="str">
        <f>職業能力評価シート!B35</f>
        <v>マーケティング政策（プロモーション）</v>
      </c>
      <c r="C34" s="132"/>
      <c r="D34" s="133"/>
      <c r="E34" s="133"/>
      <c r="F34" s="134"/>
      <c r="G34" s="134">
        <f>AVERAGE(職業能力評価シート!J35:J37)</f>
        <v>0</v>
      </c>
      <c r="H34" s="134">
        <f>AVERAGE(職業能力評価シート!K35:K37)</f>
        <v>0</v>
      </c>
      <c r="I34" s="91"/>
      <c r="L34" s="251"/>
      <c r="M34" s="252"/>
      <c r="N34" s="252"/>
      <c r="O34" s="252"/>
      <c r="P34" s="252"/>
      <c r="Q34" s="252"/>
      <c r="R34" s="252"/>
      <c r="S34" s="252"/>
      <c r="T34" s="252"/>
      <c r="U34" s="252"/>
      <c r="V34" s="252"/>
      <c r="W34" s="252"/>
      <c r="X34" s="252"/>
      <c r="Y34" s="252"/>
      <c r="Z34" s="253"/>
      <c r="AA34" s="251"/>
      <c r="AB34" s="252"/>
      <c r="AC34" s="252"/>
      <c r="AD34" s="252"/>
      <c r="AE34" s="252"/>
      <c r="AF34" s="252"/>
      <c r="AG34" s="252"/>
      <c r="AH34" s="252"/>
      <c r="AI34" s="252"/>
      <c r="AJ34" s="252"/>
      <c r="AK34" s="252"/>
      <c r="AL34" s="252"/>
      <c r="AM34" s="252"/>
      <c r="AN34" s="252"/>
      <c r="AO34" s="253"/>
    </row>
    <row r="35" spans="1:41" s="72" customFormat="1" ht="15" customHeight="1" x14ac:dyDescent="0.2">
      <c r="A35" s="91"/>
      <c r="B35" s="140"/>
      <c r="C35" s="129"/>
      <c r="D35" s="130"/>
      <c r="E35" s="130"/>
      <c r="F35" s="131"/>
      <c r="G35" s="131"/>
      <c r="H35" s="131"/>
      <c r="I35" s="91"/>
      <c r="L35" s="251"/>
      <c r="M35" s="252"/>
      <c r="N35" s="252"/>
      <c r="O35" s="252"/>
      <c r="P35" s="252"/>
      <c r="Q35" s="252"/>
      <c r="R35" s="252"/>
      <c r="S35" s="252"/>
      <c r="T35" s="252"/>
      <c r="U35" s="252"/>
      <c r="V35" s="252"/>
      <c r="W35" s="252"/>
      <c r="X35" s="252"/>
      <c r="Y35" s="252"/>
      <c r="Z35" s="253"/>
      <c r="AA35" s="251"/>
      <c r="AB35" s="252"/>
      <c r="AC35" s="252"/>
      <c r="AD35" s="252"/>
      <c r="AE35" s="252"/>
      <c r="AF35" s="252"/>
      <c r="AG35" s="252"/>
      <c r="AH35" s="252"/>
      <c r="AI35" s="252"/>
      <c r="AJ35" s="252"/>
      <c r="AK35" s="252"/>
      <c r="AL35" s="252"/>
      <c r="AM35" s="252"/>
      <c r="AN35" s="252"/>
      <c r="AO35" s="253"/>
    </row>
    <row r="36" spans="1:41" s="72" customFormat="1" ht="15" customHeight="1" x14ac:dyDescent="0.2">
      <c r="A36" s="91"/>
      <c r="B36" s="139"/>
      <c r="C36" s="132"/>
      <c r="D36" s="133"/>
      <c r="E36" s="133"/>
      <c r="F36" s="134"/>
      <c r="G36" s="134"/>
      <c r="H36" s="134"/>
      <c r="I36" s="91"/>
      <c r="L36" s="251"/>
      <c r="M36" s="252"/>
      <c r="N36" s="252"/>
      <c r="O36" s="252"/>
      <c r="P36" s="252"/>
      <c r="Q36" s="252"/>
      <c r="R36" s="252"/>
      <c r="S36" s="252"/>
      <c r="T36" s="252"/>
      <c r="U36" s="252"/>
      <c r="V36" s="252"/>
      <c r="W36" s="252"/>
      <c r="X36" s="252"/>
      <c r="Y36" s="252"/>
      <c r="Z36" s="253"/>
      <c r="AA36" s="251"/>
      <c r="AB36" s="252"/>
      <c r="AC36" s="252"/>
      <c r="AD36" s="252"/>
      <c r="AE36" s="252"/>
      <c r="AF36" s="252"/>
      <c r="AG36" s="252"/>
      <c r="AH36" s="252"/>
      <c r="AI36" s="252"/>
      <c r="AJ36" s="252"/>
      <c r="AK36" s="252"/>
      <c r="AL36" s="252"/>
      <c r="AM36" s="252"/>
      <c r="AN36" s="252"/>
      <c r="AO36" s="253"/>
    </row>
    <row r="37" spans="1:41" s="72" customFormat="1" ht="15" customHeight="1" x14ac:dyDescent="0.2">
      <c r="A37" s="91"/>
      <c r="B37" s="146"/>
      <c r="C37" s="129"/>
      <c r="D37" s="130"/>
      <c r="E37" s="130"/>
      <c r="F37" s="131"/>
      <c r="G37" s="131"/>
      <c r="H37" s="131"/>
      <c r="I37" s="91"/>
      <c r="L37" s="251"/>
      <c r="M37" s="252"/>
      <c r="N37" s="252"/>
      <c r="O37" s="252"/>
      <c r="P37" s="252"/>
      <c r="Q37" s="252"/>
      <c r="R37" s="252"/>
      <c r="S37" s="252"/>
      <c r="T37" s="252"/>
      <c r="U37" s="252"/>
      <c r="V37" s="252"/>
      <c r="W37" s="252"/>
      <c r="X37" s="252"/>
      <c r="Y37" s="252"/>
      <c r="Z37" s="253"/>
      <c r="AA37" s="251"/>
      <c r="AB37" s="252"/>
      <c r="AC37" s="252"/>
      <c r="AD37" s="252"/>
      <c r="AE37" s="252"/>
      <c r="AF37" s="252"/>
      <c r="AG37" s="252"/>
      <c r="AH37" s="252"/>
      <c r="AI37" s="252"/>
      <c r="AJ37" s="252"/>
      <c r="AK37" s="252"/>
      <c r="AL37" s="252"/>
      <c r="AM37" s="252"/>
      <c r="AN37" s="252"/>
      <c r="AO37" s="253"/>
    </row>
    <row r="38" spans="1:41" s="72" customFormat="1" ht="15" customHeight="1" x14ac:dyDescent="0.2">
      <c r="A38" s="91"/>
      <c r="B38" s="132"/>
      <c r="C38" s="132"/>
      <c r="D38" s="133"/>
      <c r="E38" s="133"/>
      <c r="F38" s="134"/>
      <c r="G38" s="134"/>
      <c r="H38" s="134"/>
      <c r="I38" s="91"/>
      <c r="L38" s="254"/>
      <c r="M38" s="255"/>
      <c r="N38" s="255"/>
      <c r="O38" s="255"/>
      <c r="P38" s="255"/>
      <c r="Q38" s="255"/>
      <c r="R38" s="255"/>
      <c r="S38" s="255"/>
      <c r="T38" s="255"/>
      <c r="U38" s="255"/>
      <c r="V38" s="255"/>
      <c r="W38" s="255"/>
      <c r="X38" s="255"/>
      <c r="Y38" s="255"/>
      <c r="Z38" s="256"/>
      <c r="AA38" s="254"/>
      <c r="AB38" s="255"/>
      <c r="AC38" s="255"/>
      <c r="AD38" s="255"/>
      <c r="AE38" s="255"/>
      <c r="AF38" s="255"/>
      <c r="AG38" s="255"/>
      <c r="AH38" s="255"/>
      <c r="AI38" s="255"/>
      <c r="AJ38" s="255"/>
      <c r="AK38" s="255"/>
      <c r="AL38" s="255"/>
      <c r="AM38" s="255"/>
      <c r="AN38" s="255"/>
      <c r="AO38" s="256"/>
    </row>
    <row r="39" spans="1:41" x14ac:dyDescent="0.15">
      <c r="F39" s="72"/>
      <c r="G39" s="72"/>
      <c r="H39" s="72"/>
    </row>
    <row r="40" spans="1:41" x14ac:dyDescent="0.15">
      <c r="F40" s="72"/>
      <c r="G40" s="72"/>
      <c r="H40" s="72"/>
    </row>
    <row r="41" spans="1:41" x14ac:dyDescent="0.15">
      <c r="F41" s="72"/>
      <c r="G41" s="72"/>
      <c r="H41" s="72"/>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2018-04-10T05:14:05Z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