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B8A9FB1C-0AE3-4B8B-94EE-B586B4AAD402}"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基準一覧!$A$1:$D$59</definedName>
    <definedName name="_xlnm.Print_Area" localSheetId="1">職業能力評価シート!$A$1:$H$27</definedName>
    <definedName name="_xlnm.Print_Area" localSheetId="2">必要な知識!$A$1:$C$41</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26" l="1"/>
  <c r="F26" i="26"/>
  <c r="G25" i="26"/>
  <c r="F25" i="26"/>
  <c r="G24" i="26"/>
  <c r="F24" i="26"/>
  <c r="F27" i="26"/>
  <c r="K7" i="26"/>
  <c r="K8" i="26"/>
  <c r="H25" i="29"/>
  <c r="K9" i="26"/>
  <c r="K10" i="26"/>
  <c r="K11" i="26"/>
  <c r="H26" i="29"/>
  <c r="K12" i="26"/>
  <c r="K13" i="26"/>
  <c r="K14" i="26"/>
  <c r="H27" i="29"/>
  <c r="K15" i="26"/>
  <c r="K16" i="26"/>
  <c r="H28" i="29"/>
  <c r="K20" i="26"/>
  <c r="K21" i="26"/>
  <c r="K22" i="26"/>
  <c r="H29" i="29"/>
  <c r="J20" i="26"/>
  <c r="J21" i="26"/>
  <c r="J22" i="26"/>
  <c r="G29" i="29"/>
  <c r="J15" i="26"/>
  <c r="J16" i="26"/>
  <c r="G28" i="29"/>
  <c r="J12" i="26"/>
  <c r="J13" i="26"/>
  <c r="J14" i="26"/>
  <c r="G27" i="29"/>
  <c r="J9" i="26"/>
  <c r="J10" i="26"/>
  <c r="J11" i="26"/>
  <c r="G26" i="29"/>
  <c r="J7" i="26"/>
  <c r="J8" i="26"/>
  <c r="G25" i="29"/>
  <c r="B29" i="29"/>
  <c r="B28" i="29"/>
  <c r="B27" i="29"/>
  <c r="B26" i="29"/>
  <c r="B25" i="29"/>
  <c r="G27" i="26"/>
  <c r="H24" i="26"/>
  <c r="H26" i="26"/>
  <c r="H25" i="26"/>
  <c r="H27" i="26"/>
</calcChain>
</file>

<file path=xl/sharedStrings.xml><?xml version="1.0" encoding="utf-8"?>
<sst xmlns="http://schemas.openxmlformats.org/spreadsheetml/2006/main" count="284" uniqueCount="203">
  <si>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</si>
  <si>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</si>
  <si>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</si>
  <si>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</si>
  <si>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</si>
  <si>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</si>
  <si>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</si>
  <si>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</si>
  <si>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</si>
  <si>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</si>
  <si>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</si>
  <si>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</si>
  <si>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</si>
  <si>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</si>
  <si>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</si>
  <si>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</si>
  <si>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</si>
  <si>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</si>
  <si>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</si>
  <si>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</si>
  <si>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</si>
  <si>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</si>
  <si>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</si>
  <si>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</si>
  <si>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</si>
  <si>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</si>
  <si>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</si>
  <si>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</si>
  <si>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</si>
  <si>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</si>
  <si>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</si>
  <si>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</si>
  <si>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</si>
  <si>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</si>
  <si>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</si>
  <si>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</si>
  <si>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</si>
  <si>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</si>
  <si>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</si>
  <si>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</si>
  <si>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</si>
  <si>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</si>
  <si>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</si>
  <si>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</si>
  <si>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</si>
  <si>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</si>
  <si>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</si>
  <si>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</si>
  <si>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</si>
  <si>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</si>
  <si>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</si>
  <si>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</si>
  <si>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</si>
  <si>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</si>
  <si>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</si>
  <si>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</si>
  <si>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</si>
  <si>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</si>
  <si>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</si>
  <si>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</si>
  <si>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</si>
  <si>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</si>
  <si>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</si>
  <si>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</si>
  <si>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</si>
  <si>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</si>
  <si>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</si>
  <si>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</si>
  <si>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</si>
  <si>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</si>
  <si>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</si>
  <si>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</si>
  <si>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</si>
  <si>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</si>
  <si>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</si>
  <si>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</si>
  <si>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</si>
  <si>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</si>
  <si>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</si>
  <si>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</si>
  <si>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</si>
  <si>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</si>
  <si>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</si>
  <si>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</si>
  <si>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</si>
  <si>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</si>
  <si>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</si>
  <si>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</si>
  <si>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</si>
  <si>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</si>
  <si>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</si>
  <si>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</si>
  <si>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</si>
  <si>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</si>
  <si>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</si>
  <si>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</si>
  <si>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営業業務における高度な専門的知識と技能を有し、社内の中心として業務を遂行及び、後進を指導できる能力水準</t>
    <rPh sb="0" eb="2">
      <t>エイギョ</t>
    </rPh>
    <rPh sb="2" eb="4">
      <t>ギョ</t>
    </rPh>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</si>
  <si>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</si>
  <si>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</si>
  <si>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</si>
  <si>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</si>
  <si>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</si>
  <si>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</si>
  <si>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</si>
  <si>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</si>
  <si>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</si>
  <si>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</si>
  <si>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</si>
  <si>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</si>
  <si>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</si>
  <si>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</si>
  <si>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</si>
  <si>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</si>
  <si>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</si>
  <si>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</si>
  <si>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</si>
  <si>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</si>
  <si>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</si>
  <si>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</si>
  <si>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</si>
  <si>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</si>
  <si>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</si>
  <si>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</si>
  <si>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</si>
  <si>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</si>
  <si>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</si>
  <si>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</si>
  <si>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</si>
  <si>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</si>
  <si>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</si>
  <si>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</si>
  <si>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</si>
  <si>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</si>
  <si>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</si>
  <si>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</si>
  <si>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</si>
  <si>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</si>
  <si>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</si>
  <si>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</si>
  <si>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</si>
  <si>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</si>
  <si>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</si>
  <si>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</si>
  <si>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</si>
  <si>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</si>
  <si>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</si>
  <si>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</si>
  <si>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営業専門</t>
    <rPh sb="0" eb="4">
      <t>エイギョ</t>
    </rPh>
    <phoneticPr fontId="4"/>
  </si>
  <si>
    <t>①営業に関する企画・計画</t>
    <phoneticPr fontId="4"/>
  </si>
  <si>
    <t>②営業の推進</t>
    <phoneticPr fontId="4"/>
  </si>
  <si>
    <t>③営業の検証と評価</t>
    <phoneticPr fontId="4"/>
  </si>
  <si>
    <t>①営業に関する企画・計画</t>
    <phoneticPr fontId="4"/>
  </si>
  <si>
    <t>②営業の推進</t>
    <phoneticPr fontId="4"/>
  </si>
  <si>
    <t>③営業の検証と評価</t>
    <phoneticPr fontId="4"/>
  </si>
  <si>
    <t>会社の経営戦略及び営業・マーケティング戦略に沿った営業部門の個別戦略やアクションプランを策定している。</t>
  </si>
  <si>
    <t>営業管理業務に必要な情報を体系的かつ詳細に収集し、顧客別リストを作成して適宜メンテナンスをしている。</t>
  </si>
  <si>
    <t>重要な顧客には常にこちらから必要な情報を提供するなど、「情報は先に与え、後から貰う」を心掛けている。</t>
  </si>
  <si>
    <t>前例や慣行にとらわれることなく、斬新なアイデアで企画立案を行っている。</t>
  </si>
  <si>
    <t>部門トップやマーケティング・広告部門等の関係者との間で意見や利害の調整を円滑に行いながら、実効性のある営業施策の提案を行っている。</t>
  </si>
  <si>
    <t>複数の業務計画間の調整を図りながらその最適化を実現している。</t>
  </si>
  <si>
    <t>営業活動を通じて顧客との個人的な関係を強めながら、顧客ニーズを確実に掴んで必要かつ有益な情報を提供し合うことで関係を強化している。</t>
  </si>
  <si>
    <t>営業会議等で営業情報と営業活動の取りまとめと会議の司会進行を適切に行っている。</t>
  </si>
  <si>
    <t>客先で提案内容に関する効果的なプレゼンテーションを行い、PRしている。</t>
  </si>
  <si>
    <t>収集した情報を関係者間で共有・蓄積し、営業ラインに必要なアクションプランを周知徹底している。</t>
  </si>
  <si>
    <t>販売後のアフターサービスやフォローアップで問題を解決するとともに、新たなニーズやシーズを発見し、新規の営業案件につながるように検討している。</t>
  </si>
  <si>
    <t>部下や後輩に対して営業に関する専門的実務指導を的確に行っている。</t>
  </si>
  <si>
    <t>自社の営業政策が経営環境や競合・市場環境に照らして適当かどうかを検証・評価し、問題がある場合には解決策を提案している。</t>
  </si>
  <si>
    <t>期初の方針や目標に照らして業務全体の達成状況を評価し、次期に向けた課題とその解決策を抽出している。</t>
  </si>
  <si>
    <t>営業政策やその運用に関する問題・改善点を整理し、部門トップに提言して具体的なアクションに結び付けている。</t>
  </si>
  <si>
    <t>検討している新制度の妥当性について、全社または他部門に及ぼすインパクトを考慮し、既存の制度・システムとの整合性も踏まえながら検証している。</t>
  </si>
  <si>
    <t>営業の法律知識の理解</t>
  </si>
  <si>
    <t>商品知識、市場知識、競合知識の理解</t>
  </si>
  <si>
    <t>損益計算に関する計数管理の知識</t>
  </si>
  <si>
    <t>財務計数に関する知識の活用に関する知識</t>
  </si>
  <si>
    <t>営業活動の技術の活用と指導に関する知識</t>
  </si>
  <si>
    <t>新規開拓と深耕開拓に関する知識</t>
  </si>
  <si>
    <t>小売業マーケティングの理解</t>
  </si>
  <si>
    <t>卸売業マーケティングの理解</t>
  </si>
  <si>
    <t>流通機構とその問題点の把握に関する知識</t>
  </si>
  <si>
    <t>営業スタイル分析に関する知識</t>
    <phoneticPr fontId="4"/>
  </si>
  <si>
    <t>レベル３　スペシャリスト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</si>
  <si>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</si>
  <si>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</si>
  <si>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</si>
  <si>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</si>
  <si>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</si>
  <si>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</si>
  <si>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</si>
  <si>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Ⅳ.必要な知識（選択能力ユニット 営業　レベル3　スペシャリスト）</t>
    <rPh sb="8" eb="10">
      <t>センタク</t>
    </rPh>
    <rPh sb="17" eb="19">
      <t>エイギョウ</t>
    </rPh>
    <phoneticPr fontId="4"/>
  </si>
  <si>
    <t>【サブツール】能力細目・職務遂行のための基準一覧（営業　レベル3　スペシャリスト）</t>
    <rPh sb="7" eb="9">
      <t>ノウリョク</t>
    </rPh>
    <rPh sb="9" eb="11">
      <t>サイモク</t>
    </rPh>
    <rPh sb="12" eb="14">
      <t>ショクム</t>
    </rPh>
    <rPh sb="14" eb="16">
      <t>スイコウ</t>
    </rPh>
    <rPh sb="20" eb="22">
      <t>キジュン</t>
    </rPh>
    <rPh sb="22" eb="24">
      <t>イチラン</t>
    </rPh>
    <rPh sb="25" eb="27">
      <t>エイギョウ</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</si>
  <si>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</si>
  <si>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</si>
  <si>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</si>
  <si>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・営業活動を通じて顧客との個人的な関係を強めながら、顧客ニーズを確実に掴んで必要かつ有益な情報を提供し合うことで関係を強化している
・販売後のアフターサービスやフォローアップで問題を解決するとともに、新たなニーズやシーズを発見し、新規の営業案件につながるように検討している</t>
    <phoneticPr fontId="4"/>
  </si>
  <si>
    <t>・自社の営業政策が経営環境や競合・市場環境に照らして適当かどうかを検証・評価し、問題がある場合には解決策を提案している
・営業政策やその運用に関する問題・改善点を整理し、部門トップに提言して具体的なアクションに結び付けている</t>
    <phoneticPr fontId="4"/>
  </si>
  <si>
    <t>※重複項目は省略</t>
    <rPh sb="1" eb="3">
      <t>チョウフク</t>
    </rPh>
    <rPh sb="3" eb="5">
      <t>コウモク</t>
    </rPh>
    <rPh sb="6" eb="8">
      <t>ショウリャク</t>
    </rPh>
    <phoneticPr fontId="4"/>
  </si>
  <si>
    <t>Ⅱ.職務遂行のための基準　選択能力ユニット(営業　レベル3　スペシャリスト）</t>
    <rPh sb="2" eb="12">
      <t>ｑ</t>
    </rPh>
    <rPh sb="13" eb="15">
      <t>センタク</t>
    </rPh>
    <rPh sb="15" eb="17">
      <t>ノウリョク</t>
    </rPh>
    <phoneticPr fontId="4"/>
  </si>
  <si>
    <t>職業能力評価シート（営業　レベル3　スペシャリスト）　　</t>
    <phoneticPr fontId="4"/>
  </si>
  <si>
    <t>Ⅰ.職務遂行のための基準　共通能力ユニット（レベル3）</t>
    <rPh sb="2" eb="12">
      <t>ｑ</t>
    </rPh>
    <rPh sb="13" eb="15">
      <t>キョウツウ</t>
    </rPh>
    <rPh sb="15" eb="17">
      <t>ノウリョク</t>
    </rPh>
    <phoneticPr fontId="4"/>
  </si>
  <si>
    <t>小売業関連法規の理解</t>
    <phoneticPr fontId="4"/>
  </si>
  <si>
    <t>・会社の戦略に沿った営業個別戦略やアクションプランを考えるとともに、前例にとらわれず、Web等を活用して広く情報収集をしながら斬新なアイデアで企画立案を行っている
・関係者との間で意見や利害の調整を円滑に行いながら、実効性のある営業施策の提案を行っている</t>
    <rPh sb="26" eb="27">
      <t>カンガ</t>
    </rPh>
    <rPh sb="34" eb="36">
      <t>ゼンレイ</t>
    </rPh>
    <rPh sb="46" eb="47">
      <t>トウ</t>
    </rPh>
    <rPh sb="48" eb="50">
      <t>カツヨウ</t>
    </rPh>
    <rPh sb="52" eb="53">
      <t>ヒロ</t>
    </rPh>
    <rPh sb="54" eb="56">
      <t>ジョウホウ</t>
    </rPh>
    <rPh sb="56" eb="58">
      <t>シュウシュウ</t>
    </rPh>
    <phoneticPr fontId="4"/>
  </si>
  <si>
    <t>ＩＴ関連知識（Ｗｅｂ検索技術等）</t>
    <rPh sb="2" eb="4">
      <t>カンレン</t>
    </rPh>
    <rPh sb="4" eb="6">
      <t>チシキ</t>
    </rPh>
    <rPh sb="10" eb="12">
      <t>ケンサク</t>
    </rPh>
    <rPh sb="12" eb="14">
      <t>ギジュツ</t>
    </rPh>
    <rPh sb="14" eb="15">
      <t>トウ</t>
    </rPh>
    <phoneticPr fontId="4"/>
  </si>
  <si>
    <t>Wｅｂ等を活用し、自身の専門分野だけでなく、周辺分野の情報も積極的に収集している。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</si>
</sst>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7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6">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176" fontId="59" fillId="0" borderId="11" xfId="0" applyNumberFormat="1" applyFont="1" applyBorder="1" applyAlignment="1">
      <alignment horizontal="left" vertical="center" wrapText="1"/>
    </xf>
    <xf numFmtId="0" fontId="26" fillId="0" borderId="27" xfId="0" applyFont="1" applyBorder="1" applyAlignment="1">
      <alignment horizontal="right" vertical="top"/>
    </xf>
    <xf numFmtId="0" fontId="26" fillId="26" borderId="18" xfId="0" applyFont="1" applyFill="1" applyBorder="1" applyAlignment="1">
      <alignment vertical="center" wrapText="1"/>
    </xf>
    <xf numFmtId="0" fontId="26" fillId="26" borderId="19" xfId="0" applyFont="1" applyFill="1" applyBorder="1" applyAlignment="1">
      <alignment vertical="center"/>
    </xf>
    <xf numFmtId="0" fontId="26" fillId="26" borderId="25" xfId="0" applyFont="1" applyFill="1" applyBorder="1" applyAlignment="1">
      <alignment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46" fillId="0" borderId="0" xfId="43" applyFont="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1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6B000000}"/>
    <cellStyle name="標準_OJTコミュニケーションｼｰﾄ_01" xfId="46" xr:uid="{00000000-0005-0000-0000-00006C000000}"/>
    <cellStyle name="標準_フォーマット案_モデル評価シート" xfId="41" xr:uid="{00000000-0005-0000-0000-00006D000000}"/>
    <cellStyle name="標準_現場管理_レベル2" xfId="42" xr:uid="{00000000-0005-0000-0000-00006E000000}"/>
    <cellStyle name="標準_能力細目、職務遂行のための基準一覧（スーパーマーケット）" xfId="43" xr:uid="{00000000-0005-0000-0000-00006F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5731840"/>
        <c:axId val="1166961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573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6696192"/>
        <c:crosses val="autoZero"/>
        <c:auto val="1"/>
        <c:lblAlgn val="ctr"/>
        <c:lblOffset val="100"/>
        <c:noMultiLvlLbl val="0"/>
      </c:catAx>
      <c:valAx>
        <c:axId val="1166961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573184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c r="H7" s="4"/>
      <c r="I7" s="4"/>
      <c r="J7" s="4"/>
      <c r="K7" s="5"/>
    </row>
    <row r="8" spans="2:17" s="6" customFormat="1" ht="13.5" x14ac:dyDescent="0.2"/>
    <row r="9" spans="2:17" s="6" customFormat="1" ht="13.5" x14ac:dyDescent="0.2">
      <c r="B9" s="194" t="s">
        <v>21</v>
      </c>
      <c r="C9" s="194"/>
      <c r="D9" s="194"/>
      <c r="E9" s="194"/>
      <c r="F9" s="194"/>
      <c r="G9" s="194"/>
      <c r="H9" s="194"/>
      <c r="I9" s="194"/>
      <c r="J9" s="194"/>
      <c r="K9" s="194"/>
    </row>
    <row r="10" spans="2:17" s="6" customFormat="1" ht="13.5" x14ac:dyDescent="0.2">
      <c r="B10" s="194"/>
      <c r="C10" s="194"/>
      <c r="D10" s="194"/>
      <c r="E10" s="194"/>
      <c r="F10" s="194"/>
      <c r="G10" s="194"/>
      <c r="H10" s="194"/>
      <c r="I10" s="194"/>
      <c r="J10" s="194"/>
      <c r="K10" s="194"/>
    </row>
    <row r="11" spans="2:17" s="6" customFormat="1" ht="13.5" x14ac:dyDescent="0.2">
      <c r="B11" s="194"/>
      <c r="C11" s="194"/>
      <c r="D11" s="194"/>
      <c r="E11" s="194"/>
      <c r="F11" s="194"/>
      <c r="G11" s="194"/>
      <c r="H11" s="194"/>
      <c r="I11" s="194"/>
      <c r="J11" s="194"/>
      <c r="K11" s="194"/>
    </row>
    <row r="13" spans="2:17" ht="32.25" customHeight="1" x14ac:dyDescent="0.2">
      <c r="B13" s="187" t="s">
        <v>16</v>
      </c>
      <c r="C13" s="188"/>
      <c r="D13" s="188"/>
      <c r="E13" s="191" t="s">
        <v>66</v>
      </c>
      <c r="F13" s="192"/>
      <c r="G13" s="192"/>
      <c r="H13" s="192"/>
      <c r="I13" s="192"/>
      <c r="J13" s="192"/>
      <c r="K13" s="193"/>
      <c r="L13" s="5"/>
    </row>
    <row r="14" spans="2:17" ht="32.25" customHeight="1" x14ac:dyDescent="0.2">
      <c r="B14" s="187" t="s">
        <v>7</v>
      </c>
      <c r="C14" s="188"/>
      <c r="D14" s="188"/>
      <c r="E14" s="189" t="s">
        <v>180</v>
      </c>
      <c r="F14" s="190"/>
      <c r="G14" s="190"/>
      <c r="H14" s="190"/>
      <c r="I14" s="190"/>
      <c r="J14" s="190"/>
      <c r="K14" s="190"/>
    </row>
    <row r="15" spans="2:17" s="6" customFormat="1" ht="84" customHeight="1" x14ac:dyDescent="0.2">
      <c r="B15" s="182" t="s">
        <v>8</v>
      </c>
      <c r="C15" s="183"/>
      <c r="D15" s="183"/>
      <c r="E15" s="184" t="s">
        <v>96</v>
      </c>
      <c r="F15" s="185"/>
      <c r="G15" s="185"/>
      <c r="H15" s="185"/>
      <c r="I15" s="185"/>
      <c r="J15" s="185"/>
      <c r="K15" s="186"/>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197</v>
      </c>
      <c r="C1" s="154"/>
      <c r="D1" s="23"/>
      <c r="E1" s="23"/>
      <c r="F1" s="198" t="s">
        <v>22</v>
      </c>
      <c r="G1" s="198"/>
      <c r="H1" s="198"/>
    </row>
    <row r="2" spans="1:11" ht="29.25" customHeight="1" x14ac:dyDescent="0.2">
      <c r="B2" s="8"/>
      <c r="C2" s="154"/>
      <c r="F2" s="198"/>
      <c r="G2" s="198"/>
      <c r="H2" s="198"/>
    </row>
    <row r="3" spans="1:11" ht="29.25" customHeight="1" x14ac:dyDescent="0.2">
      <c r="B3" s="8"/>
      <c r="E3" s="31"/>
      <c r="F3" s="198"/>
      <c r="G3" s="198"/>
      <c r="H3" s="198"/>
    </row>
    <row r="4" spans="1:11" x14ac:dyDescent="0.2">
      <c r="B4" s="10"/>
      <c r="F4" s="198"/>
      <c r="G4" s="198"/>
      <c r="H4" s="198"/>
    </row>
    <row r="5" spans="1:11" ht="18" customHeight="1" x14ac:dyDescent="0.15">
      <c r="B5" s="21" t="s">
        <v>198</v>
      </c>
      <c r="E5" s="35"/>
      <c r="J5" s="68" t="s">
        <v>26</v>
      </c>
    </row>
    <row r="6" spans="1:11" ht="13.5" customHeight="1" x14ac:dyDescent="0.2">
      <c r="B6" s="19" t="s">
        <v>0</v>
      </c>
      <c r="C6" s="151" t="s">
        <v>1</v>
      </c>
      <c r="D6" s="199" t="s">
        <v>2</v>
      </c>
      <c r="E6" s="199"/>
      <c r="F6" s="160" t="s">
        <v>17</v>
      </c>
      <c r="G6" s="160" t="s">
        <v>3</v>
      </c>
      <c r="H6" s="20" t="s">
        <v>18</v>
      </c>
      <c r="J6" s="68" t="s">
        <v>17</v>
      </c>
      <c r="K6" s="68" t="s">
        <v>3</v>
      </c>
    </row>
    <row r="7" spans="1:11" s="36" customFormat="1" ht="50.25" customHeight="1" x14ac:dyDescent="0.2">
      <c r="B7" s="202" t="s">
        <v>56</v>
      </c>
      <c r="C7" s="174" t="s">
        <v>98</v>
      </c>
      <c r="D7" s="176"/>
      <c r="E7" s="175" t="s">
        <v>181</v>
      </c>
      <c r="F7" s="37"/>
      <c r="G7" s="38"/>
      <c r="H7" s="39"/>
      <c r="J7" s="36">
        <f t="shared" ref="J7:K16" si="0">IF(F7="○",2,IF(F7="△",1,0))</f>
        <v>0</v>
      </c>
      <c r="K7" s="36">
        <f t="shared" si="0"/>
        <v>0</v>
      </c>
    </row>
    <row r="8" spans="1:11" s="36" customFormat="1" ht="44.1" customHeight="1" x14ac:dyDescent="0.2">
      <c r="B8" s="202"/>
      <c r="C8" s="174" t="s">
        <v>99</v>
      </c>
      <c r="D8" s="176"/>
      <c r="E8" s="175" t="s">
        <v>182</v>
      </c>
      <c r="F8" s="37"/>
      <c r="G8" s="38"/>
      <c r="H8" s="39"/>
      <c r="J8" s="36">
        <f t="shared" si="0"/>
        <v>0</v>
      </c>
      <c r="K8" s="36">
        <f t="shared" si="0"/>
        <v>0</v>
      </c>
    </row>
    <row r="9" spans="1:11" s="36" customFormat="1" ht="50.25" customHeight="1" x14ac:dyDescent="0.2">
      <c r="B9" s="203" t="s">
        <v>57</v>
      </c>
      <c r="C9" s="170" t="s">
        <v>100</v>
      </c>
      <c r="D9" s="176"/>
      <c r="E9" s="147" t="s">
        <v>183</v>
      </c>
      <c r="F9" s="37"/>
      <c r="G9" s="38"/>
      <c r="H9" s="39"/>
      <c r="J9" s="36">
        <f t="shared" si="0"/>
        <v>0</v>
      </c>
      <c r="K9" s="36">
        <f t="shared" si="0"/>
        <v>0</v>
      </c>
    </row>
    <row r="10" spans="1:11" s="36" customFormat="1" ht="50.25" customHeight="1" x14ac:dyDescent="0.2">
      <c r="B10" s="202"/>
      <c r="C10" s="170" t="s">
        <v>101</v>
      </c>
      <c r="D10" s="176"/>
      <c r="E10" s="147" t="s">
        <v>184</v>
      </c>
      <c r="F10" s="37"/>
      <c r="G10" s="38"/>
      <c r="H10" s="39"/>
      <c r="J10" s="36">
        <f t="shared" si="0"/>
        <v>0</v>
      </c>
      <c r="K10" s="36">
        <f t="shared" si="0"/>
        <v>0</v>
      </c>
    </row>
    <row r="11" spans="1:11" s="36" customFormat="1" ht="50.25" customHeight="1" x14ac:dyDescent="0.2">
      <c r="B11" s="202"/>
      <c r="C11" s="170" t="s">
        <v>102</v>
      </c>
      <c r="D11" s="176"/>
      <c r="E11" s="147" t="s">
        <v>185</v>
      </c>
      <c r="F11" s="37"/>
      <c r="G11" s="38"/>
      <c r="H11" s="39"/>
      <c r="J11" s="36">
        <f t="shared" si="0"/>
        <v>0</v>
      </c>
      <c r="K11" s="36">
        <f t="shared" si="0"/>
        <v>0</v>
      </c>
    </row>
    <row r="12" spans="1:11" s="36" customFormat="1" ht="59.1" customHeight="1" x14ac:dyDescent="0.2">
      <c r="B12" s="203" t="s">
        <v>71</v>
      </c>
      <c r="C12" s="170" t="s">
        <v>67</v>
      </c>
      <c r="D12" s="176"/>
      <c r="E12" s="147" t="s">
        <v>186</v>
      </c>
      <c r="F12" s="37"/>
      <c r="G12" s="38"/>
      <c r="H12" s="39"/>
      <c r="J12" s="36">
        <f t="shared" si="0"/>
        <v>0</v>
      </c>
      <c r="K12" s="36">
        <f t="shared" si="0"/>
        <v>0</v>
      </c>
    </row>
    <row r="13" spans="1:11" s="36" customFormat="1" ht="60.95" customHeight="1" x14ac:dyDescent="0.2">
      <c r="B13" s="203"/>
      <c r="C13" s="170" t="s">
        <v>68</v>
      </c>
      <c r="D13" s="176"/>
      <c r="E13" s="147" t="s">
        <v>187</v>
      </c>
      <c r="F13" s="37"/>
      <c r="G13" s="38"/>
      <c r="H13" s="39"/>
      <c r="J13" s="36">
        <f t="shared" ref="J13" si="1">IF(F13="○",2,IF(F13="△",1,0))</f>
        <v>0</v>
      </c>
      <c r="K13" s="36">
        <f t="shared" ref="K13" si="2">IF(G13="○",2,IF(G13="△",1,0))</f>
        <v>0</v>
      </c>
    </row>
    <row r="14" spans="1:11" s="36" customFormat="1" ht="56.1" customHeight="1" x14ac:dyDescent="0.2">
      <c r="B14" s="202"/>
      <c r="C14" s="170" t="s">
        <v>69</v>
      </c>
      <c r="D14" s="176"/>
      <c r="E14" s="147" t="s">
        <v>190</v>
      </c>
      <c r="F14" s="37"/>
      <c r="G14" s="38"/>
      <c r="H14" s="39"/>
      <c r="J14" s="36">
        <f t="shared" si="0"/>
        <v>0</v>
      </c>
      <c r="K14" s="36">
        <f t="shared" si="0"/>
        <v>0</v>
      </c>
    </row>
    <row r="15" spans="1:11" s="36" customFormat="1" ht="57.95" customHeight="1" x14ac:dyDescent="0.2">
      <c r="B15" s="203" t="s">
        <v>73</v>
      </c>
      <c r="C15" s="170" t="s">
        <v>91</v>
      </c>
      <c r="D15" s="142"/>
      <c r="E15" s="153" t="s">
        <v>191</v>
      </c>
      <c r="F15" s="152"/>
      <c r="G15" s="38"/>
      <c r="H15" s="39"/>
      <c r="J15" s="36">
        <f t="shared" si="0"/>
        <v>0</v>
      </c>
      <c r="K15" s="36">
        <f t="shared" si="0"/>
        <v>0</v>
      </c>
    </row>
    <row r="16" spans="1:11" s="36" customFormat="1" ht="50.25" customHeight="1" x14ac:dyDescent="0.2">
      <c r="B16" s="202"/>
      <c r="C16" s="172" t="s">
        <v>70</v>
      </c>
      <c r="D16" s="142"/>
      <c r="E16" s="153" t="s">
        <v>192</v>
      </c>
      <c r="F16" s="152"/>
      <c r="G16" s="38"/>
      <c r="H16" s="39"/>
      <c r="J16" s="36">
        <f t="shared" si="0"/>
        <v>0</v>
      </c>
      <c r="K16" s="36">
        <f t="shared" si="0"/>
        <v>0</v>
      </c>
    </row>
    <row r="17" spans="2:11" ht="6" customHeight="1" x14ac:dyDescent="0.2">
      <c r="B17" s="11"/>
      <c r="C17" s="156"/>
      <c r="D17" s="25"/>
      <c r="E17" s="12"/>
      <c r="F17" s="13"/>
      <c r="G17" s="13"/>
      <c r="H17" s="29"/>
      <c r="J17" s="36"/>
      <c r="K17" s="36"/>
    </row>
    <row r="18" spans="2:11" ht="13.5" x14ac:dyDescent="0.15">
      <c r="B18" s="22" t="s">
        <v>196</v>
      </c>
      <c r="H18" s="33"/>
      <c r="J18" s="36"/>
      <c r="K18" s="36"/>
    </row>
    <row r="19" spans="2:11" ht="27" x14ac:dyDescent="0.2">
      <c r="B19" s="143" t="s">
        <v>0</v>
      </c>
      <c r="C19" s="157" t="s">
        <v>1</v>
      </c>
      <c r="D19" s="200" t="s">
        <v>2</v>
      </c>
      <c r="E19" s="201"/>
      <c r="F19" s="20" t="s">
        <v>17</v>
      </c>
      <c r="G19" s="32" t="s">
        <v>3</v>
      </c>
      <c r="H19" s="20" t="s">
        <v>18</v>
      </c>
      <c r="J19" s="36"/>
      <c r="K19" s="36"/>
    </row>
    <row r="20" spans="2:11" ht="74.099999999999994" customHeight="1" x14ac:dyDescent="0.2">
      <c r="B20" s="197" t="s">
        <v>147</v>
      </c>
      <c r="C20" s="173" t="s">
        <v>148</v>
      </c>
      <c r="D20" s="53"/>
      <c r="E20" s="54" t="s">
        <v>200</v>
      </c>
      <c r="F20" s="37"/>
      <c r="G20" s="38"/>
      <c r="H20" s="27"/>
      <c r="J20" s="36">
        <f t="shared" ref="J20:J22" si="3">IF(F20="○",2,IF(F20="△",1,0))</f>
        <v>0</v>
      </c>
      <c r="K20" s="36">
        <f t="shared" ref="K20:K22" si="4">IF(G20="○",2,IF(G20="△",1,0))</f>
        <v>0</v>
      </c>
    </row>
    <row r="21" spans="2:11" ht="66.95" customHeight="1" x14ac:dyDescent="0.2">
      <c r="B21" s="197"/>
      <c r="C21" s="173" t="s">
        <v>149</v>
      </c>
      <c r="D21" s="53"/>
      <c r="E21" s="54" t="s">
        <v>193</v>
      </c>
      <c r="F21" s="37"/>
      <c r="G21" s="38"/>
      <c r="H21" s="27"/>
      <c r="J21" s="36">
        <f t="shared" si="3"/>
        <v>0</v>
      </c>
      <c r="K21" s="36">
        <f t="shared" si="4"/>
        <v>0</v>
      </c>
    </row>
    <row r="22" spans="2:11" ht="66.95" customHeight="1" x14ac:dyDescent="0.2">
      <c r="B22" s="197"/>
      <c r="C22" s="177" t="s">
        <v>150</v>
      </c>
      <c r="D22" s="53"/>
      <c r="E22" s="54" t="s">
        <v>194</v>
      </c>
      <c r="F22" s="37"/>
      <c r="G22" s="38"/>
      <c r="H22" s="27"/>
      <c r="J22" s="36">
        <f t="shared" si="3"/>
        <v>0</v>
      </c>
      <c r="K22" s="36">
        <f t="shared" si="4"/>
        <v>0</v>
      </c>
    </row>
    <row r="23" spans="2:11" customFormat="1" ht="40.5" x14ac:dyDescent="0.2">
      <c r="B23" s="28"/>
      <c r="C23" s="158"/>
      <c r="D23" s="26"/>
      <c r="F23" s="17" t="s">
        <v>9</v>
      </c>
      <c r="G23" s="18" t="s">
        <v>10</v>
      </c>
      <c r="H23" s="14" t="s">
        <v>11</v>
      </c>
    </row>
    <row r="24" spans="2:11" customFormat="1" ht="30" customHeight="1" x14ac:dyDescent="0.2">
      <c r="B24" s="28"/>
      <c r="C24" s="159"/>
      <c r="D24" s="26"/>
      <c r="E24" s="15" t="s">
        <v>12</v>
      </c>
      <c r="F24" s="69">
        <f>COUNTIF($F$7:$F$22,"○")</f>
        <v>0</v>
      </c>
      <c r="G24" s="69">
        <f>COUNTIF($G$7:$G$22,"○")</f>
        <v>0</v>
      </c>
      <c r="H24" s="70" t="e">
        <f>G24/$G$27</f>
        <v>#DIV/0!</v>
      </c>
    </row>
    <row r="25" spans="2:11" customFormat="1" ht="30" customHeight="1" x14ac:dyDescent="0.2">
      <c r="B25" s="28"/>
      <c r="C25" s="159"/>
      <c r="D25" s="26"/>
      <c r="E25" s="15" t="s">
        <v>13</v>
      </c>
      <c r="F25" s="69">
        <f>COUNTIF($F$7:$F$22,"△")</f>
        <v>0</v>
      </c>
      <c r="G25" s="69">
        <f>COUNTIF($G$7:$G$22,"△")</f>
        <v>0</v>
      </c>
      <c r="H25" s="70" t="e">
        <f>G25/$G$27</f>
        <v>#DIV/0!</v>
      </c>
    </row>
    <row r="26" spans="2:11" customFormat="1" ht="30" customHeight="1" thickBot="1" x14ac:dyDescent="0.25">
      <c r="B26" s="28"/>
      <c r="C26" s="159"/>
      <c r="D26" s="26"/>
      <c r="E26" s="15" t="s">
        <v>14</v>
      </c>
      <c r="F26" s="69">
        <f>COUNTIF($F$7:$F$22,"×")</f>
        <v>0</v>
      </c>
      <c r="G26" s="69">
        <f>COUNTIF($G$7:$G$22,"×")</f>
        <v>0</v>
      </c>
      <c r="H26" s="70" t="e">
        <f>G26/$G$27</f>
        <v>#DIV/0!</v>
      </c>
    </row>
    <row r="27" spans="2:11" customFormat="1" ht="30" customHeight="1" thickTop="1" thickBot="1" x14ac:dyDescent="0.25">
      <c r="B27" s="28"/>
      <c r="C27" s="159"/>
      <c r="D27" s="26"/>
      <c r="E27" s="15" t="s">
        <v>15</v>
      </c>
      <c r="F27" s="16">
        <f>SUM(F24:F26)</f>
        <v>0</v>
      </c>
      <c r="G27" s="16">
        <f>SUM(G24:G26)</f>
        <v>0</v>
      </c>
      <c r="H27" s="71" t="e">
        <f>SUM(H24:H26)</f>
        <v>#DIV/0!</v>
      </c>
    </row>
    <row r="28" spans="2:11" ht="32.25" customHeight="1" thickTop="1" x14ac:dyDescent="0.2">
      <c r="B28" s="28"/>
      <c r="C28" s="159"/>
    </row>
  </sheetData>
  <mergeCells count="8">
    <mergeCell ref="B20:B22"/>
    <mergeCell ref="F1:H4"/>
    <mergeCell ref="D6:E6"/>
    <mergeCell ref="D19:E19"/>
    <mergeCell ref="B7:B8"/>
    <mergeCell ref="B9:B11"/>
    <mergeCell ref="B12:B14"/>
    <mergeCell ref="B15:B16"/>
  </mergeCells>
  <phoneticPr fontId="4"/>
  <dataValidations count="1">
    <dataValidation type="list" allowBlank="1" showInputMessage="1" showErrorMessage="1" sqref="F20:G22 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view="pageBreakPreview" zoomScaleSheetLayoutView="85" workbookViewId="0">
      <pane xSplit="1" ySplit="2" topLeftCell="B36" activePane="bottomRight" state="frozen"/>
      <selection activeCell="A2" sqref="A2"/>
      <selection pane="topRight" activeCell="A2" sqref="A2"/>
      <selection pane="bottomLeft" activeCell="A2" sqref="A2"/>
      <selection pane="bottomRight" activeCell="B40" sqref="B40"/>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97</v>
      </c>
    </row>
    <row r="2" spans="1:7" ht="26.25" customHeight="1" x14ac:dyDescent="0.2">
      <c r="A2" s="40" t="s">
        <v>0</v>
      </c>
      <c r="B2" s="50" t="s">
        <v>19</v>
      </c>
      <c r="C2" s="51" t="s">
        <v>20</v>
      </c>
    </row>
    <row r="3" spans="1:7" ht="26.25" customHeight="1" x14ac:dyDescent="0.2">
      <c r="A3" s="210" t="s">
        <v>55</v>
      </c>
      <c r="B3" s="164" t="s">
        <v>58</v>
      </c>
      <c r="C3" s="43"/>
      <c r="E3" s="163"/>
      <c r="F3" s="47"/>
      <c r="G3" s="46"/>
    </row>
    <row r="4" spans="1:7" ht="26.25" customHeight="1" x14ac:dyDescent="0.2">
      <c r="A4" s="211"/>
      <c r="B4" s="165" t="s">
        <v>59</v>
      </c>
      <c r="C4" s="44"/>
      <c r="E4" s="163"/>
      <c r="F4" s="47"/>
      <c r="G4" s="46"/>
    </row>
    <row r="5" spans="1:7" ht="26.25" customHeight="1" x14ac:dyDescent="0.2">
      <c r="A5" s="211"/>
      <c r="B5" s="165" t="s">
        <v>60</v>
      </c>
      <c r="C5" s="44"/>
      <c r="E5" s="163"/>
      <c r="F5" s="47"/>
      <c r="G5" s="46"/>
    </row>
    <row r="6" spans="1:7" ht="26.25" customHeight="1" x14ac:dyDescent="0.2">
      <c r="A6" s="211"/>
      <c r="B6" s="165" t="s">
        <v>61</v>
      </c>
      <c r="C6" s="44"/>
      <c r="E6" s="163"/>
      <c r="F6" s="47"/>
      <c r="G6" s="46"/>
    </row>
    <row r="7" spans="1:7" ht="26.25" customHeight="1" x14ac:dyDescent="0.2">
      <c r="A7" s="211"/>
      <c r="B7" s="166" t="s">
        <v>62</v>
      </c>
      <c r="C7" s="58"/>
      <c r="E7" s="163"/>
      <c r="F7" s="47"/>
      <c r="G7" s="46"/>
    </row>
    <row r="8" spans="1:7" ht="26.25" customHeight="1" x14ac:dyDescent="0.2">
      <c r="A8" s="211"/>
      <c r="B8" s="167" t="s">
        <v>63</v>
      </c>
      <c r="C8" s="44"/>
      <c r="E8" s="171"/>
      <c r="F8" s="47"/>
      <c r="G8" s="46"/>
    </row>
    <row r="9" spans="1:7" ht="26.25" customHeight="1" x14ac:dyDescent="0.2">
      <c r="A9" s="211"/>
      <c r="B9" s="167" t="s">
        <v>64</v>
      </c>
      <c r="C9" s="44"/>
      <c r="E9" s="171"/>
      <c r="F9" s="47"/>
      <c r="G9" s="46"/>
    </row>
    <row r="10" spans="1:7" ht="26.1" customHeight="1" x14ac:dyDescent="0.2">
      <c r="A10" s="212"/>
      <c r="B10" s="168" t="s">
        <v>65</v>
      </c>
      <c r="C10" s="45"/>
      <c r="E10" s="171"/>
      <c r="F10" s="47"/>
      <c r="G10" s="46"/>
    </row>
    <row r="11" spans="1:7" ht="26.25" customHeight="1" x14ac:dyDescent="0.2">
      <c r="A11" s="210" t="s">
        <v>129</v>
      </c>
      <c r="B11" s="169" t="s">
        <v>130</v>
      </c>
      <c r="C11" s="43"/>
      <c r="E11" s="163"/>
      <c r="F11" s="47"/>
      <c r="G11" s="46"/>
    </row>
    <row r="12" spans="1:7" ht="26.25" customHeight="1" x14ac:dyDescent="0.2">
      <c r="A12" s="211"/>
      <c r="B12" s="167" t="s">
        <v>131</v>
      </c>
      <c r="C12" s="44"/>
      <c r="E12" s="163"/>
      <c r="F12" s="47"/>
      <c r="G12" s="46"/>
    </row>
    <row r="13" spans="1:7" ht="26.25" customHeight="1" x14ac:dyDescent="0.2">
      <c r="A13" s="211"/>
      <c r="B13" s="166" t="s">
        <v>132</v>
      </c>
      <c r="C13" s="44"/>
      <c r="E13" s="163"/>
      <c r="F13" s="47"/>
      <c r="G13" s="46"/>
    </row>
    <row r="14" spans="1:7" ht="26.25" customHeight="1" x14ac:dyDescent="0.2">
      <c r="A14" s="211"/>
      <c r="B14" s="168" t="s">
        <v>133</v>
      </c>
      <c r="C14" s="44"/>
      <c r="E14" s="163"/>
      <c r="F14" s="47"/>
      <c r="G14" s="46"/>
    </row>
    <row r="15" spans="1:7" ht="26.25" customHeight="1" x14ac:dyDescent="0.2">
      <c r="A15" s="210" t="s">
        <v>72</v>
      </c>
      <c r="B15" s="169" t="s">
        <v>80</v>
      </c>
      <c r="C15" s="43"/>
      <c r="E15" s="146"/>
      <c r="F15" s="47"/>
      <c r="G15" s="46"/>
    </row>
    <row r="16" spans="1:7" ht="26.25" customHeight="1" x14ac:dyDescent="0.2">
      <c r="A16" s="211"/>
      <c r="B16" s="167" t="s">
        <v>81</v>
      </c>
      <c r="C16" s="44"/>
      <c r="E16" s="146"/>
      <c r="F16" s="47"/>
      <c r="G16" s="46"/>
    </row>
    <row r="17" spans="1:7" ht="26.25" customHeight="1" x14ac:dyDescent="0.2">
      <c r="A17" s="211"/>
      <c r="B17" s="166" t="s">
        <v>82</v>
      </c>
      <c r="C17" s="58"/>
      <c r="E17" s="171"/>
      <c r="F17" s="47"/>
      <c r="G17" s="46"/>
    </row>
    <row r="18" spans="1:7" ht="26.25" customHeight="1" x14ac:dyDescent="0.2">
      <c r="A18" s="211"/>
      <c r="B18" s="166" t="s">
        <v>83</v>
      </c>
      <c r="C18" s="58"/>
      <c r="E18" s="171"/>
      <c r="F18" s="47"/>
      <c r="G18" s="46"/>
    </row>
    <row r="19" spans="1:7" ht="26.25" customHeight="1" x14ac:dyDescent="0.2">
      <c r="A19" s="211"/>
      <c r="B19" s="166" t="s">
        <v>84</v>
      </c>
      <c r="C19" s="58"/>
      <c r="E19" s="171"/>
      <c r="F19" s="47"/>
      <c r="G19" s="46"/>
    </row>
    <row r="20" spans="1:7" ht="26.25" customHeight="1" x14ac:dyDescent="0.2">
      <c r="A20" s="211"/>
      <c r="B20" s="166" t="s">
        <v>85</v>
      </c>
      <c r="C20" s="58"/>
      <c r="E20" s="146"/>
      <c r="F20" s="47"/>
      <c r="G20" s="46"/>
    </row>
    <row r="21" spans="1:7" ht="26.25" customHeight="1" x14ac:dyDescent="0.2">
      <c r="A21" s="212"/>
      <c r="B21" s="168" t="s">
        <v>86</v>
      </c>
      <c r="C21" s="45"/>
      <c r="E21" s="139"/>
      <c r="F21" s="47"/>
      <c r="G21" s="46"/>
    </row>
    <row r="22" spans="1:7" ht="26.25" customHeight="1" x14ac:dyDescent="0.2">
      <c r="A22" s="204" t="s">
        <v>74</v>
      </c>
      <c r="B22" s="169" t="s">
        <v>87</v>
      </c>
      <c r="C22" s="43"/>
      <c r="E22" s="139"/>
      <c r="F22" s="47"/>
      <c r="G22" s="46"/>
    </row>
    <row r="23" spans="1:7" ht="26.25" customHeight="1" x14ac:dyDescent="0.2">
      <c r="A23" s="205"/>
      <c r="B23" s="167" t="s">
        <v>89</v>
      </c>
      <c r="C23" s="44"/>
      <c r="E23" s="150"/>
      <c r="F23" s="47"/>
      <c r="G23" s="46"/>
    </row>
    <row r="24" spans="1:7" ht="26.25" customHeight="1" x14ac:dyDescent="0.2">
      <c r="A24" s="205"/>
      <c r="B24" s="167" t="s">
        <v>90</v>
      </c>
      <c r="C24" s="44"/>
      <c r="E24" s="150"/>
      <c r="F24" s="47"/>
      <c r="G24" s="46"/>
    </row>
    <row r="25" spans="1:7" ht="26.25" customHeight="1" x14ac:dyDescent="0.2">
      <c r="A25" s="206"/>
      <c r="B25" s="168" t="s">
        <v>88</v>
      </c>
      <c r="C25" s="45"/>
      <c r="E25" s="139"/>
      <c r="F25" s="47"/>
      <c r="G25" s="46"/>
    </row>
    <row r="26" spans="1:7" ht="26.25" customHeight="1" x14ac:dyDescent="0.2">
      <c r="C26" s="52"/>
      <c r="E26" s="46"/>
      <c r="F26" s="163"/>
      <c r="G26" s="47"/>
    </row>
    <row r="27" spans="1:7" ht="26.25" customHeight="1" x14ac:dyDescent="0.2">
      <c r="A27" s="56" t="s">
        <v>188</v>
      </c>
      <c r="E27" s="46"/>
      <c r="F27" s="163"/>
      <c r="G27" s="47"/>
    </row>
    <row r="28" spans="1:7" ht="26.25" customHeight="1" x14ac:dyDescent="0.2">
      <c r="A28" s="57" t="s">
        <v>0</v>
      </c>
      <c r="B28" s="41" t="s">
        <v>19</v>
      </c>
      <c r="C28" s="42" t="s">
        <v>20</v>
      </c>
      <c r="E28" s="46"/>
      <c r="F28" s="163"/>
      <c r="G28" s="47"/>
    </row>
    <row r="29" spans="1:7" ht="26.25" customHeight="1" x14ac:dyDescent="0.2">
      <c r="A29" s="207" t="s">
        <v>147</v>
      </c>
      <c r="B29" s="164" t="s">
        <v>170</v>
      </c>
      <c r="C29" s="43"/>
      <c r="E29" s="46"/>
      <c r="F29" s="163"/>
      <c r="G29" s="47"/>
    </row>
    <row r="30" spans="1:7" ht="26.25" customHeight="1" x14ac:dyDescent="0.2">
      <c r="A30" s="208"/>
      <c r="B30" s="165" t="s">
        <v>171</v>
      </c>
      <c r="C30" s="44"/>
      <c r="E30" s="46"/>
      <c r="F30" s="163"/>
      <c r="G30" s="49"/>
    </row>
    <row r="31" spans="1:7" ht="26.25" customHeight="1" x14ac:dyDescent="0.2">
      <c r="A31" s="208"/>
      <c r="B31" s="165" t="s">
        <v>172</v>
      </c>
      <c r="C31" s="44"/>
      <c r="E31" s="46"/>
      <c r="F31" s="171"/>
      <c r="G31" s="49"/>
    </row>
    <row r="32" spans="1:7" ht="26.25" customHeight="1" x14ac:dyDescent="0.2">
      <c r="A32" s="208"/>
      <c r="B32" s="165" t="s">
        <v>173</v>
      </c>
      <c r="C32" s="44"/>
      <c r="E32" s="46"/>
      <c r="F32" s="171"/>
      <c r="G32" s="49"/>
    </row>
    <row r="33" spans="1:7" ht="26.25" customHeight="1" x14ac:dyDescent="0.2">
      <c r="A33" s="208"/>
      <c r="B33" s="165" t="s">
        <v>179</v>
      </c>
      <c r="C33" s="44"/>
      <c r="E33" s="46"/>
      <c r="F33" s="171"/>
      <c r="G33" s="30"/>
    </row>
    <row r="34" spans="1:7" ht="26.25" customHeight="1" x14ac:dyDescent="0.2">
      <c r="A34" s="208"/>
      <c r="B34" s="165" t="s">
        <v>174</v>
      </c>
      <c r="C34" s="44"/>
      <c r="E34" s="46"/>
      <c r="F34" s="171"/>
      <c r="G34" s="47"/>
    </row>
    <row r="35" spans="1:7" ht="26.25" customHeight="1" x14ac:dyDescent="0.2">
      <c r="A35" s="208"/>
      <c r="B35" s="179" t="s">
        <v>175</v>
      </c>
      <c r="C35" s="44"/>
      <c r="E35" s="46"/>
      <c r="F35" s="171"/>
      <c r="G35" s="49"/>
    </row>
    <row r="36" spans="1:7" ht="26.25" customHeight="1" x14ac:dyDescent="0.2">
      <c r="A36" s="208"/>
      <c r="B36" s="179" t="s">
        <v>176</v>
      </c>
      <c r="C36" s="44"/>
      <c r="E36" s="46"/>
      <c r="F36" s="171"/>
      <c r="G36" s="49"/>
    </row>
    <row r="37" spans="1:7" ht="26.25" customHeight="1" x14ac:dyDescent="0.2">
      <c r="A37" s="208"/>
      <c r="B37" s="165" t="s">
        <v>177</v>
      </c>
      <c r="C37" s="44"/>
      <c r="E37" s="46"/>
      <c r="F37" s="171"/>
      <c r="G37" s="30"/>
    </row>
    <row r="38" spans="1:7" ht="26.25" customHeight="1" x14ac:dyDescent="0.2">
      <c r="A38" s="208"/>
      <c r="B38" s="165" t="s">
        <v>178</v>
      </c>
      <c r="C38" s="44"/>
      <c r="E38" s="46"/>
      <c r="F38" s="171"/>
      <c r="G38" s="30"/>
    </row>
    <row r="39" spans="1:7" ht="26.25" customHeight="1" x14ac:dyDescent="0.2">
      <c r="A39" s="208"/>
      <c r="B39" s="181" t="s">
        <v>199</v>
      </c>
      <c r="C39" s="58"/>
      <c r="E39" s="46"/>
      <c r="F39" s="171"/>
      <c r="G39" s="30"/>
    </row>
    <row r="40" spans="1:7" ht="26.25" customHeight="1" x14ac:dyDescent="0.2">
      <c r="A40" s="209"/>
      <c r="B40" s="180" t="s">
        <v>201</v>
      </c>
      <c r="C40" s="45"/>
      <c r="E40" s="46"/>
      <c r="F40" s="171"/>
      <c r="G40" s="30"/>
    </row>
    <row r="41" spans="1:7" x14ac:dyDescent="0.2">
      <c r="C41" s="178" t="s">
        <v>195</v>
      </c>
    </row>
  </sheetData>
  <mergeCells count="5">
    <mergeCell ref="A22:A25"/>
    <mergeCell ref="A29:A40"/>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9"/>
  <sheetViews>
    <sheetView view="pageBreakPreview" zoomScale="115" zoomScaleNormal="115" zoomScaleSheetLayoutView="100" zoomScalePageLayoutView="115" workbookViewId="0">
      <selection activeCell="D59" sqref="D59"/>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28" t="s">
        <v>189</v>
      </c>
      <c r="B1" s="228"/>
      <c r="C1" s="228"/>
      <c r="D1" s="228"/>
    </row>
    <row r="3" spans="1:4" s="66" customFormat="1" ht="12" customHeight="1" x14ac:dyDescent="0.2">
      <c r="A3" s="219" t="s">
        <v>25</v>
      </c>
      <c r="B3" s="220"/>
      <c r="C3" s="220"/>
      <c r="D3" s="221"/>
    </row>
    <row r="4" spans="1:4" s="63" customFormat="1" ht="12" x14ac:dyDescent="0.2">
      <c r="A4" s="64" t="s">
        <v>0</v>
      </c>
      <c r="B4" s="67" t="s">
        <v>1</v>
      </c>
      <c r="C4" s="222" t="s">
        <v>2</v>
      </c>
      <c r="D4" s="223"/>
    </row>
    <row r="5" spans="1:4" s="63" customFormat="1" ht="12" x14ac:dyDescent="0.2">
      <c r="A5" s="229" t="s">
        <v>92</v>
      </c>
      <c r="B5" s="232" t="s">
        <v>93</v>
      </c>
      <c r="C5" s="161" t="s">
        <v>24</v>
      </c>
      <c r="D5" s="149" t="s">
        <v>103</v>
      </c>
    </row>
    <row r="6" spans="1:4" s="63" customFormat="1" ht="12" x14ac:dyDescent="0.2">
      <c r="A6" s="230"/>
      <c r="B6" s="233"/>
      <c r="C6" s="161" t="s">
        <v>24</v>
      </c>
      <c r="D6" s="149" t="s">
        <v>104</v>
      </c>
    </row>
    <row r="7" spans="1:4" s="63" customFormat="1" ht="22.5" x14ac:dyDescent="0.2">
      <c r="A7" s="230"/>
      <c r="B7" s="233"/>
      <c r="C7" s="161" t="s">
        <v>24</v>
      </c>
      <c r="D7" s="149" t="s">
        <v>105</v>
      </c>
    </row>
    <row r="8" spans="1:4" s="63" customFormat="1" ht="22.5" x14ac:dyDescent="0.2">
      <c r="A8" s="230"/>
      <c r="B8" s="233"/>
      <c r="C8" s="161" t="s">
        <v>24</v>
      </c>
      <c r="D8" s="149" t="s">
        <v>106</v>
      </c>
    </row>
    <row r="9" spans="1:4" s="63" customFormat="1" ht="22.5" x14ac:dyDescent="0.2">
      <c r="A9" s="230"/>
      <c r="B9" s="234"/>
      <c r="C9" s="161" t="s">
        <v>24</v>
      </c>
      <c r="D9" s="149" t="s">
        <v>107</v>
      </c>
    </row>
    <row r="10" spans="1:4" s="63" customFormat="1" ht="22.5" x14ac:dyDescent="0.2">
      <c r="A10" s="230"/>
      <c r="B10" s="235" t="s">
        <v>94</v>
      </c>
      <c r="C10" s="161" t="s">
        <v>24</v>
      </c>
      <c r="D10" s="149" t="s">
        <v>108</v>
      </c>
    </row>
    <row r="11" spans="1:4" s="63" customFormat="1" ht="22.5" x14ac:dyDescent="0.2">
      <c r="A11" s="230"/>
      <c r="B11" s="236"/>
      <c r="C11" s="161" t="s">
        <v>24</v>
      </c>
      <c r="D11" s="149" t="s">
        <v>109</v>
      </c>
    </row>
    <row r="12" spans="1:4" s="63" customFormat="1" ht="12" x14ac:dyDescent="0.2">
      <c r="A12" s="230"/>
      <c r="B12" s="236"/>
      <c r="C12" s="161" t="s">
        <v>24</v>
      </c>
      <c r="D12" s="149" t="s">
        <v>110</v>
      </c>
    </row>
    <row r="13" spans="1:4" s="63" customFormat="1" ht="12" x14ac:dyDescent="0.2">
      <c r="A13" s="231"/>
      <c r="B13" s="237"/>
      <c r="C13" s="161" t="s">
        <v>24</v>
      </c>
      <c r="D13" s="149" t="s">
        <v>111</v>
      </c>
    </row>
    <row r="14" spans="1:4" s="63" customFormat="1" ht="22.5" x14ac:dyDescent="0.2">
      <c r="A14" s="229" t="s">
        <v>114</v>
      </c>
      <c r="B14" s="235" t="s">
        <v>115</v>
      </c>
      <c r="C14" s="161" t="s">
        <v>24</v>
      </c>
      <c r="D14" s="145" t="s">
        <v>118</v>
      </c>
    </row>
    <row r="15" spans="1:4" s="63" customFormat="1" ht="22.5" x14ac:dyDescent="0.2">
      <c r="A15" s="230"/>
      <c r="B15" s="236"/>
      <c r="C15" s="161" t="s">
        <v>24</v>
      </c>
      <c r="D15" s="145" t="s">
        <v>119</v>
      </c>
    </row>
    <row r="16" spans="1:4" s="63" customFormat="1" ht="12" x14ac:dyDescent="0.2">
      <c r="A16" s="230"/>
      <c r="B16" s="236"/>
      <c r="C16" s="161" t="s">
        <v>24</v>
      </c>
      <c r="D16" s="145" t="s">
        <v>120</v>
      </c>
    </row>
    <row r="17" spans="1:10" s="63" customFormat="1" ht="12" x14ac:dyDescent="0.2">
      <c r="A17" s="230"/>
      <c r="B17" s="237"/>
      <c r="C17" s="161" t="s">
        <v>24</v>
      </c>
      <c r="D17" s="145" t="s">
        <v>121</v>
      </c>
      <c r="F17" s="48"/>
    </row>
    <row r="18" spans="1:10" s="63" customFormat="1" ht="22.5" x14ac:dyDescent="0.2">
      <c r="A18" s="230"/>
      <c r="B18" s="235" t="s">
        <v>116</v>
      </c>
      <c r="C18" s="161" t="s">
        <v>24</v>
      </c>
      <c r="D18" s="145" t="s">
        <v>122</v>
      </c>
      <c r="F18" s="48"/>
    </row>
    <row r="19" spans="1:10" s="63" customFormat="1" ht="22.5" x14ac:dyDescent="0.2">
      <c r="A19" s="230"/>
      <c r="B19" s="236"/>
      <c r="C19" s="162" t="s">
        <v>24</v>
      </c>
      <c r="D19" s="145" t="s">
        <v>123</v>
      </c>
      <c r="F19" s="48"/>
    </row>
    <row r="20" spans="1:10" s="63" customFormat="1" ht="22.5" x14ac:dyDescent="0.2">
      <c r="A20" s="230"/>
      <c r="B20" s="237"/>
      <c r="C20" s="162" t="s">
        <v>24</v>
      </c>
      <c r="D20" s="145" t="s">
        <v>124</v>
      </c>
      <c r="F20" s="48"/>
    </row>
    <row r="21" spans="1:10" s="63" customFormat="1" ht="12" x14ac:dyDescent="0.2">
      <c r="A21" s="230"/>
      <c r="B21" s="235" t="s">
        <v>117</v>
      </c>
      <c r="C21" s="161" t="s">
        <v>24</v>
      </c>
      <c r="D21" s="145" t="s">
        <v>125</v>
      </c>
      <c r="F21" s="48"/>
    </row>
    <row r="22" spans="1:10" s="63" customFormat="1" ht="12" x14ac:dyDescent="0.2">
      <c r="A22" s="230"/>
      <c r="B22" s="236"/>
      <c r="C22" s="162" t="s">
        <v>24</v>
      </c>
      <c r="D22" s="145" t="s">
        <v>126</v>
      </c>
      <c r="F22" s="48"/>
    </row>
    <row r="23" spans="1:10" s="63" customFormat="1" ht="22.5" x14ac:dyDescent="0.2">
      <c r="A23" s="230"/>
      <c r="B23" s="236"/>
      <c r="C23" s="162" t="s">
        <v>24</v>
      </c>
      <c r="D23" s="145" t="s">
        <v>127</v>
      </c>
      <c r="F23" s="48"/>
    </row>
    <row r="24" spans="1:10" s="63" customFormat="1" ht="12" x14ac:dyDescent="0.2">
      <c r="A24" s="231"/>
      <c r="B24" s="237"/>
      <c r="C24" s="162" t="s">
        <v>24</v>
      </c>
      <c r="D24" s="145" t="s">
        <v>128</v>
      </c>
      <c r="F24" s="48"/>
    </row>
    <row r="25" spans="1:10" s="63" customFormat="1" ht="12" x14ac:dyDescent="0.2">
      <c r="A25" s="229" t="s">
        <v>75</v>
      </c>
      <c r="B25" s="217" t="s">
        <v>76</v>
      </c>
      <c r="C25" s="161" t="s">
        <v>24</v>
      </c>
      <c r="D25" s="147" t="s">
        <v>134</v>
      </c>
      <c r="E25" s="30"/>
      <c r="F25" s="30"/>
      <c r="G25" s="30"/>
      <c r="H25" s="30"/>
      <c r="I25" s="30"/>
    </row>
    <row r="26" spans="1:10" s="63" customFormat="1" ht="22.5" x14ac:dyDescent="0.2">
      <c r="A26" s="230"/>
      <c r="B26" s="218"/>
      <c r="C26" s="161" t="s">
        <v>24</v>
      </c>
      <c r="D26" s="147" t="s">
        <v>135</v>
      </c>
      <c r="E26" s="30"/>
      <c r="F26" s="30"/>
      <c r="G26" s="30"/>
      <c r="H26" s="30"/>
      <c r="I26" s="30"/>
    </row>
    <row r="27" spans="1:10" s="63" customFormat="1" ht="12" x14ac:dyDescent="0.2">
      <c r="A27" s="230"/>
      <c r="B27" s="218"/>
      <c r="C27" s="161" t="s">
        <v>24</v>
      </c>
      <c r="D27" s="147" t="s">
        <v>136</v>
      </c>
      <c r="E27" s="30"/>
      <c r="F27" s="30"/>
      <c r="G27" s="30"/>
      <c r="H27" s="30"/>
      <c r="I27" s="30"/>
    </row>
    <row r="28" spans="1:10" s="63" customFormat="1" ht="12" x14ac:dyDescent="0.2">
      <c r="A28" s="230"/>
      <c r="B28" s="217" t="s">
        <v>77</v>
      </c>
      <c r="C28" s="161" t="s">
        <v>24</v>
      </c>
      <c r="D28" s="147" t="s">
        <v>137</v>
      </c>
      <c r="E28" s="30"/>
      <c r="F28" s="30"/>
      <c r="G28" s="30"/>
      <c r="H28" s="30"/>
      <c r="I28" s="30"/>
    </row>
    <row r="29" spans="1:10" s="63" customFormat="1" ht="22.5" x14ac:dyDescent="0.2">
      <c r="A29" s="230"/>
      <c r="B29" s="218"/>
      <c r="C29" s="161" t="s">
        <v>24</v>
      </c>
      <c r="D29" s="147" t="s">
        <v>138</v>
      </c>
      <c r="E29" s="30"/>
      <c r="F29" s="30"/>
      <c r="G29" s="30"/>
      <c r="H29" s="30"/>
      <c r="I29" s="30"/>
      <c r="J29" s="30"/>
    </row>
    <row r="30" spans="1:10" s="63" customFormat="1" ht="12" x14ac:dyDescent="0.2">
      <c r="A30" s="230"/>
      <c r="B30" s="217" t="s">
        <v>78</v>
      </c>
      <c r="C30" s="161" t="s">
        <v>24</v>
      </c>
      <c r="D30" s="147" t="s">
        <v>139</v>
      </c>
      <c r="E30" s="30"/>
      <c r="F30" s="30"/>
      <c r="G30" s="30"/>
      <c r="H30" s="30"/>
      <c r="I30" s="30"/>
      <c r="J30" s="30"/>
    </row>
    <row r="31" spans="1:10" s="63" customFormat="1" ht="12" x14ac:dyDescent="0.2">
      <c r="A31" s="230"/>
      <c r="B31" s="218"/>
      <c r="C31" s="161" t="s">
        <v>24</v>
      </c>
      <c r="D31" s="145" t="s">
        <v>112</v>
      </c>
      <c r="E31" s="48"/>
      <c r="F31" s="30"/>
      <c r="G31" s="30"/>
      <c r="H31" s="30"/>
      <c r="I31" s="30"/>
      <c r="J31" s="30"/>
    </row>
    <row r="32" spans="1:10" s="63" customFormat="1" ht="22.5" x14ac:dyDescent="0.2">
      <c r="A32" s="231"/>
      <c r="B32" s="227"/>
      <c r="C32" s="161" t="s">
        <v>24</v>
      </c>
      <c r="D32" s="145" t="s">
        <v>113</v>
      </c>
      <c r="E32" s="30"/>
      <c r="F32" s="30"/>
      <c r="G32" s="30"/>
      <c r="H32" s="30"/>
      <c r="I32" s="30"/>
      <c r="J32" s="30"/>
    </row>
    <row r="33" spans="1:10" s="63" customFormat="1" ht="12" x14ac:dyDescent="0.2">
      <c r="A33" s="197" t="s">
        <v>79</v>
      </c>
      <c r="B33" s="217" t="s">
        <v>95</v>
      </c>
      <c r="C33" s="161" t="s">
        <v>24</v>
      </c>
      <c r="D33" s="145" t="s">
        <v>140</v>
      </c>
      <c r="E33" s="30"/>
      <c r="F33" s="30"/>
      <c r="G33" s="30"/>
      <c r="H33" s="30"/>
      <c r="I33" s="30"/>
      <c r="J33" s="30"/>
    </row>
    <row r="34" spans="1:10" s="63" customFormat="1" ht="22.5" x14ac:dyDescent="0.2">
      <c r="A34" s="197"/>
      <c r="B34" s="218"/>
      <c r="C34" s="161" t="s">
        <v>24</v>
      </c>
      <c r="D34" s="145" t="s">
        <v>141</v>
      </c>
      <c r="E34" s="30"/>
      <c r="F34" s="30"/>
      <c r="G34" s="30"/>
      <c r="H34" s="30"/>
      <c r="I34" s="30"/>
      <c r="J34" s="30"/>
    </row>
    <row r="35" spans="1:10" s="63" customFormat="1" ht="22.5" x14ac:dyDescent="0.2">
      <c r="A35" s="197"/>
      <c r="B35" s="218"/>
      <c r="C35" s="161" t="s">
        <v>24</v>
      </c>
      <c r="D35" s="145" t="s">
        <v>142</v>
      </c>
      <c r="E35" s="30"/>
      <c r="F35" s="30"/>
      <c r="G35" s="30"/>
      <c r="H35" s="30"/>
      <c r="I35" s="30"/>
      <c r="J35" s="30"/>
    </row>
    <row r="36" spans="1:10" s="63" customFormat="1" ht="22.5" x14ac:dyDescent="0.2">
      <c r="A36" s="197"/>
      <c r="B36" s="227"/>
      <c r="C36" s="161" t="s">
        <v>24</v>
      </c>
      <c r="D36" s="145" t="s">
        <v>143</v>
      </c>
      <c r="E36" s="30"/>
      <c r="F36" s="30"/>
      <c r="G36" s="30"/>
      <c r="H36" s="30"/>
      <c r="I36" s="30"/>
      <c r="J36" s="30"/>
    </row>
    <row r="37" spans="1:10" s="63" customFormat="1" ht="22.5" x14ac:dyDescent="0.2">
      <c r="A37" s="197"/>
      <c r="B37" s="224" t="s">
        <v>70</v>
      </c>
      <c r="C37" s="161" t="s">
        <v>24</v>
      </c>
      <c r="D37" s="145" t="s">
        <v>144</v>
      </c>
      <c r="E37" s="30"/>
      <c r="F37" s="30"/>
      <c r="G37" s="30"/>
      <c r="H37" s="30"/>
      <c r="I37" s="30"/>
      <c r="J37" s="30"/>
    </row>
    <row r="38" spans="1:10" s="63" customFormat="1" ht="22.5" x14ac:dyDescent="0.2">
      <c r="A38" s="197"/>
      <c r="B38" s="225"/>
      <c r="C38" s="161" t="s">
        <v>24</v>
      </c>
      <c r="D38" s="145" t="s">
        <v>145</v>
      </c>
      <c r="E38" s="30"/>
      <c r="F38" s="30"/>
      <c r="G38" s="30"/>
      <c r="H38" s="30"/>
      <c r="I38" s="30"/>
      <c r="J38" s="30"/>
    </row>
    <row r="39" spans="1:10" s="63" customFormat="1" ht="22.5" x14ac:dyDescent="0.2">
      <c r="A39" s="197"/>
      <c r="B39" s="226"/>
      <c r="C39" s="161" t="s">
        <v>24</v>
      </c>
      <c r="D39" s="145" t="s">
        <v>146</v>
      </c>
      <c r="E39" s="30"/>
      <c r="F39" s="30"/>
      <c r="G39" s="30"/>
      <c r="H39" s="30"/>
      <c r="I39" s="30"/>
      <c r="J39" s="30"/>
    </row>
    <row r="40" spans="1:10" s="63" customFormat="1" ht="12" x14ac:dyDescent="0.2">
      <c r="A40" s="65"/>
      <c r="B40" s="65"/>
      <c r="C40" s="65"/>
      <c r="D40" s="65"/>
    </row>
    <row r="41" spans="1:10" s="63" customFormat="1" ht="12" x14ac:dyDescent="0.2">
      <c r="A41" s="219" t="s">
        <v>23</v>
      </c>
      <c r="B41" s="220"/>
      <c r="C41" s="220"/>
      <c r="D41" s="221"/>
    </row>
    <row r="42" spans="1:10" s="63" customFormat="1" ht="12" x14ac:dyDescent="0.2">
      <c r="A42" s="64" t="s">
        <v>0</v>
      </c>
      <c r="B42" s="67" t="s">
        <v>1</v>
      </c>
      <c r="C42" s="222" t="s">
        <v>2</v>
      </c>
      <c r="D42" s="223"/>
    </row>
    <row r="43" spans="1:10" s="63" customFormat="1" ht="12" x14ac:dyDescent="0.2">
      <c r="A43" s="197" t="s">
        <v>147</v>
      </c>
      <c r="B43" s="213" t="s">
        <v>151</v>
      </c>
      <c r="C43" s="161" t="s">
        <v>24</v>
      </c>
      <c r="D43" s="144" t="s">
        <v>154</v>
      </c>
    </row>
    <row r="44" spans="1:10" s="63" customFormat="1" ht="12" x14ac:dyDescent="0.2">
      <c r="A44" s="197"/>
      <c r="B44" s="214"/>
      <c r="C44" s="161" t="s">
        <v>24</v>
      </c>
      <c r="D44" s="144" t="s">
        <v>155</v>
      </c>
    </row>
    <row r="45" spans="1:10" s="63" customFormat="1" ht="12" x14ac:dyDescent="0.2">
      <c r="A45" s="197"/>
      <c r="B45" s="214"/>
      <c r="C45" s="161" t="s">
        <v>24</v>
      </c>
      <c r="D45" s="144" t="s">
        <v>156</v>
      </c>
    </row>
    <row r="46" spans="1:10" s="63" customFormat="1" ht="12" x14ac:dyDescent="0.2">
      <c r="A46" s="197"/>
      <c r="B46" s="214"/>
      <c r="C46" s="161" t="s">
        <v>24</v>
      </c>
      <c r="D46" s="144" t="s">
        <v>157</v>
      </c>
    </row>
    <row r="47" spans="1:10" s="63" customFormat="1" ht="22.5" x14ac:dyDescent="0.2">
      <c r="A47" s="197"/>
      <c r="B47" s="214"/>
      <c r="C47" s="161" t="s">
        <v>24</v>
      </c>
      <c r="D47" s="144" t="s">
        <v>158</v>
      </c>
    </row>
    <row r="48" spans="1:10" s="63" customFormat="1" ht="12" x14ac:dyDescent="0.2">
      <c r="A48" s="197"/>
      <c r="B48" s="214"/>
      <c r="C48" s="161" t="s">
        <v>24</v>
      </c>
      <c r="D48" s="144" t="s">
        <v>159</v>
      </c>
    </row>
    <row r="49" spans="1:4" s="63" customFormat="1" ht="12" x14ac:dyDescent="0.2">
      <c r="A49" s="197"/>
      <c r="B49" s="214"/>
      <c r="C49" s="161" t="s">
        <v>24</v>
      </c>
      <c r="D49" s="144" t="s">
        <v>202</v>
      </c>
    </row>
    <row r="50" spans="1:4" s="63" customFormat="1" ht="22.5" x14ac:dyDescent="0.2">
      <c r="A50" s="197"/>
      <c r="B50" s="213" t="s">
        <v>152</v>
      </c>
      <c r="C50" s="161" t="s">
        <v>24</v>
      </c>
      <c r="D50" s="144" t="s">
        <v>160</v>
      </c>
    </row>
    <row r="51" spans="1:4" s="63" customFormat="1" ht="12" x14ac:dyDescent="0.2">
      <c r="A51" s="197"/>
      <c r="B51" s="215"/>
      <c r="C51" s="161" t="s">
        <v>24</v>
      </c>
      <c r="D51" s="145" t="s">
        <v>161</v>
      </c>
    </row>
    <row r="52" spans="1:4" s="63" customFormat="1" ht="12" x14ac:dyDescent="0.2">
      <c r="A52" s="197"/>
      <c r="B52" s="215"/>
      <c r="C52" s="161" t="s">
        <v>24</v>
      </c>
      <c r="D52" s="144" t="s">
        <v>162</v>
      </c>
    </row>
    <row r="53" spans="1:4" s="63" customFormat="1" ht="12" x14ac:dyDescent="0.2">
      <c r="A53" s="197"/>
      <c r="B53" s="215"/>
      <c r="C53" s="161" t="s">
        <v>24</v>
      </c>
      <c r="D53" s="144" t="s">
        <v>163</v>
      </c>
    </row>
    <row r="54" spans="1:4" s="63" customFormat="1" ht="22.5" x14ac:dyDescent="0.2">
      <c r="A54" s="197"/>
      <c r="B54" s="215"/>
      <c r="C54" s="161" t="s">
        <v>24</v>
      </c>
      <c r="D54" s="144" t="s">
        <v>164</v>
      </c>
    </row>
    <row r="55" spans="1:4" s="63" customFormat="1" ht="12" x14ac:dyDescent="0.2">
      <c r="A55" s="197"/>
      <c r="B55" s="216"/>
      <c r="C55" s="161" t="s">
        <v>24</v>
      </c>
      <c r="D55" s="144" t="s">
        <v>165</v>
      </c>
    </row>
    <row r="56" spans="1:4" s="63" customFormat="1" ht="22.5" x14ac:dyDescent="0.2">
      <c r="A56" s="197"/>
      <c r="B56" s="213" t="s">
        <v>153</v>
      </c>
      <c r="C56" s="161" t="s">
        <v>24</v>
      </c>
      <c r="D56" s="144" t="s">
        <v>166</v>
      </c>
    </row>
    <row r="57" spans="1:4" s="63" customFormat="1" ht="12" x14ac:dyDescent="0.2">
      <c r="A57" s="197"/>
      <c r="B57" s="215"/>
      <c r="C57" s="161" t="s">
        <v>24</v>
      </c>
      <c r="D57" s="144" t="s">
        <v>167</v>
      </c>
    </row>
    <row r="58" spans="1:4" s="63" customFormat="1" ht="12" x14ac:dyDescent="0.2">
      <c r="A58" s="197"/>
      <c r="B58" s="215"/>
      <c r="C58" s="161" t="s">
        <v>24</v>
      </c>
      <c r="D58" s="144" t="s">
        <v>168</v>
      </c>
    </row>
    <row r="59" spans="1:4" s="63" customFormat="1" ht="22.5" x14ac:dyDescent="0.2">
      <c r="A59" s="197"/>
      <c r="B59" s="216"/>
      <c r="C59" s="161" t="s">
        <v>24</v>
      </c>
      <c r="D59" s="144" t="s">
        <v>169</v>
      </c>
    </row>
  </sheetData>
  <mergeCells count="23">
    <mergeCell ref="A1:D1"/>
    <mergeCell ref="A3:D3"/>
    <mergeCell ref="C4:D4"/>
    <mergeCell ref="A25:A32"/>
    <mergeCell ref="B5:B9"/>
    <mergeCell ref="A5:A13"/>
    <mergeCell ref="B14:B17"/>
    <mergeCell ref="B18:B20"/>
    <mergeCell ref="B10:B13"/>
    <mergeCell ref="B21:B24"/>
    <mergeCell ref="A14:A24"/>
    <mergeCell ref="B30:B32"/>
    <mergeCell ref="A43:A59"/>
    <mergeCell ref="B43:B49"/>
    <mergeCell ref="B50:B55"/>
    <mergeCell ref="B56:B59"/>
    <mergeCell ref="B25:B27"/>
    <mergeCell ref="B28:B29"/>
    <mergeCell ref="A41:D41"/>
    <mergeCell ref="C42:D42"/>
    <mergeCell ref="B37:B39"/>
    <mergeCell ref="A33:A39"/>
    <mergeCell ref="B33:B36"/>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60" t="s">
        <v>27</v>
      </c>
      <c r="C2" s="261"/>
      <c r="D2" s="261"/>
      <c r="E2" s="261"/>
      <c r="F2" s="261"/>
      <c r="G2" s="261"/>
      <c r="H2" s="73"/>
      <c r="I2" s="74"/>
      <c r="J2" s="75" t="s">
        <v>28</v>
      </c>
      <c r="K2" s="76"/>
      <c r="L2" s="76"/>
      <c r="M2" s="76"/>
      <c r="N2" s="77"/>
      <c r="O2" s="78"/>
      <c r="P2" s="79"/>
      <c r="Q2" s="79"/>
      <c r="R2" s="79"/>
      <c r="S2" s="79"/>
      <c r="T2" s="79"/>
      <c r="U2" s="79"/>
      <c r="V2" s="79"/>
      <c r="W2" s="79"/>
      <c r="X2" s="79"/>
      <c r="Y2" s="79"/>
      <c r="Z2" s="79"/>
      <c r="AA2" s="79"/>
      <c r="AB2" s="75" t="s">
        <v>29</v>
      </c>
      <c r="AC2" s="80"/>
      <c r="AD2" s="76"/>
      <c r="AE2" s="81"/>
      <c r="AF2" s="77"/>
      <c r="AG2" s="82"/>
      <c r="AH2" s="79"/>
      <c r="AI2" s="79"/>
      <c r="AJ2" s="79"/>
      <c r="AK2" s="79"/>
      <c r="AL2" s="79"/>
      <c r="AM2" s="79"/>
      <c r="AN2" s="79"/>
      <c r="AO2" s="83" t="s">
        <v>30</v>
      </c>
    </row>
    <row r="3" spans="1:42" s="72" customFormat="1" ht="15" customHeight="1" x14ac:dyDescent="0.2">
      <c r="A3" s="84"/>
      <c r="B3" s="261"/>
      <c r="C3" s="261"/>
      <c r="D3" s="261"/>
      <c r="E3" s="261"/>
      <c r="F3" s="261"/>
      <c r="G3" s="261"/>
      <c r="H3" s="73"/>
      <c r="I3" s="74"/>
      <c r="J3" s="75" t="s">
        <v>16</v>
      </c>
      <c r="K3" s="76"/>
      <c r="L3" s="76"/>
      <c r="M3" s="81"/>
      <c r="N3" s="77"/>
      <c r="O3" s="85"/>
      <c r="P3" s="79"/>
      <c r="Q3" s="79"/>
      <c r="R3" s="79"/>
      <c r="S3" s="86"/>
      <c r="T3" s="75" t="s">
        <v>31</v>
      </c>
      <c r="U3" s="81"/>
      <c r="V3" s="77"/>
      <c r="W3" s="82"/>
      <c r="X3" s="87"/>
      <c r="Y3" s="78"/>
      <c r="Z3" s="78"/>
      <c r="AA3" s="86"/>
      <c r="AB3" s="75" t="s">
        <v>32</v>
      </c>
      <c r="AC3" s="76"/>
      <c r="AD3" s="76"/>
      <c r="AE3" s="76"/>
      <c r="AF3" s="88"/>
      <c r="AG3" s="82"/>
      <c r="AH3" s="79"/>
      <c r="AI3" s="79"/>
      <c r="AJ3" s="79"/>
      <c r="AK3" s="79"/>
      <c r="AL3" s="79"/>
      <c r="AM3" s="79"/>
      <c r="AN3" s="79"/>
      <c r="AO3" s="83" t="s">
        <v>30</v>
      </c>
    </row>
    <row r="4" spans="1:42" s="72" customFormat="1" ht="15" customHeight="1" x14ac:dyDescent="0.2">
      <c r="A4" s="89"/>
      <c r="B4" s="261"/>
      <c r="C4" s="261"/>
      <c r="D4" s="261"/>
      <c r="E4" s="261"/>
      <c r="F4" s="261"/>
      <c r="G4" s="261"/>
      <c r="H4" s="73"/>
      <c r="J4" s="75" t="s">
        <v>33</v>
      </c>
      <c r="K4" s="76"/>
      <c r="L4" s="76"/>
      <c r="M4" s="76"/>
      <c r="N4" s="88"/>
      <c r="O4" s="78"/>
      <c r="P4" s="78"/>
      <c r="Q4" s="78"/>
      <c r="R4" s="78" t="s">
        <v>34</v>
      </c>
      <c r="S4" s="78"/>
      <c r="T4" s="78"/>
      <c r="U4" s="78" t="s">
        <v>35</v>
      </c>
      <c r="V4" s="79"/>
      <c r="W4" s="79"/>
      <c r="X4" s="78" t="s">
        <v>36</v>
      </c>
      <c r="Y4" s="78"/>
      <c r="Z4" s="79"/>
      <c r="AA4" s="79"/>
      <c r="AB4" s="78" t="s">
        <v>37</v>
      </c>
      <c r="AC4" s="79"/>
      <c r="AD4" s="79"/>
      <c r="AE4" s="78"/>
      <c r="AF4" s="78"/>
      <c r="AG4" s="78" t="s">
        <v>34</v>
      </c>
      <c r="AH4" s="78"/>
      <c r="AI4" s="78" t="s">
        <v>35</v>
      </c>
      <c r="AJ4" s="79"/>
      <c r="AK4" s="79"/>
      <c r="AL4" s="79"/>
      <c r="AM4" s="78" t="s">
        <v>36</v>
      </c>
      <c r="AN4" s="78"/>
      <c r="AO4" s="90"/>
    </row>
    <row r="5" spans="1:42" s="72" customFormat="1" ht="8.25" customHeight="1" x14ac:dyDescent="0.2">
      <c r="A5" s="91"/>
    </row>
    <row r="6" spans="1:42" s="72" customFormat="1" ht="15" customHeight="1" x14ac:dyDescent="0.2">
      <c r="A6" s="89"/>
      <c r="B6" s="262" t="s">
        <v>38</v>
      </c>
      <c r="C6" s="263"/>
      <c r="D6" s="263"/>
      <c r="E6" s="263"/>
      <c r="F6" s="263"/>
      <c r="G6" s="263"/>
      <c r="H6" s="263"/>
      <c r="L6" s="92" t="s">
        <v>39</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62"/>
      <c r="C7" s="263"/>
      <c r="D7" s="263"/>
      <c r="E7" s="263"/>
      <c r="F7" s="263"/>
      <c r="G7" s="263"/>
      <c r="H7" s="263"/>
      <c r="I7" s="91"/>
      <c r="L7" s="26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6"/>
    </row>
    <row r="8" spans="1:42" s="72" customFormat="1" ht="54" customHeight="1" x14ac:dyDescent="0.15">
      <c r="B8" s="96"/>
      <c r="C8" s="97"/>
      <c r="D8" s="97"/>
      <c r="E8" s="97"/>
      <c r="F8" s="97"/>
      <c r="G8" s="97"/>
      <c r="H8" s="98"/>
      <c r="L8" s="267"/>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2" s="72" customFormat="1" ht="15" customHeight="1" x14ac:dyDescent="0.2">
      <c r="A9" s="91"/>
      <c r="B9" s="99"/>
      <c r="C9" s="89"/>
      <c r="D9" s="95"/>
      <c r="E9" s="95"/>
      <c r="F9" s="95"/>
      <c r="G9" s="95"/>
      <c r="H9" s="100"/>
      <c r="L9" s="267"/>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9"/>
    </row>
    <row r="10" spans="1:42" s="72" customFormat="1" ht="15" customHeight="1" x14ac:dyDescent="0.2">
      <c r="A10" s="91"/>
      <c r="B10" s="99"/>
      <c r="C10" s="89"/>
      <c r="D10" s="95"/>
      <c r="E10" s="95"/>
      <c r="F10" s="95"/>
      <c r="G10" s="95"/>
      <c r="H10" s="100"/>
      <c r="I10" s="91"/>
      <c r="L10" s="267"/>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9"/>
    </row>
    <row r="11" spans="1:42" s="72" customFormat="1" ht="15" customHeight="1" x14ac:dyDescent="0.2">
      <c r="A11" s="91"/>
      <c r="B11" s="99"/>
      <c r="C11" s="89"/>
      <c r="D11" s="95"/>
      <c r="E11" s="95"/>
      <c r="F11" s="95"/>
      <c r="G11" s="95"/>
      <c r="H11" s="100"/>
      <c r="I11" s="91"/>
      <c r="L11" s="270"/>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2"/>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40</v>
      </c>
      <c r="M13" s="93"/>
      <c r="N13" s="93"/>
      <c r="O13" s="93"/>
      <c r="P13" s="93"/>
      <c r="Q13" s="93"/>
      <c r="R13" s="93"/>
      <c r="S13" s="93"/>
      <c r="T13" s="93"/>
      <c r="U13" s="93"/>
      <c r="V13" s="93"/>
      <c r="W13" s="93"/>
      <c r="X13" s="93"/>
      <c r="Y13" s="93"/>
      <c r="AA13" s="93"/>
      <c r="AB13" s="93"/>
      <c r="AC13" s="93"/>
      <c r="AD13" s="94"/>
      <c r="AE13" s="94"/>
      <c r="AF13" s="92"/>
      <c r="AG13" s="92"/>
      <c r="AH13" s="92"/>
      <c r="AI13" s="101" t="s">
        <v>41</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73" t="s">
        <v>1</v>
      </c>
      <c r="W14" s="274"/>
      <c r="X14" s="274"/>
      <c r="Y14" s="274"/>
      <c r="Z14" s="274"/>
      <c r="AA14" s="274"/>
      <c r="AB14" s="274"/>
      <c r="AC14" s="274"/>
      <c r="AD14" s="274"/>
      <c r="AE14" s="274"/>
      <c r="AF14" s="274"/>
      <c r="AG14" s="274"/>
      <c r="AH14" s="274"/>
      <c r="AI14" s="275"/>
      <c r="AJ14" s="106" t="s">
        <v>42</v>
      </c>
      <c r="AK14" s="103"/>
      <c r="AL14" s="107"/>
      <c r="AM14" s="102" t="s">
        <v>43</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7"/>
      <c r="AK15" s="258"/>
      <c r="AL15" s="259"/>
      <c r="AM15" s="257"/>
      <c r="AN15" s="258"/>
      <c r="AO15" s="259"/>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7"/>
      <c r="AK16" s="258"/>
      <c r="AL16" s="259"/>
      <c r="AM16" s="257"/>
      <c r="AN16" s="258"/>
      <c r="AO16" s="259"/>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7"/>
      <c r="AK17" s="258"/>
      <c r="AL17" s="259"/>
      <c r="AM17" s="257"/>
      <c r="AN17" s="258"/>
      <c r="AO17" s="259"/>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7"/>
      <c r="AK18" s="258"/>
      <c r="AL18" s="259"/>
      <c r="AM18" s="257"/>
      <c r="AN18" s="258"/>
      <c r="AO18" s="259"/>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7"/>
      <c r="AK19" s="258"/>
      <c r="AL19" s="259"/>
      <c r="AM19" s="257"/>
      <c r="AN19" s="258"/>
      <c r="AO19" s="259"/>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7"/>
      <c r="AK20" s="258"/>
      <c r="AL20" s="259"/>
      <c r="AM20" s="257"/>
      <c r="AN20" s="258"/>
      <c r="AO20" s="259"/>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7"/>
      <c r="AK21" s="258"/>
      <c r="AL21" s="259"/>
      <c r="AM21" s="257"/>
      <c r="AN21" s="258"/>
      <c r="AO21" s="259"/>
      <c r="AT21" s="116"/>
    </row>
    <row r="22" spans="1:46" s="72" customFormat="1" ht="15" customHeight="1" x14ac:dyDescent="0.2">
      <c r="A22" s="91"/>
      <c r="B22" s="117" t="s">
        <v>44</v>
      </c>
      <c r="C22" s="118"/>
      <c r="D22" s="119"/>
      <c r="E22" s="119"/>
      <c r="F22" s="119"/>
      <c r="G22" s="119"/>
      <c r="H22" s="119"/>
      <c r="I22" s="91"/>
      <c r="L22" s="92" t="s">
        <v>45</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38" t="s">
        <v>46</v>
      </c>
      <c r="C23" s="238"/>
      <c r="D23" s="238"/>
      <c r="E23" s="238"/>
      <c r="F23" s="121"/>
      <c r="G23" s="121" t="s">
        <v>47</v>
      </c>
      <c r="H23" s="121" t="s">
        <v>48</v>
      </c>
      <c r="I23" s="91"/>
      <c r="L23" s="122" t="s">
        <v>49</v>
      </c>
      <c r="M23" s="123"/>
      <c r="N23" s="123"/>
      <c r="O23" s="123"/>
      <c r="P23" s="123"/>
      <c r="Q23" s="123"/>
      <c r="R23" s="123"/>
      <c r="S23" s="124"/>
      <c r="T23" s="125"/>
      <c r="U23" s="124"/>
      <c r="V23" s="125"/>
      <c r="W23" s="124"/>
      <c r="X23" s="125"/>
      <c r="Y23" s="124"/>
      <c r="Z23" s="126"/>
      <c r="AA23" s="122" t="s">
        <v>50</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39"/>
      <c r="C24" s="239"/>
      <c r="D24" s="239"/>
      <c r="E24" s="239"/>
      <c r="F24" s="128"/>
      <c r="G24" s="128" t="s">
        <v>51</v>
      </c>
      <c r="H24" s="128" t="s">
        <v>51</v>
      </c>
      <c r="I24" s="91"/>
      <c r="L24" s="240"/>
      <c r="M24" s="241"/>
      <c r="N24" s="241"/>
      <c r="O24" s="241"/>
      <c r="P24" s="241"/>
      <c r="Q24" s="241"/>
      <c r="R24" s="241"/>
      <c r="S24" s="241"/>
      <c r="T24" s="241"/>
      <c r="U24" s="241"/>
      <c r="V24" s="241"/>
      <c r="W24" s="241"/>
      <c r="X24" s="241"/>
      <c r="Y24" s="241"/>
      <c r="Z24" s="242"/>
      <c r="AA24" s="240"/>
      <c r="AB24" s="241"/>
      <c r="AC24" s="241"/>
      <c r="AD24" s="241"/>
      <c r="AE24" s="241"/>
      <c r="AF24" s="241"/>
      <c r="AG24" s="241"/>
      <c r="AH24" s="241"/>
      <c r="AI24" s="241"/>
      <c r="AJ24" s="241"/>
      <c r="AK24" s="241"/>
      <c r="AL24" s="241"/>
      <c r="AM24" s="241"/>
      <c r="AN24" s="241"/>
      <c r="AO24" s="242"/>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43"/>
      <c r="M25" s="244"/>
      <c r="N25" s="244"/>
      <c r="O25" s="244"/>
      <c r="P25" s="244"/>
      <c r="Q25" s="244"/>
      <c r="R25" s="244"/>
      <c r="S25" s="244"/>
      <c r="T25" s="244"/>
      <c r="U25" s="244"/>
      <c r="V25" s="244"/>
      <c r="W25" s="244"/>
      <c r="X25" s="244"/>
      <c r="Y25" s="244"/>
      <c r="Z25" s="245"/>
      <c r="AA25" s="243"/>
      <c r="AB25" s="244"/>
      <c r="AC25" s="244"/>
      <c r="AD25" s="244"/>
      <c r="AE25" s="244"/>
      <c r="AF25" s="244"/>
      <c r="AG25" s="244"/>
      <c r="AH25" s="244"/>
      <c r="AI25" s="244"/>
      <c r="AJ25" s="244"/>
      <c r="AK25" s="244"/>
      <c r="AL25" s="244"/>
      <c r="AM25" s="244"/>
      <c r="AN25" s="244"/>
      <c r="AO25" s="245"/>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43"/>
      <c r="M26" s="244"/>
      <c r="N26" s="244"/>
      <c r="O26" s="244"/>
      <c r="P26" s="244"/>
      <c r="Q26" s="244"/>
      <c r="R26" s="244"/>
      <c r="S26" s="244"/>
      <c r="T26" s="244"/>
      <c r="U26" s="244"/>
      <c r="V26" s="244"/>
      <c r="W26" s="244"/>
      <c r="X26" s="244"/>
      <c r="Y26" s="244"/>
      <c r="Z26" s="245"/>
      <c r="AA26" s="243"/>
      <c r="AB26" s="244"/>
      <c r="AC26" s="244"/>
      <c r="AD26" s="244"/>
      <c r="AE26" s="244"/>
      <c r="AF26" s="244"/>
      <c r="AG26" s="244"/>
      <c r="AH26" s="244"/>
      <c r="AI26" s="244"/>
      <c r="AJ26" s="244"/>
      <c r="AK26" s="244"/>
      <c r="AL26" s="244"/>
      <c r="AM26" s="244"/>
      <c r="AN26" s="244"/>
      <c r="AO26" s="245"/>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43"/>
      <c r="M27" s="244"/>
      <c r="N27" s="244"/>
      <c r="O27" s="244"/>
      <c r="P27" s="244"/>
      <c r="Q27" s="244"/>
      <c r="R27" s="244"/>
      <c r="S27" s="244"/>
      <c r="T27" s="244"/>
      <c r="U27" s="244"/>
      <c r="V27" s="244"/>
      <c r="W27" s="244"/>
      <c r="X27" s="244"/>
      <c r="Y27" s="244"/>
      <c r="Z27" s="245"/>
      <c r="AA27" s="243"/>
      <c r="AB27" s="244"/>
      <c r="AC27" s="244"/>
      <c r="AD27" s="244"/>
      <c r="AE27" s="244"/>
      <c r="AF27" s="244"/>
      <c r="AG27" s="244"/>
      <c r="AH27" s="244"/>
      <c r="AI27" s="244"/>
      <c r="AJ27" s="244"/>
      <c r="AK27" s="244"/>
      <c r="AL27" s="244"/>
      <c r="AM27" s="244"/>
      <c r="AN27" s="244"/>
      <c r="AO27" s="245"/>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43"/>
      <c r="M28" s="244"/>
      <c r="N28" s="244"/>
      <c r="O28" s="244"/>
      <c r="P28" s="244"/>
      <c r="Q28" s="244"/>
      <c r="R28" s="244"/>
      <c r="S28" s="244"/>
      <c r="T28" s="244"/>
      <c r="U28" s="244"/>
      <c r="V28" s="244"/>
      <c r="W28" s="244"/>
      <c r="X28" s="244"/>
      <c r="Y28" s="244"/>
      <c r="Z28" s="245"/>
      <c r="AA28" s="243"/>
      <c r="AB28" s="244"/>
      <c r="AC28" s="244"/>
      <c r="AD28" s="244"/>
      <c r="AE28" s="244"/>
      <c r="AF28" s="244"/>
      <c r="AG28" s="244"/>
      <c r="AH28" s="244"/>
      <c r="AI28" s="244"/>
      <c r="AJ28" s="244"/>
      <c r="AK28" s="244"/>
      <c r="AL28" s="244"/>
      <c r="AM28" s="244"/>
      <c r="AN28" s="244"/>
      <c r="AO28" s="245"/>
    </row>
    <row r="29" spans="1:46" s="72" customFormat="1" ht="15" customHeight="1" x14ac:dyDescent="0.2">
      <c r="A29" s="91"/>
      <c r="B29" s="141" t="str">
        <f>職業能力評価シート!B20</f>
        <v>営業専門</v>
      </c>
      <c r="C29" s="129"/>
      <c r="D29" s="130"/>
      <c r="E29" s="130"/>
      <c r="F29" s="131"/>
      <c r="G29" s="131">
        <f>AVERAGE(職業能力評価シート!J20:J22)</f>
        <v>0</v>
      </c>
      <c r="H29" s="131">
        <f>AVERAGE(職業能力評価シート!K20:K22)</f>
        <v>0</v>
      </c>
      <c r="I29" s="91"/>
      <c r="L29" s="246"/>
      <c r="M29" s="247"/>
      <c r="N29" s="247"/>
      <c r="O29" s="247"/>
      <c r="P29" s="247"/>
      <c r="Q29" s="247"/>
      <c r="R29" s="247"/>
      <c r="S29" s="247"/>
      <c r="T29" s="247"/>
      <c r="U29" s="247"/>
      <c r="V29" s="247"/>
      <c r="W29" s="247"/>
      <c r="X29" s="247"/>
      <c r="Y29" s="247"/>
      <c r="Z29" s="248"/>
      <c r="AA29" s="246"/>
      <c r="AB29" s="247"/>
      <c r="AC29" s="247"/>
      <c r="AD29" s="247"/>
      <c r="AE29" s="247"/>
      <c r="AF29" s="247"/>
      <c r="AG29" s="247"/>
      <c r="AH29" s="247"/>
      <c r="AI29" s="247"/>
      <c r="AJ29" s="247"/>
      <c r="AK29" s="247"/>
      <c r="AL29" s="247"/>
      <c r="AM29" s="247"/>
      <c r="AN29" s="247"/>
      <c r="AO29" s="248"/>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52</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53</v>
      </c>
      <c r="M32" s="136"/>
      <c r="N32" s="136"/>
      <c r="O32" s="136"/>
      <c r="P32" s="136"/>
      <c r="Q32" s="136"/>
      <c r="R32" s="136"/>
      <c r="S32" s="136"/>
      <c r="T32" s="136"/>
      <c r="U32" s="136"/>
      <c r="V32" s="136"/>
      <c r="W32" s="136"/>
      <c r="X32" s="136"/>
      <c r="Y32" s="136"/>
      <c r="Z32" s="137"/>
      <c r="AA32" s="122" t="s">
        <v>54</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40"/>
      <c r="M33" s="249"/>
      <c r="N33" s="249"/>
      <c r="O33" s="249"/>
      <c r="P33" s="249"/>
      <c r="Q33" s="249"/>
      <c r="R33" s="249"/>
      <c r="S33" s="249"/>
      <c r="T33" s="249"/>
      <c r="U33" s="249"/>
      <c r="V33" s="249"/>
      <c r="W33" s="249"/>
      <c r="X33" s="249"/>
      <c r="Y33" s="249"/>
      <c r="Z33" s="250"/>
      <c r="AA33" s="240"/>
      <c r="AB33" s="249"/>
      <c r="AC33" s="249"/>
      <c r="AD33" s="249"/>
      <c r="AE33" s="249"/>
      <c r="AF33" s="249"/>
      <c r="AG33" s="249"/>
      <c r="AH33" s="249"/>
      <c r="AI33" s="249"/>
      <c r="AJ33" s="249"/>
      <c r="AK33" s="249"/>
      <c r="AL33" s="249"/>
      <c r="AM33" s="249"/>
      <c r="AN33" s="249"/>
      <c r="AO33" s="250"/>
    </row>
    <row r="34" spans="1:41" s="72" customFormat="1" ht="15" customHeight="1" x14ac:dyDescent="0.2">
      <c r="A34" s="91"/>
      <c r="B34" s="140"/>
      <c r="C34" s="132"/>
      <c r="D34" s="133"/>
      <c r="E34" s="133"/>
      <c r="F34" s="134"/>
      <c r="G34" s="134"/>
      <c r="H34" s="134"/>
      <c r="I34" s="91"/>
      <c r="L34" s="251"/>
      <c r="M34" s="252"/>
      <c r="N34" s="252"/>
      <c r="O34" s="252"/>
      <c r="P34" s="252"/>
      <c r="Q34" s="252"/>
      <c r="R34" s="252"/>
      <c r="S34" s="252"/>
      <c r="T34" s="252"/>
      <c r="U34" s="252"/>
      <c r="V34" s="252"/>
      <c r="W34" s="252"/>
      <c r="X34" s="252"/>
      <c r="Y34" s="252"/>
      <c r="Z34" s="253"/>
      <c r="AA34" s="251"/>
      <c r="AB34" s="252"/>
      <c r="AC34" s="252"/>
      <c r="AD34" s="252"/>
      <c r="AE34" s="252"/>
      <c r="AF34" s="252"/>
      <c r="AG34" s="252"/>
      <c r="AH34" s="252"/>
      <c r="AI34" s="252"/>
      <c r="AJ34" s="252"/>
      <c r="AK34" s="252"/>
      <c r="AL34" s="252"/>
      <c r="AM34" s="252"/>
      <c r="AN34" s="252"/>
      <c r="AO34" s="253"/>
    </row>
    <row r="35" spans="1:41" s="72" customFormat="1" ht="15" customHeight="1" x14ac:dyDescent="0.2">
      <c r="A35" s="91"/>
      <c r="B35" s="141"/>
      <c r="C35" s="129"/>
      <c r="D35" s="130"/>
      <c r="E35" s="130"/>
      <c r="F35" s="131"/>
      <c r="G35" s="131"/>
      <c r="H35" s="131"/>
      <c r="I35" s="91"/>
      <c r="L35" s="251"/>
      <c r="M35" s="252"/>
      <c r="N35" s="252"/>
      <c r="O35" s="252"/>
      <c r="P35" s="252"/>
      <c r="Q35" s="252"/>
      <c r="R35" s="252"/>
      <c r="S35" s="252"/>
      <c r="T35" s="252"/>
      <c r="U35" s="252"/>
      <c r="V35" s="252"/>
      <c r="W35" s="252"/>
      <c r="X35" s="252"/>
      <c r="Y35" s="252"/>
      <c r="Z35" s="253"/>
      <c r="AA35" s="251"/>
      <c r="AB35" s="252"/>
      <c r="AC35" s="252"/>
      <c r="AD35" s="252"/>
      <c r="AE35" s="252"/>
      <c r="AF35" s="252"/>
      <c r="AG35" s="252"/>
      <c r="AH35" s="252"/>
      <c r="AI35" s="252"/>
      <c r="AJ35" s="252"/>
      <c r="AK35" s="252"/>
      <c r="AL35" s="252"/>
      <c r="AM35" s="252"/>
      <c r="AN35" s="252"/>
      <c r="AO35" s="253"/>
    </row>
    <row r="36" spans="1:41" s="72" customFormat="1" ht="15" customHeight="1" x14ac:dyDescent="0.2">
      <c r="A36" s="91"/>
      <c r="B36" s="140"/>
      <c r="C36" s="132"/>
      <c r="D36" s="133"/>
      <c r="E36" s="133"/>
      <c r="F36" s="134"/>
      <c r="G36" s="134"/>
      <c r="H36" s="134"/>
      <c r="I36" s="91"/>
      <c r="L36" s="251"/>
      <c r="M36" s="252"/>
      <c r="N36" s="252"/>
      <c r="O36" s="252"/>
      <c r="P36" s="252"/>
      <c r="Q36" s="252"/>
      <c r="R36" s="252"/>
      <c r="S36" s="252"/>
      <c r="T36" s="252"/>
      <c r="U36" s="252"/>
      <c r="V36" s="252"/>
      <c r="W36" s="252"/>
      <c r="X36" s="252"/>
      <c r="Y36" s="252"/>
      <c r="Z36" s="253"/>
      <c r="AA36" s="251"/>
      <c r="AB36" s="252"/>
      <c r="AC36" s="252"/>
      <c r="AD36" s="252"/>
      <c r="AE36" s="252"/>
      <c r="AF36" s="252"/>
      <c r="AG36" s="252"/>
      <c r="AH36" s="252"/>
      <c r="AI36" s="252"/>
      <c r="AJ36" s="252"/>
      <c r="AK36" s="252"/>
      <c r="AL36" s="252"/>
      <c r="AM36" s="252"/>
      <c r="AN36" s="252"/>
      <c r="AO36" s="253"/>
    </row>
    <row r="37" spans="1:41" s="72" customFormat="1" ht="15" customHeight="1" x14ac:dyDescent="0.2">
      <c r="A37" s="91"/>
      <c r="B37" s="148"/>
      <c r="C37" s="129"/>
      <c r="D37" s="130"/>
      <c r="E37" s="130"/>
      <c r="F37" s="131"/>
      <c r="G37" s="131"/>
      <c r="H37" s="131"/>
      <c r="I37" s="91"/>
      <c r="L37" s="251"/>
      <c r="M37" s="252"/>
      <c r="N37" s="252"/>
      <c r="O37" s="252"/>
      <c r="P37" s="252"/>
      <c r="Q37" s="252"/>
      <c r="R37" s="252"/>
      <c r="S37" s="252"/>
      <c r="T37" s="252"/>
      <c r="U37" s="252"/>
      <c r="V37" s="252"/>
      <c r="W37" s="252"/>
      <c r="X37" s="252"/>
      <c r="Y37" s="252"/>
      <c r="Z37" s="253"/>
      <c r="AA37" s="251"/>
      <c r="AB37" s="252"/>
      <c r="AC37" s="252"/>
      <c r="AD37" s="252"/>
      <c r="AE37" s="252"/>
      <c r="AF37" s="252"/>
      <c r="AG37" s="252"/>
      <c r="AH37" s="252"/>
      <c r="AI37" s="252"/>
      <c r="AJ37" s="252"/>
      <c r="AK37" s="252"/>
      <c r="AL37" s="252"/>
      <c r="AM37" s="252"/>
      <c r="AN37" s="252"/>
      <c r="AO37" s="253"/>
    </row>
    <row r="38" spans="1:41" s="72" customFormat="1" ht="15" customHeight="1" x14ac:dyDescent="0.2">
      <c r="A38" s="91"/>
      <c r="B38" s="132"/>
      <c r="C38" s="132"/>
      <c r="D38" s="133"/>
      <c r="E38" s="133"/>
      <c r="F38" s="134"/>
      <c r="G38" s="134"/>
      <c r="H38" s="134"/>
      <c r="I38" s="91"/>
      <c r="L38" s="254"/>
      <c r="M38" s="255"/>
      <c r="N38" s="255"/>
      <c r="O38" s="255"/>
      <c r="P38" s="255"/>
      <c r="Q38" s="255"/>
      <c r="R38" s="255"/>
      <c r="S38" s="255"/>
      <c r="T38" s="255"/>
      <c r="U38" s="255"/>
      <c r="V38" s="255"/>
      <c r="W38" s="255"/>
      <c r="X38" s="255"/>
      <c r="Y38" s="255"/>
      <c r="Z38" s="256"/>
      <c r="AA38" s="254"/>
      <c r="AB38" s="255"/>
      <c r="AC38" s="255"/>
      <c r="AD38" s="255"/>
      <c r="AE38" s="255"/>
      <c r="AF38" s="255"/>
      <c r="AG38" s="255"/>
      <c r="AH38" s="255"/>
      <c r="AI38" s="255"/>
      <c r="AJ38" s="255"/>
      <c r="AK38" s="255"/>
      <c r="AL38" s="255"/>
      <c r="AM38" s="255"/>
      <c r="AN38" s="255"/>
      <c r="AO38" s="256"/>
    </row>
    <row r="39" spans="1:41" x14ac:dyDescent="0.15">
      <c r="F39" s="72"/>
      <c r="G39" s="72"/>
      <c r="H39" s="72"/>
    </row>
    <row r="40" spans="1:41" x14ac:dyDescent="0.15">
      <c r="F40" s="72"/>
      <c r="G40" s="72"/>
      <c r="H40" s="72"/>
    </row>
    <row r="41" spans="1:41" x14ac:dyDescent="0.15">
      <c r="F41" s="72"/>
      <c r="G41" s="72"/>
      <c r="H41" s="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2024-08-20T02:28:00Z</dcterms:created>
  <dcterms:modified xsi:type="dcterms:W3CDTF">2024-08-20T02:28:02Z</dcterms:modified>
</cp:coreProperties>
</file>