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94DD0EBA-F6ED-4C62-9982-CE2F850C28CF}"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基準一覧!$A$1:$D$56</definedName>
    <definedName name="_xlnm.Print_Area" localSheetId="1">職業能力評価シート!$A$1:$H$27</definedName>
    <definedName name="_xlnm.Print_Area" localSheetId="2">必要な知識!$A$1:$C$32</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26" l="1"/>
  <c r="K16" i="26"/>
  <c r="H28" i="29"/>
  <c r="K20" i="26"/>
  <c r="K21" i="26"/>
  <c r="K22" i="26"/>
  <c r="H29" i="29"/>
  <c r="J20" i="26"/>
  <c r="J21" i="26"/>
  <c r="J22" i="26"/>
  <c r="G29" i="29"/>
  <c r="J15" i="26"/>
  <c r="J16" i="26"/>
  <c r="G28" i="29"/>
  <c r="J8" i="26"/>
  <c r="K8" i="26"/>
  <c r="J9" i="26"/>
  <c r="K9" i="26"/>
  <c r="J10" i="26"/>
  <c r="K10" i="26"/>
  <c r="J11" i="26"/>
  <c r="K11" i="26"/>
  <c r="J12" i="26"/>
  <c r="K12" i="26"/>
  <c r="J13" i="26"/>
  <c r="K13" i="26"/>
  <c r="J14" i="26"/>
  <c r="K14" i="26"/>
  <c r="K7" i="26"/>
  <c r="H25" i="29"/>
  <c r="H26" i="29"/>
  <c r="H27" i="29"/>
  <c r="B29" i="29"/>
  <c r="G26" i="29"/>
  <c r="B28" i="29"/>
  <c r="F26" i="26"/>
  <c r="G26" i="26"/>
  <c r="G25" i="26"/>
  <c r="F25" i="26"/>
  <c r="G24" i="26"/>
  <c r="F24" i="26"/>
  <c r="J7" i="26"/>
  <c r="G25" i="29"/>
  <c r="B27" i="29"/>
  <c r="B26" i="29"/>
  <c r="B25" i="29"/>
  <c r="G27" i="29"/>
  <c r="F27" i="26"/>
  <c r="G27" i="26"/>
  <c r="H24" i="26"/>
  <c r="H26" i="26"/>
  <c r="H25" i="26"/>
  <c r="H27" i="26"/>
</calcChain>
</file>

<file path=xl/sharedStrings.xml><?xml version="1.0" encoding="utf-8"?>
<sst xmlns="http://schemas.openxmlformats.org/spreadsheetml/2006/main" count="268" uniqueCount="187">
  <si>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</si>
  <si>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</si>
  <si>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</si>
  <si>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</si>
  <si>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</si>
  <si>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</si>
  <si>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</si>
  <si>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</si>
  <si>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自己評価
集計</t>
    <rPh sb="0" eb="2">
      <t>ジコ</t>
    </rPh>
    <rPh sb="2" eb="4">
      <t>ヒョウカ</t>
    </rPh>
    <rPh sb="5" eb="7">
      <t>シュウケイ</t>
    </rPh>
    <phoneticPr fontId="4"/>
  </si>
  <si>
    <t>上司評価
集計</t>
    <rPh sb="0" eb="2">
      <t>ジョウシ</t>
    </rPh>
    <rPh sb="2" eb="4">
      <t>ヒョウカ</t>
    </rPh>
    <rPh sb="5" eb="7">
      <t>シュウケイ</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</si>
  <si>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</si>
  <si>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</si>
  <si>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</si>
  <si>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</si>
  <si>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</si>
  <si>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</si>
  <si>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</si>
  <si>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</si>
  <si>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Ⅰ.職務遂行のための基準　共通能力ユニット</t>
    <rPh sb="2" eb="12">
      <t>ｑ</t>
    </rPh>
    <rPh sb="13" eb="15">
      <t>キョウツウ</t>
    </rPh>
    <rPh sb="15" eb="17">
      <t>ノウリョク</t>
    </rPh>
    <phoneticPr fontId="4"/>
  </si>
  <si>
    <t>必要な知識</t>
    <rPh sb="0" eb="2">
      <t>ヒツヨウ</t>
    </rPh>
    <rPh sb="3" eb="5">
      <t>チシキ</t>
    </rPh>
    <phoneticPr fontId="4"/>
  </si>
  <si>
    <t>自己
評価</t>
    <rPh sb="0" eb="2">
      <t>ジコ</t>
    </rPh>
    <rPh sb="3" eb="5">
      <t>ヒョウカ</t>
    </rPh>
    <phoneticPr fontId="4"/>
  </si>
  <si>
    <t>※重複項目は省略</t>
    <rPh sb="1" eb="3">
      <t>チョウフク</t>
    </rPh>
    <rPh sb="3" eb="5">
      <t>コウモク</t>
    </rPh>
    <rPh sb="6" eb="8">
      <t>ショウリャク</t>
    </rPh>
    <phoneticPr fontId="4"/>
  </si>
  <si>
    <t>＜職業能力評価シート＞</t>
    <phoneticPr fontId="4"/>
  </si>
  <si>
    <t>Ⅱ選択能力ユニット</t>
    <rPh sb="1" eb="3">
      <t>センタク</t>
    </rPh>
    <rPh sb="3" eb="5">
      <t>ノウリョク</t>
    </rPh>
    <phoneticPr fontId="4"/>
  </si>
  <si>
    <t>○</t>
  </si>
  <si>
    <t>Ⅰ共通能力ユニット</t>
    <rPh sb="1" eb="3">
      <t>キョウツウ</t>
    </rPh>
    <rPh sb="3" eb="5">
      <t>ノウリョク</t>
    </rPh>
    <phoneticPr fontId="4"/>
  </si>
  <si>
    <t>素点換算</t>
    <rPh sb="0" eb="2">
      <t>ソテン</t>
    </rPh>
    <rPh sb="2" eb="4">
      <t>カンサン</t>
    </rPh>
    <phoneticPr fontId="4"/>
  </si>
  <si>
    <t>OJTコミュニケーションシート</t>
    <phoneticPr fontId="4"/>
  </si>
  <si>
    <t>本人所属</t>
    <rPh sb="0" eb="2">
      <t>ホンニン</t>
    </rPh>
    <rPh sb="2" eb="4">
      <t>ショゾク</t>
    </rPh>
    <phoneticPr fontId="4"/>
  </si>
  <si>
    <t>本人氏名</t>
    <rPh sb="0" eb="2">
      <t>ホンニン</t>
    </rPh>
    <rPh sb="2" eb="4">
      <t>シメイ</t>
    </rPh>
    <phoneticPr fontId="4"/>
  </si>
  <si>
    <t>印</t>
    <rPh sb="0" eb="1">
      <t>イン</t>
    </rPh>
    <phoneticPr fontId="4"/>
  </si>
  <si>
    <t>レベル</t>
    <phoneticPr fontId="4"/>
  </si>
  <si>
    <t>評価者氏名</t>
    <rPh sb="0" eb="2">
      <t>ヒョウカ</t>
    </rPh>
    <rPh sb="2" eb="3">
      <t>シャ</t>
    </rPh>
    <rPh sb="3" eb="5">
      <t>シメイ</t>
    </rPh>
    <phoneticPr fontId="4"/>
  </si>
  <si>
    <t>評価期間</t>
    <rPh sb="0" eb="2">
      <t>ヒョウカ</t>
    </rPh>
    <rPh sb="2" eb="4">
      <t>キカン</t>
    </rPh>
    <phoneticPr fontId="4"/>
  </si>
  <si>
    <t>年</t>
    <rPh sb="0" eb="1">
      <t>ネン</t>
    </rPh>
    <phoneticPr fontId="4"/>
  </si>
  <si>
    <t>月</t>
    <rPh sb="0" eb="1">
      <t>ツキ</t>
    </rPh>
    <phoneticPr fontId="4"/>
  </si>
  <si>
    <t>日</t>
    <rPh sb="0" eb="1">
      <t>ヒ</t>
    </rPh>
    <phoneticPr fontId="4"/>
  </si>
  <si>
    <t>～</t>
    <phoneticPr fontId="4"/>
  </si>
  <si>
    <t>スキルレベルチェックグラフ</t>
    <phoneticPr fontId="4"/>
  </si>
  <si>
    <t>スキルアップ上の課題</t>
    <rPh sb="6" eb="7">
      <t>ジョウ</t>
    </rPh>
    <rPh sb="8" eb="10">
      <t>カダイ</t>
    </rPh>
    <phoneticPr fontId="4"/>
  </si>
  <si>
    <t>スキルアップ目標</t>
    <rPh sb="6" eb="8">
      <t>モクヒョウ</t>
    </rPh>
    <phoneticPr fontId="4"/>
  </si>
  <si>
    <t>※現在評価は上司評価</t>
    <rPh sb="1" eb="3">
      <t>ゲンザイ</t>
    </rPh>
    <rPh sb="3" eb="5">
      <t>ヒョウカ</t>
    </rPh>
    <rPh sb="6" eb="8">
      <t>ジョウシ</t>
    </rPh>
    <rPh sb="8" eb="10">
      <t>ヒョウカ</t>
    </rPh>
    <phoneticPr fontId="4"/>
  </si>
  <si>
    <t>現在評価</t>
    <rPh sb="0" eb="2">
      <t>ゲンザイ</t>
    </rPh>
    <rPh sb="2" eb="4">
      <t>ヒョウカ</t>
    </rPh>
    <phoneticPr fontId="4"/>
  </si>
  <si>
    <t>目標評価</t>
    <rPh sb="0" eb="2">
      <t>モクヒョウ</t>
    </rPh>
    <rPh sb="2" eb="4">
      <t>ヒョウカ</t>
    </rPh>
    <phoneticPr fontId="4"/>
  </si>
  <si>
    <t>能力ユニット・点数一覧</t>
    <rPh sb="0" eb="2">
      <t>ノウリョク</t>
    </rPh>
    <rPh sb="7" eb="11">
      <t>テンスウイチラン</t>
    </rPh>
    <phoneticPr fontId="4"/>
  </si>
  <si>
    <t>スキルアップのための活動計画</t>
    <rPh sb="10" eb="12">
      <t>カツドウ</t>
    </rPh>
    <rPh sb="12" eb="14">
      <t>ケイカク</t>
    </rPh>
    <phoneticPr fontId="4"/>
  </si>
  <si>
    <t>能力ユニット名</t>
    <rPh sb="0" eb="2">
      <t>ノウリョク</t>
    </rPh>
    <rPh sb="6" eb="7">
      <t>メイ</t>
    </rPh>
    <phoneticPr fontId="4"/>
  </si>
  <si>
    <t>自己</t>
    <rPh sb="0" eb="2">
      <t>ジコ</t>
    </rPh>
    <phoneticPr fontId="4"/>
  </si>
  <si>
    <t>上司</t>
    <rPh sb="0" eb="2">
      <t>ジョウシ</t>
    </rPh>
    <phoneticPr fontId="4"/>
  </si>
  <si>
    <t>活動計画</t>
    <rPh sb="0" eb="2">
      <t>カツドウ</t>
    </rPh>
    <rPh sb="2" eb="4">
      <t>ケイカク</t>
    </rPh>
    <phoneticPr fontId="4"/>
  </si>
  <si>
    <t>スケジュール、期限</t>
    <rPh sb="7" eb="9">
      <t>キゲン</t>
    </rPh>
    <phoneticPr fontId="4"/>
  </si>
  <si>
    <t>評価</t>
    <phoneticPr fontId="4"/>
  </si>
  <si>
    <t>実績</t>
    <rPh sb="0" eb="2">
      <t>ジッセキ</t>
    </rPh>
    <phoneticPr fontId="4"/>
  </si>
  <si>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4"/>
  </si>
  <si>
    <t>上司コメント</t>
    <rPh sb="0" eb="2">
      <t>ジョウシ</t>
    </rPh>
    <phoneticPr fontId="4"/>
  </si>
  <si>
    <t>課題の設定と成果の追求</t>
    <phoneticPr fontId="4"/>
  </si>
  <si>
    <t>企業倫理とコンプライアンス</t>
    <phoneticPr fontId="4"/>
  </si>
  <si>
    <t>①諸規程、諸ルールの遵守</t>
    <phoneticPr fontId="57"/>
  </si>
  <si>
    <t>②倫理的問題の解決</t>
    <phoneticPr fontId="4"/>
  </si>
  <si>
    <t>関係者との連携による業務の遂行</t>
    <phoneticPr fontId="4"/>
  </si>
  <si>
    <t>①チームワークの発揮</t>
    <phoneticPr fontId="4"/>
  </si>
  <si>
    <t>②周囲との関係構築</t>
    <phoneticPr fontId="1"/>
  </si>
  <si>
    <t>①課題・目標の明確化</t>
    <phoneticPr fontId="4"/>
  </si>
  <si>
    <t>②進捗管理の推進</t>
    <phoneticPr fontId="4"/>
  </si>
  <si>
    <t>③成果へのコミットメント</t>
    <phoneticPr fontId="4"/>
  </si>
  <si>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4"/>
  </si>
  <si>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5"/>
  </si>
  <si>
    <t>個人情報保護の知識</t>
    <rPh sb="0" eb="2">
      <t>コジン</t>
    </rPh>
    <rPh sb="2" eb="4">
      <t>ジョウホウ</t>
    </rPh>
    <rPh sb="4" eb="6">
      <t>ホゴ</t>
    </rPh>
    <rPh sb="7" eb="9">
      <t>チシキ</t>
    </rPh>
    <phoneticPr fontId="5"/>
  </si>
  <si>
    <t>インサイダー取引の知識</t>
    <rPh sb="6" eb="8">
      <t>トリヒキ</t>
    </rPh>
    <rPh sb="9" eb="11">
      <t>チシキ</t>
    </rPh>
    <phoneticPr fontId="5"/>
  </si>
  <si>
    <t>談合、カルテル等の不正競争に関する知識</t>
    <rPh sb="0" eb="2">
      <t>ダンゴウ</t>
    </rPh>
    <rPh sb="7" eb="8">
      <t>トウ</t>
    </rPh>
    <rPh sb="9" eb="11">
      <t>フセイ</t>
    </rPh>
    <rPh sb="11" eb="13">
      <t>キョウソウ</t>
    </rPh>
    <rPh sb="14" eb="15">
      <t>カン</t>
    </rPh>
    <rPh sb="17" eb="19">
      <t>チシキ</t>
    </rPh>
    <phoneticPr fontId="5"/>
  </si>
  <si>
    <t>ソフトウェア等の違法コピー（知的財産権）に関する知識</t>
    <rPh sb="6" eb="7">
      <t>トウ</t>
    </rPh>
    <rPh sb="8" eb="10">
      <t>イホウ</t>
    </rPh>
    <rPh sb="14" eb="16">
      <t>チテキ</t>
    </rPh>
    <rPh sb="16" eb="19">
      <t>ザイサンケン</t>
    </rPh>
    <rPh sb="21" eb="22">
      <t>カン</t>
    </rPh>
    <rPh sb="24" eb="26">
      <t>チシキ</t>
    </rPh>
    <phoneticPr fontId="5"/>
  </si>
  <si>
    <t>人権、セクハラ、パワハラの理解</t>
    <rPh sb="0" eb="2">
      <t>ジンケン</t>
    </rPh>
    <rPh sb="13" eb="15">
      <t>リカイ</t>
    </rPh>
    <phoneticPr fontId="5"/>
  </si>
  <si>
    <t>環境、リサイクルの知識</t>
    <rPh sb="0" eb="2">
      <t>カンキョウ</t>
    </rPh>
    <rPh sb="9" eb="11">
      <t>チシキ</t>
    </rPh>
    <phoneticPr fontId="5"/>
  </si>
  <si>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5"/>
  </si>
  <si>
    <t>自社の組織と役割、機能</t>
    <rPh sb="0" eb="2">
      <t>ジシャ</t>
    </rPh>
    <rPh sb="3" eb="5">
      <t>ソシキ</t>
    </rPh>
    <rPh sb="6" eb="8">
      <t>ヤクワリ</t>
    </rPh>
    <rPh sb="9" eb="11">
      <t>キノウ</t>
    </rPh>
    <phoneticPr fontId="5"/>
  </si>
  <si>
    <t>自部門及び他部門の業務内容及び業務プロセス、アウトソースしている業務内容</t>
    <rPh sb="0" eb="3">
      <t>ジブモン</t>
    </rPh>
    <rPh sb="3" eb="4">
      <t>オヨ</t>
    </rPh>
    <rPh sb="5" eb="8">
      <t>タブモン</t>
    </rPh>
    <rPh sb="9" eb="11">
      <t>ギョウム</t>
    </rPh>
    <rPh sb="11" eb="13">
      <t>ナイヨウ</t>
    </rPh>
    <rPh sb="13" eb="14">
      <t>オヨ</t>
    </rPh>
    <rPh sb="15" eb="17">
      <t>ギョウム</t>
    </rPh>
    <rPh sb="32" eb="34">
      <t>ギョウム</t>
    </rPh>
    <rPh sb="34" eb="36">
      <t>ナイヨウ</t>
    </rPh>
    <phoneticPr fontId="5"/>
  </si>
  <si>
    <t>所属部門内における業務分掌、役割分担</t>
    <rPh sb="0" eb="2">
      <t>ショゾク</t>
    </rPh>
    <rPh sb="2" eb="4">
      <t>ブモン</t>
    </rPh>
    <rPh sb="4" eb="5">
      <t>ナイ</t>
    </rPh>
    <rPh sb="9" eb="11">
      <t>ギョウム</t>
    </rPh>
    <rPh sb="11" eb="13">
      <t>ブンショウ</t>
    </rPh>
    <rPh sb="14" eb="16">
      <t>ヤクワリ</t>
    </rPh>
    <rPh sb="16" eb="18">
      <t>ブンタン</t>
    </rPh>
    <phoneticPr fontId="5"/>
  </si>
  <si>
    <t>職場におけるコミュニケーションツールとその長所短所（口頭・電話、書面、電子メール等）</t>
    <rPh sb="0" eb="2">
      <t>ショクバ</t>
    </rPh>
    <rPh sb="21" eb="23">
      <t>チョウショ</t>
    </rPh>
    <rPh sb="23" eb="25">
      <t>タンショ</t>
    </rPh>
    <rPh sb="26" eb="28">
      <t>コウトウ</t>
    </rPh>
    <rPh sb="29" eb="31">
      <t>デンワ</t>
    </rPh>
    <rPh sb="32" eb="34">
      <t>ショメン</t>
    </rPh>
    <rPh sb="35" eb="37">
      <t>デンシ</t>
    </rPh>
    <rPh sb="40" eb="41">
      <t>トウ</t>
    </rPh>
    <phoneticPr fontId="5"/>
  </si>
  <si>
    <t>他部門や外注先のキーパーソン</t>
  </si>
  <si>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4"/>
  </si>
  <si>
    <t>目標や計画変更時の手続き</t>
    <rPh sb="0" eb="2">
      <t>モクヒョウ</t>
    </rPh>
    <rPh sb="3" eb="5">
      <t>ケイカク</t>
    </rPh>
    <rPh sb="5" eb="7">
      <t>ヘンコウ</t>
    </rPh>
    <rPh sb="7" eb="8">
      <t>ジ</t>
    </rPh>
    <rPh sb="9" eb="11">
      <t>テツヅ</t>
    </rPh>
    <phoneticPr fontId="4"/>
  </si>
  <si>
    <t>提出書類の種類と提出期限</t>
    <rPh sb="0" eb="2">
      <t>テイシュツ</t>
    </rPh>
    <rPh sb="2" eb="4">
      <t>ショルイ</t>
    </rPh>
    <rPh sb="5" eb="7">
      <t>シュルイ</t>
    </rPh>
    <rPh sb="8" eb="10">
      <t>テイシュツ</t>
    </rPh>
    <rPh sb="10" eb="12">
      <t>キゲン</t>
    </rPh>
    <phoneticPr fontId="4"/>
  </si>
  <si>
    <t>稟議書等の手続きと決裁ルート</t>
    <rPh sb="0" eb="3">
      <t>リンギショ</t>
    </rPh>
    <rPh sb="3" eb="4">
      <t>トウ</t>
    </rPh>
    <rPh sb="5" eb="7">
      <t>テツヅ</t>
    </rPh>
    <rPh sb="9" eb="11">
      <t>ケッサイ</t>
    </rPh>
    <phoneticPr fontId="4"/>
  </si>
  <si>
    <t>②周囲との関係構築</t>
  </si>
  <si>
    <t>③リーダーシップの発揮</t>
  </si>
  <si>
    <t>③リーダーシップの発揮</t>
    <phoneticPr fontId="1"/>
  </si>
  <si>
    <t>担当部門の諸規定、マニュアル等の立案もしくは策定指導を行っている。</t>
  </si>
  <si>
    <t>企業人としてのプロ意識、社会的責任感、職業倫理を有し、周囲の模範となるような行動をとっている。</t>
  </si>
  <si>
    <t>率先してルールや倫理規程に沿った行動をとるとともに、下位者がこれらに反する行動をとっている際には的確に是正指導している。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</si>
  <si>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</si>
  <si>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自社のコンプライアンスに影響を与える関係法令の施行や改正動向に気を配り、その内容を見据えたうえで行動している。</t>
  </si>
  <si>
    <t>担当業務の結果が社会経済に及ぼす影響を考慮し、それが法令や公共の利益と矛盾する場合には、たとえ大きな成果が期待できる場合であっても着手を見送っている。</t>
  </si>
  <si>
    <t>事故、不祥事の発生など不測の事態に直面しても冷静な現状分析と判断を行い、適切な問題解決を図っている。</t>
  </si>
  <si>
    <t>自己の経験や能力を超える判断が求められる場合には、適宜、経営層など上位者の支援を得ている。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</si>
  <si>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</si>
  <si>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</si>
  <si>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</si>
  <si>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</si>
  <si>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</si>
  <si>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</si>
  <si>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</si>
  <si>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</si>
  <si>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</si>
  <si>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</si>
  <si>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</si>
  <si>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</si>
  <si>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</si>
  <si>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</si>
  <si>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</si>
  <si>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</si>
  <si>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</si>
  <si>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</si>
  <si>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</si>
  <si>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</si>
  <si>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</si>
  <si>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4"/>
  </si>
  <si>
    <t>企業倫理とコンプライアンス</t>
    <phoneticPr fontId="4"/>
  </si>
  <si>
    <t>関係者との連携による業務の遂行</t>
    <phoneticPr fontId="4"/>
  </si>
  <si>
    <t>関係者との連携による業務の遂行</t>
    <phoneticPr fontId="4"/>
  </si>
  <si>
    <t>課題の設定と成果の追求</t>
    <phoneticPr fontId="4"/>
  </si>
  <si>
    <t>課題の設定と成果の追求</t>
    <phoneticPr fontId="4"/>
  </si>
  <si>
    <t>①諸規程、諸ルールの遵守</t>
  </si>
  <si>
    <t>②倫理的問題の解決</t>
  </si>
  <si>
    <t>①チームワークの発揮</t>
  </si>
  <si>
    <t>①課題・目標の明確化</t>
  </si>
  <si>
    <t>②進捗管理の推進</t>
  </si>
  <si>
    <t>③成果へのコミットメント</t>
  </si>
  <si>
    <t>企業人としてのプロ意識、社会的責任感、職業倫理を有し、周囲の模範となるような行動をとっている。また、下位者がこれらに反する行動をとっている際には的確に是正指導している</t>
    <phoneticPr fontId="4"/>
  </si>
  <si>
    <t>個人情報の漏洩、不正取引、クレーム隠しなど職場における潜在的な諸問題の発生リスクを想定し、回避策を講じている。</t>
    <phoneticPr fontId="4"/>
  </si>
  <si>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4"/>
  </si>
  <si>
    <t>全社最適の視点から、必要な社内関係先との調整や説明をスピーディに行い、社内コンセンサスの構築を推進している</t>
    <rPh sb="10" eb="13">
      <t>ヒツヨ</t>
    </rPh>
    <phoneticPr fontId="4"/>
  </si>
  <si>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4"/>
  </si>
  <si>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4"/>
  </si>
  <si>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4"/>
  </si>
  <si>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4"/>
  </si>
  <si>
    <t>強い意志や意欲を周囲に示し、組織の中で課題達成の求心力となっている。また下位者の成果評価に際して、的確な助言・指導を行っている</t>
    <phoneticPr fontId="4"/>
  </si>
  <si>
    <t>業務効率化の推進</t>
    <rPh sb="0" eb="2">
      <t>ギョウム</t>
    </rPh>
    <rPh sb="2" eb="5">
      <t>コウリツカ</t>
    </rPh>
    <rPh sb="6" eb="8">
      <t>スイシン</t>
    </rPh>
    <phoneticPr fontId="4"/>
  </si>
  <si>
    <t>①改善すべき業務の分析</t>
    <phoneticPr fontId="4"/>
  </si>
  <si>
    <t>②業務効率化の推進</t>
    <phoneticPr fontId="4"/>
  </si>
  <si>
    <t>多面的に業務改善や効率化のための分析を進め、全体業務の効率化やコストダウンの観点から、アウトソースの要否等を検討し、効率化策を策定している</t>
    <rPh sb="52" eb="53">
      <t>トウ</t>
    </rPh>
    <rPh sb="54" eb="56">
      <t>ケントウ</t>
    </rPh>
    <rPh sb="58" eb="60">
      <t>コウリツ</t>
    </rPh>
    <phoneticPr fontId="4"/>
  </si>
  <si>
    <t>組織横断的な取り組みの推進、不要な業務や有効性を失った仕組み・手続等についての改廃決断などを進めている</t>
    <rPh sb="0" eb="2">
      <t>ソシキ</t>
    </rPh>
    <rPh sb="2" eb="5">
      <t>オウダンテキ</t>
    </rPh>
    <rPh sb="6" eb="7">
      <t>ト</t>
    </rPh>
    <rPh sb="8" eb="9">
      <t>ク</t>
    </rPh>
    <rPh sb="11" eb="13">
      <t>スイシン</t>
    </rPh>
    <rPh sb="46" eb="47">
      <t>スス</t>
    </rPh>
    <phoneticPr fontId="4"/>
  </si>
  <si>
    <t>担当業務に関するルール、マニュアル（機能・役割、作成・運用管理）</t>
    <rPh sb="18" eb="20">
      <t>キノウ</t>
    </rPh>
    <rPh sb="21" eb="23">
      <t>ヤクワリ</t>
    </rPh>
    <rPh sb="24" eb="26">
      <t>サクセイ</t>
    </rPh>
    <rPh sb="27" eb="29">
      <t>ウンヨウ</t>
    </rPh>
    <rPh sb="29" eb="31">
      <t>カンリ</t>
    </rPh>
    <phoneticPr fontId="4"/>
  </si>
  <si>
    <t>生産性向上のためのアプローチ（IE、TQC、シックス・シグマ　等）</t>
    <rPh sb="31" eb="32">
      <t>トウ</t>
    </rPh>
    <phoneticPr fontId="4"/>
  </si>
  <si>
    <t>①改善すべき業務の分析</t>
    <phoneticPr fontId="4"/>
  </si>
  <si>
    <t>②業務効率化の推進</t>
    <phoneticPr fontId="4"/>
  </si>
  <si>
    <t>②情報システム業務の推進</t>
  </si>
  <si>
    <t>③情報システム業務の検証と評価</t>
  </si>
  <si>
    <t>システムの運用・管理</t>
  </si>
  <si>
    <t>セキュリティとリスク管理</t>
  </si>
  <si>
    <t>①情報システム業務の企画・計画</t>
  </si>
  <si>
    <t>会社の経営戦略、ビジョンを達成するためのIT面での制約条件と成功要因を抽出し、これを踏まえて個別の情報化戦略やアクション・プラン等を策定している。</t>
  </si>
  <si>
    <t>経営目標との整合性や採算性（投資効果）、信頼性、使いやすさなど様々な観点から情報システムの現状を客観的に分析・評価し、その結果を踏まえて改善計画を取りまとめている。</t>
  </si>
  <si>
    <t>会社の実情に即して、システムの整備・構築、情報活用の仕組整備、情報化教育等に関する効果的な計画を作成している。</t>
  </si>
  <si>
    <t>経営環境の変化に即して情報システム業務の優先順位を柔軟に判断し、計画の再編を行っている。</t>
  </si>
  <si>
    <t>大規模システムの導入など経営インパクトの大きいプロジェクトにおいて、自らの専門知識や経験を活かして関係者に助言を行い、プロジェクトを成功に導いている。</t>
  </si>
  <si>
    <t>広範囲に影響を及ぼすようなシステム障害や不具合が発生した場合には、原因を速やかに特定し、現場を指揮しながら復旧作業を行って問題を解決している。</t>
  </si>
  <si>
    <t>利害関係が複雑に入り組んだ業務について、関係者と調整しながら業務分析を行い、具体的な改善を実現している。</t>
  </si>
  <si>
    <t>情報システム部員に対し体系的な技術研修を行ったり、経営トップや他部門長等に対して情報リテラシー研修を行うなど、社内における情報教育、人材育成の中心的役割を果たしている。</t>
  </si>
  <si>
    <t>戦略の実現にどれだけ貢献したかという観点から担当業務の成果を多面的に検証し、安易に責任転嫁することなく適正な自己評価を行って次期の業務に活かしている。</t>
  </si>
  <si>
    <t>経営層や情報システム部門長等の社内外関係者に対し、業務成果を要領よく明快に説明・プレゼンテーションし、その際出された意見を次期の業務計画に適切に反映させている。</t>
  </si>
  <si>
    <t>情報システムの担当業務やプロジェクトのフェーズごとの評価に際し、内部監査的厳正さをもって業務を適正に評価している。</t>
  </si>
  <si>
    <t>レベル4の目安</t>
    <rPh sb="5" eb="7">
      <t>メヤス</t>
    </rPh>
    <phoneticPr fontId="4"/>
  </si>
  <si>
    <t>情報システム高度専門</t>
    <phoneticPr fontId="4"/>
  </si>
  <si>
    <t>情報システム高度専門</t>
    <rPh sb="6" eb="8">
      <t>コウド</t>
    </rPh>
    <rPh sb="8" eb="10">
      <t>センモン</t>
    </rPh>
    <phoneticPr fontId="4"/>
  </si>
  <si>
    <t>経営戦略と情報化戦略（情報技術、経営戦略と情報か戦略、ITガバナンス、モニタリング・コントロールと内部統制）</t>
    <rPh sb="11" eb="13">
      <t>ジョウホウ</t>
    </rPh>
    <rPh sb="13" eb="15">
      <t>ギジュツ</t>
    </rPh>
    <rPh sb="16" eb="18">
      <t>ケイエイ</t>
    </rPh>
    <rPh sb="18" eb="20">
      <t>センリャク</t>
    </rPh>
    <rPh sb="21" eb="23">
      <t>ジョウホウ</t>
    </rPh>
    <rPh sb="24" eb="26">
      <t>センリャク</t>
    </rPh>
    <rPh sb="49" eb="51">
      <t>ナイブ</t>
    </rPh>
    <rPh sb="51" eb="53">
      <t>トウセイ</t>
    </rPh>
    <phoneticPr fontId="4"/>
  </si>
  <si>
    <t>情報化活用技術（情報の収集・整理・活用、PCソフト・ネットワークの活用、関連法規（不正アクセス防止法、個人情報保護法等））</t>
    <rPh sb="8" eb="10">
      <t>ジョウホウ</t>
    </rPh>
    <rPh sb="11" eb="13">
      <t>シュウシュウ</t>
    </rPh>
    <rPh sb="14" eb="16">
      <t>セイリ</t>
    </rPh>
    <rPh sb="17" eb="19">
      <t>カツヨウ</t>
    </rPh>
    <rPh sb="33" eb="35">
      <t>カツヨウ</t>
    </rPh>
    <rPh sb="36" eb="38">
      <t>カンレン</t>
    </rPh>
    <rPh sb="38" eb="40">
      <t>ホウキ</t>
    </rPh>
    <rPh sb="41" eb="43">
      <t>フセイ</t>
    </rPh>
    <rPh sb="47" eb="50">
      <t>ボウシホウ</t>
    </rPh>
    <rPh sb="51" eb="53">
      <t>コジン</t>
    </rPh>
    <rPh sb="53" eb="55">
      <t>ジョウホウ</t>
    </rPh>
    <rPh sb="55" eb="58">
      <t>ホゴホウ</t>
    </rPh>
    <rPh sb="58" eb="59">
      <t>トウ</t>
    </rPh>
    <phoneticPr fontId="4"/>
  </si>
  <si>
    <t>ITソリューションの選定・活用（情報システムの種類、ITソリューションの調達方法、ITソリューションの活用）</t>
    <rPh sb="16" eb="18">
      <t>ジョウホウ</t>
    </rPh>
    <rPh sb="23" eb="25">
      <t>シュルイ</t>
    </rPh>
    <rPh sb="36" eb="38">
      <t>チョウタツ</t>
    </rPh>
    <rPh sb="38" eb="40">
      <t>ホウホウ</t>
    </rPh>
    <rPh sb="51" eb="53">
      <t>カツヨウ</t>
    </rPh>
    <phoneticPr fontId="4"/>
  </si>
  <si>
    <t>システム化計画及び設計・開発（業務の分析・評価・改善、システム化計画の立案、開発計画と開発体制、システム設計の進め方、システム開発における業務（プロジェクト管理、契約管理等））</t>
  </si>
  <si>
    <t>Ⅲ. 必要な知識　（共通能力ユニット　レベル4）</t>
    <rPh sb="3" eb="5">
      <t>ヒツヨウ</t>
    </rPh>
    <rPh sb="6" eb="8">
      <t>チシキ</t>
    </rPh>
    <rPh sb="10" eb="12">
      <t>キョウツウ</t>
    </rPh>
    <rPh sb="12" eb="14">
      <t>ノウリョク</t>
    </rPh>
    <phoneticPr fontId="4"/>
  </si>
  <si>
    <t>戦略の実現にどれだけ貢献したかという観点から業務成果を多面的に検証・評価し、次期の業務に活かしている。また経営層や関係者に明快に説明し、出された意見を次期の業務計画に適切に反映させている</t>
    <rPh sb="34" eb="36">
      <t>ヒョウカ</t>
    </rPh>
    <rPh sb="53" eb="56">
      <t>ケイエイソウ</t>
    </rPh>
    <rPh sb="57" eb="60">
      <t>カンケイシャ</t>
    </rPh>
    <rPh sb="61" eb="63">
      <t>メイカイ</t>
    </rPh>
    <rPh sb="64" eb="66">
      <t>セツメイ</t>
    </rPh>
    <phoneticPr fontId="4"/>
  </si>
  <si>
    <t>・大規模システムの導入など経営インパクトの大きいプロジェクトにおいて、関係者の調整、部員の育成等を行いながら、プロジェクトを成功に導いている
・広範囲に影響を及ぼすようなシステム障害や不具合が発生した場合には、原因を速やかに特定し、現場を指揮しながら復旧作業を行って問題を解決している</t>
    <rPh sb="39" eb="41">
      <t>チョウセイ</t>
    </rPh>
    <rPh sb="42" eb="44">
      <t>ブイン</t>
    </rPh>
    <rPh sb="45" eb="47">
      <t>イクセイ</t>
    </rPh>
    <rPh sb="47" eb="48">
      <t>トウ</t>
    </rPh>
    <phoneticPr fontId="4"/>
  </si>
  <si>
    <t>レベル４　シニア・スペシャリスト</t>
    <phoneticPr fontId="4"/>
  </si>
  <si>
    <t>・会社の経営戦略、ビジョンを達成するためのIT面での制約条件と成功要因を抽出し、個別の情報化戦略やアクション・プラン等を策定している
・経営目標との整合性や採算性、信頼性など様々な観点から情報システムの現状を客観的に分析・評価し、実情に即したシステムの整備・構築等に関する効果的な計画を作成している</t>
    <phoneticPr fontId="4"/>
  </si>
  <si>
    <t>全体最適の視点をもって、組織内の業務全体について問題点や改善の余地を分析している。</t>
    <phoneticPr fontId="4"/>
  </si>
  <si>
    <t>仕事の進め方のみならず、組織風土や暗黙のルールなど幅広い範囲で変革の必要性がないか検討・分析している。</t>
    <phoneticPr fontId="4"/>
  </si>
  <si>
    <t>他組織の関係者の意見も取り入れながら、多面的に業務改善や効率化のための分析を進めている。</t>
    <phoneticPr fontId="4"/>
  </si>
  <si>
    <t>全体業務の効率化やコストダウンの観点から、アウトソースの要否など改善に向けた業務分析を行い、実行している。</t>
    <phoneticPr fontId="4"/>
  </si>
  <si>
    <t>同業他社の業務の進め方をある程度把握し、常にベンチマークすることで効率化策を策定している。</t>
    <phoneticPr fontId="4"/>
  </si>
  <si>
    <t>業務効率化に向けた組織横断的な取組みを推進するなどリーダーシップを発揮している。</t>
    <phoneticPr fontId="4"/>
  </si>
  <si>
    <t>不要な業務や有効性を失った仕組み・手続等について改廃を決断し、実行している。</t>
    <phoneticPr fontId="4"/>
  </si>
  <si>
    <t>過去の成功事例・失敗事例の共有化を図るなど、組織全体の生産性向上のための仕組み作りを行っている。</t>
    <phoneticPr fontId="4"/>
  </si>
  <si>
    <t>情報システム</t>
    <rPh sb="0" eb="2">
      <t>ジョウホウ</t>
    </rPh>
    <phoneticPr fontId="4"/>
  </si>
  <si>
    <t xml:space="preserve">情報システム業務における高度な専門的知識と技能を確立し、社内外においてビジネスを創造し、市場をリードすることができる能力水準      
</t>
    <phoneticPr fontId="4"/>
  </si>
  <si>
    <t>職業能力評価シート（情報システム　レベル４　シニア・スペシャリスト）　　</t>
    <rPh sb="10" eb="12">
      <t>ジョウホウ</t>
    </rPh>
    <phoneticPr fontId="4"/>
  </si>
  <si>
    <t>Ⅱ.職務遂行のための基準　選択能力ユニット(情報システム）</t>
    <rPh sb="2" eb="12">
      <t>ｑ</t>
    </rPh>
    <rPh sb="13" eb="15">
      <t>センタク</t>
    </rPh>
    <rPh sb="15" eb="17">
      <t>ノウリョク</t>
    </rPh>
    <rPh sb="22" eb="24">
      <t>ジョウホウ</t>
    </rPh>
    <phoneticPr fontId="4"/>
  </si>
  <si>
    <t>Ⅳ.必要な知識（選択能力ユニット 情報システム　レベル4　シニア・スペシャリスト）</t>
    <rPh sb="8" eb="10">
      <t>センタク</t>
    </rPh>
    <rPh sb="17" eb="19">
      <t>ジョウホウ</t>
    </rPh>
    <phoneticPr fontId="4"/>
  </si>
  <si>
    <t>【サブツール】能力細目・職務遂行のための基準一覧（情報システム　レベル４　シニア・スペシャリスト）</t>
    <rPh sb="7" eb="9">
      <t>ノウリョク</t>
    </rPh>
    <rPh sb="9" eb="11">
      <t>サイモク</t>
    </rPh>
    <rPh sb="12" eb="14">
      <t>ショクム</t>
    </rPh>
    <rPh sb="14" eb="16">
      <t>スイコウ</t>
    </rPh>
    <rPh sb="20" eb="22">
      <t>キジュン</t>
    </rPh>
    <rPh sb="22" eb="24">
      <t>イチラン</t>
    </rPh>
    <rPh sb="25" eb="27">
      <t>ジョウホウ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</si>
</sst>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quot; &quot;"/>
  </numFmts>
  <fonts count="102">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
      <sz val="9"/>
      <color rgb="FF000000"/>
      <name val="ＭＳ Ｐゴシック1"/>
      <family val="3"/>
      <charset val="128"/>
    </font>
    <font>
      <sz val="9"/>
      <color theme="1"/>
      <name val="ＭＳ ゴシック"/>
      <family val="3"/>
      <charset val="128"/>
    </font>
    <font>
      <b/>
      <sz val="10"/>
      <color rgb="FF000000"/>
      <name val="Arial"/>
      <family val="2"/>
    </font>
    <font>
      <sz val="10"/>
      <color rgb="FFFFFFFF"/>
      <name val="Arial"/>
      <family val="2"/>
    </font>
    <font>
      <sz val="10"/>
      <color rgb="FFCC0000"/>
      <name val="Arial"/>
      <family val="2"/>
    </font>
    <font>
      <b/>
      <sz val="10"/>
      <color rgb="FFFFFFFF"/>
      <name val="Arial"/>
      <family val="2"/>
    </font>
    <font>
      <sz val="11"/>
      <color rgb="FFCCDAEC"/>
      <name val="ＭＳ Ｐゴシック"/>
      <family val="3"/>
      <charset val="128"/>
    </font>
    <font>
      <sz val="11"/>
      <color rgb="FF000000"/>
      <name val="ＭＳ Ｐゴシック"/>
      <family val="3"/>
      <charset val="128"/>
    </font>
    <font>
      <sz val="11"/>
      <color rgb="FFA2A2A2"/>
      <name val="ＭＳ Ｐゴシック"/>
      <family val="3"/>
      <charset val="128"/>
    </font>
    <font>
      <b/>
      <sz val="11"/>
      <color rgb="FF7CBC3C"/>
      <name val="ＭＳ Ｐゴシック"/>
      <family val="3"/>
      <charset val="128"/>
    </font>
    <font>
      <b/>
      <sz val="11"/>
      <color rgb="FF000000"/>
      <name val="ＭＳ Ｐゴシック"/>
      <family val="3"/>
      <charset val="128"/>
    </font>
    <font>
      <i/>
      <sz val="11"/>
      <color rgb="FFE60000"/>
      <name val="ＭＳ Ｐゴシック"/>
      <family val="3"/>
      <charset val="128"/>
    </font>
    <font>
      <sz val="11"/>
      <color rgb="FFFCAE91"/>
      <name val="ＭＳ Ｐゴシック"/>
      <family val="3"/>
      <charset val="128"/>
    </font>
    <font>
      <b/>
      <sz val="15"/>
      <color rgb="FFD9D2E6"/>
      <name val="ＭＳ Ｐゴシック"/>
      <family val="3"/>
      <charset val="128"/>
    </font>
    <font>
      <b/>
      <sz val="13"/>
      <color rgb="FFD9D2E6"/>
      <name val="ＭＳ Ｐゴシック"/>
      <family val="3"/>
      <charset val="128"/>
    </font>
    <font>
      <b/>
      <sz val="11"/>
      <color rgb="FFD9D2E6"/>
      <name val="ＭＳ Ｐゴシック"/>
      <family val="3"/>
      <charset val="128"/>
    </font>
    <font>
      <sz val="11"/>
      <color rgb="FFDADADA"/>
      <name val="ＭＳ Ｐゴシック"/>
      <family val="3"/>
      <charset val="128"/>
    </font>
    <font>
      <sz val="11"/>
      <color rgb="FF7CBC3C"/>
      <name val="ＭＳ Ｐゴシック"/>
      <family val="3"/>
      <charset val="128"/>
    </font>
    <font>
      <sz val="11"/>
      <color rgb="FFC9E7AB"/>
      <name val="ＭＳ Ｐゴシック"/>
      <family val="3"/>
      <charset val="128"/>
    </font>
    <font>
      <b/>
      <sz val="11"/>
      <color rgb="FF264166"/>
      <name val="ＭＳ Ｐゴシック"/>
      <family val="3"/>
      <charset val="128"/>
    </font>
    <font>
      <b/>
      <sz val="18"/>
      <color rgb="FFD9D2E6"/>
      <name val="ＭＳ Ｐゴシック"/>
      <family val="3"/>
      <charset val="128"/>
    </font>
    <font>
      <b/>
      <sz val="11"/>
      <color rgb="FFCCDAEC"/>
      <name val="ＭＳ Ｐゴシック"/>
      <family val="3"/>
      <charset val="128"/>
    </font>
    <font>
      <sz val="11"/>
      <color rgb="FF83A4D1"/>
      <name val="ＭＳ Ｐゴシック"/>
      <family val="3"/>
      <charset val="128"/>
    </font>
    <font>
      <i/>
      <sz val="10"/>
      <color rgb="FF808080"/>
      <name val="Arial"/>
      <family val="2"/>
    </font>
    <font>
      <sz val="10"/>
      <color rgb="FF006600"/>
      <name val="Arial"/>
      <family val="2"/>
    </font>
    <font>
      <b/>
      <sz val="24"/>
      <color rgb="FF000000"/>
      <name val="Arial"/>
      <family val="2"/>
    </font>
    <font>
      <sz val="18"/>
      <color rgb="FF000000"/>
      <name val="Arial"/>
      <family val="2"/>
    </font>
    <font>
      <sz val="12"/>
      <color rgb="FF000000"/>
      <name val="Arial"/>
      <family val="2"/>
    </font>
    <font>
      <sz val="10"/>
      <color rgb="FF996600"/>
      <name val="Arial"/>
      <family val="2"/>
    </font>
    <font>
      <sz val="10"/>
      <color rgb="FF333333"/>
      <name val="Arial"/>
      <family val="2"/>
    </font>
    <font>
      <sz val="11"/>
      <color theme="1"/>
      <name val="ＭＳ Ｐゴシック"/>
      <family val="3"/>
      <charset val="128"/>
    </font>
    <font>
      <sz val="9"/>
      <color rgb="FF000000"/>
      <name val="ＭＳ Ｐゴシック"/>
      <family val="3"/>
      <charset val="128"/>
    </font>
    <font>
      <b/>
      <sz val="10"/>
      <color theme="1"/>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0F99BC"/>
        <bgColor rgb="FF0F99BC"/>
      </patternFill>
    </fill>
    <fill>
      <patternFill patternType="solid">
        <fgColor rgb="FF3D6AA7"/>
        <bgColor rgb="FF3D6AA7"/>
      </patternFill>
    </fill>
    <fill>
      <patternFill patternType="solid">
        <fgColor rgb="FFC71F0D"/>
        <bgColor rgb="FFC71F0D"/>
      </patternFill>
    </fill>
    <fill>
      <patternFill patternType="solid">
        <fgColor rgb="FF6A6A6A"/>
        <bgColor rgb="FF6A6A6A"/>
      </patternFill>
    </fill>
    <fill>
      <patternFill patternType="solid">
        <fgColor rgb="FF5F8AC3"/>
        <bgColor rgb="FF5F8AC3"/>
      </patternFill>
    </fill>
    <fill>
      <patternFill patternType="solid">
        <fgColor rgb="FF558525"/>
        <bgColor rgb="FF558525"/>
      </patternFill>
    </fill>
    <fill>
      <patternFill patternType="solid">
        <fgColor rgb="FF027F9C"/>
        <bgColor rgb="FF027F9C"/>
      </patternFill>
    </fill>
    <fill>
      <patternFill patternType="solid">
        <fgColor rgb="FF66A02C"/>
        <bgColor rgb="FF66A02C"/>
      </patternFill>
    </fill>
    <fill>
      <patternFill patternType="solid">
        <fgColor rgb="FFF24A38"/>
        <bgColor rgb="FFF24A38"/>
      </patternFill>
    </fill>
    <fill>
      <patternFill patternType="solid">
        <fgColor rgb="FFB44818"/>
        <bgColor rgb="FFB44818"/>
      </patternFill>
    </fill>
    <fill>
      <patternFill patternType="solid">
        <fgColor rgb="FFAA9BC9"/>
        <bgColor rgb="FFAA9BC9"/>
      </patternFill>
    </fill>
    <fill>
      <patternFill patternType="solid">
        <fgColor rgb="FF7CBC3C"/>
        <bgColor rgb="FF7CBC3C"/>
      </patternFill>
    </fill>
    <fill>
      <patternFill patternType="solid">
        <fgColor rgb="FFDADADA"/>
        <bgColor rgb="FFDADADA"/>
      </patternFill>
    </fill>
    <fill>
      <patternFill patternType="solid">
        <fgColor rgb="FF83A4D1"/>
        <bgColor rgb="FF83A4D1"/>
      </patternFill>
    </fill>
    <fill>
      <patternFill patternType="solid">
        <fgColor rgb="FFFB8265"/>
        <bgColor rgb="FFFB8265"/>
      </patternFill>
    </fill>
    <fill>
      <patternFill patternType="solid">
        <fgColor rgb="FF9ED468"/>
        <bgColor rgb="FF9ED468"/>
      </patternFill>
    </fill>
    <fill>
      <patternFill patternType="solid">
        <fgColor rgb="FF5A5A5A"/>
        <bgColor rgb="FF5A5A5A"/>
      </patternFill>
    </fill>
    <fill>
      <patternFill patternType="solid">
        <fgColor rgb="FF876B1B"/>
        <bgColor rgb="FF876B1B"/>
      </patternFill>
    </fill>
    <fill>
      <patternFill patternType="solid">
        <fgColor rgb="FFCCFFCC"/>
        <bgColor rgb="FFCCFFCC"/>
      </patternFill>
    </fill>
    <fill>
      <patternFill patternType="solid">
        <fgColor rgb="FFFFFFCC"/>
        <bgColor rgb="FFFFFFCC"/>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E60000"/>
      </left>
      <right style="thin">
        <color rgb="FFE60000"/>
      </right>
      <top style="thin">
        <color rgb="FFE60000"/>
      </top>
      <bottom style="thin">
        <color rgb="FFE60000"/>
      </bottom>
      <diagonal/>
    </border>
    <border>
      <left/>
      <right/>
      <top/>
      <bottom style="medium">
        <color rgb="FFDADADA"/>
      </bottom>
      <diagonal/>
    </border>
    <border>
      <left/>
      <right/>
      <top/>
      <bottom style="medium">
        <color rgb="FFFFFFFF"/>
      </bottom>
      <diagonal/>
    </border>
    <border>
      <left/>
      <right/>
      <top/>
      <bottom style="thin">
        <color rgb="FF027F9C"/>
      </bottom>
      <diagonal/>
    </border>
    <border>
      <left/>
      <right/>
      <top/>
      <bottom style="double">
        <color auto="1"/>
      </bottom>
      <diagonal/>
    </border>
    <border>
      <left style="thin">
        <color rgb="FFFFFFFF"/>
      </left>
      <right style="thin">
        <color rgb="FFFFFFFF"/>
      </right>
      <top style="thin">
        <color rgb="FFFFFFFF"/>
      </top>
      <bottom style="thin">
        <color rgb="FFFFFFFF"/>
      </bottom>
      <diagonal/>
    </border>
    <border>
      <left style="thin">
        <color rgb="FF264166"/>
      </left>
      <right style="thin">
        <color rgb="FF264166"/>
      </right>
      <top style="thin">
        <color rgb="FF264166"/>
      </top>
      <bottom style="thin">
        <color rgb="FF264166"/>
      </bottom>
      <diagonal/>
    </border>
    <border>
      <left/>
      <right/>
      <top style="thin">
        <color rgb="FFDADADA"/>
      </top>
      <bottom style="double">
        <color auto="1"/>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auto="1"/>
      </top>
      <bottom/>
      <diagonal/>
    </border>
    <border>
      <left style="thin">
        <color rgb="FF000000"/>
      </left>
      <right style="thin">
        <color rgb="FF000000"/>
      </right>
      <top style="thin">
        <color auto="1"/>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hair">
        <color rgb="FF000000"/>
      </top>
      <bottom/>
      <diagonal/>
    </border>
  </borders>
  <cellStyleXfs count="26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5" fillId="4" borderId="0" applyNumberFormat="0" applyBorder="0" applyAlignment="0" applyProtection="0">
      <alignment vertical="center"/>
    </xf>
    <xf numFmtId="0" fontId="5" fillId="0" borderId="0">
      <alignment vertical="center"/>
    </xf>
    <xf numFmtId="0" fontId="5" fillId="0" borderId="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58" fillId="0" borderId="0"/>
    <xf numFmtId="0" fontId="71" fillId="0" borderId="0"/>
    <xf numFmtId="0" fontId="72" fillId="34" borderId="0"/>
    <xf numFmtId="0" fontId="72" fillId="35" borderId="0"/>
    <xf numFmtId="0" fontId="71" fillId="36" borderId="0"/>
    <xf numFmtId="0" fontId="73" fillId="37" borderId="0"/>
    <xf numFmtId="0" fontId="74" fillId="38" borderId="0"/>
    <xf numFmtId="0" fontId="75" fillId="39" borderId="0"/>
    <xf numFmtId="0" fontId="75" fillId="40" borderId="0"/>
    <xf numFmtId="0" fontId="75" fillId="41" borderId="0"/>
    <xf numFmtId="0" fontId="75" fillId="42" borderId="0"/>
    <xf numFmtId="0" fontId="75" fillId="43" borderId="0"/>
    <xf numFmtId="0" fontId="75" fillId="44" borderId="0"/>
    <xf numFmtId="0" fontId="75" fillId="45" borderId="0"/>
    <xf numFmtId="0" fontId="75" fillId="46" borderId="0"/>
    <xf numFmtId="0" fontId="75" fillId="47" borderId="0"/>
    <xf numFmtId="0" fontId="75" fillId="42" borderId="0"/>
    <xf numFmtId="0" fontId="75" fillId="45" borderId="0"/>
    <xf numFmtId="0" fontId="75" fillId="46" borderId="0"/>
    <xf numFmtId="0" fontId="76" fillId="45" borderId="0"/>
    <xf numFmtId="0" fontId="76" fillId="46" borderId="0"/>
    <xf numFmtId="0" fontId="76" fillId="47" borderId="0"/>
    <xf numFmtId="0" fontId="76" fillId="48" borderId="0"/>
    <xf numFmtId="0" fontId="76" fillId="49" borderId="0"/>
    <xf numFmtId="0" fontId="76" fillId="50" borderId="0"/>
    <xf numFmtId="0" fontId="76" fillId="51" borderId="0"/>
    <xf numFmtId="0" fontId="76" fillId="52" borderId="0"/>
    <xf numFmtId="0" fontId="76" fillId="53" borderId="0"/>
    <xf numFmtId="0" fontId="76" fillId="48" borderId="0"/>
    <xf numFmtId="0" fontId="76" fillId="49" borderId="0"/>
    <xf numFmtId="0" fontId="76" fillId="54" borderId="0"/>
    <xf numFmtId="0" fontId="77" fillId="40" borderId="0"/>
    <xf numFmtId="0" fontId="78" fillId="33" borderId="46"/>
    <xf numFmtId="0" fontId="79" fillId="55" borderId="15"/>
    <xf numFmtId="0" fontId="80" fillId="0" borderId="0"/>
    <xf numFmtId="0" fontId="81" fillId="41" borderId="0"/>
    <xf numFmtId="0" fontId="82" fillId="0" borderId="47"/>
    <xf numFmtId="0" fontId="83" fillId="0" borderId="48"/>
    <xf numFmtId="0" fontId="84" fillId="0" borderId="49"/>
    <xf numFmtId="0" fontId="84" fillId="0" borderId="0"/>
    <xf numFmtId="0" fontId="85" fillId="44" borderId="46"/>
    <xf numFmtId="0" fontId="86" fillId="0" borderId="50"/>
    <xf numFmtId="0" fontId="87" fillId="56" borderId="0"/>
    <xf numFmtId="0" fontId="58" fillId="44" borderId="51"/>
    <xf numFmtId="0" fontId="88" fillId="33" borderId="52"/>
    <xf numFmtId="0" fontId="89" fillId="0" borderId="0"/>
    <xf numFmtId="0" fontId="90" fillId="0" borderId="53"/>
    <xf numFmtId="0" fontId="91" fillId="0" borderId="0"/>
    <xf numFmtId="0" fontId="92" fillId="0" borderId="0"/>
    <xf numFmtId="0" fontId="93" fillId="57" borderId="0"/>
    <xf numFmtId="0" fontId="94" fillId="0" borderId="0"/>
    <xf numFmtId="0" fontId="95" fillId="0" borderId="0"/>
    <xf numFmtId="0" fontId="96" fillId="0" borderId="0"/>
    <xf numFmtId="0" fontId="97" fillId="58" borderId="0"/>
    <xf numFmtId="0" fontId="98" fillId="58" borderId="54"/>
    <xf numFmtId="0" fontId="58" fillId="0" borderId="0"/>
    <xf numFmtId="0" fontId="58" fillId="0" borderId="0"/>
    <xf numFmtId="0" fontId="73" fillId="0" borderId="0"/>
    <xf numFmtId="0" fontId="99" fillId="0" borderId="0">
      <alignment vertical="center"/>
    </xf>
    <xf numFmtId="0" fontId="99" fillId="0" borderId="0">
      <alignment vertical="center"/>
    </xf>
  </cellStyleXfs>
  <cellXfs count="297">
    <xf numFmtId="0" fontId="0" fillId="0" borderId="0" xfId="0"/>
    <xf numFmtId="0" fontId="2" fillId="0" borderId="0" xfId="41"/>
    <xf numFmtId="0" fontId="26" fillId="24" borderId="10" xfId="41" applyFont="1" applyFill="1" applyBorder="1" applyAlignment="1">
      <alignment horizontal="center"/>
    </xf>
    <xf numFmtId="0" fontId="2" fillId="0" borderId="10" xfId="41" applyBorder="1"/>
    <xf numFmtId="0" fontId="2" fillId="0" borderId="0" xfId="41" applyBorder="1" applyAlignment="1"/>
    <xf numFmtId="0" fontId="2" fillId="0" borderId="0" xfId="41" applyBorder="1"/>
    <xf numFmtId="0" fontId="5" fillId="0" borderId="0" xfId="42">
      <alignment vertical="center"/>
    </xf>
    <xf numFmtId="0" fontId="2" fillId="0" borderId="0" xfId="42" applyFont="1">
      <alignment vertical="center"/>
    </xf>
    <xf numFmtId="0" fontId="8" fillId="0" borderId="0" xfId="0" applyFont="1" applyAlignment="1">
      <alignment vertical="center"/>
    </xf>
    <xf numFmtId="0" fontId="0" fillId="0" borderId="0" xfId="0" applyAlignment="1">
      <alignment vertical="center"/>
    </xf>
    <xf numFmtId="0" fontId="31" fillId="0" borderId="0" xfId="0" applyFont="1" applyAlignment="1">
      <alignment vertical="center"/>
    </xf>
    <xf numFmtId="0" fontId="7" fillId="0" borderId="0" xfId="43" applyFont="1" applyBorder="1" applyAlignment="1">
      <alignment horizontal="left" vertical="center"/>
    </xf>
    <xf numFmtId="0" fontId="7" fillId="0" borderId="0" xfId="0" applyFont="1" applyBorder="1" applyAlignment="1">
      <alignment vertical="center" wrapText="1"/>
    </xf>
    <xf numFmtId="0" fontId="7" fillId="0" borderId="0" xfId="0" applyFont="1" applyBorder="1" applyAlignment="1">
      <alignment vertical="center"/>
    </xf>
    <xf numFmtId="0" fontId="31" fillId="24" borderId="11" xfId="0" applyFont="1" applyFill="1" applyBorder="1" applyAlignment="1">
      <alignment horizontal="center" vertical="center" wrapText="1"/>
    </xf>
    <xf numFmtId="0" fontId="33" fillId="0" borderId="0" xfId="0" applyFont="1" applyFill="1" applyBorder="1" applyAlignment="1">
      <alignment horizontal="right" vertical="center" wrapText="1"/>
    </xf>
    <xf numFmtId="0" fontId="0" fillId="0" borderId="15" xfId="0" applyBorder="1" applyAlignment="1">
      <alignment vertical="center"/>
    </xf>
    <xf numFmtId="0" fontId="35" fillId="24" borderId="11"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36" fillId="0" borderId="0" xfId="0" applyFont="1" applyAlignment="1">
      <alignment vertical="center"/>
    </xf>
    <xf numFmtId="0" fontId="0" fillId="0" borderId="0" xfId="0" applyAlignment="1">
      <alignment horizontal="center" vertical="center"/>
    </xf>
    <xf numFmtId="0" fontId="7" fillId="0" borderId="0" xfId="0" applyFont="1" applyBorder="1" applyAlignment="1">
      <alignment horizontal="center" vertical="center" wrapText="1"/>
    </xf>
    <xf numFmtId="0" fontId="0" fillId="0" borderId="0" xfId="0" applyAlignment="1">
      <alignment horizontal="center"/>
    </xf>
    <xf numFmtId="0" fontId="37" fillId="0" borderId="0" xfId="43" applyFont="1" applyBorder="1" applyAlignment="1">
      <alignment vertical="center" textRotation="255"/>
    </xf>
    <xf numFmtId="0" fontId="0" fillId="0" borderId="0" xfId="0" applyBorder="1" applyAlignment="1">
      <alignment vertical="center"/>
    </xf>
    <xf numFmtId="0" fontId="7" fillId="0" borderId="0" xfId="43" applyFont="1" applyBorder="1" applyAlignment="1">
      <alignment vertical="center" wrapText="1"/>
    </xf>
    <xf numFmtId="0" fontId="38" fillId="0" borderId="0" xfId="0" applyFont="1" applyAlignment="1">
      <alignment vertical="center"/>
    </xf>
    <xf numFmtId="0" fontId="35" fillId="25" borderId="13" xfId="0" applyFont="1" applyFill="1" applyBorder="1" applyAlignment="1">
      <alignment horizontal="center" vertical="center" wrapText="1"/>
    </xf>
    <xf numFmtId="0" fontId="0" fillId="0" borderId="16" xfId="0" applyBorder="1" applyAlignment="1">
      <alignment vertical="center"/>
    </xf>
    <xf numFmtId="0" fontId="4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3" fillId="0" borderId="11" xfId="0" applyFont="1" applyFill="1" applyBorder="1" applyAlignment="1">
      <alignment horizontal="center" vertical="center"/>
    </xf>
    <xf numFmtId="0" fontId="33" fillId="0" borderId="13"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42" fillId="24" borderId="14" xfId="43" applyFont="1" applyFill="1" applyBorder="1" applyAlignment="1">
      <alignment horizontal="center" vertical="center" shrinkToFit="1"/>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7" xfId="0" applyFont="1" applyFill="1" applyBorder="1" applyAlignment="1">
      <alignment vertical="center"/>
    </xf>
    <xf numFmtId="0" fontId="43" fillId="26" borderId="18" xfId="0" applyFont="1" applyFill="1" applyBorder="1" applyAlignment="1">
      <alignment vertical="center"/>
    </xf>
    <xf numFmtId="0" fontId="43" fillId="26" borderId="19" xfId="0" applyFont="1" applyFill="1" applyBorder="1" applyAlignment="1">
      <alignment vertical="center"/>
    </xf>
    <xf numFmtId="0" fontId="0" fillId="0" borderId="0" xfId="0" applyBorder="1"/>
    <xf numFmtId="0" fontId="2" fillId="0" borderId="0" xfId="0" applyFont="1" applyFill="1" applyBorder="1" applyAlignment="1">
      <alignment vertical="center" wrapText="1"/>
    </xf>
    <xf numFmtId="0" fontId="6" fillId="0" borderId="0" xfId="43" applyFont="1" applyBorder="1" applyAlignment="1">
      <alignment vertical="center" wrapText="1"/>
    </xf>
    <xf numFmtId="0" fontId="7" fillId="0" borderId="0" xfId="43" applyFont="1" applyBorder="1" applyAlignment="1">
      <alignment vertical="center"/>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26" fillId="0" borderId="0" xfId="0" applyFont="1" applyAlignment="1">
      <alignment horizontal="right" vertical="top"/>
    </xf>
    <xf numFmtId="0" fontId="0" fillId="0" borderId="11" xfId="0" applyFont="1" applyFill="1" applyBorder="1" applyAlignment="1">
      <alignment horizontal="center" vertical="center" wrapText="1"/>
    </xf>
    <xf numFmtId="0" fontId="3" fillId="0" borderId="0" xfId="41" applyFont="1"/>
    <xf numFmtId="0" fontId="45" fillId="0" borderId="0" xfId="0" applyFont="1"/>
    <xf numFmtId="0" fontId="42" fillId="24" borderId="11" xfId="43" applyFont="1" applyFill="1" applyBorder="1" applyAlignment="1">
      <alignment horizontal="center" vertical="center" shrinkToFit="1"/>
    </xf>
    <xf numFmtId="0" fontId="43" fillId="26" borderId="25" xfId="0" applyFont="1" applyFill="1" applyBorder="1" applyAlignment="1">
      <alignment vertical="center"/>
    </xf>
    <xf numFmtId="0" fontId="5" fillId="0" borderId="0" xfId="43">
      <alignment vertical="center"/>
    </xf>
    <xf numFmtId="0" fontId="5" fillId="0" borderId="0" xfId="43" applyAlignment="1">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26" fillId="0" borderId="0" xfId="0" applyFont="1" applyAlignment="1">
      <alignment vertical="center"/>
    </xf>
    <xf numFmtId="0" fontId="47" fillId="0" borderId="12" xfId="0" applyFont="1" applyBorder="1"/>
    <xf numFmtId="9" fontId="6" fillId="0" borderId="11" xfId="0" applyNumberFormat="1" applyFont="1" applyBorder="1" applyAlignment="1">
      <alignment horizontal="right" vertical="center"/>
    </xf>
    <xf numFmtId="0" fontId="5" fillId="0" borderId="0" xfId="46" applyAlignment="1"/>
    <xf numFmtId="0" fontId="49" fillId="0" borderId="0" xfId="46" applyFont="1" applyFill="1" applyBorder="1" applyAlignment="1">
      <alignment horizontal="center" vertical="center"/>
    </xf>
    <xf numFmtId="0" fontId="6" fillId="0" borderId="0" xfId="46" applyFont="1" applyAlignment="1"/>
    <xf numFmtId="0" fontId="6" fillId="30" borderId="13" xfId="46" applyFont="1" applyFill="1" applyBorder="1" applyAlignment="1"/>
    <xf numFmtId="0" fontId="6" fillId="30" borderId="26" xfId="46" applyFont="1" applyFill="1" applyBorder="1" applyAlignment="1"/>
    <xf numFmtId="0" fontId="34" fillId="30" borderId="20" xfId="46" applyFont="1" applyFill="1" applyBorder="1" applyAlignment="1"/>
    <xf numFmtId="0" fontId="6" fillId="0" borderId="26" xfId="46" applyFont="1" applyBorder="1" applyAlignment="1"/>
    <xf numFmtId="0" fontId="34" fillId="0" borderId="26" xfId="46" applyFont="1" applyBorder="1" applyAlignment="1"/>
    <xf numFmtId="0" fontId="6" fillId="30" borderId="27" xfId="46" applyFont="1" applyFill="1" applyBorder="1" applyAlignment="1"/>
    <xf numFmtId="0" fontId="34" fillId="30" borderId="26" xfId="46" applyFont="1" applyFill="1" applyBorder="1" applyAlignment="1"/>
    <xf numFmtId="0" fontId="6" fillId="0" borderId="13" xfId="46" applyFont="1" applyBorder="1" applyAlignment="1"/>
    <xf numFmtId="0" fontId="4" fillId="0" borderId="20" xfId="46" applyFont="1" applyBorder="1" applyAlignment="1"/>
    <xf numFmtId="0" fontId="50" fillId="0" borderId="0" xfId="46" applyFont="1" applyFill="1" applyAlignment="1">
      <alignment vertical="center"/>
    </xf>
    <xf numFmtId="0" fontId="5" fillId="0" borderId="26" xfId="46" applyFont="1" applyBorder="1" applyAlignment="1"/>
    <xf numFmtId="0" fontId="34" fillId="0" borderId="20" xfId="46" applyFont="1" applyBorder="1" applyAlignment="1"/>
    <xf numFmtId="0" fontId="5" fillId="0" borderId="26" xfId="46" applyBorder="1" applyAlignment="1"/>
    <xf numFmtId="0" fontId="6" fillId="30" borderId="20" xfId="46" applyFont="1" applyFill="1" applyBorder="1" applyAlignment="1"/>
    <xf numFmtId="0" fontId="5" fillId="0" borderId="0" xfId="46" applyBorder="1" applyAlignment="1"/>
    <xf numFmtId="0" fontId="5" fillId="0" borderId="20" xfId="46" applyFont="1" applyBorder="1" applyAlignment="1"/>
    <xf numFmtId="0" fontId="34" fillId="0" borderId="0" xfId="46" applyFont="1" applyAlignment="1"/>
    <xf numFmtId="0" fontId="35" fillId="0" borderId="0" xfId="46" applyFont="1" applyFill="1" applyBorder="1" applyAlignment="1"/>
    <xf numFmtId="0" fontId="52" fillId="0" borderId="0" xfId="46" applyFont="1" applyFill="1" applyBorder="1" applyAlignment="1"/>
    <xf numFmtId="0" fontId="31" fillId="0" borderId="0" xfId="46" applyFont="1" applyFill="1" applyBorder="1" applyAlignment="1"/>
    <xf numFmtId="0" fontId="34" fillId="0" borderId="0" xfId="46" applyFont="1" applyBorder="1" applyAlignment="1"/>
    <xf numFmtId="0" fontId="5" fillId="0" borderId="29" xfId="46" applyBorder="1" applyAlignment="1"/>
    <xf numFmtId="0" fontId="5" fillId="0" borderId="30" xfId="46" applyBorder="1" applyAlignment="1"/>
    <xf numFmtId="0" fontId="5" fillId="0" borderId="31" xfId="46" applyBorder="1" applyAlignment="1"/>
    <xf numFmtId="0" fontId="5" fillId="0" borderId="28" xfId="46" applyBorder="1" applyAlignment="1"/>
    <xf numFmtId="0" fontId="34" fillId="0" borderId="32" xfId="46" applyFont="1" applyBorder="1" applyAlignment="1"/>
    <xf numFmtId="0" fontId="6" fillId="0" borderId="0" xfId="46" applyFont="1" applyFill="1" applyBorder="1" applyAlignment="1"/>
    <xf numFmtId="0" fontId="6" fillId="0" borderId="36" xfId="46" applyFont="1" applyBorder="1" applyAlignment="1"/>
    <xf numFmtId="0" fontId="6" fillId="0" borderId="37" xfId="46" applyFont="1" applyBorder="1" applyAlignment="1"/>
    <xf numFmtId="0" fontId="5" fillId="0" borderId="37" xfId="46" applyBorder="1" applyAlignment="1"/>
    <xf numFmtId="0" fontId="5" fillId="0" borderId="38" xfId="46" applyBorder="1" applyAlignment="1"/>
    <xf numFmtId="0" fontId="6" fillId="0" borderId="36" xfId="46" applyFont="1" applyBorder="1" applyAlignment="1">
      <alignment horizontal="left"/>
    </xf>
    <xf numFmtId="0" fontId="6" fillId="0" borderId="38" xfId="46" applyFont="1" applyBorder="1" applyAlignment="1"/>
    <xf numFmtId="0" fontId="6" fillId="0" borderId="36" xfId="46" applyFont="1" applyBorder="1" applyAlignment="1">
      <alignment vertical="center"/>
    </xf>
    <xf numFmtId="0" fontId="6" fillId="0" borderId="37" xfId="46" applyFont="1" applyBorder="1" applyAlignment="1">
      <alignment vertical="center"/>
    </xf>
    <xf numFmtId="0" fontId="6" fillId="0" borderId="38" xfId="46" applyFont="1" applyBorder="1" applyAlignment="1">
      <alignment vertical="center"/>
    </xf>
    <xf numFmtId="0" fontId="34" fillId="0" borderId="28" xfId="46" applyFont="1" applyBorder="1" applyAlignment="1"/>
    <xf numFmtId="0" fontId="5" fillId="0" borderId="33" xfId="46" applyBorder="1" applyAlignment="1"/>
    <xf numFmtId="0" fontId="5" fillId="0" borderId="34" xfId="46" applyBorder="1" applyAlignment="1"/>
    <xf numFmtId="0" fontId="34" fillId="0" borderId="34" xfId="46" applyFont="1" applyBorder="1" applyAlignment="1"/>
    <xf numFmtId="0" fontId="34" fillId="0" borderId="35" xfId="46" applyFont="1" applyBorder="1" applyAlignment="1"/>
    <xf numFmtId="177" fontId="5" fillId="0" borderId="0" xfId="46" applyNumberFormat="1" applyAlignment="1"/>
    <xf numFmtId="0" fontId="51" fillId="31" borderId="0" xfId="46" applyFont="1" applyFill="1" applyAlignment="1"/>
    <xf numFmtId="0" fontId="53" fillId="31" borderId="0" xfId="46" applyFont="1" applyFill="1" applyAlignment="1"/>
    <xf numFmtId="0" fontId="54" fillId="31" borderId="0" xfId="46" applyFont="1" applyFill="1" applyAlignment="1"/>
    <xf numFmtId="0" fontId="5" fillId="0" borderId="0" xfId="46" applyFill="1" applyBorder="1" applyAlignment="1"/>
    <xf numFmtId="0" fontId="35" fillId="25" borderId="39" xfId="46" applyFont="1" applyFill="1" applyBorder="1" applyAlignment="1">
      <alignment horizontal="center" vertical="center" wrapText="1"/>
    </xf>
    <xf numFmtId="0" fontId="6" fillId="0" borderId="36" xfId="46" applyFont="1" applyFill="1" applyBorder="1" applyAlignment="1"/>
    <xf numFmtId="0" fontId="34" fillId="0" borderId="37" xfId="46" applyFont="1" applyFill="1" applyBorder="1" applyAlignment="1"/>
    <xf numFmtId="0" fontId="6" fillId="0" borderId="37" xfId="46" applyFont="1" applyFill="1" applyBorder="1" applyAlignment="1"/>
    <xf numFmtId="0" fontId="5" fillId="0" borderId="37" xfId="46" applyFill="1" applyBorder="1" applyAlignment="1"/>
    <xf numFmtId="0" fontId="5" fillId="0" borderId="38" xfId="46" applyFill="1" applyBorder="1" applyAlignment="1"/>
    <xf numFmtId="0" fontId="6" fillId="0" borderId="38" xfId="46" applyFont="1" applyFill="1" applyBorder="1" applyAlignment="1"/>
    <xf numFmtId="0" fontId="35" fillId="25" borderId="40" xfId="46" applyFont="1" applyFill="1" applyBorder="1" applyAlignment="1">
      <alignment horizontal="center" vertical="center" wrapText="1"/>
    </xf>
    <xf numFmtId="0" fontId="6" fillId="0" borderId="22" xfId="46" applyFont="1" applyBorder="1" applyAlignment="1"/>
    <xf numFmtId="0" fontId="34" fillId="0" borderId="22" xfId="46" applyFont="1" applyBorder="1" applyAlignment="1"/>
    <xf numFmtId="177" fontId="52" fillId="0" borderId="22" xfId="46" applyNumberFormat="1" applyFont="1" applyBorder="1" applyAlignment="1">
      <alignment horizontal="center"/>
    </xf>
    <xf numFmtId="0" fontId="6" fillId="30" borderId="22" xfId="46" applyFont="1" applyFill="1" applyBorder="1" applyAlignment="1"/>
    <xf numFmtId="0" fontId="34" fillId="30" borderId="22" xfId="46" applyFont="1" applyFill="1" applyBorder="1" applyAlignment="1"/>
    <xf numFmtId="177" fontId="52" fillId="30" borderId="22" xfId="46" applyNumberFormat="1" applyFont="1" applyFill="1" applyBorder="1" applyAlignment="1">
      <alignment horizontal="center"/>
    </xf>
    <xf numFmtId="0" fontId="6" fillId="0" borderId="36" xfId="46" applyFont="1" applyFill="1" applyBorder="1" applyAlignment="1">
      <alignment vertical="top"/>
    </xf>
    <xf numFmtId="0" fontId="34" fillId="0" borderId="37" xfId="46" applyFont="1" applyFill="1" applyBorder="1" applyAlignment="1">
      <alignment vertical="top"/>
    </xf>
    <xf numFmtId="0" fontId="34" fillId="0" borderId="38" xfId="46" applyFont="1" applyFill="1" applyBorder="1" applyAlignment="1">
      <alignment vertical="top"/>
    </xf>
    <xf numFmtId="0" fontId="5" fillId="0" borderId="0" xfId="46"/>
    <xf numFmtId="0" fontId="6" fillId="32" borderId="22" xfId="46" applyFont="1" applyFill="1" applyBorder="1" applyAlignment="1"/>
    <xf numFmtId="0" fontId="6" fillId="0" borderId="22" xfId="46" applyFont="1" applyFill="1" applyBorder="1" applyAlignment="1"/>
    <xf numFmtId="0" fontId="61" fillId="25" borderId="11" xfId="0" applyFont="1" applyFill="1" applyBorder="1" applyAlignment="1">
      <alignment horizontal="center" vertical="center"/>
    </xf>
    <xf numFmtId="0" fontId="26" fillId="0" borderId="11" xfId="0" applyFont="1" applyBorder="1" applyAlignment="1">
      <alignment vertical="top" wrapText="1"/>
    </xf>
    <xf numFmtId="0" fontId="43" fillId="26" borderId="41" xfId="0" applyFont="1" applyFill="1" applyBorder="1" applyAlignment="1">
      <alignment vertical="center"/>
    </xf>
    <xf numFmtId="0" fontId="26" fillId="0" borderId="27" xfId="0" applyFont="1" applyBorder="1" applyAlignment="1">
      <alignment horizontal="right" vertical="top"/>
    </xf>
    <xf numFmtId="0" fontId="0" fillId="0" borderId="11" xfId="0" applyFont="1" applyFill="1" applyBorder="1" applyAlignment="1">
      <alignment horizontal="center" vertical="center" wrapText="1"/>
    </xf>
    <xf numFmtId="0" fontId="26" fillId="0" borderId="11" xfId="0" applyFont="1" applyBorder="1" applyAlignment="1">
      <alignment vertical="center" wrapText="1"/>
    </xf>
    <xf numFmtId="0" fontId="6" fillId="28" borderId="22" xfId="46" applyFont="1" applyFill="1" applyBorder="1" applyAlignment="1"/>
    <xf numFmtId="0" fontId="26" fillId="0" borderId="11" xfId="0" applyFont="1" applyFill="1" applyBorder="1" applyAlignment="1">
      <alignment vertical="center" wrapText="1"/>
    </xf>
    <xf numFmtId="0" fontId="62" fillId="25" borderId="11" xfId="0" applyFont="1" applyFill="1" applyBorder="1" applyAlignment="1">
      <alignment horizontal="center" vertical="center"/>
    </xf>
    <xf numFmtId="49" fontId="0" fillId="0" borderId="11" xfId="0" applyNumberFormat="1" applyFont="1" applyBorder="1" applyAlignment="1">
      <alignment vertical="center" wrapText="1"/>
    </xf>
    <xf numFmtId="49" fontId="26" fillId="0" borderId="11" xfId="0" applyNumberFormat="1" applyFont="1" applyBorder="1" applyAlignment="1">
      <alignment vertical="center" wrapText="1"/>
    </xf>
    <xf numFmtId="0" fontId="63" fillId="0" borderId="0" xfId="0" applyFont="1" applyAlignment="1">
      <alignment vertical="center"/>
    </xf>
    <xf numFmtId="0" fontId="58" fillId="0" borderId="0" xfId="0" applyFont="1" applyAlignment="1">
      <alignment vertical="center"/>
    </xf>
    <xf numFmtId="0" fontId="64" fillId="0" borderId="0" xfId="0" applyFont="1" applyBorder="1" applyAlignment="1">
      <alignment vertical="center" wrapText="1"/>
    </xf>
    <xf numFmtId="0" fontId="65" fillId="25" borderId="11" xfId="0" applyFont="1" applyFill="1" applyBorder="1" applyAlignment="1">
      <alignment horizontal="center" vertical="center"/>
    </xf>
    <xf numFmtId="0" fontId="58" fillId="0" borderId="0" xfId="0" applyFont="1" applyBorder="1" applyAlignment="1">
      <alignment vertical="center"/>
    </xf>
    <xf numFmtId="0" fontId="66" fillId="0" borderId="0" xfId="43" applyFont="1" applyBorder="1" applyAlignment="1">
      <alignment vertical="center" wrapText="1"/>
    </xf>
    <xf numFmtId="0" fontId="0" fillId="0" borderId="11" xfId="0" applyFont="1" applyFill="1" applyBorder="1" applyAlignment="1">
      <alignment horizontal="center" vertical="center" wrapText="1"/>
    </xf>
    <xf numFmtId="0" fontId="35" fillId="25" borderId="11" xfId="0" applyFont="1" applyFill="1" applyBorder="1" applyAlignment="1">
      <alignment horizontal="center" vertical="center" shrinkToFit="1"/>
    </xf>
    <xf numFmtId="0" fontId="59" fillId="0" borderId="11" xfId="0" applyFont="1" applyFill="1" applyBorder="1" applyAlignment="1">
      <alignment horizontal="left" vertical="center" wrapText="1"/>
    </xf>
    <xf numFmtId="0" fontId="59" fillId="0" borderId="11" xfId="0" applyFont="1" applyBorder="1" applyAlignment="1">
      <alignment vertical="center" wrapText="1"/>
    </xf>
    <xf numFmtId="0" fontId="26" fillId="0" borderId="0" xfId="0" applyFont="1" applyBorder="1" applyAlignment="1">
      <alignment horizontal="lef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vertical="center" wrapText="1"/>
    </xf>
    <xf numFmtId="0" fontId="26" fillId="0" borderId="0" xfId="0" applyFont="1" applyBorder="1" applyAlignment="1">
      <alignment vertical="center" wrapText="1"/>
    </xf>
    <xf numFmtId="0" fontId="6" fillId="0" borderId="0" xfId="43" applyFont="1" applyAlignment="1">
      <alignment vertical="center"/>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0" fillId="0" borderId="11" xfId="0" applyFont="1" applyFill="1" applyBorder="1" applyAlignment="1">
      <alignment horizontal="center" vertical="center" wrapText="1"/>
    </xf>
    <xf numFmtId="0" fontId="26" fillId="26" borderId="17" xfId="0" applyFont="1" applyFill="1" applyBorder="1" applyAlignment="1">
      <alignment horizontal="left" vertical="center"/>
    </xf>
    <xf numFmtId="0" fontId="26" fillId="26" borderId="41" xfId="0" applyFont="1" applyFill="1" applyBorder="1" applyAlignment="1">
      <alignment horizontal="left" vertical="center" wrapText="1"/>
    </xf>
    <xf numFmtId="0" fontId="26" fillId="26" borderId="41"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25" xfId="0" applyFont="1" applyFill="1" applyBorder="1" applyAlignment="1">
      <alignment horizontal="left" vertical="center"/>
    </xf>
    <xf numFmtId="0" fontId="26" fillId="26" borderId="18" xfId="0" applyFont="1" applyFill="1" applyBorder="1" applyAlignment="1">
      <alignment horizontal="left" vertical="center" wrapText="1"/>
    </xf>
    <xf numFmtId="0" fontId="26" fillId="26" borderId="19" xfId="0" applyFont="1" applyFill="1" applyBorder="1" applyAlignment="1">
      <alignment horizontal="left" vertical="center"/>
    </xf>
    <xf numFmtId="0" fontId="26" fillId="26" borderId="41" xfId="0" applyFont="1" applyFill="1" applyBorder="1" applyAlignment="1">
      <alignment vertical="center"/>
    </xf>
    <xf numFmtId="0" fontId="26" fillId="26" borderId="18" xfId="0" applyFont="1" applyFill="1" applyBorder="1" applyAlignment="1">
      <alignment vertical="center"/>
    </xf>
    <xf numFmtId="0" fontId="26" fillId="26" borderId="25" xfId="0" applyFont="1" applyFill="1" applyBorder="1" applyAlignment="1">
      <alignment vertical="center"/>
    </xf>
    <xf numFmtId="0" fontId="26" fillId="0" borderId="17" xfId="0" applyFont="1" applyBorder="1" applyAlignment="1">
      <alignment vertical="center"/>
    </xf>
    <xf numFmtId="0" fontId="26" fillId="0" borderId="18" xfId="0" applyFont="1" applyBorder="1" applyAlignment="1">
      <alignment vertical="center"/>
    </xf>
    <xf numFmtId="0" fontId="26" fillId="0" borderId="25" xfId="0" applyFont="1" applyBorder="1" applyAlignment="1">
      <alignment vertical="center"/>
    </xf>
    <xf numFmtId="0" fontId="26" fillId="0" borderId="19" xfId="0" applyFont="1" applyBorder="1" applyAlignment="1">
      <alignment vertical="center"/>
    </xf>
    <xf numFmtId="0" fontId="0" fillId="0" borderId="0" xfId="0" applyFont="1" applyFill="1" applyBorder="1" applyAlignment="1">
      <alignment vertical="center" wrapText="1"/>
    </xf>
    <xf numFmtId="0" fontId="26" fillId="0" borderId="11" xfId="0" applyFont="1" applyFill="1" applyBorder="1" applyAlignment="1">
      <alignment horizontal="left" vertical="center" wrapText="1"/>
    </xf>
    <xf numFmtId="9" fontId="34" fillId="0" borderId="11" xfId="0" applyNumberFormat="1" applyFont="1" applyBorder="1" applyAlignment="1">
      <alignment horizontal="right"/>
    </xf>
    <xf numFmtId="0" fontId="0" fillId="0" borderId="0" xfId="0" applyFont="1" applyFill="1" applyAlignment="1">
      <alignment vertical="center"/>
    </xf>
    <xf numFmtId="49" fontId="60" fillId="0" borderId="42" xfId="0" applyNumberFormat="1" applyFont="1" applyFill="1" applyBorder="1" applyAlignment="1">
      <alignment horizontal="center" vertical="center"/>
    </xf>
    <xf numFmtId="0" fontId="60" fillId="0" borderId="43" xfId="0" applyFont="1" applyFill="1" applyBorder="1" applyAlignment="1">
      <alignment horizontal="center" vertical="center"/>
    </xf>
    <xf numFmtId="0" fontId="0" fillId="0" borderId="42" xfId="0" applyFont="1" applyFill="1" applyBorder="1" applyAlignment="1">
      <alignment horizontal="center" vertical="center"/>
    </xf>
    <xf numFmtId="0" fontId="60" fillId="0" borderId="0" xfId="0" applyFont="1" applyBorder="1" applyAlignment="1">
      <alignment horizontal="left" vertical="center" wrapText="1"/>
    </xf>
    <xf numFmtId="0" fontId="64" fillId="0" borderId="0" xfId="43" applyFont="1" applyBorder="1" applyAlignment="1">
      <alignment vertical="center" wrapText="1"/>
    </xf>
    <xf numFmtId="0" fontId="60" fillId="0" borderId="0" xfId="43" applyFont="1">
      <alignment vertical="center"/>
    </xf>
    <xf numFmtId="0" fontId="58" fillId="0" borderId="42" xfId="205" applyFont="1" applyFill="1" applyBorder="1" applyAlignment="1">
      <alignment vertical="center" wrapText="1"/>
    </xf>
    <xf numFmtId="49" fontId="60" fillId="0" borderId="42" xfId="205" applyNumberFormat="1" applyFont="1" applyBorder="1" applyAlignment="1">
      <alignment vertical="center" wrapText="1"/>
    </xf>
    <xf numFmtId="0" fontId="69" fillId="0" borderId="42" xfId="205" applyFont="1" applyBorder="1" applyAlignment="1">
      <alignment vertical="center" wrapText="1"/>
    </xf>
    <xf numFmtId="0" fontId="0" fillId="0" borderId="0" xfId="0" applyFill="1" applyBorder="1"/>
    <xf numFmtId="0" fontId="100" fillId="0" borderId="42" xfId="205" applyFont="1" applyBorder="1" applyAlignment="1">
      <alignment horizontal="left" vertical="top" wrapText="1"/>
    </xf>
    <xf numFmtId="0" fontId="59" fillId="0" borderId="42" xfId="205" applyFont="1" applyBorder="1" applyAlignment="1">
      <alignment horizontal="center" vertical="center"/>
    </xf>
    <xf numFmtId="177" fontId="101" fillId="30" borderId="22" xfId="46" applyNumberFormat="1" applyFont="1" applyFill="1" applyBorder="1" applyAlignment="1">
      <alignment horizontal="center"/>
    </xf>
    <xf numFmtId="177" fontId="101" fillId="0" borderId="22" xfId="46" applyNumberFormat="1" applyFont="1" applyBorder="1" applyAlignment="1">
      <alignment horizontal="center"/>
    </xf>
    <xf numFmtId="0" fontId="59" fillId="33" borderId="56" xfId="0" applyFont="1" applyFill="1" applyBorder="1" applyAlignment="1">
      <alignment vertical="center" wrapText="1"/>
    </xf>
    <xf numFmtId="0" fontId="70" fillId="33" borderId="56" xfId="0" applyFont="1" applyFill="1" applyBorder="1" applyAlignment="1">
      <alignment vertical="center"/>
    </xf>
    <xf numFmtId="0" fontId="59" fillId="33" borderId="57" xfId="0" applyFont="1" applyFill="1" applyBorder="1" applyAlignment="1">
      <alignment vertical="center" wrapText="1"/>
    </xf>
    <xf numFmtId="0" fontId="70" fillId="33" borderId="57" xfId="0" applyFont="1" applyFill="1" applyBorder="1" applyAlignment="1">
      <alignment vertical="center"/>
    </xf>
    <xf numFmtId="0" fontId="59" fillId="33" borderId="57" xfId="205" applyFont="1" applyFill="1" applyBorder="1" applyAlignment="1">
      <alignment vertical="center"/>
    </xf>
    <xf numFmtId="0" fontId="59" fillId="33" borderId="58" xfId="205" applyFont="1" applyFill="1" applyBorder="1" applyAlignment="1">
      <alignment vertical="center"/>
    </xf>
    <xf numFmtId="0" fontId="70" fillId="33" borderId="59" xfId="0" applyFont="1" applyFill="1" applyBorder="1" applyAlignment="1">
      <alignment vertical="center"/>
    </xf>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21" xfId="42" applyFont="1" applyFill="1" applyBorder="1" applyAlignment="1">
      <alignment horizontal="left" vertical="center" wrapText="1"/>
    </xf>
    <xf numFmtId="0" fontId="32" fillId="0" borderId="22" xfId="42" applyFont="1" applyFill="1" applyBorder="1" applyAlignment="1">
      <alignment horizontal="left" vertical="center"/>
    </xf>
    <xf numFmtId="0" fontId="32" fillId="0" borderId="23" xfId="42" applyFont="1" applyFill="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176" fontId="40" fillId="0" borderId="23" xfId="41" applyNumberFormat="1" applyFont="1" applyBorder="1" applyAlignment="1">
      <alignment horizontal="center" vertical="center" shrinkToFit="1"/>
    </xf>
    <xf numFmtId="0" fontId="44" fillId="0" borderId="0" xfId="42" applyFont="1" applyAlignment="1">
      <alignment horizontal="center" vertical="center"/>
    </xf>
    <xf numFmtId="0" fontId="26" fillId="24" borderId="10" xfId="41" applyFont="1" applyFill="1" applyBorder="1" applyAlignment="1">
      <alignment horizontal="center" vertical="justify"/>
    </xf>
    <xf numFmtId="0" fontId="2" fillId="0" borderId="10" xfId="41" applyBorder="1" applyAlignment="1"/>
    <xf numFmtId="0" fontId="60" fillId="0" borderId="42" xfId="205"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25" borderId="11" xfId="0" applyFont="1" applyFill="1" applyBorder="1" applyAlignment="1">
      <alignment horizontal="center" vertical="center"/>
    </xf>
    <xf numFmtId="0" fontId="61" fillId="25" borderId="13" xfId="0" applyFont="1" applyFill="1" applyBorder="1" applyAlignment="1">
      <alignment horizontal="center" vertical="center"/>
    </xf>
    <xf numFmtId="0" fontId="61" fillId="25" borderId="20" xfId="0" applyFont="1" applyFill="1" applyBorder="1" applyAlignment="1">
      <alignment horizontal="center" vertical="center"/>
    </xf>
    <xf numFmtId="0" fontId="26" fillId="0" borderId="17"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100" fillId="33" borderId="55" xfId="205" applyFont="1" applyFill="1" applyBorder="1" applyAlignment="1">
      <alignment horizontal="center" vertical="center" wrapText="1"/>
    </xf>
    <xf numFmtId="0" fontId="100" fillId="33" borderId="44" xfId="205" applyFont="1" applyFill="1" applyBorder="1" applyAlignment="1">
      <alignment horizontal="center" vertical="center" wrapText="1"/>
    </xf>
    <xf numFmtId="0" fontId="100" fillId="33" borderId="45" xfId="205" applyFont="1" applyFill="1" applyBorder="1" applyAlignment="1">
      <alignment horizontal="center" vertical="center" wrapText="1"/>
    </xf>
    <xf numFmtId="0" fontId="46" fillId="0" borderId="0" xfId="43" applyFont="1" applyAlignment="1">
      <alignment horizontal="center" vertical="center" shrinkToFit="1"/>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59" fillId="0" borderId="14" xfId="0" applyFont="1" applyFill="1" applyBorder="1" applyAlignment="1">
      <alignment horizontal="left" vertical="center" wrapText="1"/>
    </xf>
    <xf numFmtId="0" fontId="60" fillId="0" borderId="24" xfId="0" applyFont="1" applyFill="1" applyBorder="1" applyAlignment="1">
      <alignment horizontal="left" vertical="center" wrapText="1"/>
    </xf>
    <xf numFmtId="0" fontId="60" fillId="0" borderId="12" xfId="0" applyFont="1" applyFill="1" applyBorder="1" applyAlignment="1">
      <alignment horizontal="left" vertical="center" wrapText="1"/>
    </xf>
    <xf numFmtId="0" fontId="59" fillId="0" borderId="14" xfId="0" applyFont="1" applyBorder="1" applyAlignment="1">
      <alignment horizontal="left" vertical="center" wrapText="1"/>
    </xf>
    <xf numFmtId="0" fontId="60" fillId="0" borderId="24" xfId="0" applyFont="1" applyBorder="1" applyAlignment="1">
      <alignment horizontal="left" vertical="center" wrapText="1"/>
    </xf>
    <xf numFmtId="0" fontId="60" fillId="0" borderId="12" xfId="0" applyFont="1" applyBorder="1" applyAlignment="1">
      <alignment horizontal="left" vertical="center" wrapText="1"/>
    </xf>
    <xf numFmtId="0" fontId="26" fillId="0" borderId="11" xfId="0" applyFont="1" applyBorder="1" applyAlignment="1">
      <alignment horizontal="left" vertical="center" wrapText="1"/>
    </xf>
    <xf numFmtId="0" fontId="26" fillId="0" borderId="11" xfId="43" applyFont="1" applyBorder="1" applyAlignment="1">
      <alignment horizontal="center"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0" fillId="0" borderId="24" xfId="0" applyBorder="1" applyAlignment="1">
      <alignment horizontal="left" vertical="center" wrapText="1"/>
    </xf>
    <xf numFmtId="0" fontId="0" fillId="0" borderId="12" xfId="0" applyBorder="1" applyAlignment="1">
      <alignment horizontal="left" vertical="center" wrapText="1"/>
    </xf>
    <xf numFmtId="0" fontId="59" fillId="0" borderId="42" xfId="264" applyFont="1" applyFill="1" applyBorder="1" applyAlignment="1">
      <alignment horizontal="center" vertical="center" wrapText="1"/>
    </xf>
    <xf numFmtId="178" fontId="100" fillId="0" borderId="42" xfId="205" applyNumberFormat="1" applyFont="1" applyFill="1" applyBorder="1" applyAlignment="1">
      <alignment horizontal="left" vertical="center" wrapText="1"/>
    </xf>
    <xf numFmtId="0" fontId="35" fillId="25" borderId="39" xfId="46" applyFont="1" applyFill="1" applyBorder="1" applyAlignment="1">
      <alignment horizontal="left" vertical="center"/>
    </xf>
    <xf numFmtId="0" fontId="35" fillId="25" borderId="40" xfId="46" applyFont="1" applyFill="1" applyBorder="1" applyAlignment="1">
      <alignment horizontal="left" vertical="center"/>
    </xf>
    <xf numFmtId="0" fontId="55" fillId="0" borderId="29" xfId="46" applyFont="1" applyFill="1" applyBorder="1" applyAlignment="1">
      <alignment horizontal="left" vertical="center" wrapText="1"/>
    </xf>
    <xf numFmtId="0" fontId="56" fillId="0" borderId="30" xfId="46" applyFont="1" applyFill="1" applyBorder="1" applyAlignment="1">
      <alignment horizontal="left" vertical="center" wrapText="1"/>
    </xf>
    <xf numFmtId="0" fontId="56" fillId="0" borderId="31" xfId="46" applyFont="1" applyFill="1" applyBorder="1" applyAlignment="1">
      <alignment horizontal="left" vertical="center" wrapText="1"/>
    </xf>
    <xf numFmtId="0" fontId="56" fillId="0" borderId="28" xfId="46" applyFont="1" applyFill="1" applyBorder="1" applyAlignment="1">
      <alignment horizontal="left" vertical="center" wrapText="1"/>
    </xf>
    <xf numFmtId="0" fontId="56" fillId="0" borderId="0" xfId="46" applyFont="1" applyFill="1" applyBorder="1" applyAlignment="1">
      <alignment horizontal="left" vertical="center" wrapText="1"/>
    </xf>
    <xf numFmtId="0" fontId="56" fillId="0" borderId="32" xfId="46" applyFont="1" applyFill="1" applyBorder="1" applyAlignment="1">
      <alignment horizontal="left" vertical="center" wrapText="1"/>
    </xf>
    <xf numFmtId="0" fontId="56" fillId="0" borderId="33" xfId="46" applyFont="1" applyFill="1" applyBorder="1" applyAlignment="1">
      <alignment horizontal="left" vertical="center" wrapText="1"/>
    </xf>
    <xf numFmtId="0" fontId="56" fillId="0" borderId="34" xfId="46" applyFont="1" applyFill="1" applyBorder="1" applyAlignment="1">
      <alignment horizontal="left" vertical="center" wrapText="1"/>
    </xf>
    <xf numFmtId="0" fontId="56" fillId="0" borderId="35" xfId="46" applyFont="1" applyFill="1" applyBorder="1" applyAlignment="1">
      <alignment horizontal="left" vertical="center" wrapText="1"/>
    </xf>
    <xf numFmtId="0" fontId="55" fillId="0" borderId="30" xfId="46" applyFont="1" applyFill="1" applyBorder="1" applyAlignment="1">
      <alignment horizontal="left" vertical="center" wrapText="1"/>
    </xf>
    <xf numFmtId="0" fontId="55" fillId="0" borderId="31" xfId="46" applyFont="1" applyFill="1" applyBorder="1" applyAlignment="1">
      <alignment horizontal="left" vertical="center" wrapText="1"/>
    </xf>
    <xf numFmtId="0" fontId="55" fillId="0" borderId="28" xfId="46" applyFont="1" applyFill="1" applyBorder="1" applyAlignment="1">
      <alignment horizontal="left" vertical="center" wrapText="1"/>
    </xf>
    <xf numFmtId="0" fontId="55" fillId="0" borderId="0" xfId="46" applyFont="1" applyFill="1" applyBorder="1" applyAlignment="1">
      <alignment horizontal="left" vertical="center" wrapText="1"/>
    </xf>
    <xf numFmtId="0" fontId="55" fillId="0" borderId="32" xfId="46" applyFont="1" applyFill="1" applyBorder="1" applyAlignment="1">
      <alignment horizontal="left" vertical="center" wrapText="1"/>
    </xf>
    <xf numFmtId="0" fontId="55" fillId="0" borderId="33" xfId="46" applyFont="1" applyFill="1" applyBorder="1" applyAlignment="1">
      <alignment horizontal="left" vertical="center" wrapText="1"/>
    </xf>
    <xf numFmtId="0" fontId="55" fillId="0" borderId="34" xfId="46" applyFont="1" applyFill="1" applyBorder="1" applyAlignment="1">
      <alignment horizontal="left" vertical="center" wrapText="1"/>
    </xf>
    <xf numFmtId="0" fontId="55" fillId="0" borderId="35" xfId="46" applyFont="1" applyFill="1" applyBorder="1" applyAlignment="1">
      <alignment horizontal="left" vertical="center" wrapText="1"/>
    </xf>
    <xf numFmtId="0" fontId="6" fillId="0" borderId="36" xfId="46" applyFont="1" applyBorder="1" applyAlignment="1">
      <alignment horizontal="center"/>
    </xf>
    <xf numFmtId="0" fontId="6" fillId="0" borderId="37" xfId="46" applyFont="1" applyBorder="1" applyAlignment="1">
      <alignment horizontal="center"/>
    </xf>
    <xf numFmtId="0" fontId="6" fillId="0" borderId="38" xfId="46" applyFont="1" applyBorder="1" applyAlignment="1">
      <alignment horizontal="center"/>
    </xf>
    <xf numFmtId="0" fontId="48" fillId="0" borderId="0" xfId="46" applyFont="1" applyFill="1" applyBorder="1" applyAlignment="1">
      <alignment horizontal="center" vertical="center" wrapText="1"/>
    </xf>
    <xf numFmtId="0" fontId="48" fillId="0" borderId="0" xfId="46" applyFont="1" applyFill="1" applyBorder="1" applyAlignment="1">
      <alignment horizontal="center" vertical="center"/>
    </xf>
    <xf numFmtId="0" fontId="51" fillId="31" borderId="28" xfId="46" applyFont="1" applyFill="1" applyBorder="1" applyAlignment="1">
      <alignment horizontal="center" vertical="center" wrapText="1"/>
    </xf>
    <xf numFmtId="0" fontId="51" fillId="31" borderId="0" xfId="46" applyFont="1" applyFill="1" applyBorder="1" applyAlignment="1">
      <alignment horizontal="center" vertical="center" wrapText="1"/>
    </xf>
    <xf numFmtId="0" fontId="5" fillId="0" borderId="29" xfId="46" applyFont="1" applyFill="1" applyBorder="1" applyAlignment="1">
      <alignment horizontal="left" vertical="center" wrapText="1"/>
    </xf>
    <xf numFmtId="0" fontId="5" fillId="0" borderId="30" xfId="46" applyFont="1" applyFill="1" applyBorder="1" applyAlignment="1">
      <alignment horizontal="left" vertical="center" wrapText="1"/>
    </xf>
    <xf numFmtId="0" fontId="5" fillId="0" borderId="31" xfId="46" applyFont="1" applyFill="1" applyBorder="1" applyAlignment="1">
      <alignment horizontal="left" vertical="center" wrapText="1"/>
    </xf>
    <xf numFmtId="0" fontId="5" fillId="0" borderId="28" xfId="46" applyFont="1" applyFill="1" applyBorder="1" applyAlignment="1">
      <alignment horizontal="left" vertical="center" wrapText="1"/>
    </xf>
    <xf numFmtId="0" fontId="5" fillId="0" borderId="0" xfId="46" applyFont="1" applyFill="1" applyBorder="1" applyAlignment="1">
      <alignment horizontal="left" vertical="center" wrapText="1"/>
    </xf>
    <xf numFmtId="0" fontId="5" fillId="0" borderId="32" xfId="46" applyFont="1" applyFill="1" applyBorder="1" applyAlignment="1">
      <alignment horizontal="left" vertical="center" wrapText="1"/>
    </xf>
    <xf numFmtId="0" fontId="5" fillId="0" borderId="33" xfId="46" applyFont="1" applyFill="1" applyBorder="1" applyAlignment="1">
      <alignment horizontal="left" vertical="center" wrapText="1"/>
    </xf>
    <xf numFmtId="0" fontId="5" fillId="0" borderId="34" xfId="46" applyFont="1" applyFill="1" applyBorder="1" applyAlignment="1">
      <alignment horizontal="left" vertical="center" wrapText="1"/>
    </xf>
    <xf numFmtId="0" fontId="5" fillId="0" borderId="35" xfId="46" applyFont="1" applyFill="1" applyBorder="1" applyAlignment="1">
      <alignment horizontal="left" vertical="center" wrapText="1"/>
    </xf>
    <xf numFmtId="0" fontId="6" fillId="0" borderId="36" xfId="46" applyFont="1" applyBorder="1" applyAlignment="1">
      <alignment horizontal="left"/>
    </xf>
    <xf numFmtId="0" fontId="6" fillId="0" borderId="37" xfId="46" applyFont="1" applyBorder="1" applyAlignment="1">
      <alignment horizontal="left"/>
    </xf>
    <xf numFmtId="0" fontId="6" fillId="0" borderId="38" xfId="46" applyFont="1" applyBorder="1" applyAlignment="1">
      <alignment horizontal="left"/>
    </xf>
  </cellXfs>
  <cellStyles count="26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Accent" xfId="206" xr:uid="{00000000-0005-0000-0000-000012000000}"/>
    <cellStyle name="Accent 1" xfId="207" xr:uid="{00000000-0005-0000-0000-000013000000}"/>
    <cellStyle name="Accent 2" xfId="208" xr:uid="{00000000-0005-0000-0000-000014000000}"/>
    <cellStyle name="Accent 3" xfId="209" xr:uid="{00000000-0005-0000-0000-000015000000}"/>
    <cellStyle name="Bad" xfId="210" xr:uid="{00000000-0005-0000-0000-000016000000}"/>
    <cellStyle name="Error" xfId="211" xr:uid="{00000000-0005-0000-0000-000017000000}"/>
    <cellStyle name="Excel Built-in 20% - Accent1" xfId="212" xr:uid="{00000000-0005-0000-0000-000018000000}"/>
    <cellStyle name="Excel Built-in 20% - Accent2" xfId="213" xr:uid="{00000000-0005-0000-0000-000019000000}"/>
    <cellStyle name="Excel Built-in 20% - Accent3" xfId="214" xr:uid="{00000000-0005-0000-0000-00001A000000}"/>
    <cellStyle name="Excel Built-in 20% - Accent4" xfId="215" xr:uid="{00000000-0005-0000-0000-00001B000000}"/>
    <cellStyle name="Excel Built-in 20% - Accent5" xfId="216" xr:uid="{00000000-0005-0000-0000-00001C000000}"/>
    <cellStyle name="Excel Built-in 20% - Accent6" xfId="217" xr:uid="{00000000-0005-0000-0000-00001D000000}"/>
    <cellStyle name="Excel Built-in 40% - Accent1" xfId="218" xr:uid="{00000000-0005-0000-0000-00001E000000}"/>
    <cellStyle name="Excel Built-in 40% - Accent2" xfId="219" xr:uid="{00000000-0005-0000-0000-00001F000000}"/>
    <cellStyle name="Excel Built-in 40% - Accent3" xfId="220" xr:uid="{00000000-0005-0000-0000-000020000000}"/>
    <cellStyle name="Excel Built-in 40% - Accent4" xfId="221" xr:uid="{00000000-0005-0000-0000-000021000000}"/>
    <cellStyle name="Excel Built-in 40% - Accent5" xfId="222" xr:uid="{00000000-0005-0000-0000-000022000000}"/>
    <cellStyle name="Excel Built-in 40% - Accent6" xfId="223" xr:uid="{00000000-0005-0000-0000-000023000000}"/>
    <cellStyle name="Excel Built-in 60% - Accent1" xfId="224" xr:uid="{00000000-0005-0000-0000-000024000000}"/>
    <cellStyle name="Excel Built-in 60% - Accent2" xfId="225" xr:uid="{00000000-0005-0000-0000-000025000000}"/>
    <cellStyle name="Excel Built-in 60% - Accent3" xfId="226" xr:uid="{00000000-0005-0000-0000-000026000000}"/>
    <cellStyle name="Excel Built-in 60% - Accent4" xfId="227" xr:uid="{00000000-0005-0000-0000-000027000000}"/>
    <cellStyle name="Excel Built-in 60% - Accent5" xfId="228" xr:uid="{00000000-0005-0000-0000-000028000000}"/>
    <cellStyle name="Excel Built-in 60% - Accent6" xfId="229" xr:uid="{00000000-0005-0000-0000-000029000000}"/>
    <cellStyle name="Excel Built-in Accent1" xfId="230" xr:uid="{00000000-0005-0000-0000-00002A000000}"/>
    <cellStyle name="Excel Built-in Accent2" xfId="231" xr:uid="{00000000-0005-0000-0000-00002B000000}"/>
    <cellStyle name="Excel Built-in Accent3" xfId="232" xr:uid="{00000000-0005-0000-0000-00002C000000}"/>
    <cellStyle name="Excel Built-in Accent4" xfId="233" xr:uid="{00000000-0005-0000-0000-00002D000000}"/>
    <cellStyle name="Excel Built-in Accent5" xfId="234" xr:uid="{00000000-0005-0000-0000-00002E000000}"/>
    <cellStyle name="Excel Built-in Accent6" xfId="235" xr:uid="{00000000-0005-0000-0000-00002F000000}"/>
    <cellStyle name="Excel Built-in Bad" xfId="236" xr:uid="{00000000-0005-0000-0000-000030000000}"/>
    <cellStyle name="Excel Built-in Calculation" xfId="237" xr:uid="{00000000-0005-0000-0000-000031000000}"/>
    <cellStyle name="Excel Built-in Check Cell" xfId="238" xr:uid="{00000000-0005-0000-0000-000032000000}"/>
    <cellStyle name="Excel Built-in Explanatory Text" xfId="239" xr:uid="{00000000-0005-0000-0000-000033000000}"/>
    <cellStyle name="Excel Built-in Good" xfId="240" xr:uid="{00000000-0005-0000-0000-000034000000}"/>
    <cellStyle name="Excel Built-in Heading 1" xfId="241" xr:uid="{00000000-0005-0000-0000-000035000000}"/>
    <cellStyle name="Excel Built-in Heading 2" xfId="242" xr:uid="{00000000-0005-0000-0000-000036000000}"/>
    <cellStyle name="Excel Built-in Heading 3" xfId="243" xr:uid="{00000000-0005-0000-0000-000037000000}"/>
    <cellStyle name="Excel Built-in Heading 4" xfId="244" xr:uid="{00000000-0005-0000-0000-000038000000}"/>
    <cellStyle name="Excel Built-in Input" xfId="245" xr:uid="{00000000-0005-0000-0000-000039000000}"/>
    <cellStyle name="Excel Built-in Linked Cell" xfId="246" xr:uid="{00000000-0005-0000-0000-00003A000000}"/>
    <cellStyle name="Excel Built-in Neutral" xfId="247" xr:uid="{00000000-0005-0000-0000-00003B000000}"/>
    <cellStyle name="Excel Built-in Note" xfId="248" xr:uid="{00000000-0005-0000-0000-00003C000000}"/>
    <cellStyle name="Excel Built-in Output" xfId="249" xr:uid="{00000000-0005-0000-0000-00003D000000}"/>
    <cellStyle name="Excel Built-in Title" xfId="250" xr:uid="{00000000-0005-0000-0000-00003E000000}"/>
    <cellStyle name="Excel Built-in Total" xfId="251" xr:uid="{00000000-0005-0000-0000-00003F000000}"/>
    <cellStyle name="Excel Built-in Warning Text" xfId="252" xr:uid="{00000000-0005-0000-0000-000040000000}"/>
    <cellStyle name="Footnote" xfId="253" xr:uid="{00000000-0005-0000-0000-000041000000}"/>
    <cellStyle name="Good" xfId="254" xr:uid="{00000000-0005-0000-0000-000042000000}"/>
    <cellStyle name="Heading (user)" xfId="255" xr:uid="{00000000-0005-0000-0000-000043000000}"/>
    <cellStyle name="Heading 1" xfId="256" xr:uid="{00000000-0005-0000-0000-000044000000}"/>
    <cellStyle name="Heading 2" xfId="257" xr:uid="{00000000-0005-0000-0000-000045000000}"/>
    <cellStyle name="Neutral" xfId="258" xr:uid="{00000000-0005-0000-0000-000046000000}"/>
    <cellStyle name="Note" xfId="259" xr:uid="{00000000-0005-0000-0000-000047000000}"/>
    <cellStyle name="Status" xfId="260" xr:uid="{00000000-0005-0000-0000-000048000000}"/>
    <cellStyle name="Text" xfId="261" xr:uid="{00000000-0005-0000-0000-000049000000}"/>
    <cellStyle name="Warning" xfId="262" xr:uid="{00000000-0005-0000-0000-00004A00000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B1000000}"/>
    <cellStyle name="標準 2 2" xfId="263" xr:uid="{00000000-0005-0000-0000-0000B2000000}"/>
    <cellStyle name="標準 3" xfId="205" xr:uid="{00000000-0005-0000-0000-0000B3000000}"/>
    <cellStyle name="標準_OJTコミュニケーションｼｰﾄ_01" xfId="46" xr:uid="{00000000-0005-0000-0000-0000B4000000}"/>
    <cellStyle name="標準_フォーマット案_モデル評価シート" xfId="41" xr:uid="{00000000-0005-0000-0000-0000B5000000}"/>
    <cellStyle name="標準_現場管理_レベル2" xfId="42" xr:uid="{00000000-0005-0000-0000-0000B6000000}"/>
    <cellStyle name="標準_能力細目、職務遂行のための基準一覧（スーパーマーケット）" xfId="43" xr:uid="{00000000-0005-0000-0000-0000B7000000}"/>
    <cellStyle name="標準_能力細目、職務遂行のための基準一覧（スーパーマーケット） 2" xfId="264" xr:uid="{00000000-0005-0000-0000-0000B8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関係者との連携による業務の遂行</c:v>
                </c:pt>
                <c:pt idx="2">
                  <c:v>課題の設定と成果の追求</c:v>
                </c:pt>
                <c:pt idx="3">
                  <c:v>業務効率化の推進</c:v>
                </c:pt>
                <c:pt idx="4">
                  <c:v>情報システム高度専門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関係者との連携による業務の遂行</c:v>
                </c:pt>
                <c:pt idx="2">
                  <c:v>課題の設定と成果の追求</c:v>
                </c:pt>
                <c:pt idx="3">
                  <c:v>業務効率化の推進</c:v>
                </c:pt>
                <c:pt idx="4">
                  <c:v>情報システム高度専門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19148928"/>
        <c:axId val="119150464"/>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情報システム高度専門</c:v>
                      </c:pt>
                    </c:strCache>
                  </c:strRef>
                </c:cat>
                <c:val>
                  <c:numRef>
                    <c:extLst>
                      <c:ext uri="{02D57815-91ED-43cb-92C2-25804820EDAC}">
                        <c15:fullRef>
                          <c15:sqref>OJTｺﾐｭﾆｹｰｼｮﾝｼｰﾄ!$C$25:$C$37</c15:sqref>
                        </c15:fullRef>
                        <c15:formulaRef>
                          <c15:sqref>OJTｺﾐｭﾆｹｰｼｮﾝｼｰﾄ!$C$25:$C$29</c15:sqref>
                        </c15:formulaRef>
                      </c:ext>
                    </c:extLst>
                    <c:numCache>
                      <c:formatCode>General</c:formatCode>
                      <c:ptCount val="5"/>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情報システム高度専門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情報システム高度専門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関係者との連携による業務の遂行</c:v>
                      </c:pt>
                      <c:pt idx="2">
                        <c:v>課題の設定と成果の追求</c:v>
                      </c:pt>
                      <c:pt idx="3">
                        <c:v>業務効率化の推進</c:v>
                      </c:pt>
                      <c:pt idx="4">
                        <c:v>情報システム高度専門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OJTｺﾐｭﾆｹｰｼｮﾝｼｰﾄ!$F$25:$F$29</c15:sqref>
                        </c15:formulaRef>
                      </c:ext>
                    </c:extLst>
                    <c:numCache>
                      <c:formatCode>0.0_ </c:formatCode>
                      <c:ptCount val="5"/>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19148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19150464"/>
        <c:crosses val="autoZero"/>
        <c:auto val="1"/>
        <c:lblAlgn val="ctr"/>
        <c:lblOffset val="100"/>
        <c:noMultiLvlLbl val="0"/>
      </c:catAx>
      <c:valAx>
        <c:axId val="119150464"/>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9148928"/>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A4" zoomScaleSheetLayoutView="100" workbookViewId="0">
      <selection activeCell="E16" sqref="E16"/>
    </sheetView>
  </sheetViews>
  <sheetFormatPr defaultColWidth="9.140625" defaultRowHeight="12"/>
  <cols>
    <col min="1" max="1" width="3.7109375" style="1" customWidth="1"/>
    <col min="2" max="11" width="9.28515625" style="1" customWidth="1"/>
    <col min="12" max="12" width="3.7109375" style="1" customWidth="1"/>
    <col min="13" max="16384" width="9.140625" style="1"/>
  </cols>
  <sheetData>
    <row r="2" spans="2:17" ht="12" customHeight="1">
      <c r="H2" s="220" t="s">
        <v>4</v>
      </c>
      <c r="I2" s="220"/>
      <c r="J2" s="220"/>
      <c r="K2" s="2" t="s">
        <v>5</v>
      </c>
    </row>
    <row r="3" spans="2:17" ht="22.5" customHeight="1">
      <c r="H3" s="221"/>
      <c r="I3" s="221"/>
      <c r="J3" s="221"/>
      <c r="K3" s="3"/>
    </row>
    <row r="5" spans="2:17" ht="12" customHeight="1">
      <c r="H5" s="220" t="s">
        <v>6</v>
      </c>
      <c r="I5" s="220"/>
      <c r="J5" s="220"/>
      <c r="K5" s="2" t="s">
        <v>5</v>
      </c>
    </row>
    <row r="6" spans="2:17" ht="22.5" customHeight="1">
      <c r="H6" s="221"/>
      <c r="I6" s="221"/>
      <c r="J6" s="221"/>
      <c r="K6" s="3"/>
    </row>
    <row r="7" spans="2:17" ht="10.5" customHeight="1">
      <c r="H7" s="4"/>
      <c r="I7" s="4"/>
      <c r="J7" s="4"/>
      <c r="K7" s="5"/>
    </row>
    <row r="8" spans="2:17" s="6" customFormat="1" ht="13.5"/>
    <row r="9" spans="2:17" s="6" customFormat="1" ht="13.5">
      <c r="B9" s="219" t="s">
        <v>22</v>
      </c>
      <c r="C9" s="219"/>
      <c r="D9" s="219"/>
      <c r="E9" s="219"/>
      <c r="F9" s="219"/>
      <c r="G9" s="219"/>
      <c r="H9" s="219"/>
      <c r="I9" s="219"/>
      <c r="J9" s="219"/>
      <c r="K9" s="219"/>
    </row>
    <row r="10" spans="2:17" s="6" customFormat="1" ht="13.5">
      <c r="B10" s="219"/>
      <c r="C10" s="219"/>
      <c r="D10" s="219"/>
      <c r="E10" s="219"/>
      <c r="F10" s="219"/>
      <c r="G10" s="219"/>
      <c r="H10" s="219"/>
      <c r="I10" s="219"/>
      <c r="J10" s="219"/>
      <c r="K10" s="219"/>
    </row>
    <row r="11" spans="2:17" s="6" customFormat="1" ht="13.5">
      <c r="B11" s="219"/>
      <c r="C11" s="219"/>
      <c r="D11" s="219"/>
      <c r="E11" s="219"/>
      <c r="F11" s="219"/>
      <c r="G11" s="219"/>
      <c r="H11" s="219"/>
      <c r="I11" s="219"/>
      <c r="J11" s="219"/>
      <c r="K11" s="219"/>
    </row>
    <row r="13" spans="2:17" ht="32.25" customHeight="1">
      <c r="B13" s="212" t="s">
        <v>15</v>
      </c>
      <c r="C13" s="213"/>
      <c r="D13" s="213"/>
      <c r="E13" s="216" t="s">
        <v>181</v>
      </c>
      <c r="F13" s="217"/>
      <c r="G13" s="217"/>
      <c r="H13" s="217"/>
      <c r="I13" s="217"/>
      <c r="J13" s="217"/>
      <c r="K13" s="218"/>
      <c r="L13" s="5"/>
    </row>
    <row r="14" spans="2:17" ht="32.25" customHeight="1">
      <c r="B14" s="212" t="s">
        <v>7</v>
      </c>
      <c r="C14" s="213"/>
      <c r="D14" s="213"/>
      <c r="E14" s="214" t="s">
        <v>171</v>
      </c>
      <c r="F14" s="215"/>
      <c r="G14" s="215"/>
      <c r="H14" s="215"/>
      <c r="I14" s="215"/>
      <c r="J14" s="215"/>
      <c r="K14" s="215"/>
    </row>
    <row r="15" spans="2:17" s="6" customFormat="1" ht="84" customHeight="1">
      <c r="B15" s="207" t="s">
        <v>161</v>
      </c>
      <c r="C15" s="208"/>
      <c r="D15" s="208"/>
      <c r="E15" s="209" t="s">
        <v>182</v>
      </c>
      <c r="F15" s="210"/>
      <c r="G15" s="210"/>
      <c r="H15" s="210"/>
      <c r="I15" s="210"/>
      <c r="J15" s="210"/>
      <c r="K15" s="211"/>
      <c r="Q15" s="7"/>
    </row>
    <row r="17" s="54" customFormat="1"/>
    <row r="18" s="54" customFormat="1"/>
    <row r="19" s="54" customFormat="1"/>
    <row r="20" s="54" customFormat="1"/>
    <row r="21" s="54" customFormat="1"/>
    <row r="22" s="54" customFormat="1"/>
    <row r="23" s="54" customFormat="1"/>
    <row r="24" s="54" customFormat="1"/>
    <row r="25" s="54" customFormat="1"/>
    <row r="26" s="54" customFormat="1"/>
    <row r="27" s="54" customFormat="1"/>
    <row r="28" s="54" customFormat="1"/>
    <row r="29" s="54" customFormat="1"/>
    <row r="30" s="54" customFormat="1"/>
    <row r="31" s="54" customFormat="1"/>
    <row r="32" s="54" customFormat="1"/>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sheetData>
  <mergeCells count="11">
    <mergeCell ref="B9:K11"/>
    <mergeCell ref="H2:J2"/>
    <mergeCell ref="H5:J5"/>
    <mergeCell ref="H3:J3"/>
    <mergeCell ref="H6:J6"/>
    <mergeCell ref="B15:D15"/>
    <mergeCell ref="E15:K15"/>
    <mergeCell ref="B14:D14"/>
    <mergeCell ref="E14:K14"/>
    <mergeCell ref="B13:D13"/>
    <mergeCell ref="E13:K13"/>
  </mergeCells>
  <phoneticPr fontId="4"/>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8"/>
  <sheetViews>
    <sheetView tabSelected="1" view="pageBreakPreview" zoomScale="115" zoomScaleNormal="115" zoomScaleSheetLayoutView="80" zoomScalePageLayoutView="115" workbookViewId="0">
      <selection activeCell="B1" sqref="B1"/>
    </sheetView>
  </sheetViews>
  <sheetFormatPr defaultColWidth="9.140625" defaultRowHeight="12"/>
  <cols>
    <col min="1" max="1" width="1.28515625" style="9" customWidth="1"/>
    <col min="2" max="2" width="15" style="9" customWidth="1"/>
    <col min="3" max="3" width="19.140625" style="151" customWidth="1"/>
    <col min="4" max="4" width="4" style="24" bestFit="1" customWidth="1"/>
    <col min="5" max="5" width="60.28515625" style="9" customWidth="1"/>
    <col min="6" max="7" width="9.42578125" style="9" customWidth="1"/>
    <col min="8" max="8" width="29.7109375" style="9" customWidth="1"/>
    <col min="9" max="9" width="9.140625" style="9"/>
    <col min="10" max="11" width="9.140625" style="9" hidden="1" customWidth="1"/>
    <col min="12" max="16384" width="9.140625" style="9"/>
  </cols>
  <sheetData>
    <row r="1" spans="1:13" ht="29.25" customHeight="1">
      <c r="A1" s="23"/>
      <c r="B1" s="33" t="s">
        <v>183</v>
      </c>
      <c r="C1" s="150"/>
      <c r="D1" s="23"/>
      <c r="E1" s="23"/>
      <c r="F1" s="226" t="s">
        <v>65</v>
      </c>
      <c r="G1" s="226"/>
      <c r="H1" s="226"/>
    </row>
    <row r="2" spans="1:13" ht="29.25" customHeight="1">
      <c r="B2" s="8"/>
      <c r="C2" s="150"/>
      <c r="F2" s="226"/>
      <c r="G2" s="226"/>
      <c r="H2" s="226"/>
    </row>
    <row r="3" spans="1:13" ht="29.25" customHeight="1">
      <c r="B3" s="8"/>
      <c r="E3" s="30"/>
      <c r="F3" s="226"/>
      <c r="G3" s="226"/>
      <c r="H3" s="226"/>
    </row>
    <row r="4" spans="1:13">
      <c r="B4" s="10"/>
      <c r="F4" s="226"/>
      <c r="G4" s="226"/>
      <c r="H4" s="226"/>
    </row>
    <row r="5" spans="1:13" ht="13.5">
      <c r="B5" s="21" t="s">
        <v>18</v>
      </c>
      <c r="E5" s="34"/>
      <c r="J5" s="67" t="s">
        <v>26</v>
      </c>
    </row>
    <row r="6" spans="1:13" ht="13.5" customHeight="1">
      <c r="B6" s="19" t="s">
        <v>0</v>
      </c>
      <c r="C6" s="147" t="s">
        <v>1</v>
      </c>
      <c r="D6" s="227" t="s">
        <v>2</v>
      </c>
      <c r="E6" s="227"/>
      <c r="F6" s="157" t="s">
        <v>16</v>
      </c>
      <c r="G6" s="157" t="s">
        <v>3</v>
      </c>
      <c r="H6" s="20" t="s">
        <v>17</v>
      </c>
      <c r="J6" s="67" t="s">
        <v>16</v>
      </c>
      <c r="K6" s="67" t="s">
        <v>3</v>
      </c>
    </row>
    <row r="7" spans="1:13" s="35" customFormat="1" ht="50.25" customHeight="1">
      <c r="B7" s="223" t="s">
        <v>116</v>
      </c>
      <c r="C7" s="158" t="s">
        <v>121</v>
      </c>
      <c r="D7" s="53"/>
      <c r="E7" s="183" t="s">
        <v>127</v>
      </c>
      <c r="F7" s="36"/>
      <c r="G7" s="37"/>
      <c r="H7" s="38"/>
      <c r="J7" s="35">
        <f>IF(F7="○",2,IF(F7="△",1,0))</f>
        <v>0</v>
      </c>
      <c r="K7" s="35">
        <f>IF(G7="○",2,IF(G7="△",1,0))</f>
        <v>0</v>
      </c>
    </row>
    <row r="8" spans="1:13" s="35" customFormat="1" ht="63.95" customHeight="1">
      <c r="B8" s="225"/>
      <c r="C8" s="158" t="s">
        <v>122</v>
      </c>
      <c r="D8" s="143"/>
      <c r="E8" s="183" t="s">
        <v>129</v>
      </c>
      <c r="F8" s="36"/>
      <c r="G8" s="37"/>
      <c r="H8" s="38"/>
      <c r="J8" s="35">
        <f t="shared" ref="J8:J16" si="0">IF(F8="○",2,IF(F8="△",1,0))</f>
        <v>0</v>
      </c>
      <c r="K8" s="35">
        <f t="shared" ref="K8:K16" si="1">IF(G8="○",2,IF(G8="△",1,0))</f>
        <v>0</v>
      </c>
    </row>
    <row r="9" spans="1:13" s="35" customFormat="1" ht="50.25" customHeight="1">
      <c r="B9" s="223" t="s">
        <v>118</v>
      </c>
      <c r="C9" s="159" t="s">
        <v>123</v>
      </c>
      <c r="D9" s="53"/>
      <c r="E9" s="146" t="s">
        <v>130</v>
      </c>
      <c r="F9" s="36"/>
      <c r="G9" s="37"/>
      <c r="H9" s="39"/>
      <c r="J9" s="35">
        <f t="shared" si="0"/>
        <v>0</v>
      </c>
      <c r="K9" s="35">
        <f t="shared" si="1"/>
        <v>0</v>
      </c>
    </row>
    <row r="10" spans="1:13" s="35" customFormat="1" ht="54" customHeight="1">
      <c r="B10" s="224"/>
      <c r="C10" s="159" t="s">
        <v>83</v>
      </c>
      <c r="D10" s="53"/>
      <c r="E10" s="146" t="s">
        <v>131</v>
      </c>
      <c r="F10" s="36"/>
      <c r="G10" s="37"/>
      <c r="H10" s="39"/>
      <c r="J10" s="35">
        <f t="shared" si="0"/>
        <v>0</v>
      </c>
      <c r="K10" s="35">
        <f t="shared" si="1"/>
        <v>0</v>
      </c>
    </row>
    <row r="11" spans="1:13" s="35" customFormat="1" ht="54" customHeight="1">
      <c r="B11" s="225"/>
      <c r="C11" s="159" t="s">
        <v>84</v>
      </c>
      <c r="D11" s="167"/>
      <c r="E11" s="146" t="s">
        <v>132</v>
      </c>
      <c r="F11" s="36"/>
      <c r="G11" s="37"/>
      <c r="H11" s="39"/>
      <c r="J11" s="35">
        <f t="shared" si="0"/>
        <v>0</v>
      </c>
      <c r="K11" s="35">
        <f t="shared" si="1"/>
        <v>0</v>
      </c>
    </row>
    <row r="12" spans="1:13" s="35" customFormat="1" ht="50.25" customHeight="1">
      <c r="B12" s="223" t="s">
        <v>120</v>
      </c>
      <c r="C12" s="159" t="s">
        <v>124</v>
      </c>
      <c r="D12" s="53"/>
      <c r="E12" s="144" t="s">
        <v>133</v>
      </c>
      <c r="F12" s="36"/>
      <c r="G12" s="37"/>
      <c r="H12" s="39"/>
      <c r="J12" s="35">
        <f t="shared" si="0"/>
        <v>0</v>
      </c>
      <c r="K12" s="35">
        <f t="shared" si="1"/>
        <v>0</v>
      </c>
    </row>
    <row r="13" spans="1:13" s="35" customFormat="1" ht="50.25" customHeight="1">
      <c r="B13" s="224"/>
      <c r="C13" s="159" t="s">
        <v>125</v>
      </c>
      <c r="D13" s="156"/>
      <c r="E13" s="144" t="s">
        <v>134</v>
      </c>
      <c r="F13" s="36"/>
      <c r="G13" s="37"/>
      <c r="H13" s="39"/>
      <c r="J13" s="35">
        <f t="shared" si="0"/>
        <v>0</v>
      </c>
      <c r="K13" s="35">
        <f t="shared" si="1"/>
        <v>0</v>
      </c>
    </row>
    <row r="14" spans="1:13" s="35" customFormat="1" ht="50.25" customHeight="1">
      <c r="B14" s="225"/>
      <c r="C14" s="159" t="s">
        <v>126</v>
      </c>
      <c r="D14" s="53"/>
      <c r="E14" s="144" t="s">
        <v>135</v>
      </c>
      <c r="F14" s="36"/>
      <c r="G14" s="37"/>
      <c r="H14" s="39"/>
      <c r="J14" s="35">
        <f t="shared" si="0"/>
        <v>0</v>
      </c>
      <c r="K14" s="35">
        <f t="shared" si="1"/>
        <v>0</v>
      </c>
    </row>
    <row r="15" spans="1:13" s="35" customFormat="1" ht="50.25" customHeight="1">
      <c r="B15" s="223" t="s">
        <v>136</v>
      </c>
      <c r="C15" s="159" t="s">
        <v>137</v>
      </c>
      <c r="D15" s="53"/>
      <c r="E15" s="149" t="s">
        <v>139</v>
      </c>
      <c r="F15" s="36"/>
      <c r="G15" s="37"/>
      <c r="H15" s="39"/>
      <c r="J15" s="35">
        <f t="shared" si="0"/>
        <v>0</v>
      </c>
      <c r="K15" s="35">
        <f t="shared" si="1"/>
        <v>0</v>
      </c>
    </row>
    <row r="16" spans="1:13" s="35" customFormat="1" ht="50.25" customHeight="1">
      <c r="B16" s="225"/>
      <c r="C16" s="159" t="s">
        <v>138</v>
      </c>
      <c r="D16" s="53"/>
      <c r="E16" s="149" t="s">
        <v>140</v>
      </c>
      <c r="F16" s="36"/>
      <c r="G16" s="37"/>
      <c r="H16" s="39"/>
      <c r="J16" s="35">
        <f t="shared" si="0"/>
        <v>0</v>
      </c>
      <c r="K16" s="35">
        <f t="shared" si="1"/>
        <v>0</v>
      </c>
      <c r="M16" s="9"/>
    </row>
    <row r="17" spans="2:13" ht="6" customHeight="1">
      <c r="B17" s="11"/>
      <c r="C17" s="152"/>
      <c r="D17" s="25"/>
      <c r="E17" s="12"/>
      <c r="F17" s="13"/>
      <c r="G17" s="13"/>
      <c r="H17" s="28"/>
      <c r="J17" s="35"/>
      <c r="K17" s="35"/>
    </row>
    <row r="18" spans="2:13" ht="13.5">
      <c r="B18" s="22" t="s">
        <v>184</v>
      </c>
      <c r="H18" s="32"/>
      <c r="J18" s="35"/>
      <c r="K18" s="35"/>
    </row>
    <row r="19" spans="2:13" ht="27">
      <c r="B19" s="139" t="s">
        <v>0</v>
      </c>
      <c r="C19" s="153" t="s">
        <v>1</v>
      </c>
      <c r="D19" s="228" t="s">
        <v>2</v>
      </c>
      <c r="E19" s="229"/>
      <c r="F19" s="20" t="s">
        <v>16</v>
      </c>
      <c r="G19" s="31" t="s">
        <v>3</v>
      </c>
      <c r="H19" s="20" t="s">
        <v>17</v>
      </c>
      <c r="J19" s="35"/>
      <c r="K19" s="35"/>
    </row>
    <row r="20" spans="2:13" s="185" customFormat="1" ht="60" customHeight="1">
      <c r="B20" s="222" t="s">
        <v>162</v>
      </c>
      <c r="C20" s="194" t="s">
        <v>149</v>
      </c>
      <c r="D20" s="192"/>
      <c r="E20" s="193" t="s">
        <v>172</v>
      </c>
      <c r="F20" s="186"/>
      <c r="G20" s="187"/>
      <c r="H20" s="188"/>
      <c r="J20" s="185">
        <f t="shared" ref="J20:K22" si="2">IF(F20="○",2,IF(F20="△",1,0))</f>
        <v>0</v>
      </c>
      <c r="K20" s="185">
        <f t="shared" si="2"/>
        <v>0</v>
      </c>
    </row>
    <row r="21" spans="2:13" s="185" customFormat="1" ht="60" customHeight="1">
      <c r="B21" s="222"/>
      <c r="C21" s="194" t="s">
        <v>145</v>
      </c>
      <c r="D21" s="192"/>
      <c r="E21" s="193" t="s">
        <v>170</v>
      </c>
      <c r="F21" s="186"/>
      <c r="G21" s="187"/>
      <c r="H21" s="188"/>
      <c r="J21" s="185">
        <f t="shared" si="2"/>
        <v>0</v>
      </c>
      <c r="K21" s="185">
        <f t="shared" si="2"/>
        <v>0</v>
      </c>
    </row>
    <row r="22" spans="2:13" s="185" customFormat="1" ht="60" customHeight="1">
      <c r="B22" s="222"/>
      <c r="C22" s="194" t="s">
        <v>146</v>
      </c>
      <c r="D22" s="192"/>
      <c r="E22" s="193" t="s">
        <v>169</v>
      </c>
      <c r="F22" s="186"/>
      <c r="G22" s="187"/>
      <c r="H22" s="188"/>
      <c r="J22" s="185">
        <f t="shared" si="2"/>
        <v>0</v>
      </c>
      <c r="K22" s="185">
        <f t="shared" si="2"/>
        <v>0</v>
      </c>
    </row>
    <row r="23" spans="2:13" customFormat="1" ht="40.5">
      <c r="B23" s="27"/>
      <c r="C23" s="154"/>
      <c r="D23" s="26"/>
      <c r="F23" s="17" t="s">
        <v>8</v>
      </c>
      <c r="G23" s="18" t="s">
        <v>9</v>
      </c>
      <c r="H23" s="14" t="s">
        <v>10</v>
      </c>
    </row>
    <row r="24" spans="2:13" customFormat="1" ht="30" customHeight="1">
      <c r="B24" s="27"/>
      <c r="C24" s="155"/>
      <c r="D24" s="26"/>
      <c r="E24" s="15" t="s">
        <v>11</v>
      </c>
      <c r="F24" s="68">
        <f>COUNTIF($F$7:$F$22,"○")</f>
        <v>0</v>
      </c>
      <c r="G24" s="68">
        <f>COUNTIF($G$7:$G$22,"○")</f>
        <v>0</v>
      </c>
      <c r="H24" s="69" t="e">
        <f>G24/$G$27</f>
        <v>#DIV/0!</v>
      </c>
    </row>
    <row r="25" spans="2:13" customFormat="1" ht="30" customHeight="1">
      <c r="B25" s="27"/>
      <c r="C25" s="155"/>
      <c r="D25" s="26"/>
      <c r="E25" s="15" t="s">
        <v>12</v>
      </c>
      <c r="F25" s="68">
        <f>COUNTIF($F$7:$F$22,"△")</f>
        <v>0</v>
      </c>
      <c r="G25" s="68">
        <f>COUNTIF($G$7:$G$22,"△")</f>
        <v>0</v>
      </c>
      <c r="H25" s="69" t="e">
        <f t="shared" ref="H25:H26" si="3">G25/$G$27</f>
        <v>#DIV/0!</v>
      </c>
    </row>
    <row r="26" spans="2:13" customFormat="1" ht="30" customHeight="1" thickBot="1">
      <c r="B26" s="27"/>
      <c r="C26" s="155"/>
      <c r="D26" s="26"/>
      <c r="E26" s="15" t="s">
        <v>13</v>
      </c>
      <c r="F26" s="68">
        <f>COUNTIF($F$7:$F$22,"×")</f>
        <v>0</v>
      </c>
      <c r="G26" s="68">
        <f>COUNTIF($G$7:$G$22,"×")</f>
        <v>0</v>
      </c>
      <c r="H26" s="69" t="e">
        <f t="shared" si="3"/>
        <v>#DIV/0!</v>
      </c>
    </row>
    <row r="27" spans="2:13" customFormat="1" ht="30" customHeight="1" thickTop="1" thickBot="1">
      <c r="B27" s="27"/>
      <c r="C27" s="155"/>
      <c r="D27" s="26"/>
      <c r="E27" s="15" t="s">
        <v>14</v>
      </c>
      <c r="F27" s="16">
        <f>SUM(F24:F26)</f>
        <v>0</v>
      </c>
      <c r="G27" s="16">
        <f>SUM(G24:G26)</f>
        <v>0</v>
      </c>
      <c r="H27" s="184" t="e">
        <f>SUM(H24:H26)</f>
        <v>#DIV/0!</v>
      </c>
      <c r="M27" s="9"/>
    </row>
    <row r="28" spans="2:13" ht="32.25" customHeight="1" thickTop="1">
      <c r="B28" s="27"/>
      <c r="C28" s="155"/>
    </row>
  </sheetData>
  <mergeCells count="8">
    <mergeCell ref="B20:B22"/>
    <mergeCell ref="B9:B11"/>
    <mergeCell ref="F1:H4"/>
    <mergeCell ref="D6:E6"/>
    <mergeCell ref="D19:E19"/>
    <mergeCell ref="B7:B8"/>
    <mergeCell ref="B12:B14"/>
    <mergeCell ref="B15:B16"/>
  </mergeCells>
  <phoneticPr fontId="4"/>
  <dataValidations count="1">
    <dataValidation type="list" allowBlank="1" showInputMessage="1" showErrorMessage="1" sqref="F7:G16"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
  <sheetViews>
    <sheetView view="pageBreakPreview" zoomScaleSheetLayoutView="85" workbookViewId="0">
      <pane xSplit="1" ySplit="2" topLeftCell="B3" activePane="bottomRight" state="frozen"/>
      <selection activeCell="A2" sqref="A2"/>
      <selection pane="topRight" activeCell="A2" sqref="A2"/>
      <selection pane="bottomLeft" activeCell="A2" sqref="A2"/>
      <selection pane="bottomRight" activeCell="A24" sqref="A24"/>
    </sheetView>
  </sheetViews>
  <sheetFormatPr defaultColWidth="8.85546875" defaultRowHeight="12"/>
  <cols>
    <col min="1" max="1" width="28.7109375" customWidth="1"/>
    <col min="2" max="2" width="92.85546875" customWidth="1"/>
    <col min="3" max="3" width="10.7109375" customWidth="1"/>
    <col min="6" max="6" width="30.85546875" customWidth="1"/>
  </cols>
  <sheetData>
    <row r="1" spans="1:7" ht="26.25" customHeight="1">
      <c r="A1" s="55" t="s">
        <v>168</v>
      </c>
    </row>
    <row r="2" spans="1:7" ht="26.25" customHeight="1">
      <c r="A2" s="40" t="s">
        <v>0</v>
      </c>
      <c r="B2" s="50" t="s">
        <v>19</v>
      </c>
      <c r="C2" s="51" t="s">
        <v>20</v>
      </c>
    </row>
    <row r="3" spans="1:7" ht="26.25" customHeight="1">
      <c r="A3" s="223" t="s">
        <v>115</v>
      </c>
      <c r="B3" s="168" t="s">
        <v>66</v>
      </c>
      <c r="C3" s="43"/>
      <c r="E3" s="162"/>
      <c r="F3" s="47"/>
      <c r="G3" s="46"/>
    </row>
    <row r="4" spans="1:7" ht="26.25" customHeight="1">
      <c r="A4" s="224"/>
      <c r="B4" s="169" t="s">
        <v>67</v>
      </c>
      <c r="C4" s="141"/>
      <c r="E4" s="162"/>
      <c r="F4" s="47"/>
      <c r="G4" s="46"/>
    </row>
    <row r="5" spans="1:7" ht="26.25" customHeight="1">
      <c r="A5" s="224"/>
      <c r="B5" s="170" t="s">
        <v>68</v>
      </c>
      <c r="C5" s="141"/>
      <c r="E5" s="162"/>
      <c r="F5" s="47"/>
      <c r="G5" s="46"/>
    </row>
    <row r="6" spans="1:7" ht="26.25" customHeight="1">
      <c r="A6" s="224"/>
      <c r="B6" s="171" t="s">
        <v>69</v>
      </c>
      <c r="C6" s="44"/>
      <c r="E6" s="162"/>
      <c r="F6" s="47"/>
      <c r="G6" s="46"/>
    </row>
    <row r="7" spans="1:7" ht="26.25" customHeight="1">
      <c r="A7" s="224"/>
      <c r="B7" s="172" t="s">
        <v>70</v>
      </c>
      <c r="C7" s="57"/>
      <c r="E7" s="162"/>
      <c r="F7" s="47"/>
      <c r="G7" s="46"/>
    </row>
    <row r="8" spans="1:7" ht="26.25" customHeight="1">
      <c r="A8" s="224"/>
      <c r="B8" s="172" t="s">
        <v>71</v>
      </c>
      <c r="C8" s="57"/>
      <c r="E8" s="161"/>
      <c r="F8" s="47"/>
      <c r="G8" s="46"/>
    </row>
    <row r="9" spans="1:7" ht="30.95" customHeight="1">
      <c r="A9" s="224"/>
      <c r="B9" s="173" t="s">
        <v>72</v>
      </c>
      <c r="C9" s="44"/>
      <c r="E9" s="161"/>
      <c r="F9" s="47"/>
      <c r="G9" s="46"/>
    </row>
    <row r="10" spans="1:7" ht="26.25" customHeight="1">
      <c r="A10" s="224"/>
      <c r="B10" s="174" t="s">
        <v>73</v>
      </c>
      <c r="C10" s="57"/>
      <c r="E10" s="161"/>
      <c r="F10" s="47"/>
      <c r="G10" s="46"/>
    </row>
    <row r="11" spans="1:7" ht="26.25" customHeight="1">
      <c r="A11" s="230" t="s">
        <v>117</v>
      </c>
      <c r="B11" s="175" t="s">
        <v>74</v>
      </c>
      <c r="C11" s="43"/>
      <c r="E11" s="161"/>
      <c r="F11" s="47"/>
      <c r="G11" s="46"/>
    </row>
    <row r="12" spans="1:7" ht="26.25" customHeight="1">
      <c r="A12" s="232"/>
      <c r="B12" s="176" t="s">
        <v>75</v>
      </c>
      <c r="C12" s="44"/>
      <c r="E12" s="161"/>
      <c r="F12" s="182"/>
      <c r="G12" s="46"/>
    </row>
    <row r="13" spans="1:7" ht="26.25" customHeight="1">
      <c r="A13" s="232"/>
      <c r="B13" s="177" t="s">
        <v>76</v>
      </c>
      <c r="C13" s="44"/>
      <c r="E13" s="163"/>
      <c r="F13" s="48"/>
      <c r="G13" s="46"/>
    </row>
    <row r="14" spans="1:7" ht="26.25" customHeight="1">
      <c r="A14" s="232"/>
      <c r="B14" s="176" t="s">
        <v>77</v>
      </c>
      <c r="C14" s="141"/>
      <c r="E14" s="163"/>
      <c r="F14" s="48"/>
      <c r="G14" s="46"/>
    </row>
    <row r="15" spans="1:7" ht="26.25" customHeight="1">
      <c r="A15" s="231"/>
      <c r="B15" s="175" t="s">
        <v>78</v>
      </c>
      <c r="C15" s="141"/>
      <c r="E15" s="163"/>
      <c r="F15" s="48"/>
      <c r="G15" s="46"/>
    </row>
    <row r="16" spans="1:7" ht="26.25" customHeight="1">
      <c r="A16" s="223" t="s">
        <v>119</v>
      </c>
      <c r="B16" s="178" t="s">
        <v>79</v>
      </c>
      <c r="C16" s="43"/>
      <c r="E16" s="163"/>
      <c r="F16" s="48"/>
      <c r="G16" s="46"/>
    </row>
    <row r="17" spans="1:7" ht="26.25" customHeight="1">
      <c r="A17" s="224"/>
      <c r="B17" s="179" t="s">
        <v>80</v>
      </c>
      <c r="C17" s="44"/>
      <c r="E17" s="163"/>
      <c r="F17" s="48"/>
      <c r="G17" s="46"/>
    </row>
    <row r="18" spans="1:7" ht="26.25" customHeight="1">
      <c r="A18" s="224"/>
      <c r="B18" s="180" t="s">
        <v>81</v>
      </c>
      <c r="C18" s="44"/>
      <c r="E18" s="163"/>
      <c r="F18" s="48"/>
      <c r="G18" s="46"/>
    </row>
    <row r="19" spans="1:7" ht="26.25" customHeight="1">
      <c r="A19" s="224"/>
      <c r="B19" s="181" t="s">
        <v>82</v>
      </c>
      <c r="C19" s="44"/>
      <c r="E19" s="163"/>
      <c r="F19" s="48"/>
      <c r="G19" s="46"/>
    </row>
    <row r="20" spans="1:7" ht="26.25" customHeight="1">
      <c r="A20" s="230" t="s">
        <v>136</v>
      </c>
      <c r="B20" s="178" t="s">
        <v>141</v>
      </c>
      <c r="C20" s="43"/>
      <c r="E20" s="160"/>
      <c r="F20" s="48"/>
      <c r="G20" s="46"/>
    </row>
    <row r="21" spans="1:7" ht="26.25" customHeight="1">
      <c r="A21" s="231"/>
      <c r="B21" s="181" t="s">
        <v>142</v>
      </c>
      <c r="C21" s="45"/>
      <c r="E21" s="160"/>
      <c r="F21" s="48"/>
      <c r="G21" s="46"/>
    </row>
    <row r="22" spans="1:7" ht="26.25" customHeight="1">
      <c r="C22" s="52"/>
      <c r="E22" s="46"/>
      <c r="F22" s="163"/>
      <c r="G22" s="48"/>
    </row>
    <row r="23" spans="1:7" ht="26.25" customHeight="1">
      <c r="A23" s="55" t="s">
        <v>185</v>
      </c>
      <c r="E23" s="46"/>
      <c r="F23" s="163"/>
      <c r="G23" s="48"/>
    </row>
    <row r="24" spans="1:7" ht="26.25" customHeight="1">
      <c r="A24" s="56" t="s">
        <v>0</v>
      </c>
      <c r="B24" s="41" t="s">
        <v>19</v>
      </c>
      <c r="C24" s="42" t="s">
        <v>20</v>
      </c>
      <c r="E24" s="46"/>
      <c r="F24" s="163"/>
      <c r="G24" s="48"/>
    </row>
    <row r="25" spans="1:7" ht="26.1" customHeight="1">
      <c r="A25" s="233" t="s">
        <v>162</v>
      </c>
      <c r="B25" s="200" t="s">
        <v>164</v>
      </c>
      <c r="C25" s="201"/>
      <c r="E25" s="46"/>
      <c r="F25" s="195"/>
      <c r="G25" s="155"/>
    </row>
    <row r="26" spans="1:7" ht="26.1" customHeight="1">
      <c r="A26" s="234"/>
      <c r="B26" s="202" t="s">
        <v>165</v>
      </c>
      <c r="C26" s="203"/>
      <c r="E26" s="46"/>
      <c r="F26" s="189"/>
      <c r="G26" s="155"/>
    </row>
    <row r="27" spans="1:7" ht="26.1" customHeight="1">
      <c r="A27" s="234"/>
      <c r="B27" s="202" t="s">
        <v>166</v>
      </c>
      <c r="C27" s="203"/>
      <c r="E27" s="46"/>
      <c r="F27" s="189"/>
      <c r="G27" s="155"/>
    </row>
    <row r="28" spans="1:7" ht="26.1" customHeight="1">
      <c r="A28" s="234"/>
      <c r="B28" s="202" t="s">
        <v>167</v>
      </c>
      <c r="C28" s="203"/>
      <c r="E28" s="46"/>
      <c r="F28" s="189"/>
      <c r="G28" s="155"/>
    </row>
    <row r="29" spans="1:7" ht="26.1" customHeight="1">
      <c r="A29" s="234"/>
      <c r="B29" s="204" t="s">
        <v>147</v>
      </c>
      <c r="C29" s="203"/>
      <c r="E29" s="46"/>
      <c r="F29" s="189"/>
      <c r="G29" s="190"/>
    </row>
    <row r="30" spans="1:7" ht="26.1" customHeight="1">
      <c r="A30" s="235"/>
      <c r="B30" s="205" t="s">
        <v>148</v>
      </c>
      <c r="C30" s="206"/>
      <c r="E30" s="46"/>
      <c r="F30" s="189"/>
      <c r="G30" s="190"/>
    </row>
    <row r="31" spans="1:7">
      <c r="C31" s="142" t="s">
        <v>21</v>
      </c>
    </row>
  </sheetData>
  <mergeCells count="5">
    <mergeCell ref="A3:A10"/>
    <mergeCell ref="A20:A21"/>
    <mergeCell ref="A11:A15"/>
    <mergeCell ref="A16:A19"/>
    <mergeCell ref="A25:A30"/>
  </mergeCells>
  <phoneticPr fontId="4"/>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6"/>
  <sheetViews>
    <sheetView view="pageBreakPreview" zoomScaleSheetLayoutView="100" workbookViewId="0">
      <selection activeCell="D5" sqref="D5"/>
    </sheetView>
  </sheetViews>
  <sheetFormatPr defaultColWidth="10.28515625" defaultRowHeight="13.5"/>
  <cols>
    <col min="1" max="1" width="8.7109375" style="61" customWidth="1"/>
    <col min="2" max="2" width="15.85546875" style="60" customWidth="1"/>
    <col min="3" max="3" width="2.28515625" style="60" customWidth="1"/>
    <col min="4" max="4" width="83.28515625" style="59" customWidth="1"/>
    <col min="5" max="256" width="10.28515625" style="58"/>
    <col min="257" max="257" width="8.7109375" style="58" customWidth="1"/>
    <col min="258" max="258" width="15.85546875" style="58" customWidth="1"/>
    <col min="259" max="259" width="2.28515625" style="58" customWidth="1"/>
    <col min="260" max="260" width="83.28515625" style="58" customWidth="1"/>
    <col min="261" max="512" width="10.28515625" style="58"/>
    <col min="513" max="513" width="8.7109375" style="58" customWidth="1"/>
    <col min="514" max="514" width="15.85546875" style="58" customWidth="1"/>
    <col min="515" max="515" width="2.28515625" style="58" customWidth="1"/>
    <col min="516" max="516" width="83.28515625" style="58" customWidth="1"/>
    <col min="517" max="768" width="10.28515625" style="58"/>
    <col min="769" max="769" width="8.7109375" style="58" customWidth="1"/>
    <col min="770" max="770" width="15.85546875" style="58" customWidth="1"/>
    <col min="771" max="771" width="2.28515625" style="58" customWidth="1"/>
    <col min="772" max="772" width="83.28515625" style="58" customWidth="1"/>
    <col min="773" max="1024" width="10.28515625" style="58"/>
    <col min="1025" max="1025" width="8.7109375" style="58" customWidth="1"/>
    <col min="1026" max="1026" width="15.85546875" style="58" customWidth="1"/>
    <col min="1027" max="1027" width="2.28515625" style="58" customWidth="1"/>
    <col min="1028" max="1028" width="83.28515625" style="58" customWidth="1"/>
    <col min="1029" max="1280" width="10.28515625" style="58"/>
    <col min="1281" max="1281" width="8.7109375" style="58" customWidth="1"/>
    <col min="1282" max="1282" width="15.85546875" style="58" customWidth="1"/>
    <col min="1283" max="1283" width="2.28515625" style="58" customWidth="1"/>
    <col min="1284" max="1284" width="83.28515625" style="58" customWidth="1"/>
    <col min="1285" max="1536" width="10.28515625" style="58"/>
    <col min="1537" max="1537" width="8.7109375" style="58" customWidth="1"/>
    <col min="1538" max="1538" width="15.85546875" style="58" customWidth="1"/>
    <col min="1539" max="1539" width="2.28515625" style="58" customWidth="1"/>
    <col min="1540" max="1540" width="83.28515625" style="58" customWidth="1"/>
    <col min="1541" max="1792" width="10.28515625" style="58"/>
    <col min="1793" max="1793" width="8.7109375" style="58" customWidth="1"/>
    <col min="1794" max="1794" width="15.85546875" style="58" customWidth="1"/>
    <col min="1795" max="1795" width="2.28515625" style="58" customWidth="1"/>
    <col min="1796" max="1796" width="83.28515625" style="58" customWidth="1"/>
    <col min="1797" max="2048" width="10.28515625" style="58"/>
    <col min="2049" max="2049" width="8.7109375" style="58" customWidth="1"/>
    <col min="2050" max="2050" width="15.85546875" style="58" customWidth="1"/>
    <col min="2051" max="2051" width="2.28515625" style="58" customWidth="1"/>
    <col min="2052" max="2052" width="83.28515625" style="58" customWidth="1"/>
    <col min="2053" max="2304" width="10.28515625" style="58"/>
    <col min="2305" max="2305" width="8.7109375" style="58" customWidth="1"/>
    <col min="2306" max="2306" width="15.85546875" style="58" customWidth="1"/>
    <col min="2307" max="2307" width="2.28515625" style="58" customWidth="1"/>
    <col min="2308" max="2308" width="83.28515625" style="58" customWidth="1"/>
    <col min="2309" max="2560" width="10.28515625" style="58"/>
    <col min="2561" max="2561" width="8.7109375" style="58" customWidth="1"/>
    <col min="2562" max="2562" width="15.85546875" style="58" customWidth="1"/>
    <col min="2563" max="2563" width="2.28515625" style="58" customWidth="1"/>
    <col min="2564" max="2564" width="83.28515625" style="58" customWidth="1"/>
    <col min="2565" max="2816" width="10.28515625" style="58"/>
    <col min="2817" max="2817" width="8.7109375" style="58" customWidth="1"/>
    <col min="2818" max="2818" width="15.85546875" style="58" customWidth="1"/>
    <col min="2819" max="2819" width="2.28515625" style="58" customWidth="1"/>
    <col min="2820" max="2820" width="83.28515625" style="58" customWidth="1"/>
    <col min="2821" max="3072" width="10.28515625" style="58"/>
    <col min="3073" max="3073" width="8.7109375" style="58" customWidth="1"/>
    <col min="3074" max="3074" width="15.85546875" style="58" customWidth="1"/>
    <col min="3075" max="3075" width="2.28515625" style="58" customWidth="1"/>
    <col min="3076" max="3076" width="83.28515625" style="58" customWidth="1"/>
    <col min="3077" max="3328" width="10.28515625" style="58"/>
    <col min="3329" max="3329" width="8.7109375" style="58" customWidth="1"/>
    <col min="3330" max="3330" width="15.85546875" style="58" customWidth="1"/>
    <col min="3331" max="3331" width="2.28515625" style="58" customWidth="1"/>
    <col min="3332" max="3332" width="83.28515625" style="58" customWidth="1"/>
    <col min="3333" max="3584" width="10.28515625" style="58"/>
    <col min="3585" max="3585" width="8.7109375" style="58" customWidth="1"/>
    <col min="3586" max="3586" width="15.85546875" style="58" customWidth="1"/>
    <col min="3587" max="3587" width="2.28515625" style="58" customWidth="1"/>
    <col min="3588" max="3588" width="83.28515625" style="58" customWidth="1"/>
    <col min="3589" max="3840" width="10.28515625" style="58"/>
    <col min="3841" max="3841" width="8.7109375" style="58" customWidth="1"/>
    <col min="3842" max="3842" width="15.85546875" style="58" customWidth="1"/>
    <col min="3843" max="3843" width="2.28515625" style="58" customWidth="1"/>
    <col min="3844" max="3844" width="83.28515625" style="58" customWidth="1"/>
    <col min="3845" max="4096" width="10.28515625" style="58"/>
    <col min="4097" max="4097" width="8.7109375" style="58" customWidth="1"/>
    <col min="4098" max="4098" width="15.85546875" style="58" customWidth="1"/>
    <col min="4099" max="4099" width="2.28515625" style="58" customWidth="1"/>
    <col min="4100" max="4100" width="83.28515625" style="58" customWidth="1"/>
    <col min="4101" max="4352" width="10.28515625" style="58"/>
    <col min="4353" max="4353" width="8.7109375" style="58" customWidth="1"/>
    <col min="4354" max="4354" width="15.85546875" style="58" customWidth="1"/>
    <col min="4355" max="4355" width="2.28515625" style="58" customWidth="1"/>
    <col min="4356" max="4356" width="83.28515625" style="58" customWidth="1"/>
    <col min="4357" max="4608" width="10.28515625" style="58"/>
    <col min="4609" max="4609" width="8.7109375" style="58" customWidth="1"/>
    <col min="4610" max="4610" width="15.85546875" style="58" customWidth="1"/>
    <col min="4611" max="4611" width="2.28515625" style="58" customWidth="1"/>
    <col min="4612" max="4612" width="83.28515625" style="58" customWidth="1"/>
    <col min="4613" max="4864" width="10.28515625" style="58"/>
    <col min="4865" max="4865" width="8.7109375" style="58" customWidth="1"/>
    <col min="4866" max="4866" width="15.85546875" style="58" customWidth="1"/>
    <col min="4867" max="4867" width="2.28515625" style="58" customWidth="1"/>
    <col min="4868" max="4868" width="83.28515625" style="58" customWidth="1"/>
    <col min="4869" max="5120" width="10.28515625" style="58"/>
    <col min="5121" max="5121" width="8.7109375" style="58" customWidth="1"/>
    <col min="5122" max="5122" width="15.85546875" style="58" customWidth="1"/>
    <col min="5123" max="5123" width="2.28515625" style="58" customWidth="1"/>
    <col min="5124" max="5124" width="83.28515625" style="58" customWidth="1"/>
    <col min="5125" max="5376" width="10.28515625" style="58"/>
    <col min="5377" max="5377" width="8.7109375" style="58" customWidth="1"/>
    <col min="5378" max="5378" width="15.85546875" style="58" customWidth="1"/>
    <col min="5379" max="5379" width="2.28515625" style="58" customWidth="1"/>
    <col min="5380" max="5380" width="83.28515625" style="58" customWidth="1"/>
    <col min="5381" max="5632" width="10.28515625" style="58"/>
    <col min="5633" max="5633" width="8.7109375" style="58" customWidth="1"/>
    <col min="5634" max="5634" width="15.85546875" style="58" customWidth="1"/>
    <col min="5635" max="5635" width="2.28515625" style="58" customWidth="1"/>
    <col min="5636" max="5636" width="83.28515625" style="58" customWidth="1"/>
    <col min="5637" max="5888" width="10.28515625" style="58"/>
    <col min="5889" max="5889" width="8.7109375" style="58" customWidth="1"/>
    <col min="5890" max="5890" width="15.85546875" style="58" customWidth="1"/>
    <col min="5891" max="5891" width="2.28515625" style="58" customWidth="1"/>
    <col min="5892" max="5892" width="83.28515625" style="58" customWidth="1"/>
    <col min="5893" max="6144" width="10.28515625" style="58"/>
    <col min="6145" max="6145" width="8.7109375" style="58" customWidth="1"/>
    <col min="6146" max="6146" width="15.85546875" style="58" customWidth="1"/>
    <col min="6147" max="6147" width="2.28515625" style="58" customWidth="1"/>
    <col min="6148" max="6148" width="83.28515625" style="58" customWidth="1"/>
    <col min="6149" max="6400" width="10.28515625" style="58"/>
    <col min="6401" max="6401" width="8.7109375" style="58" customWidth="1"/>
    <col min="6402" max="6402" width="15.85546875" style="58" customWidth="1"/>
    <col min="6403" max="6403" width="2.28515625" style="58" customWidth="1"/>
    <col min="6404" max="6404" width="83.28515625" style="58" customWidth="1"/>
    <col min="6405" max="6656" width="10.28515625" style="58"/>
    <col min="6657" max="6657" width="8.7109375" style="58" customWidth="1"/>
    <col min="6658" max="6658" width="15.85546875" style="58" customWidth="1"/>
    <col min="6659" max="6659" width="2.28515625" style="58" customWidth="1"/>
    <col min="6660" max="6660" width="83.28515625" style="58" customWidth="1"/>
    <col min="6661" max="6912" width="10.28515625" style="58"/>
    <col min="6913" max="6913" width="8.7109375" style="58" customWidth="1"/>
    <col min="6914" max="6914" width="15.85546875" style="58" customWidth="1"/>
    <col min="6915" max="6915" width="2.28515625" style="58" customWidth="1"/>
    <col min="6916" max="6916" width="83.28515625" style="58" customWidth="1"/>
    <col min="6917" max="7168" width="10.28515625" style="58"/>
    <col min="7169" max="7169" width="8.7109375" style="58" customWidth="1"/>
    <col min="7170" max="7170" width="15.85546875" style="58" customWidth="1"/>
    <col min="7171" max="7171" width="2.28515625" style="58" customWidth="1"/>
    <col min="7172" max="7172" width="83.28515625" style="58" customWidth="1"/>
    <col min="7173" max="7424" width="10.28515625" style="58"/>
    <col min="7425" max="7425" width="8.7109375" style="58" customWidth="1"/>
    <col min="7426" max="7426" width="15.85546875" style="58" customWidth="1"/>
    <col min="7427" max="7427" width="2.28515625" style="58" customWidth="1"/>
    <col min="7428" max="7428" width="83.28515625" style="58" customWidth="1"/>
    <col min="7429" max="7680" width="10.28515625" style="58"/>
    <col min="7681" max="7681" width="8.7109375" style="58" customWidth="1"/>
    <col min="7682" max="7682" width="15.85546875" style="58" customWidth="1"/>
    <col min="7683" max="7683" width="2.28515625" style="58" customWidth="1"/>
    <col min="7684" max="7684" width="83.28515625" style="58" customWidth="1"/>
    <col min="7685" max="7936" width="10.28515625" style="58"/>
    <col min="7937" max="7937" width="8.7109375" style="58" customWidth="1"/>
    <col min="7938" max="7938" width="15.85546875" style="58" customWidth="1"/>
    <col min="7939" max="7939" width="2.28515625" style="58" customWidth="1"/>
    <col min="7940" max="7940" width="83.28515625" style="58" customWidth="1"/>
    <col min="7941" max="8192" width="10.28515625" style="58"/>
    <col min="8193" max="8193" width="8.7109375" style="58" customWidth="1"/>
    <col min="8194" max="8194" width="15.85546875" style="58" customWidth="1"/>
    <col min="8195" max="8195" width="2.28515625" style="58" customWidth="1"/>
    <col min="8196" max="8196" width="83.28515625" style="58" customWidth="1"/>
    <col min="8197" max="8448" width="10.28515625" style="58"/>
    <col min="8449" max="8449" width="8.7109375" style="58" customWidth="1"/>
    <col min="8450" max="8450" width="15.85546875" style="58" customWidth="1"/>
    <col min="8451" max="8451" width="2.28515625" style="58" customWidth="1"/>
    <col min="8452" max="8452" width="83.28515625" style="58" customWidth="1"/>
    <col min="8453" max="8704" width="10.28515625" style="58"/>
    <col min="8705" max="8705" width="8.7109375" style="58" customWidth="1"/>
    <col min="8706" max="8706" width="15.85546875" style="58" customWidth="1"/>
    <col min="8707" max="8707" width="2.28515625" style="58" customWidth="1"/>
    <col min="8708" max="8708" width="83.28515625" style="58" customWidth="1"/>
    <col min="8709" max="8960" width="10.28515625" style="58"/>
    <col min="8961" max="8961" width="8.7109375" style="58" customWidth="1"/>
    <col min="8962" max="8962" width="15.85546875" style="58" customWidth="1"/>
    <col min="8963" max="8963" width="2.28515625" style="58" customWidth="1"/>
    <col min="8964" max="8964" width="83.28515625" style="58" customWidth="1"/>
    <col min="8965" max="9216" width="10.28515625" style="58"/>
    <col min="9217" max="9217" width="8.7109375" style="58" customWidth="1"/>
    <col min="9218" max="9218" width="15.85546875" style="58" customWidth="1"/>
    <col min="9219" max="9219" width="2.28515625" style="58" customWidth="1"/>
    <col min="9220" max="9220" width="83.28515625" style="58" customWidth="1"/>
    <col min="9221" max="9472" width="10.28515625" style="58"/>
    <col min="9473" max="9473" width="8.7109375" style="58" customWidth="1"/>
    <col min="9474" max="9474" width="15.85546875" style="58" customWidth="1"/>
    <col min="9475" max="9475" width="2.28515625" style="58" customWidth="1"/>
    <col min="9476" max="9476" width="83.28515625" style="58" customWidth="1"/>
    <col min="9477" max="9728" width="10.28515625" style="58"/>
    <col min="9729" max="9729" width="8.7109375" style="58" customWidth="1"/>
    <col min="9730" max="9730" width="15.85546875" style="58" customWidth="1"/>
    <col min="9731" max="9731" width="2.28515625" style="58" customWidth="1"/>
    <col min="9732" max="9732" width="83.28515625" style="58" customWidth="1"/>
    <col min="9733" max="9984" width="10.28515625" style="58"/>
    <col min="9985" max="9985" width="8.7109375" style="58" customWidth="1"/>
    <col min="9986" max="9986" width="15.85546875" style="58" customWidth="1"/>
    <col min="9987" max="9987" width="2.28515625" style="58" customWidth="1"/>
    <col min="9988" max="9988" width="83.28515625" style="58" customWidth="1"/>
    <col min="9989" max="10240" width="10.28515625" style="58"/>
    <col min="10241" max="10241" width="8.7109375" style="58" customWidth="1"/>
    <col min="10242" max="10242" width="15.85546875" style="58" customWidth="1"/>
    <col min="10243" max="10243" width="2.28515625" style="58" customWidth="1"/>
    <col min="10244" max="10244" width="83.28515625" style="58" customWidth="1"/>
    <col min="10245" max="10496" width="10.28515625" style="58"/>
    <col min="10497" max="10497" width="8.7109375" style="58" customWidth="1"/>
    <col min="10498" max="10498" width="15.85546875" style="58" customWidth="1"/>
    <col min="10499" max="10499" width="2.28515625" style="58" customWidth="1"/>
    <col min="10500" max="10500" width="83.28515625" style="58" customWidth="1"/>
    <col min="10501" max="10752" width="10.28515625" style="58"/>
    <col min="10753" max="10753" width="8.7109375" style="58" customWidth="1"/>
    <col min="10754" max="10754" width="15.85546875" style="58" customWidth="1"/>
    <col min="10755" max="10755" width="2.28515625" style="58" customWidth="1"/>
    <col min="10756" max="10756" width="83.28515625" style="58" customWidth="1"/>
    <col min="10757" max="11008" width="10.28515625" style="58"/>
    <col min="11009" max="11009" width="8.7109375" style="58" customWidth="1"/>
    <col min="11010" max="11010" width="15.85546875" style="58" customWidth="1"/>
    <col min="11011" max="11011" width="2.28515625" style="58" customWidth="1"/>
    <col min="11012" max="11012" width="83.28515625" style="58" customWidth="1"/>
    <col min="11013" max="11264" width="10.28515625" style="58"/>
    <col min="11265" max="11265" width="8.7109375" style="58" customWidth="1"/>
    <col min="11266" max="11266" width="15.85546875" style="58" customWidth="1"/>
    <col min="11267" max="11267" width="2.28515625" style="58" customWidth="1"/>
    <col min="11268" max="11268" width="83.28515625" style="58" customWidth="1"/>
    <col min="11269" max="11520" width="10.28515625" style="58"/>
    <col min="11521" max="11521" width="8.7109375" style="58" customWidth="1"/>
    <col min="11522" max="11522" width="15.85546875" style="58" customWidth="1"/>
    <col min="11523" max="11523" width="2.28515625" style="58" customWidth="1"/>
    <col min="11524" max="11524" width="83.28515625" style="58" customWidth="1"/>
    <col min="11525" max="11776" width="10.28515625" style="58"/>
    <col min="11777" max="11777" width="8.7109375" style="58" customWidth="1"/>
    <col min="11778" max="11778" width="15.85546875" style="58" customWidth="1"/>
    <col min="11779" max="11779" width="2.28515625" style="58" customWidth="1"/>
    <col min="11780" max="11780" width="83.28515625" style="58" customWidth="1"/>
    <col min="11781" max="12032" width="10.28515625" style="58"/>
    <col min="12033" max="12033" width="8.7109375" style="58" customWidth="1"/>
    <col min="12034" max="12034" width="15.85546875" style="58" customWidth="1"/>
    <col min="12035" max="12035" width="2.28515625" style="58" customWidth="1"/>
    <col min="12036" max="12036" width="83.28515625" style="58" customWidth="1"/>
    <col min="12037" max="12288" width="10.28515625" style="58"/>
    <col min="12289" max="12289" width="8.7109375" style="58" customWidth="1"/>
    <col min="12290" max="12290" width="15.85546875" style="58" customWidth="1"/>
    <col min="12291" max="12291" width="2.28515625" style="58" customWidth="1"/>
    <col min="12292" max="12292" width="83.28515625" style="58" customWidth="1"/>
    <col min="12293" max="12544" width="10.28515625" style="58"/>
    <col min="12545" max="12545" width="8.7109375" style="58" customWidth="1"/>
    <col min="12546" max="12546" width="15.85546875" style="58" customWidth="1"/>
    <col min="12547" max="12547" width="2.28515625" style="58" customWidth="1"/>
    <col min="12548" max="12548" width="83.28515625" style="58" customWidth="1"/>
    <col min="12549" max="12800" width="10.28515625" style="58"/>
    <col min="12801" max="12801" width="8.7109375" style="58" customWidth="1"/>
    <col min="12802" max="12802" width="15.85546875" style="58" customWidth="1"/>
    <col min="12803" max="12803" width="2.28515625" style="58" customWidth="1"/>
    <col min="12804" max="12804" width="83.28515625" style="58" customWidth="1"/>
    <col min="12805" max="13056" width="10.28515625" style="58"/>
    <col min="13057" max="13057" width="8.7109375" style="58" customWidth="1"/>
    <col min="13058" max="13058" width="15.85546875" style="58" customWidth="1"/>
    <col min="13059" max="13059" width="2.28515625" style="58" customWidth="1"/>
    <col min="13060" max="13060" width="83.28515625" style="58" customWidth="1"/>
    <col min="13061" max="13312" width="10.28515625" style="58"/>
    <col min="13313" max="13313" width="8.7109375" style="58" customWidth="1"/>
    <col min="13314" max="13314" width="15.85546875" style="58" customWidth="1"/>
    <col min="13315" max="13315" width="2.28515625" style="58" customWidth="1"/>
    <col min="13316" max="13316" width="83.28515625" style="58" customWidth="1"/>
    <col min="13317" max="13568" width="10.28515625" style="58"/>
    <col min="13569" max="13569" width="8.7109375" style="58" customWidth="1"/>
    <col min="13570" max="13570" width="15.85546875" style="58" customWidth="1"/>
    <col min="13571" max="13571" width="2.28515625" style="58" customWidth="1"/>
    <col min="13572" max="13572" width="83.28515625" style="58" customWidth="1"/>
    <col min="13573" max="13824" width="10.28515625" style="58"/>
    <col min="13825" max="13825" width="8.7109375" style="58" customWidth="1"/>
    <col min="13826" max="13826" width="15.85546875" style="58" customWidth="1"/>
    <col min="13827" max="13827" width="2.28515625" style="58" customWidth="1"/>
    <col min="13828" max="13828" width="83.28515625" style="58" customWidth="1"/>
    <col min="13829" max="14080" width="10.28515625" style="58"/>
    <col min="14081" max="14081" width="8.7109375" style="58" customWidth="1"/>
    <col min="14082" max="14082" width="15.85546875" style="58" customWidth="1"/>
    <col min="14083" max="14083" width="2.28515625" style="58" customWidth="1"/>
    <col min="14084" max="14084" width="83.28515625" style="58" customWidth="1"/>
    <col min="14085" max="14336" width="10.28515625" style="58"/>
    <col min="14337" max="14337" width="8.7109375" style="58" customWidth="1"/>
    <col min="14338" max="14338" width="15.85546875" style="58" customWidth="1"/>
    <col min="14339" max="14339" width="2.28515625" style="58" customWidth="1"/>
    <col min="14340" max="14340" width="83.28515625" style="58" customWidth="1"/>
    <col min="14341" max="14592" width="10.28515625" style="58"/>
    <col min="14593" max="14593" width="8.7109375" style="58" customWidth="1"/>
    <col min="14594" max="14594" width="15.85546875" style="58" customWidth="1"/>
    <col min="14595" max="14595" width="2.28515625" style="58" customWidth="1"/>
    <col min="14596" max="14596" width="83.28515625" style="58" customWidth="1"/>
    <col min="14597" max="14848" width="10.28515625" style="58"/>
    <col min="14849" max="14849" width="8.7109375" style="58" customWidth="1"/>
    <col min="14850" max="14850" width="15.85546875" style="58" customWidth="1"/>
    <col min="14851" max="14851" width="2.28515625" style="58" customWidth="1"/>
    <col min="14852" max="14852" width="83.28515625" style="58" customWidth="1"/>
    <col min="14853" max="15104" width="10.28515625" style="58"/>
    <col min="15105" max="15105" width="8.7109375" style="58" customWidth="1"/>
    <col min="15106" max="15106" width="15.85546875" style="58" customWidth="1"/>
    <col min="15107" max="15107" width="2.28515625" style="58" customWidth="1"/>
    <col min="15108" max="15108" width="83.28515625" style="58" customWidth="1"/>
    <col min="15109" max="15360" width="10.28515625" style="58"/>
    <col min="15361" max="15361" width="8.7109375" style="58" customWidth="1"/>
    <col min="15362" max="15362" width="15.85546875" style="58" customWidth="1"/>
    <col min="15363" max="15363" width="2.28515625" style="58" customWidth="1"/>
    <col min="15364" max="15364" width="83.28515625" style="58" customWidth="1"/>
    <col min="15365" max="15616" width="10.28515625" style="58"/>
    <col min="15617" max="15617" width="8.7109375" style="58" customWidth="1"/>
    <col min="15618" max="15618" width="15.85546875" style="58" customWidth="1"/>
    <col min="15619" max="15619" width="2.28515625" style="58" customWidth="1"/>
    <col min="15620" max="15620" width="83.28515625" style="58" customWidth="1"/>
    <col min="15621" max="15872" width="10.28515625" style="58"/>
    <col min="15873" max="15873" width="8.7109375" style="58" customWidth="1"/>
    <col min="15874" max="15874" width="15.85546875" style="58" customWidth="1"/>
    <col min="15875" max="15875" width="2.28515625" style="58" customWidth="1"/>
    <col min="15876" max="15876" width="83.28515625" style="58" customWidth="1"/>
    <col min="15877" max="16128" width="10.28515625" style="58"/>
    <col min="16129" max="16129" width="8.7109375" style="58" customWidth="1"/>
    <col min="16130" max="16130" width="15.85546875" style="58" customWidth="1"/>
    <col min="16131" max="16131" width="2.28515625" style="58" customWidth="1"/>
    <col min="16132" max="16132" width="83.28515625" style="58" customWidth="1"/>
    <col min="16133" max="16384" width="10.28515625" style="58"/>
  </cols>
  <sheetData>
    <row r="1" spans="1:7" ht="17.25">
      <c r="A1" s="236" t="s">
        <v>186</v>
      </c>
      <c r="B1" s="236"/>
      <c r="C1" s="236"/>
      <c r="D1" s="236"/>
    </row>
    <row r="3" spans="1:7" s="65" customFormat="1" ht="12" customHeight="1">
      <c r="A3" s="237" t="s">
        <v>25</v>
      </c>
      <c r="B3" s="238"/>
      <c r="C3" s="238"/>
      <c r="D3" s="239"/>
    </row>
    <row r="4" spans="1:7" s="62" customFormat="1" ht="12">
      <c r="A4" s="63" t="s">
        <v>0</v>
      </c>
      <c r="B4" s="66" t="s">
        <v>1</v>
      </c>
      <c r="C4" s="240" t="s">
        <v>2</v>
      </c>
      <c r="D4" s="241"/>
    </row>
    <row r="5" spans="1:7" s="62" customFormat="1" ht="12">
      <c r="A5" s="242" t="s">
        <v>56</v>
      </c>
      <c r="B5" s="245" t="s">
        <v>57</v>
      </c>
      <c r="C5" s="165" t="s">
        <v>24</v>
      </c>
      <c r="D5" s="146" t="s">
        <v>86</v>
      </c>
    </row>
    <row r="6" spans="1:7" s="62" customFormat="1" ht="12">
      <c r="A6" s="243"/>
      <c r="B6" s="246"/>
      <c r="C6" s="165" t="s">
        <v>24</v>
      </c>
      <c r="D6" s="146" t="s">
        <v>87</v>
      </c>
    </row>
    <row r="7" spans="1:7" s="62" customFormat="1" ht="22.5">
      <c r="A7" s="243"/>
      <c r="B7" s="246"/>
      <c r="C7" s="165" t="s">
        <v>24</v>
      </c>
      <c r="D7" s="146" t="s">
        <v>88</v>
      </c>
    </row>
    <row r="8" spans="1:7" s="62" customFormat="1" ht="22.5">
      <c r="A8" s="243"/>
      <c r="B8" s="246"/>
      <c r="C8" s="165" t="s">
        <v>24</v>
      </c>
      <c r="D8" s="146" t="s">
        <v>89</v>
      </c>
    </row>
    <row r="9" spans="1:7" s="62" customFormat="1" ht="22.5">
      <c r="A9" s="243"/>
      <c r="B9" s="247"/>
      <c r="C9" s="165" t="s">
        <v>24</v>
      </c>
      <c r="D9" s="146" t="s">
        <v>90</v>
      </c>
    </row>
    <row r="10" spans="1:7" s="62" customFormat="1" ht="22.5">
      <c r="A10" s="243"/>
      <c r="B10" s="248" t="s">
        <v>58</v>
      </c>
      <c r="C10" s="165" t="s">
        <v>24</v>
      </c>
      <c r="D10" s="146" t="s">
        <v>91</v>
      </c>
    </row>
    <row r="11" spans="1:7" s="62" customFormat="1" ht="22.5">
      <c r="A11" s="243"/>
      <c r="B11" s="249"/>
      <c r="C11" s="165" t="s">
        <v>24</v>
      </c>
      <c r="D11" s="146" t="s">
        <v>128</v>
      </c>
    </row>
    <row r="12" spans="1:7" s="62" customFormat="1" ht="12">
      <c r="A12" s="243"/>
      <c r="B12" s="249"/>
      <c r="C12" s="165" t="s">
        <v>24</v>
      </c>
      <c r="D12" s="146" t="s">
        <v>92</v>
      </c>
    </row>
    <row r="13" spans="1:7" s="62" customFormat="1" ht="12">
      <c r="A13" s="244"/>
      <c r="B13" s="250"/>
      <c r="C13" s="165" t="s">
        <v>24</v>
      </c>
      <c r="D13" s="146" t="s">
        <v>93</v>
      </c>
    </row>
    <row r="14" spans="1:7" s="62" customFormat="1" ht="12">
      <c r="A14" s="242" t="s">
        <v>59</v>
      </c>
      <c r="B14" s="248" t="s">
        <v>60</v>
      </c>
      <c r="C14" s="165" t="s">
        <v>24</v>
      </c>
      <c r="D14" s="149" t="s">
        <v>94</v>
      </c>
    </row>
    <row r="15" spans="1:7" s="62" customFormat="1" ht="12">
      <c r="A15" s="243"/>
      <c r="B15" s="249"/>
      <c r="C15" s="165" t="s">
        <v>24</v>
      </c>
      <c r="D15" s="148" t="s">
        <v>95</v>
      </c>
      <c r="G15" s="29"/>
    </row>
    <row r="16" spans="1:7" s="62" customFormat="1" ht="22.5">
      <c r="A16" s="243"/>
      <c r="B16" s="249"/>
      <c r="C16" s="165" t="s">
        <v>24</v>
      </c>
      <c r="D16" s="149" t="s">
        <v>96</v>
      </c>
      <c r="G16" s="49"/>
    </row>
    <row r="17" spans="1:11" s="62" customFormat="1" ht="12">
      <c r="A17" s="243"/>
      <c r="B17" s="248" t="s">
        <v>61</v>
      </c>
      <c r="C17" s="165" t="s">
        <v>24</v>
      </c>
      <c r="D17" s="149" t="s">
        <v>97</v>
      </c>
      <c r="G17" s="49"/>
    </row>
    <row r="18" spans="1:11" s="62" customFormat="1" ht="12">
      <c r="A18" s="243"/>
      <c r="B18" s="249"/>
      <c r="C18" s="166" t="s">
        <v>24</v>
      </c>
      <c r="D18" s="140" t="s">
        <v>98</v>
      </c>
      <c r="G18" s="49"/>
    </row>
    <row r="19" spans="1:11" s="62" customFormat="1" ht="22.5">
      <c r="A19" s="243"/>
      <c r="B19" s="250"/>
      <c r="C19" s="166" t="s">
        <v>24</v>
      </c>
      <c r="D19" s="140" t="s">
        <v>99</v>
      </c>
      <c r="G19" s="49"/>
    </row>
    <row r="20" spans="1:11" s="62" customFormat="1" ht="22.5">
      <c r="A20" s="243"/>
      <c r="B20" s="248" t="s">
        <v>85</v>
      </c>
      <c r="C20" s="165" t="s">
        <v>24</v>
      </c>
      <c r="D20" s="149" t="s">
        <v>100</v>
      </c>
      <c r="G20" s="49"/>
    </row>
    <row r="21" spans="1:11" s="62" customFormat="1" ht="12">
      <c r="A21" s="243"/>
      <c r="B21" s="249"/>
      <c r="C21" s="166" t="s">
        <v>24</v>
      </c>
      <c r="D21" s="140" t="s">
        <v>101</v>
      </c>
      <c r="G21" s="49"/>
    </row>
    <row r="22" spans="1:11" s="62" customFormat="1" ht="12">
      <c r="A22" s="243"/>
      <c r="B22" s="249"/>
      <c r="C22" s="166" t="s">
        <v>24</v>
      </c>
      <c r="D22" s="140" t="s">
        <v>102</v>
      </c>
      <c r="G22" s="49"/>
    </row>
    <row r="23" spans="1:11" s="62" customFormat="1" ht="12">
      <c r="A23" s="244"/>
      <c r="B23" s="250"/>
      <c r="C23" s="166" t="s">
        <v>24</v>
      </c>
      <c r="D23" s="140" t="s">
        <v>103</v>
      </c>
      <c r="G23" s="49"/>
    </row>
    <row r="24" spans="1:11" s="62" customFormat="1" ht="22.5">
      <c r="A24" s="252" t="s">
        <v>55</v>
      </c>
      <c r="B24" s="251" t="s">
        <v>62</v>
      </c>
      <c r="C24" s="165" t="s">
        <v>24</v>
      </c>
      <c r="D24" s="140" t="s">
        <v>104</v>
      </c>
      <c r="E24" s="29"/>
      <c r="F24" s="29"/>
      <c r="G24" s="49"/>
      <c r="H24" s="49"/>
      <c r="I24" s="49"/>
      <c r="J24" s="49"/>
      <c r="K24" s="164"/>
    </row>
    <row r="25" spans="1:11" s="62" customFormat="1" ht="22.5">
      <c r="A25" s="252"/>
      <c r="B25" s="251"/>
      <c r="C25" s="165" t="s">
        <v>24</v>
      </c>
      <c r="D25" s="140" t="s">
        <v>105</v>
      </c>
      <c r="E25" s="29"/>
      <c r="F25" s="29"/>
      <c r="G25" s="49"/>
      <c r="H25" s="49"/>
      <c r="I25" s="49"/>
      <c r="J25" s="49"/>
      <c r="K25" s="164"/>
    </row>
    <row r="26" spans="1:11" s="62" customFormat="1" ht="12">
      <c r="A26" s="252"/>
      <c r="B26" s="251"/>
      <c r="C26" s="165" t="s">
        <v>24</v>
      </c>
      <c r="D26" s="140" t="s">
        <v>106</v>
      </c>
      <c r="E26" s="29"/>
      <c r="F26" s="29"/>
      <c r="G26" s="164"/>
      <c r="H26" s="49"/>
      <c r="I26" s="49"/>
      <c r="J26" s="49"/>
      <c r="K26" s="164"/>
    </row>
    <row r="27" spans="1:11" s="62" customFormat="1" ht="12">
      <c r="A27" s="252"/>
      <c r="B27" s="251"/>
      <c r="C27" s="165" t="s">
        <v>24</v>
      </c>
      <c r="D27" s="140" t="s">
        <v>107</v>
      </c>
      <c r="E27" s="29"/>
      <c r="F27" s="29"/>
      <c r="G27" s="164"/>
      <c r="H27" s="49"/>
      <c r="I27" s="49"/>
      <c r="J27" s="49"/>
      <c r="K27" s="164"/>
    </row>
    <row r="28" spans="1:11" s="62" customFormat="1" ht="22.5">
      <c r="A28" s="252"/>
      <c r="B28" s="251" t="s">
        <v>63</v>
      </c>
      <c r="C28" s="165" t="s">
        <v>24</v>
      </c>
      <c r="D28" s="140" t="s">
        <v>108</v>
      </c>
      <c r="E28" s="29"/>
      <c r="F28" s="29"/>
      <c r="G28" s="164"/>
      <c r="H28" s="49"/>
      <c r="I28" s="49"/>
      <c r="J28" s="49"/>
      <c r="K28" s="164"/>
    </row>
    <row r="29" spans="1:11" s="62" customFormat="1" ht="22.5">
      <c r="A29" s="252"/>
      <c r="B29" s="251"/>
      <c r="C29" s="165" t="s">
        <v>24</v>
      </c>
      <c r="D29" s="140" t="s">
        <v>109</v>
      </c>
      <c r="E29" s="29"/>
      <c r="F29" s="29"/>
      <c r="G29" s="164"/>
      <c r="H29" s="49"/>
      <c r="I29" s="49"/>
      <c r="J29" s="49"/>
      <c r="K29" s="164"/>
    </row>
    <row r="30" spans="1:11" s="62" customFormat="1" ht="22.5">
      <c r="A30" s="252"/>
      <c r="B30" s="251"/>
      <c r="C30" s="165" t="s">
        <v>24</v>
      </c>
      <c r="D30" s="140" t="s">
        <v>110</v>
      </c>
      <c r="E30" s="29"/>
      <c r="F30" s="29"/>
      <c r="G30" s="164"/>
      <c r="H30" s="49"/>
      <c r="I30" s="49"/>
      <c r="J30" s="49"/>
      <c r="K30" s="164"/>
    </row>
    <row r="31" spans="1:11" s="62" customFormat="1" ht="12">
      <c r="A31" s="252"/>
      <c r="B31" s="251" t="s">
        <v>64</v>
      </c>
      <c r="C31" s="165" t="s">
        <v>24</v>
      </c>
      <c r="D31" s="140" t="s">
        <v>111</v>
      </c>
      <c r="E31" s="29"/>
      <c r="F31" s="29"/>
      <c r="G31" s="164"/>
      <c r="H31" s="49"/>
      <c r="I31" s="49"/>
      <c r="J31" s="49"/>
      <c r="K31" s="164"/>
    </row>
    <row r="32" spans="1:11" s="62" customFormat="1" ht="12">
      <c r="A32" s="252"/>
      <c r="B32" s="251"/>
      <c r="C32" s="165" t="s">
        <v>24</v>
      </c>
      <c r="D32" s="140" t="s">
        <v>112</v>
      </c>
      <c r="E32" s="29"/>
      <c r="F32" s="29"/>
      <c r="G32" s="164"/>
      <c r="H32" s="49"/>
      <c r="I32" s="49"/>
      <c r="J32" s="49"/>
      <c r="K32" s="164"/>
    </row>
    <row r="33" spans="1:11" s="62" customFormat="1" ht="22.5">
      <c r="A33" s="252"/>
      <c r="B33" s="251"/>
      <c r="C33" s="165" t="s">
        <v>24</v>
      </c>
      <c r="D33" s="140" t="s">
        <v>113</v>
      </c>
      <c r="E33" s="29"/>
      <c r="F33" s="29"/>
      <c r="G33" s="164"/>
      <c r="H33" s="49"/>
      <c r="I33" s="49"/>
      <c r="J33" s="49"/>
      <c r="K33" s="164"/>
    </row>
    <row r="34" spans="1:11" s="62" customFormat="1" ht="12">
      <c r="A34" s="252"/>
      <c r="B34" s="251"/>
      <c r="C34" s="165" t="s">
        <v>24</v>
      </c>
      <c r="D34" s="140" t="s">
        <v>114</v>
      </c>
      <c r="E34" s="29"/>
      <c r="F34" s="29"/>
      <c r="G34" s="164"/>
      <c r="H34" s="49"/>
      <c r="I34" s="49"/>
      <c r="J34" s="49"/>
      <c r="K34" s="164"/>
    </row>
    <row r="35" spans="1:11" s="62" customFormat="1" ht="12">
      <c r="A35" s="242" t="s">
        <v>136</v>
      </c>
      <c r="B35" s="253" t="s">
        <v>143</v>
      </c>
      <c r="C35" s="165" t="s">
        <v>24</v>
      </c>
      <c r="D35" s="144" t="s">
        <v>173</v>
      </c>
      <c r="E35" s="29"/>
      <c r="F35" s="29"/>
      <c r="G35" s="164"/>
      <c r="H35" s="49"/>
      <c r="I35" s="49"/>
      <c r="J35" s="49"/>
      <c r="K35" s="164"/>
    </row>
    <row r="36" spans="1:11" s="62" customFormat="1" ht="22.5">
      <c r="A36" s="243"/>
      <c r="B36" s="254"/>
      <c r="C36" s="165" t="s">
        <v>24</v>
      </c>
      <c r="D36" s="144" t="s">
        <v>174</v>
      </c>
      <c r="E36" s="29"/>
      <c r="F36" s="29"/>
      <c r="G36" s="164"/>
      <c r="H36" s="49"/>
      <c r="I36" s="49"/>
      <c r="J36" s="49"/>
      <c r="K36" s="164"/>
    </row>
    <row r="37" spans="1:11" s="62" customFormat="1" ht="12">
      <c r="A37" s="243"/>
      <c r="B37" s="254"/>
      <c r="C37" s="165" t="s">
        <v>24</v>
      </c>
      <c r="D37" s="144" t="s">
        <v>175</v>
      </c>
      <c r="E37" s="29"/>
      <c r="F37" s="29"/>
      <c r="G37" s="164"/>
      <c r="H37" s="49"/>
      <c r="I37" s="49"/>
      <c r="J37" s="49"/>
      <c r="K37" s="164"/>
    </row>
    <row r="38" spans="1:11" s="62" customFormat="1" ht="22.5">
      <c r="A38" s="243"/>
      <c r="B38" s="255"/>
      <c r="C38" s="165" t="s">
        <v>24</v>
      </c>
      <c r="D38" s="144" t="s">
        <v>176</v>
      </c>
      <c r="E38" s="29"/>
      <c r="F38" s="29"/>
      <c r="G38" s="164"/>
      <c r="H38" s="49"/>
      <c r="I38" s="49"/>
      <c r="J38" s="49"/>
      <c r="K38" s="164"/>
    </row>
    <row r="39" spans="1:11" s="62" customFormat="1" ht="12">
      <c r="A39" s="243"/>
      <c r="B39" s="256"/>
      <c r="C39" s="165" t="s">
        <v>24</v>
      </c>
      <c r="D39" s="144" t="s">
        <v>177</v>
      </c>
      <c r="E39" s="29"/>
      <c r="F39" s="29"/>
      <c r="G39" s="164"/>
      <c r="H39" s="49"/>
      <c r="I39" s="49"/>
      <c r="J39" s="49"/>
      <c r="K39" s="164"/>
    </row>
    <row r="40" spans="1:11" s="62" customFormat="1" ht="12">
      <c r="A40" s="243"/>
      <c r="B40" s="251" t="s">
        <v>144</v>
      </c>
      <c r="C40" s="165" t="s">
        <v>24</v>
      </c>
      <c r="D40" s="140" t="s">
        <v>178</v>
      </c>
      <c r="E40" s="49"/>
      <c r="F40" s="29"/>
      <c r="G40" s="164"/>
      <c r="H40" s="49"/>
      <c r="I40" s="49"/>
      <c r="J40" s="49"/>
      <c r="K40" s="164"/>
    </row>
    <row r="41" spans="1:11" s="62" customFormat="1" ht="12">
      <c r="A41" s="243"/>
      <c r="B41" s="251"/>
      <c r="C41" s="165" t="s">
        <v>24</v>
      </c>
      <c r="D41" s="140" t="s">
        <v>179</v>
      </c>
      <c r="E41" s="49"/>
      <c r="F41" s="29"/>
      <c r="G41" s="164"/>
      <c r="H41" s="49"/>
      <c r="I41" s="49"/>
      <c r="J41" s="49"/>
      <c r="K41" s="164"/>
    </row>
    <row r="42" spans="1:11" s="62" customFormat="1" ht="12">
      <c r="A42" s="244"/>
      <c r="B42" s="251"/>
      <c r="C42" s="165" t="s">
        <v>24</v>
      </c>
      <c r="D42" s="140" t="s">
        <v>180</v>
      </c>
      <c r="E42" s="29"/>
      <c r="F42" s="29"/>
      <c r="G42" s="164"/>
      <c r="H42" s="49"/>
      <c r="I42" s="49"/>
      <c r="J42" s="49"/>
      <c r="K42" s="164"/>
    </row>
    <row r="43" spans="1:11" s="62" customFormat="1" ht="12">
      <c r="A43" s="64"/>
      <c r="B43" s="64"/>
      <c r="C43" s="64"/>
      <c r="D43" s="64"/>
      <c r="G43" s="164"/>
      <c r="H43" s="164"/>
      <c r="I43" s="164"/>
      <c r="J43" s="164"/>
      <c r="K43" s="164"/>
    </row>
    <row r="44" spans="1:11" s="62" customFormat="1" ht="12">
      <c r="A44" s="237" t="s">
        <v>23</v>
      </c>
      <c r="B44" s="238"/>
      <c r="C44" s="238"/>
      <c r="D44" s="239"/>
      <c r="G44" s="164"/>
      <c r="H44" s="164"/>
      <c r="I44" s="164"/>
      <c r="J44" s="164"/>
      <c r="K44" s="164"/>
    </row>
    <row r="45" spans="1:11" s="62" customFormat="1" ht="12">
      <c r="A45" s="63" t="s">
        <v>0</v>
      </c>
      <c r="B45" s="66" t="s">
        <v>1</v>
      </c>
      <c r="C45" s="240" t="s">
        <v>2</v>
      </c>
      <c r="D45" s="241"/>
      <c r="G45" s="164"/>
      <c r="H45" s="164"/>
      <c r="I45" s="164"/>
      <c r="J45" s="164"/>
      <c r="K45" s="164"/>
    </row>
    <row r="46" spans="1:11" s="191" customFormat="1" ht="22.5">
      <c r="A46" s="257" t="s">
        <v>163</v>
      </c>
      <c r="B46" s="258" t="s">
        <v>149</v>
      </c>
      <c r="C46" s="197" t="s">
        <v>24</v>
      </c>
      <c r="D46" s="196" t="s">
        <v>150</v>
      </c>
    </row>
    <row r="47" spans="1:11" s="191" customFormat="1" ht="22.5">
      <c r="A47" s="257"/>
      <c r="B47" s="258"/>
      <c r="C47" s="197" t="s">
        <v>24</v>
      </c>
      <c r="D47" s="196" t="s">
        <v>151</v>
      </c>
    </row>
    <row r="48" spans="1:11" s="191" customFormat="1" ht="22.5">
      <c r="A48" s="257"/>
      <c r="B48" s="258"/>
      <c r="C48" s="197" t="s">
        <v>24</v>
      </c>
      <c r="D48" s="196" t="s">
        <v>152</v>
      </c>
    </row>
    <row r="49" spans="1:4" s="191" customFormat="1" ht="11.25">
      <c r="A49" s="257"/>
      <c r="B49" s="258"/>
      <c r="C49" s="197" t="s">
        <v>24</v>
      </c>
      <c r="D49" s="196" t="s">
        <v>153</v>
      </c>
    </row>
    <row r="50" spans="1:4" s="191" customFormat="1" ht="22.5">
      <c r="A50" s="257"/>
      <c r="B50" s="258" t="s">
        <v>145</v>
      </c>
      <c r="C50" s="197" t="s">
        <v>24</v>
      </c>
      <c r="D50" s="196" t="s">
        <v>154</v>
      </c>
    </row>
    <row r="51" spans="1:4" s="191" customFormat="1" ht="22.5">
      <c r="A51" s="257"/>
      <c r="B51" s="258"/>
      <c r="C51" s="197" t="s">
        <v>24</v>
      </c>
      <c r="D51" s="196" t="s">
        <v>155</v>
      </c>
    </row>
    <row r="52" spans="1:4" s="191" customFormat="1" ht="22.5">
      <c r="A52" s="257"/>
      <c r="B52" s="258"/>
      <c r="C52" s="197" t="s">
        <v>24</v>
      </c>
      <c r="D52" s="196" t="s">
        <v>156</v>
      </c>
    </row>
    <row r="53" spans="1:4" s="191" customFormat="1" ht="22.5">
      <c r="A53" s="257"/>
      <c r="B53" s="258"/>
      <c r="C53" s="197" t="s">
        <v>24</v>
      </c>
      <c r="D53" s="196" t="s">
        <v>157</v>
      </c>
    </row>
    <row r="54" spans="1:4" s="191" customFormat="1" ht="22.5">
      <c r="A54" s="257"/>
      <c r="B54" s="258" t="s">
        <v>146</v>
      </c>
      <c r="C54" s="197" t="s">
        <v>24</v>
      </c>
      <c r="D54" s="196" t="s">
        <v>158</v>
      </c>
    </row>
    <row r="55" spans="1:4" s="191" customFormat="1" ht="22.5">
      <c r="A55" s="257"/>
      <c r="B55" s="258"/>
      <c r="C55" s="197" t="s">
        <v>24</v>
      </c>
      <c r="D55" s="196" t="s">
        <v>159</v>
      </c>
    </row>
    <row r="56" spans="1:4" s="191" customFormat="1" ht="22.5">
      <c r="A56" s="257"/>
      <c r="B56" s="258"/>
      <c r="C56" s="197" t="s">
        <v>24</v>
      </c>
      <c r="D56" s="196" t="s">
        <v>160</v>
      </c>
    </row>
  </sheetData>
  <mergeCells count="23">
    <mergeCell ref="A35:A42"/>
    <mergeCell ref="B40:B42"/>
    <mergeCell ref="B35:B39"/>
    <mergeCell ref="A46:A56"/>
    <mergeCell ref="B46:B49"/>
    <mergeCell ref="B50:B53"/>
    <mergeCell ref="B54:B56"/>
    <mergeCell ref="A1:D1"/>
    <mergeCell ref="A3:D3"/>
    <mergeCell ref="C4:D4"/>
    <mergeCell ref="A44:D44"/>
    <mergeCell ref="C45:D45"/>
    <mergeCell ref="A5:A13"/>
    <mergeCell ref="B5:B9"/>
    <mergeCell ref="B10:B13"/>
    <mergeCell ref="B14:B16"/>
    <mergeCell ref="B17:B19"/>
    <mergeCell ref="B24:B27"/>
    <mergeCell ref="B28:B30"/>
    <mergeCell ref="B20:B23"/>
    <mergeCell ref="A14:A23"/>
    <mergeCell ref="B31:B34"/>
    <mergeCell ref="A24:A34"/>
  </mergeCells>
  <phoneticPr fontId="4"/>
  <printOptions horizontalCentered="1"/>
  <pageMargins left="0.59055118110236227" right="0.59055118110236227" top="0.43307086614173229" bottom="0.23622047244094491" header="0.31496062992125984" footer="0.19685039370078741"/>
  <pageSetup paperSize="9" scale="89"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O15" sqref="O15"/>
    </sheetView>
  </sheetViews>
  <sheetFormatPr defaultColWidth="3" defaultRowHeight="13.5"/>
  <cols>
    <col min="1" max="1" width="0.85546875" style="136" customWidth="1"/>
    <col min="2" max="2" width="3.7109375" style="136" customWidth="1"/>
    <col min="3" max="4" width="5.140625" style="136" customWidth="1"/>
    <col min="5" max="5" width="15.140625" style="136" customWidth="1"/>
    <col min="6" max="8" width="8.28515625" style="136" customWidth="1"/>
    <col min="9" max="20" width="3" style="136" customWidth="1"/>
    <col min="21" max="21" width="3.140625" style="136" customWidth="1"/>
    <col min="22" max="256" width="3" style="136"/>
    <col min="257" max="257" width="0.85546875" style="136" customWidth="1"/>
    <col min="258" max="258" width="3.7109375" style="136" customWidth="1"/>
    <col min="259" max="260" width="5.140625" style="136" customWidth="1"/>
    <col min="261" max="261" width="15.140625" style="136" customWidth="1"/>
    <col min="262" max="264" width="8.28515625" style="136" customWidth="1"/>
    <col min="265" max="276" width="3" style="136" customWidth="1"/>
    <col min="277" max="277" width="3.140625" style="136" customWidth="1"/>
    <col min="278" max="512" width="3" style="136"/>
    <col min="513" max="513" width="0.85546875" style="136" customWidth="1"/>
    <col min="514" max="514" width="3.7109375" style="136" customWidth="1"/>
    <col min="515" max="516" width="5.140625" style="136" customWidth="1"/>
    <col min="517" max="517" width="15.140625" style="136" customWidth="1"/>
    <col min="518" max="520" width="8.28515625" style="136" customWidth="1"/>
    <col min="521" max="532" width="3" style="136" customWidth="1"/>
    <col min="533" max="533" width="3.140625" style="136" customWidth="1"/>
    <col min="534" max="768" width="3" style="136"/>
    <col min="769" max="769" width="0.85546875" style="136" customWidth="1"/>
    <col min="770" max="770" width="3.7109375" style="136" customWidth="1"/>
    <col min="771" max="772" width="5.140625" style="136" customWidth="1"/>
    <col min="773" max="773" width="15.140625" style="136" customWidth="1"/>
    <col min="774" max="776" width="8.28515625" style="136" customWidth="1"/>
    <col min="777" max="788" width="3" style="136" customWidth="1"/>
    <col min="789" max="789" width="3.140625" style="136" customWidth="1"/>
    <col min="790" max="1024" width="3" style="136"/>
    <col min="1025" max="1025" width="0.85546875" style="136" customWidth="1"/>
    <col min="1026" max="1026" width="3.7109375" style="136" customWidth="1"/>
    <col min="1027" max="1028" width="5.140625" style="136" customWidth="1"/>
    <col min="1029" max="1029" width="15.140625" style="136" customWidth="1"/>
    <col min="1030" max="1032" width="8.28515625" style="136" customWidth="1"/>
    <col min="1033" max="1044" width="3" style="136" customWidth="1"/>
    <col min="1045" max="1045" width="3.140625" style="136" customWidth="1"/>
    <col min="1046" max="1280" width="3" style="136"/>
    <col min="1281" max="1281" width="0.85546875" style="136" customWidth="1"/>
    <col min="1282" max="1282" width="3.7109375" style="136" customWidth="1"/>
    <col min="1283" max="1284" width="5.140625" style="136" customWidth="1"/>
    <col min="1285" max="1285" width="15.140625" style="136" customWidth="1"/>
    <col min="1286" max="1288" width="8.28515625" style="136" customWidth="1"/>
    <col min="1289" max="1300" width="3" style="136" customWidth="1"/>
    <col min="1301" max="1301" width="3.140625" style="136" customWidth="1"/>
    <col min="1302" max="1536" width="3" style="136"/>
    <col min="1537" max="1537" width="0.85546875" style="136" customWidth="1"/>
    <col min="1538" max="1538" width="3.7109375" style="136" customWidth="1"/>
    <col min="1539" max="1540" width="5.140625" style="136" customWidth="1"/>
    <col min="1541" max="1541" width="15.140625" style="136" customWidth="1"/>
    <col min="1542" max="1544" width="8.28515625" style="136" customWidth="1"/>
    <col min="1545" max="1556" width="3" style="136" customWidth="1"/>
    <col min="1557" max="1557" width="3.140625" style="136" customWidth="1"/>
    <col min="1558" max="1792" width="3" style="136"/>
    <col min="1793" max="1793" width="0.85546875" style="136" customWidth="1"/>
    <col min="1794" max="1794" width="3.7109375" style="136" customWidth="1"/>
    <col min="1795" max="1796" width="5.140625" style="136" customWidth="1"/>
    <col min="1797" max="1797" width="15.140625" style="136" customWidth="1"/>
    <col min="1798" max="1800" width="8.28515625" style="136" customWidth="1"/>
    <col min="1801" max="1812" width="3" style="136" customWidth="1"/>
    <col min="1813" max="1813" width="3.140625" style="136" customWidth="1"/>
    <col min="1814" max="2048" width="3" style="136"/>
    <col min="2049" max="2049" width="0.85546875" style="136" customWidth="1"/>
    <col min="2050" max="2050" width="3.7109375" style="136" customWidth="1"/>
    <col min="2051" max="2052" width="5.140625" style="136" customWidth="1"/>
    <col min="2053" max="2053" width="15.140625" style="136" customWidth="1"/>
    <col min="2054" max="2056" width="8.28515625" style="136" customWidth="1"/>
    <col min="2057" max="2068" width="3" style="136" customWidth="1"/>
    <col min="2069" max="2069" width="3.140625" style="136" customWidth="1"/>
    <col min="2070" max="2304" width="3" style="136"/>
    <col min="2305" max="2305" width="0.85546875" style="136" customWidth="1"/>
    <col min="2306" max="2306" width="3.7109375" style="136" customWidth="1"/>
    <col min="2307" max="2308" width="5.140625" style="136" customWidth="1"/>
    <col min="2309" max="2309" width="15.140625" style="136" customWidth="1"/>
    <col min="2310" max="2312" width="8.28515625" style="136" customWidth="1"/>
    <col min="2313" max="2324" width="3" style="136" customWidth="1"/>
    <col min="2325" max="2325" width="3.140625" style="136" customWidth="1"/>
    <col min="2326" max="2560" width="3" style="136"/>
    <col min="2561" max="2561" width="0.85546875" style="136" customWidth="1"/>
    <col min="2562" max="2562" width="3.7109375" style="136" customWidth="1"/>
    <col min="2563" max="2564" width="5.140625" style="136" customWidth="1"/>
    <col min="2565" max="2565" width="15.140625" style="136" customWidth="1"/>
    <col min="2566" max="2568" width="8.28515625" style="136" customWidth="1"/>
    <col min="2569" max="2580" width="3" style="136" customWidth="1"/>
    <col min="2581" max="2581" width="3.140625" style="136" customWidth="1"/>
    <col min="2582" max="2816" width="3" style="136"/>
    <col min="2817" max="2817" width="0.85546875" style="136" customWidth="1"/>
    <col min="2818" max="2818" width="3.7109375" style="136" customWidth="1"/>
    <col min="2819" max="2820" width="5.140625" style="136" customWidth="1"/>
    <col min="2821" max="2821" width="15.140625" style="136" customWidth="1"/>
    <col min="2822" max="2824" width="8.28515625" style="136" customWidth="1"/>
    <col min="2825" max="2836" width="3" style="136" customWidth="1"/>
    <col min="2837" max="2837" width="3.140625" style="136" customWidth="1"/>
    <col min="2838" max="3072" width="3" style="136"/>
    <col min="3073" max="3073" width="0.85546875" style="136" customWidth="1"/>
    <col min="3074" max="3074" width="3.7109375" style="136" customWidth="1"/>
    <col min="3075" max="3076" width="5.140625" style="136" customWidth="1"/>
    <col min="3077" max="3077" width="15.140625" style="136" customWidth="1"/>
    <col min="3078" max="3080" width="8.28515625" style="136" customWidth="1"/>
    <col min="3081" max="3092" width="3" style="136" customWidth="1"/>
    <col min="3093" max="3093" width="3.140625" style="136" customWidth="1"/>
    <col min="3094" max="3328" width="3" style="136"/>
    <col min="3329" max="3329" width="0.85546875" style="136" customWidth="1"/>
    <col min="3330" max="3330" width="3.7109375" style="136" customWidth="1"/>
    <col min="3331" max="3332" width="5.140625" style="136" customWidth="1"/>
    <col min="3333" max="3333" width="15.140625" style="136" customWidth="1"/>
    <col min="3334" max="3336" width="8.28515625" style="136" customWidth="1"/>
    <col min="3337" max="3348" width="3" style="136" customWidth="1"/>
    <col min="3349" max="3349" width="3.140625" style="136" customWidth="1"/>
    <col min="3350" max="3584" width="3" style="136"/>
    <col min="3585" max="3585" width="0.85546875" style="136" customWidth="1"/>
    <col min="3586" max="3586" width="3.7109375" style="136" customWidth="1"/>
    <col min="3587" max="3588" width="5.140625" style="136" customWidth="1"/>
    <col min="3589" max="3589" width="15.140625" style="136" customWidth="1"/>
    <col min="3590" max="3592" width="8.28515625" style="136" customWidth="1"/>
    <col min="3593" max="3604" width="3" style="136" customWidth="1"/>
    <col min="3605" max="3605" width="3.140625" style="136" customWidth="1"/>
    <col min="3606" max="3840" width="3" style="136"/>
    <col min="3841" max="3841" width="0.85546875" style="136" customWidth="1"/>
    <col min="3842" max="3842" width="3.7109375" style="136" customWidth="1"/>
    <col min="3843" max="3844" width="5.140625" style="136" customWidth="1"/>
    <col min="3845" max="3845" width="15.140625" style="136" customWidth="1"/>
    <col min="3846" max="3848" width="8.28515625" style="136" customWidth="1"/>
    <col min="3849" max="3860" width="3" style="136" customWidth="1"/>
    <col min="3861" max="3861" width="3.140625" style="136" customWidth="1"/>
    <col min="3862" max="4096" width="3" style="136"/>
    <col min="4097" max="4097" width="0.85546875" style="136" customWidth="1"/>
    <col min="4098" max="4098" width="3.7109375" style="136" customWidth="1"/>
    <col min="4099" max="4100" width="5.140625" style="136" customWidth="1"/>
    <col min="4101" max="4101" width="15.140625" style="136" customWidth="1"/>
    <col min="4102" max="4104" width="8.28515625" style="136" customWidth="1"/>
    <col min="4105" max="4116" width="3" style="136" customWidth="1"/>
    <col min="4117" max="4117" width="3.140625" style="136" customWidth="1"/>
    <col min="4118" max="4352" width="3" style="136"/>
    <col min="4353" max="4353" width="0.85546875" style="136" customWidth="1"/>
    <col min="4354" max="4354" width="3.7109375" style="136" customWidth="1"/>
    <col min="4355" max="4356" width="5.140625" style="136" customWidth="1"/>
    <col min="4357" max="4357" width="15.140625" style="136" customWidth="1"/>
    <col min="4358" max="4360" width="8.28515625" style="136" customWidth="1"/>
    <col min="4361" max="4372" width="3" style="136" customWidth="1"/>
    <col min="4373" max="4373" width="3.140625" style="136" customWidth="1"/>
    <col min="4374" max="4608" width="3" style="136"/>
    <col min="4609" max="4609" width="0.85546875" style="136" customWidth="1"/>
    <col min="4610" max="4610" width="3.7109375" style="136" customWidth="1"/>
    <col min="4611" max="4612" width="5.140625" style="136" customWidth="1"/>
    <col min="4613" max="4613" width="15.140625" style="136" customWidth="1"/>
    <col min="4614" max="4616" width="8.28515625" style="136" customWidth="1"/>
    <col min="4617" max="4628" width="3" style="136" customWidth="1"/>
    <col min="4629" max="4629" width="3.140625" style="136" customWidth="1"/>
    <col min="4630" max="4864" width="3" style="136"/>
    <col min="4865" max="4865" width="0.85546875" style="136" customWidth="1"/>
    <col min="4866" max="4866" width="3.7109375" style="136" customWidth="1"/>
    <col min="4867" max="4868" width="5.140625" style="136" customWidth="1"/>
    <col min="4869" max="4869" width="15.140625" style="136" customWidth="1"/>
    <col min="4870" max="4872" width="8.28515625" style="136" customWidth="1"/>
    <col min="4873" max="4884" width="3" style="136" customWidth="1"/>
    <col min="4885" max="4885" width="3.140625" style="136" customWidth="1"/>
    <col min="4886" max="5120" width="3" style="136"/>
    <col min="5121" max="5121" width="0.85546875" style="136" customWidth="1"/>
    <col min="5122" max="5122" width="3.7109375" style="136" customWidth="1"/>
    <col min="5123" max="5124" width="5.140625" style="136" customWidth="1"/>
    <col min="5125" max="5125" width="15.140625" style="136" customWidth="1"/>
    <col min="5126" max="5128" width="8.28515625" style="136" customWidth="1"/>
    <col min="5129" max="5140" width="3" style="136" customWidth="1"/>
    <col min="5141" max="5141" width="3.140625" style="136" customWidth="1"/>
    <col min="5142" max="5376" width="3" style="136"/>
    <col min="5377" max="5377" width="0.85546875" style="136" customWidth="1"/>
    <col min="5378" max="5378" width="3.7109375" style="136" customWidth="1"/>
    <col min="5379" max="5380" width="5.140625" style="136" customWidth="1"/>
    <col min="5381" max="5381" width="15.140625" style="136" customWidth="1"/>
    <col min="5382" max="5384" width="8.28515625" style="136" customWidth="1"/>
    <col min="5385" max="5396" width="3" style="136" customWidth="1"/>
    <col min="5397" max="5397" width="3.140625" style="136" customWidth="1"/>
    <col min="5398" max="5632" width="3" style="136"/>
    <col min="5633" max="5633" width="0.85546875" style="136" customWidth="1"/>
    <col min="5634" max="5634" width="3.7109375" style="136" customWidth="1"/>
    <col min="5635" max="5636" width="5.140625" style="136" customWidth="1"/>
    <col min="5637" max="5637" width="15.140625" style="136" customWidth="1"/>
    <col min="5638" max="5640" width="8.28515625" style="136" customWidth="1"/>
    <col min="5641" max="5652" width="3" style="136" customWidth="1"/>
    <col min="5653" max="5653" width="3.140625" style="136" customWidth="1"/>
    <col min="5654" max="5888" width="3" style="136"/>
    <col min="5889" max="5889" width="0.85546875" style="136" customWidth="1"/>
    <col min="5890" max="5890" width="3.7109375" style="136" customWidth="1"/>
    <col min="5891" max="5892" width="5.140625" style="136" customWidth="1"/>
    <col min="5893" max="5893" width="15.140625" style="136" customWidth="1"/>
    <col min="5894" max="5896" width="8.28515625" style="136" customWidth="1"/>
    <col min="5897" max="5908" width="3" style="136" customWidth="1"/>
    <col min="5909" max="5909" width="3.140625" style="136" customWidth="1"/>
    <col min="5910" max="6144" width="3" style="136"/>
    <col min="6145" max="6145" width="0.85546875" style="136" customWidth="1"/>
    <col min="6146" max="6146" width="3.7109375" style="136" customWidth="1"/>
    <col min="6147" max="6148" width="5.140625" style="136" customWidth="1"/>
    <col min="6149" max="6149" width="15.140625" style="136" customWidth="1"/>
    <col min="6150" max="6152" width="8.28515625" style="136" customWidth="1"/>
    <col min="6153" max="6164" width="3" style="136" customWidth="1"/>
    <col min="6165" max="6165" width="3.140625" style="136" customWidth="1"/>
    <col min="6166" max="6400" width="3" style="136"/>
    <col min="6401" max="6401" width="0.85546875" style="136" customWidth="1"/>
    <col min="6402" max="6402" width="3.7109375" style="136" customWidth="1"/>
    <col min="6403" max="6404" width="5.140625" style="136" customWidth="1"/>
    <col min="6405" max="6405" width="15.140625" style="136" customWidth="1"/>
    <col min="6406" max="6408" width="8.28515625" style="136" customWidth="1"/>
    <col min="6409" max="6420" width="3" style="136" customWidth="1"/>
    <col min="6421" max="6421" width="3.140625" style="136" customWidth="1"/>
    <col min="6422" max="6656" width="3" style="136"/>
    <col min="6657" max="6657" width="0.85546875" style="136" customWidth="1"/>
    <col min="6658" max="6658" width="3.7109375" style="136" customWidth="1"/>
    <col min="6659" max="6660" width="5.140625" style="136" customWidth="1"/>
    <col min="6661" max="6661" width="15.140625" style="136" customWidth="1"/>
    <col min="6662" max="6664" width="8.28515625" style="136" customWidth="1"/>
    <col min="6665" max="6676" width="3" style="136" customWidth="1"/>
    <col min="6677" max="6677" width="3.140625" style="136" customWidth="1"/>
    <col min="6678" max="6912" width="3" style="136"/>
    <col min="6913" max="6913" width="0.85546875" style="136" customWidth="1"/>
    <col min="6914" max="6914" width="3.7109375" style="136" customWidth="1"/>
    <col min="6915" max="6916" width="5.140625" style="136" customWidth="1"/>
    <col min="6917" max="6917" width="15.140625" style="136" customWidth="1"/>
    <col min="6918" max="6920" width="8.28515625" style="136" customWidth="1"/>
    <col min="6921" max="6932" width="3" style="136" customWidth="1"/>
    <col min="6933" max="6933" width="3.140625" style="136" customWidth="1"/>
    <col min="6934" max="7168" width="3" style="136"/>
    <col min="7169" max="7169" width="0.85546875" style="136" customWidth="1"/>
    <col min="7170" max="7170" width="3.7109375" style="136" customWidth="1"/>
    <col min="7171" max="7172" width="5.140625" style="136" customWidth="1"/>
    <col min="7173" max="7173" width="15.140625" style="136" customWidth="1"/>
    <col min="7174" max="7176" width="8.28515625" style="136" customWidth="1"/>
    <col min="7177" max="7188" width="3" style="136" customWidth="1"/>
    <col min="7189" max="7189" width="3.140625" style="136" customWidth="1"/>
    <col min="7190" max="7424" width="3" style="136"/>
    <col min="7425" max="7425" width="0.85546875" style="136" customWidth="1"/>
    <col min="7426" max="7426" width="3.7109375" style="136" customWidth="1"/>
    <col min="7427" max="7428" width="5.140625" style="136" customWidth="1"/>
    <col min="7429" max="7429" width="15.140625" style="136" customWidth="1"/>
    <col min="7430" max="7432" width="8.28515625" style="136" customWidth="1"/>
    <col min="7433" max="7444" width="3" style="136" customWidth="1"/>
    <col min="7445" max="7445" width="3.140625" style="136" customWidth="1"/>
    <col min="7446" max="7680" width="3" style="136"/>
    <col min="7681" max="7681" width="0.85546875" style="136" customWidth="1"/>
    <col min="7682" max="7682" width="3.7109375" style="136" customWidth="1"/>
    <col min="7683" max="7684" width="5.140625" style="136" customWidth="1"/>
    <col min="7685" max="7685" width="15.140625" style="136" customWidth="1"/>
    <col min="7686" max="7688" width="8.28515625" style="136" customWidth="1"/>
    <col min="7689" max="7700" width="3" style="136" customWidth="1"/>
    <col min="7701" max="7701" width="3.140625" style="136" customWidth="1"/>
    <col min="7702" max="7936" width="3" style="136"/>
    <col min="7937" max="7937" width="0.85546875" style="136" customWidth="1"/>
    <col min="7938" max="7938" width="3.7109375" style="136" customWidth="1"/>
    <col min="7939" max="7940" width="5.140625" style="136" customWidth="1"/>
    <col min="7941" max="7941" width="15.140625" style="136" customWidth="1"/>
    <col min="7942" max="7944" width="8.28515625" style="136" customWidth="1"/>
    <col min="7945" max="7956" width="3" style="136" customWidth="1"/>
    <col min="7957" max="7957" width="3.140625" style="136" customWidth="1"/>
    <col min="7958" max="8192" width="3" style="136"/>
    <col min="8193" max="8193" width="0.85546875" style="136" customWidth="1"/>
    <col min="8194" max="8194" width="3.7109375" style="136" customWidth="1"/>
    <col min="8195" max="8196" width="5.140625" style="136" customWidth="1"/>
    <col min="8197" max="8197" width="15.140625" style="136" customWidth="1"/>
    <col min="8198" max="8200" width="8.28515625" style="136" customWidth="1"/>
    <col min="8201" max="8212" width="3" style="136" customWidth="1"/>
    <col min="8213" max="8213" width="3.140625" style="136" customWidth="1"/>
    <col min="8214" max="8448" width="3" style="136"/>
    <col min="8449" max="8449" width="0.85546875" style="136" customWidth="1"/>
    <col min="8450" max="8450" width="3.7109375" style="136" customWidth="1"/>
    <col min="8451" max="8452" width="5.140625" style="136" customWidth="1"/>
    <col min="8453" max="8453" width="15.140625" style="136" customWidth="1"/>
    <col min="8454" max="8456" width="8.28515625" style="136" customWidth="1"/>
    <col min="8457" max="8468" width="3" style="136" customWidth="1"/>
    <col min="8469" max="8469" width="3.140625" style="136" customWidth="1"/>
    <col min="8470" max="8704" width="3" style="136"/>
    <col min="8705" max="8705" width="0.85546875" style="136" customWidth="1"/>
    <col min="8706" max="8706" width="3.7109375" style="136" customWidth="1"/>
    <col min="8707" max="8708" width="5.140625" style="136" customWidth="1"/>
    <col min="8709" max="8709" width="15.140625" style="136" customWidth="1"/>
    <col min="8710" max="8712" width="8.28515625" style="136" customWidth="1"/>
    <col min="8713" max="8724" width="3" style="136" customWidth="1"/>
    <col min="8725" max="8725" width="3.140625" style="136" customWidth="1"/>
    <col min="8726" max="8960" width="3" style="136"/>
    <col min="8961" max="8961" width="0.85546875" style="136" customWidth="1"/>
    <col min="8962" max="8962" width="3.7109375" style="136" customWidth="1"/>
    <col min="8963" max="8964" width="5.140625" style="136" customWidth="1"/>
    <col min="8965" max="8965" width="15.140625" style="136" customWidth="1"/>
    <col min="8966" max="8968" width="8.28515625" style="136" customWidth="1"/>
    <col min="8969" max="8980" width="3" style="136" customWidth="1"/>
    <col min="8981" max="8981" width="3.140625" style="136" customWidth="1"/>
    <col min="8982" max="9216" width="3" style="136"/>
    <col min="9217" max="9217" width="0.85546875" style="136" customWidth="1"/>
    <col min="9218" max="9218" width="3.7109375" style="136" customWidth="1"/>
    <col min="9219" max="9220" width="5.140625" style="136" customWidth="1"/>
    <col min="9221" max="9221" width="15.140625" style="136" customWidth="1"/>
    <col min="9222" max="9224" width="8.28515625" style="136" customWidth="1"/>
    <col min="9225" max="9236" width="3" style="136" customWidth="1"/>
    <col min="9237" max="9237" width="3.140625" style="136" customWidth="1"/>
    <col min="9238" max="9472" width="3" style="136"/>
    <col min="9473" max="9473" width="0.85546875" style="136" customWidth="1"/>
    <col min="9474" max="9474" width="3.7109375" style="136" customWidth="1"/>
    <col min="9475" max="9476" width="5.140625" style="136" customWidth="1"/>
    <col min="9477" max="9477" width="15.140625" style="136" customWidth="1"/>
    <col min="9478" max="9480" width="8.28515625" style="136" customWidth="1"/>
    <col min="9481" max="9492" width="3" style="136" customWidth="1"/>
    <col min="9493" max="9493" width="3.140625" style="136" customWidth="1"/>
    <col min="9494" max="9728" width="3" style="136"/>
    <col min="9729" max="9729" width="0.85546875" style="136" customWidth="1"/>
    <col min="9730" max="9730" width="3.7109375" style="136" customWidth="1"/>
    <col min="9731" max="9732" width="5.140625" style="136" customWidth="1"/>
    <col min="9733" max="9733" width="15.140625" style="136" customWidth="1"/>
    <col min="9734" max="9736" width="8.28515625" style="136" customWidth="1"/>
    <col min="9737" max="9748" width="3" style="136" customWidth="1"/>
    <col min="9749" max="9749" width="3.140625" style="136" customWidth="1"/>
    <col min="9750" max="9984" width="3" style="136"/>
    <col min="9985" max="9985" width="0.85546875" style="136" customWidth="1"/>
    <col min="9986" max="9986" width="3.7109375" style="136" customWidth="1"/>
    <col min="9987" max="9988" width="5.140625" style="136" customWidth="1"/>
    <col min="9989" max="9989" width="15.140625" style="136" customWidth="1"/>
    <col min="9990" max="9992" width="8.28515625" style="136" customWidth="1"/>
    <col min="9993" max="10004" width="3" style="136" customWidth="1"/>
    <col min="10005" max="10005" width="3.140625" style="136" customWidth="1"/>
    <col min="10006" max="10240" width="3" style="136"/>
    <col min="10241" max="10241" width="0.85546875" style="136" customWidth="1"/>
    <col min="10242" max="10242" width="3.7109375" style="136" customWidth="1"/>
    <col min="10243" max="10244" width="5.140625" style="136" customWidth="1"/>
    <col min="10245" max="10245" width="15.140625" style="136" customWidth="1"/>
    <col min="10246" max="10248" width="8.28515625" style="136" customWidth="1"/>
    <col min="10249" max="10260" width="3" style="136" customWidth="1"/>
    <col min="10261" max="10261" width="3.140625" style="136" customWidth="1"/>
    <col min="10262" max="10496" width="3" style="136"/>
    <col min="10497" max="10497" width="0.85546875" style="136" customWidth="1"/>
    <col min="10498" max="10498" width="3.7109375" style="136" customWidth="1"/>
    <col min="10499" max="10500" width="5.140625" style="136" customWidth="1"/>
    <col min="10501" max="10501" width="15.140625" style="136" customWidth="1"/>
    <col min="10502" max="10504" width="8.28515625" style="136" customWidth="1"/>
    <col min="10505" max="10516" width="3" style="136" customWidth="1"/>
    <col min="10517" max="10517" width="3.140625" style="136" customWidth="1"/>
    <col min="10518" max="10752" width="3" style="136"/>
    <col min="10753" max="10753" width="0.85546875" style="136" customWidth="1"/>
    <col min="10754" max="10754" width="3.7109375" style="136" customWidth="1"/>
    <col min="10755" max="10756" width="5.140625" style="136" customWidth="1"/>
    <col min="10757" max="10757" width="15.140625" style="136" customWidth="1"/>
    <col min="10758" max="10760" width="8.28515625" style="136" customWidth="1"/>
    <col min="10761" max="10772" width="3" style="136" customWidth="1"/>
    <col min="10773" max="10773" width="3.140625" style="136" customWidth="1"/>
    <col min="10774" max="11008" width="3" style="136"/>
    <col min="11009" max="11009" width="0.85546875" style="136" customWidth="1"/>
    <col min="11010" max="11010" width="3.7109375" style="136" customWidth="1"/>
    <col min="11011" max="11012" width="5.140625" style="136" customWidth="1"/>
    <col min="11013" max="11013" width="15.140625" style="136" customWidth="1"/>
    <col min="11014" max="11016" width="8.28515625" style="136" customWidth="1"/>
    <col min="11017" max="11028" width="3" style="136" customWidth="1"/>
    <col min="11029" max="11029" width="3.140625" style="136" customWidth="1"/>
    <col min="11030" max="11264" width="3" style="136"/>
    <col min="11265" max="11265" width="0.85546875" style="136" customWidth="1"/>
    <col min="11266" max="11266" width="3.7109375" style="136" customWidth="1"/>
    <col min="11267" max="11268" width="5.140625" style="136" customWidth="1"/>
    <col min="11269" max="11269" width="15.140625" style="136" customWidth="1"/>
    <col min="11270" max="11272" width="8.28515625" style="136" customWidth="1"/>
    <col min="11273" max="11284" width="3" style="136" customWidth="1"/>
    <col min="11285" max="11285" width="3.140625" style="136" customWidth="1"/>
    <col min="11286" max="11520" width="3" style="136"/>
    <col min="11521" max="11521" width="0.85546875" style="136" customWidth="1"/>
    <col min="11522" max="11522" width="3.7109375" style="136" customWidth="1"/>
    <col min="11523" max="11524" width="5.140625" style="136" customWidth="1"/>
    <col min="11525" max="11525" width="15.140625" style="136" customWidth="1"/>
    <col min="11526" max="11528" width="8.28515625" style="136" customWidth="1"/>
    <col min="11529" max="11540" width="3" style="136" customWidth="1"/>
    <col min="11541" max="11541" width="3.140625" style="136" customWidth="1"/>
    <col min="11542" max="11776" width="3" style="136"/>
    <col min="11777" max="11777" width="0.85546875" style="136" customWidth="1"/>
    <col min="11778" max="11778" width="3.7109375" style="136" customWidth="1"/>
    <col min="11779" max="11780" width="5.140625" style="136" customWidth="1"/>
    <col min="11781" max="11781" width="15.140625" style="136" customWidth="1"/>
    <col min="11782" max="11784" width="8.28515625" style="136" customWidth="1"/>
    <col min="11785" max="11796" width="3" style="136" customWidth="1"/>
    <col min="11797" max="11797" width="3.140625" style="136" customWidth="1"/>
    <col min="11798" max="12032" width="3" style="136"/>
    <col min="12033" max="12033" width="0.85546875" style="136" customWidth="1"/>
    <col min="12034" max="12034" width="3.7109375" style="136" customWidth="1"/>
    <col min="12035" max="12036" width="5.140625" style="136" customWidth="1"/>
    <col min="12037" max="12037" width="15.140625" style="136" customWidth="1"/>
    <col min="12038" max="12040" width="8.28515625" style="136" customWidth="1"/>
    <col min="12041" max="12052" width="3" style="136" customWidth="1"/>
    <col min="12053" max="12053" width="3.140625" style="136" customWidth="1"/>
    <col min="12054" max="12288" width="3" style="136"/>
    <col min="12289" max="12289" width="0.85546875" style="136" customWidth="1"/>
    <col min="12290" max="12290" width="3.7109375" style="136" customWidth="1"/>
    <col min="12291" max="12292" width="5.140625" style="136" customWidth="1"/>
    <col min="12293" max="12293" width="15.140625" style="136" customWidth="1"/>
    <col min="12294" max="12296" width="8.28515625" style="136" customWidth="1"/>
    <col min="12297" max="12308" width="3" style="136" customWidth="1"/>
    <col min="12309" max="12309" width="3.140625" style="136" customWidth="1"/>
    <col min="12310" max="12544" width="3" style="136"/>
    <col min="12545" max="12545" width="0.85546875" style="136" customWidth="1"/>
    <col min="12546" max="12546" width="3.7109375" style="136" customWidth="1"/>
    <col min="12547" max="12548" width="5.140625" style="136" customWidth="1"/>
    <col min="12549" max="12549" width="15.140625" style="136" customWidth="1"/>
    <col min="12550" max="12552" width="8.28515625" style="136" customWidth="1"/>
    <col min="12553" max="12564" width="3" style="136" customWidth="1"/>
    <col min="12565" max="12565" width="3.140625" style="136" customWidth="1"/>
    <col min="12566" max="12800" width="3" style="136"/>
    <col min="12801" max="12801" width="0.85546875" style="136" customWidth="1"/>
    <col min="12802" max="12802" width="3.7109375" style="136" customWidth="1"/>
    <col min="12803" max="12804" width="5.140625" style="136" customWidth="1"/>
    <col min="12805" max="12805" width="15.140625" style="136" customWidth="1"/>
    <col min="12806" max="12808" width="8.28515625" style="136" customWidth="1"/>
    <col min="12809" max="12820" width="3" style="136" customWidth="1"/>
    <col min="12821" max="12821" width="3.140625" style="136" customWidth="1"/>
    <col min="12822" max="13056" width="3" style="136"/>
    <col min="13057" max="13057" width="0.85546875" style="136" customWidth="1"/>
    <col min="13058" max="13058" width="3.7109375" style="136" customWidth="1"/>
    <col min="13059" max="13060" width="5.140625" style="136" customWidth="1"/>
    <col min="13061" max="13061" width="15.140625" style="136" customWidth="1"/>
    <col min="13062" max="13064" width="8.28515625" style="136" customWidth="1"/>
    <col min="13065" max="13076" width="3" style="136" customWidth="1"/>
    <col min="13077" max="13077" width="3.140625" style="136" customWidth="1"/>
    <col min="13078" max="13312" width="3" style="136"/>
    <col min="13313" max="13313" width="0.85546875" style="136" customWidth="1"/>
    <col min="13314" max="13314" width="3.7109375" style="136" customWidth="1"/>
    <col min="13315" max="13316" width="5.140625" style="136" customWidth="1"/>
    <col min="13317" max="13317" width="15.140625" style="136" customWidth="1"/>
    <col min="13318" max="13320" width="8.28515625" style="136" customWidth="1"/>
    <col min="13321" max="13332" width="3" style="136" customWidth="1"/>
    <col min="13333" max="13333" width="3.140625" style="136" customWidth="1"/>
    <col min="13334" max="13568" width="3" style="136"/>
    <col min="13569" max="13569" width="0.85546875" style="136" customWidth="1"/>
    <col min="13570" max="13570" width="3.7109375" style="136" customWidth="1"/>
    <col min="13571" max="13572" width="5.140625" style="136" customWidth="1"/>
    <col min="13573" max="13573" width="15.140625" style="136" customWidth="1"/>
    <col min="13574" max="13576" width="8.28515625" style="136" customWidth="1"/>
    <col min="13577" max="13588" width="3" style="136" customWidth="1"/>
    <col min="13589" max="13589" width="3.140625" style="136" customWidth="1"/>
    <col min="13590" max="13824" width="3" style="136"/>
    <col min="13825" max="13825" width="0.85546875" style="136" customWidth="1"/>
    <col min="13826" max="13826" width="3.7109375" style="136" customWidth="1"/>
    <col min="13827" max="13828" width="5.140625" style="136" customWidth="1"/>
    <col min="13829" max="13829" width="15.140625" style="136" customWidth="1"/>
    <col min="13830" max="13832" width="8.28515625" style="136" customWidth="1"/>
    <col min="13833" max="13844" width="3" style="136" customWidth="1"/>
    <col min="13845" max="13845" width="3.140625" style="136" customWidth="1"/>
    <col min="13846" max="14080" width="3" style="136"/>
    <col min="14081" max="14081" width="0.85546875" style="136" customWidth="1"/>
    <col min="14082" max="14082" width="3.7109375" style="136" customWidth="1"/>
    <col min="14083" max="14084" width="5.140625" style="136" customWidth="1"/>
    <col min="14085" max="14085" width="15.140625" style="136" customWidth="1"/>
    <col min="14086" max="14088" width="8.28515625" style="136" customWidth="1"/>
    <col min="14089" max="14100" width="3" style="136" customWidth="1"/>
    <col min="14101" max="14101" width="3.140625" style="136" customWidth="1"/>
    <col min="14102" max="14336" width="3" style="136"/>
    <col min="14337" max="14337" width="0.85546875" style="136" customWidth="1"/>
    <col min="14338" max="14338" width="3.7109375" style="136" customWidth="1"/>
    <col min="14339" max="14340" width="5.140625" style="136" customWidth="1"/>
    <col min="14341" max="14341" width="15.140625" style="136" customWidth="1"/>
    <col min="14342" max="14344" width="8.28515625" style="136" customWidth="1"/>
    <col min="14345" max="14356" width="3" style="136" customWidth="1"/>
    <col min="14357" max="14357" width="3.140625" style="136" customWidth="1"/>
    <col min="14358" max="14592" width="3" style="136"/>
    <col min="14593" max="14593" width="0.85546875" style="136" customWidth="1"/>
    <col min="14594" max="14594" width="3.7109375" style="136" customWidth="1"/>
    <col min="14595" max="14596" width="5.140625" style="136" customWidth="1"/>
    <col min="14597" max="14597" width="15.140625" style="136" customWidth="1"/>
    <col min="14598" max="14600" width="8.28515625" style="136" customWidth="1"/>
    <col min="14601" max="14612" width="3" style="136" customWidth="1"/>
    <col min="14613" max="14613" width="3.140625" style="136" customWidth="1"/>
    <col min="14614" max="14848" width="3" style="136"/>
    <col min="14849" max="14849" width="0.85546875" style="136" customWidth="1"/>
    <col min="14850" max="14850" width="3.7109375" style="136" customWidth="1"/>
    <col min="14851" max="14852" width="5.140625" style="136" customWidth="1"/>
    <col min="14853" max="14853" width="15.140625" style="136" customWidth="1"/>
    <col min="14854" max="14856" width="8.28515625" style="136" customWidth="1"/>
    <col min="14857" max="14868" width="3" style="136" customWidth="1"/>
    <col min="14869" max="14869" width="3.140625" style="136" customWidth="1"/>
    <col min="14870" max="15104" width="3" style="136"/>
    <col min="15105" max="15105" width="0.85546875" style="136" customWidth="1"/>
    <col min="15106" max="15106" width="3.7109375" style="136" customWidth="1"/>
    <col min="15107" max="15108" width="5.140625" style="136" customWidth="1"/>
    <col min="15109" max="15109" width="15.140625" style="136" customWidth="1"/>
    <col min="15110" max="15112" width="8.28515625" style="136" customWidth="1"/>
    <col min="15113" max="15124" width="3" style="136" customWidth="1"/>
    <col min="15125" max="15125" width="3.140625" style="136" customWidth="1"/>
    <col min="15126" max="15360" width="3" style="136"/>
    <col min="15361" max="15361" width="0.85546875" style="136" customWidth="1"/>
    <col min="15362" max="15362" width="3.7109375" style="136" customWidth="1"/>
    <col min="15363" max="15364" width="5.140625" style="136" customWidth="1"/>
    <col min="15365" max="15365" width="15.140625" style="136" customWidth="1"/>
    <col min="15366" max="15368" width="8.28515625" style="136" customWidth="1"/>
    <col min="15369" max="15380" width="3" style="136" customWidth="1"/>
    <col min="15381" max="15381" width="3.140625" style="136" customWidth="1"/>
    <col min="15382" max="15616" width="3" style="136"/>
    <col min="15617" max="15617" width="0.85546875" style="136" customWidth="1"/>
    <col min="15618" max="15618" width="3.7109375" style="136" customWidth="1"/>
    <col min="15619" max="15620" width="5.140625" style="136" customWidth="1"/>
    <col min="15621" max="15621" width="15.140625" style="136" customWidth="1"/>
    <col min="15622" max="15624" width="8.28515625" style="136" customWidth="1"/>
    <col min="15625" max="15636" width="3" style="136" customWidth="1"/>
    <col min="15637" max="15637" width="3.140625" style="136" customWidth="1"/>
    <col min="15638" max="15872" width="3" style="136"/>
    <col min="15873" max="15873" width="0.85546875" style="136" customWidth="1"/>
    <col min="15874" max="15874" width="3.7109375" style="136" customWidth="1"/>
    <col min="15875" max="15876" width="5.140625" style="136" customWidth="1"/>
    <col min="15877" max="15877" width="15.140625" style="136" customWidth="1"/>
    <col min="15878" max="15880" width="8.28515625" style="136" customWidth="1"/>
    <col min="15881" max="15892" width="3" style="136" customWidth="1"/>
    <col min="15893" max="15893" width="3.140625" style="136" customWidth="1"/>
    <col min="15894" max="16128" width="3" style="136"/>
    <col min="16129" max="16129" width="0.85546875" style="136" customWidth="1"/>
    <col min="16130" max="16130" width="3.7109375" style="136" customWidth="1"/>
    <col min="16131" max="16132" width="5.140625" style="136" customWidth="1"/>
    <col min="16133" max="16133" width="15.140625" style="136" customWidth="1"/>
    <col min="16134" max="16136" width="8.28515625" style="136" customWidth="1"/>
    <col min="16137" max="16148" width="3" style="136" customWidth="1"/>
    <col min="16149" max="16149" width="3.140625" style="136" customWidth="1"/>
    <col min="16150" max="16384" width="3" style="136"/>
  </cols>
  <sheetData>
    <row r="1" spans="1:42" s="70" customFormat="1" ht="3.75" customHeight="1"/>
    <row r="2" spans="1:42" s="70" customFormat="1" ht="15" customHeight="1">
      <c r="B2" s="281" t="s">
        <v>27</v>
      </c>
      <c r="C2" s="282"/>
      <c r="D2" s="282"/>
      <c r="E2" s="282"/>
      <c r="F2" s="282"/>
      <c r="G2" s="282"/>
      <c r="H2" s="71"/>
      <c r="I2" s="72"/>
      <c r="J2" s="73" t="s">
        <v>28</v>
      </c>
      <c r="K2" s="74"/>
      <c r="L2" s="74"/>
      <c r="M2" s="74"/>
      <c r="N2" s="75"/>
      <c r="O2" s="76"/>
      <c r="P2" s="77"/>
      <c r="Q2" s="77"/>
      <c r="R2" s="77"/>
      <c r="S2" s="77"/>
      <c r="T2" s="77"/>
      <c r="U2" s="77"/>
      <c r="V2" s="77"/>
      <c r="W2" s="77"/>
      <c r="X2" s="77"/>
      <c r="Y2" s="77"/>
      <c r="Z2" s="77"/>
      <c r="AA2" s="77"/>
      <c r="AB2" s="73" t="s">
        <v>29</v>
      </c>
      <c r="AC2" s="78"/>
      <c r="AD2" s="74"/>
      <c r="AE2" s="79"/>
      <c r="AF2" s="75"/>
      <c r="AG2" s="80"/>
      <c r="AH2" s="77"/>
      <c r="AI2" s="77"/>
      <c r="AJ2" s="77"/>
      <c r="AK2" s="77"/>
      <c r="AL2" s="77"/>
      <c r="AM2" s="77"/>
      <c r="AN2" s="77"/>
      <c r="AO2" s="81" t="s">
        <v>30</v>
      </c>
    </row>
    <row r="3" spans="1:42" s="70" customFormat="1" ht="15" customHeight="1">
      <c r="A3" s="82"/>
      <c r="B3" s="282"/>
      <c r="C3" s="282"/>
      <c r="D3" s="282"/>
      <c r="E3" s="282"/>
      <c r="F3" s="282"/>
      <c r="G3" s="282"/>
      <c r="H3" s="71"/>
      <c r="I3" s="72"/>
      <c r="J3" s="73" t="s">
        <v>15</v>
      </c>
      <c r="K3" s="74"/>
      <c r="L3" s="74"/>
      <c r="M3" s="79"/>
      <c r="N3" s="75"/>
      <c r="O3" s="83"/>
      <c r="P3" s="77"/>
      <c r="Q3" s="77"/>
      <c r="R3" s="77"/>
      <c r="S3" s="84"/>
      <c r="T3" s="73" t="s">
        <v>31</v>
      </c>
      <c r="U3" s="79"/>
      <c r="V3" s="75"/>
      <c r="W3" s="80"/>
      <c r="X3" s="85"/>
      <c r="Y3" s="76"/>
      <c r="Z3" s="76"/>
      <c r="AA3" s="84"/>
      <c r="AB3" s="73" t="s">
        <v>32</v>
      </c>
      <c r="AC3" s="74"/>
      <c r="AD3" s="74"/>
      <c r="AE3" s="74"/>
      <c r="AF3" s="86"/>
      <c r="AG3" s="80"/>
      <c r="AH3" s="77"/>
      <c r="AI3" s="77"/>
      <c r="AJ3" s="77"/>
      <c r="AK3" s="77"/>
      <c r="AL3" s="77"/>
      <c r="AM3" s="77"/>
      <c r="AN3" s="77"/>
      <c r="AO3" s="81" t="s">
        <v>30</v>
      </c>
    </row>
    <row r="4" spans="1:42" s="70" customFormat="1" ht="15" customHeight="1">
      <c r="A4" s="87"/>
      <c r="B4" s="282"/>
      <c r="C4" s="282"/>
      <c r="D4" s="282"/>
      <c r="E4" s="282"/>
      <c r="F4" s="282"/>
      <c r="G4" s="282"/>
      <c r="H4" s="71"/>
      <c r="J4" s="73" t="s">
        <v>33</v>
      </c>
      <c r="K4" s="74"/>
      <c r="L4" s="74"/>
      <c r="M4" s="74"/>
      <c r="N4" s="86"/>
      <c r="O4" s="76"/>
      <c r="P4" s="76"/>
      <c r="Q4" s="76"/>
      <c r="R4" s="76" t="s">
        <v>34</v>
      </c>
      <c r="S4" s="76"/>
      <c r="T4" s="76"/>
      <c r="U4" s="76" t="s">
        <v>35</v>
      </c>
      <c r="V4" s="77"/>
      <c r="W4" s="77"/>
      <c r="X4" s="76" t="s">
        <v>36</v>
      </c>
      <c r="Y4" s="76"/>
      <c r="Z4" s="77"/>
      <c r="AA4" s="77"/>
      <c r="AB4" s="76" t="s">
        <v>37</v>
      </c>
      <c r="AC4" s="77"/>
      <c r="AD4" s="77"/>
      <c r="AE4" s="76"/>
      <c r="AF4" s="76"/>
      <c r="AG4" s="76" t="s">
        <v>34</v>
      </c>
      <c r="AH4" s="76"/>
      <c r="AI4" s="76" t="s">
        <v>35</v>
      </c>
      <c r="AJ4" s="77"/>
      <c r="AK4" s="77"/>
      <c r="AL4" s="77"/>
      <c r="AM4" s="76" t="s">
        <v>36</v>
      </c>
      <c r="AN4" s="76"/>
      <c r="AO4" s="88"/>
    </row>
    <row r="5" spans="1:42" s="70" customFormat="1" ht="8.25" customHeight="1">
      <c r="A5" s="89"/>
    </row>
    <row r="6" spans="1:42" s="70" customFormat="1" ht="15" customHeight="1">
      <c r="A6" s="87"/>
      <c r="B6" s="283" t="s">
        <v>38</v>
      </c>
      <c r="C6" s="284"/>
      <c r="D6" s="284"/>
      <c r="E6" s="284"/>
      <c r="F6" s="284"/>
      <c r="G6" s="284"/>
      <c r="H6" s="284"/>
      <c r="L6" s="90" t="s">
        <v>39</v>
      </c>
      <c r="M6" s="90"/>
      <c r="N6" s="90"/>
      <c r="O6" s="90"/>
      <c r="P6" s="90"/>
      <c r="Q6" s="90"/>
      <c r="R6" s="90"/>
      <c r="S6" s="90"/>
      <c r="T6" s="91"/>
      <c r="U6" s="91"/>
      <c r="V6" s="91"/>
      <c r="W6" s="91"/>
      <c r="X6" s="91"/>
      <c r="Y6" s="91"/>
      <c r="Z6" s="91"/>
      <c r="AA6" s="91"/>
      <c r="AB6" s="91"/>
      <c r="AC6" s="91"/>
      <c r="AD6" s="92"/>
      <c r="AE6" s="92"/>
      <c r="AF6" s="90"/>
      <c r="AG6" s="90"/>
      <c r="AH6" s="90"/>
      <c r="AI6" s="90"/>
      <c r="AJ6" s="90"/>
      <c r="AK6" s="90"/>
      <c r="AL6" s="90"/>
      <c r="AM6" s="90"/>
      <c r="AN6" s="90"/>
      <c r="AO6" s="90"/>
    </row>
    <row r="7" spans="1:42" s="70" customFormat="1" ht="15" customHeight="1">
      <c r="A7" s="93"/>
      <c r="B7" s="283"/>
      <c r="C7" s="284"/>
      <c r="D7" s="284"/>
      <c r="E7" s="284"/>
      <c r="F7" s="284"/>
      <c r="G7" s="284"/>
      <c r="H7" s="284"/>
      <c r="I7" s="89"/>
      <c r="L7" s="285"/>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7"/>
    </row>
    <row r="8" spans="1:42" s="70" customFormat="1" ht="54" customHeight="1">
      <c r="B8" s="94"/>
      <c r="C8" s="95"/>
      <c r="D8" s="95"/>
      <c r="E8" s="95"/>
      <c r="F8" s="95"/>
      <c r="G8" s="95"/>
      <c r="H8" s="96"/>
      <c r="L8" s="288"/>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90"/>
    </row>
    <row r="9" spans="1:42" s="70" customFormat="1" ht="15" customHeight="1">
      <c r="A9" s="89"/>
      <c r="B9" s="97"/>
      <c r="C9" s="87"/>
      <c r="D9" s="93"/>
      <c r="E9" s="93"/>
      <c r="F9" s="93"/>
      <c r="G9" s="93"/>
      <c r="H9" s="98"/>
      <c r="L9" s="288"/>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90"/>
    </row>
    <row r="10" spans="1:42" s="70" customFormat="1" ht="15" customHeight="1">
      <c r="A10" s="89"/>
      <c r="B10" s="97"/>
      <c r="C10" s="87"/>
      <c r="D10" s="93"/>
      <c r="E10" s="93"/>
      <c r="F10" s="93"/>
      <c r="G10" s="93"/>
      <c r="H10" s="98"/>
      <c r="I10" s="89"/>
      <c r="L10" s="288"/>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90"/>
    </row>
    <row r="11" spans="1:42" s="70" customFormat="1" ht="15" customHeight="1">
      <c r="A11" s="89"/>
      <c r="B11" s="97"/>
      <c r="C11" s="87"/>
      <c r="D11" s="93"/>
      <c r="E11" s="93"/>
      <c r="F11" s="93"/>
      <c r="G11" s="93"/>
      <c r="H11" s="98"/>
      <c r="I11" s="89"/>
      <c r="L11" s="291"/>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292"/>
      <c r="AM11" s="292"/>
      <c r="AN11" s="292"/>
      <c r="AO11" s="293"/>
    </row>
    <row r="12" spans="1:42" s="70" customFormat="1" ht="15" customHeight="1">
      <c r="A12" s="89"/>
      <c r="B12" s="97"/>
      <c r="C12" s="87"/>
      <c r="D12" s="93"/>
      <c r="E12" s="93"/>
      <c r="F12" s="93"/>
      <c r="G12" s="93"/>
      <c r="H12" s="98"/>
      <c r="I12" s="89"/>
    </row>
    <row r="13" spans="1:42" s="70" customFormat="1" ht="15" customHeight="1">
      <c r="A13" s="89"/>
      <c r="B13" s="97"/>
      <c r="C13" s="87"/>
      <c r="D13" s="93"/>
      <c r="E13" s="93"/>
      <c r="F13" s="93"/>
      <c r="G13" s="93"/>
      <c r="H13" s="98"/>
      <c r="I13" s="89"/>
      <c r="L13" s="90" t="s">
        <v>40</v>
      </c>
      <c r="M13" s="91"/>
      <c r="N13" s="91"/>
      <c r="O13" s="91"/>
      <c r="P13" s="91"/>
      <c r="Q13" s="91"/>
      <c r="R13" s="91"/>
      <c r="S13" s="91"/>
      <c r="T13" s="91"/>
      <c r="U13" s="91"/>
      <c r="V13" s="91"/>
      <c r="W13" s="91"/>
      <c r="X13" s="91"/>
      <c r="Y13" s="91"/>
      <c r="AA13" s="91"/>
      <c r="AB13" s="91"/>
      <c r="AC13" s="91"/>
      <c r="AD13" s="92"/>
      <c r="AE13" s="92"/>
      <c r="AF13" s="90"/>
      <c r="AG13" s="90"/>
      <c r="AH13" s="90"/>
      <c r="AI13" s="99" t="s">
        <v>41</v>
      </c>
      <c r="AK13" s="90"/>
      <c r="AL13" s="90"/>
      <c r="AM13" s="90"/>
      <c r="AN13" s="90"/>
      <c r="AO13" s="90"/>
    </row>
    <row r="14" spans="1:42" s="70" customFormat="1" ht="15" customHeight="1">
      <c r="A14" s="89"/>
      <c r="B14" s="97"/>
      <c r="C14" s="87"/>
      <c r="D14" s="93"/>
      <c r="E14" s="93"/>
      <c r="F14" s="93"/>
      <c r="G14" s="93"/>
      <c r="H14" s="98"/>
      <c r="I14" s="89"/>
      <c r="L14" s="100" t="s">
        <v>0</v>
      </c>
      <c r="M14" s="101"/>
      <c r="N14" s="101"/>
      <c r="O14" s="101"/>
      <c r="P14" s="101"/>
      <c r="Q14" s="102"/>
      <c r="R14" s="102"/>
      <c r="S14" s="102"/>
      <c r="T14" s="102"/>
      <c r="U14" s="103"/>
      <c r="V14" s="294" t="s">
        <v>1</v>
      </c>
      <c r="W14" s="295"/>
      <c r="X14" s="295"/>
      <c r="Y14" s="295"/>
      <c r="Z14" s="295"/>
      <c r="AA14" s="295"/>
      <c r="AB14" s="295"/>
      <c r="AC14" s="295"/>
      <c r="AD14" s="295"/>
      <c r="AE14" s="295"/>
      <c r="AF14" s="295"/>
      <c r="AG14" s="295"/>
      <c r="AH14" s="295"/>
      <c r="AI14" s="296"/>
      <c r="AJ14" s="104" t="s">
        <v>42</v>
      </c>
      <c r="AK14" s="101"/>
      <c r="AL14" s="105"/>
      <c r="AM14" s="100" t="s">
        <v>43</v>
      </c>
      <c r="AN14" s="101"/>
      <c r="AO14" s="105"/>
      <c r="AP14" s="72"/>
    </row>
    <row r="15" spans="1:42" s="70" customFormat="1" ht="15" customHeight="1">
      <c r="A15" s="89"/>
      <c r="B15" s="97"/>
      <c r="C15" s="87"/>
      <c r="D15" s="93"/>
      <c r="E15" s="93"/>
      <c r="F15" s="93"/>
      <c r="G15" s="93"/>
      <c r="H15" s="98"/>
      <c r="I15" s="89"/>
      <c r="L15" s="106"/>
      <c r="M15" s="107"/>
      <c r="N15" s="107"/>
      <c r="O15" s="107"/>
      <c r="P15" s="107"/>
      <c r="Q15" s="107"/>
      <c r="R15" s="107"/>
      <c r="S15" s="107"/>
      <c r="T15" s="107"/>
      <c r="U15" s="108"/>
      <c r="V15" s="100"/>
      <c r="W15" s="101"/>
      <c r="X15" s="101"/>
      <c r="Y15" s="101"/>
      <c r="Z15" s="101"/>
      <c r="AA15" s="101"/>
      <c r="AB15" s="101"/>
      <c r="AC15" s="101"/>
      <c r="AD15" s="101"/>
      <c r="AE15" s="101"/>
      <c r="AF15" s="101"/>
      <c r="AG15" s="101"/>
      <c r="AH15" s="101"/>
      <c r="AI15" s="105"/>
      <c r="AJ15" s="278"/>
      <c r="AK15" s="279"/>
      <c r="AL15" s="280"/>
      <c r="AM15" s="278"/>
      <c r="AN15" s="279"/>
      <c r="AO15" s="280"/>
    </row>
    <row r="16" spans="1:42" s="70" customFormat="1" ht="15" customHeight="1">
      <c r="A16" s="89"/>
      <c r="B16" s="97"/>
      <c r="C16" s="87"/>
      <c r="D16" s="93"/>
      <c r="E16" s="93"/>
      <c r="F16" s="93"/>
      <c r="G16" s="93"/>
      <c r="H16" s="98"/>
      <c r="I16" s="89"/>
      <c r="L16" s="106"/>
      <c r="M16" s="107"/>
      <c r="N16" s="107"/>
      <c r="O16" s="107"/>
      <c r="P16" s="107"/>
      <c r="Q16" s="107"/>
      <c r="R16" s="107"/>
      <c r="S16" s="107"/>
      <c r="T16" s="107"/>
      <c r="U16" s="108"/>
      <c r="V16" s="100"/>
      <c r="W16" s="101"/>
      <c r="X16" s="101"/>
      <c r="Y16" s="101"/>
      <c r="Z16" s="101"/>
      <c r="AA16" s="101"/>
      <c r="AB16" s="101"/>
      <c r="AC16" s="101"/>
      <c r="AD16" s="101"/>
      <c r="AE16" s="101"/>
      <c r="AF16" s="101"/>
      <c r="AG16" s="101"/>
      <c r="AH16" s="101"/>
      <c r="AI16" s="105"/>
      <c r="AJ16" s="278"/>
      <c r="AK16" s="279"/>
      <c r="AL16" s="280"/>
      <c r="AM16" s="278"/>
      <c r="AN16" s="279"/>
      <c r="AO16" s="280"/>
    </row>
    <row r="17" spans="1:46" s="70" customFormat="1" ht="15" customHeight="1">
      <c r="A17" s="89"/>
      <c r="B17" s="97"/>
      <c r="C17" s="87"/>
      <c r="D17" s="93"/>
      <c r="E17" s="93"/>
      <c r="F17" s="93"/>
      <c r="G17" s="93"/>
      <c r="H17" s="98"/>
      <c r="I17" s="89"/>
      <c r="L17" s="106"/>
      <c r="M17" s="107"/>
      <c r="N17" s="107"/>
      <c r="O17" s="107"/>
      <c r="P17" s="107"/>
      <c r="Q17" s="107"/>
      <c r="R17" s="107"/>
      <c r="S17" s="107"/>
      <c r="T17" s="107"/>
      <c r="U17" s="108"/>
      <c r="V17" s="100"/>
      <c r="W17" s="101"/>
      <c r="X17" s="101"/>
      <c r="Y17" s="101"/>
      <c r="Z17" s="101"/>
      <c r="AA17" s="101"/>
      <c r="AB17" s="101"/>
      <c r="AC17" s="101"/>
      <c r="AD17" s="101"/>
      <c r="AE17" s="101"/>
      <c r="AF17" s="101"/>
      <c r="AG17" s="101"/>
      <c r="AH17" s="101"/>
      <c r="AI17" s="105"/>
      <c r="AJ17" s="278"/>
      <c r="AK17" s="279"/>
      <c r="AL17" s="280"/>
      <c r="AM17" s="278"/>
      <c r="AN17" s="279"/>
      <c r="AO17" s="280"/>
    </row>
    <row r="18" spans="1:46" s="70" customFormat="1" ht="15" customHeight="1">
      <c r="A18" s="89"/>
      <c r="B18" s="109"/>
      <c r="C18" s="93"/>
      <c r="D18" s="93"/>
      <c r="E18" s="93"/>
      <c r="F18" s="93"/>
      <c r="G18" s="93"/>
      <c r="H18" s="98"/>
      <c r="I18" s="89"/>
      <c r="L18" s="106"/>
      <c r="M18" s="107"/>
      <c r="N18" s="107"/>
      <c r="O18" s="107"/>
      <c r="P18" s="107"/>
      <c r="Q18" s="107"/>
      <c r="R18" s="107"/>
      <c r="S18" s="107"/>
      <c r="T18" s="107"/>
      <c r="U18" s="108"/>
      <c r="V18" s="100"/>
      <c r="W18" s="101"/>
      <c r="X18" s="101"/>
      <c r="Y18" s="101"/>
      <c r="Z18" s="101"/>
      <c r="AA18" s="101"/>
      <c r="AB18" s="101"/>
      <c r="AC18" s="101"/>
      <c r="AD18" s="101"/>
      <c r="AE18" s="101"/>
      <c r="AF18" s="101"/>
      <c r="AG18" s="101"/>
      <c r="AH18" s="101"/>
      <c r="AI18" s="105"/>
      <c r="AJ18" s="278"/>
      <c r="AK18" s="279"/>
      <c r="AL18" s="280"/>
      <c r="AM18" s="278"/>
      <c r="AN18" s="279"/>
      <c r="AO18" s="280"/>
    </row>
    <row r="19" spans="1:46" s="70" customFormat="1" ht="15" customHeight="1">
      <c r="A19" s="89"/>
      <c r="B19" s="109"/>
      <c r="C19" s="93"/>
      <c r="D19" s="93"/>
      <c r="E19" s="93"/>
      <c r="F19" s="93"/>
      <c r="G19" s="93"/>
      <c r="H19" s="98"/>
      <c r="I19" s="89"/>
      <c r="L19" s="106"/>
      <c r="M19" s="107"/>
      <c r="N19" s="107"/>
      <c r="O19" s="107"/>
      <c r="P19" s="107"/>
      <c r="Q19" s="107"/>
      <c r="R19" s="107"/>
      <c r="S19" s="107"/>
      <c r="T19" s="107"/>
      <c r="U19" s="108"/>
      <c r="V19" s="100"/>
      <c r="W19" s="101"/>
      <c r="X19" s="101"/>
      <c r="Y19" s="101"/>
      <c r="Z19" s="101"/>
      <c r="AA19" s="101"/>
      <c r="AB19" s="101"/>
      <c r="AC19" s="101"/>
      <c r="AD19" s="101"/>
      <c r="AE19" s="101"/>
      <c r="AF19" s="101"/>
      <c r="AG19" s="101"/>
      <c r="AH19" s="101"/>
      <c r="AI19" s="105"/>
      <c r="AJ19" s="278"/>
      <c r="AK19" s="279"/>
      <c r="AL19" s="280"/>
      <c r="AM19" s="278"/>
      <c r="AN19" s="279"/>
      <c r="AO19" s="280"/>
    </row>
    <row r="20" spans="1:46" s="70" customFormat="1" ht="15" customHeight="1">
      <c r="A20" s="89"/>
      <c r="B20" s="110"/>
      <c r="C20" s="111"/>
      <c r="D20" s="112"/>
      <c r="E20" s="112"/>
      <c r="F20" s="112"/>
      <c r="G20" s="112"/>
      <c r="H20" s="113"/>
      <c r="I20" s="89"/>
      <c r="L20" s="106"/>
      <c r="M20" s="107"/>
      <c r="N20" s="107"/>
      <c r="O20" s="107"/>
      <c r="P20" s="107"/>
      <c r="Q20" s="107"/>
      <c r="R20" s="107"/>
      <c r="S20" s="107"/>
      <c r="T20" s="107"/>
      <c r="U20" s="108"/>
      <c r="V20" s="100"/>
      <c r="W20" s="101"/>
      <c r="X20" s="101"/>
      <c r="Y20" s="101"/>
      <c r="Z20" s="101"/>
      <c r="AA20" s="101"/>
      <c r="AB20" s="101"/>
      <c r="AC20" s="101"/>
      <c r="AD20" s="101"/>
      <c r="AE20" s="101"/>
      <c r="AF20" s="101"/>
      <c r="AG20" s="101"/>
      <c r="AH20" s="101"/>
      <c r="AI20" s="105"/>
      <c r="AJ20" s="278"/>
      <c r="AK20" s="279"/>
      <c r="AL20" s="280"/>
      <c r="AM20" s="278"/>
      <c r="AN20" s="279"/>
      <c r="AO20" s="280"/>
      <c r="AT20" s="114"/>
    </row>
    <row r="21" spans="1:46" s="70" customFormat="1" ht="15" customHeight="1">
      <c r="A21" s="89"/>
      <c r="B21" s="87"/>
      <c r="C21" s="87"/>
      <c r="D21" s="93"/>
      <c r="E21" s="93"/>
      <c r="F21" s="93"/>
      <c r="G21" s="93"/>
      <c r="H21" s="93"/>
      <c r="I21" s="89"/>
      <c r="L21" s="106"/>
      <c r="M21" s="107"/>
      <c r="N21" s="107"/>
      <c r="O21" s="107"/>
      <c r="P21" s="107"/>
      <c r="Q21" s="107"/>
      <c r="R21" s="107"/>
      <c r="S21" s="107"/>
      <c r="T21" s="107"/>
      <c r="U21" s="108"/>
      <c r="V21" s="100"/>
      <c r="W21" s="101"/>
      <c r="X21" s="101"/>
      <c r="Y21" s="101"/>
      <c r="Z21" s="101"/>
      <c r="AA21" s="101"/>
      <c r="AB21" s="101"/>
      <c r="AC21" s="101"/>
      <c r="AD21" s="101"/>
      <c r="AE21" s="101"/>
      <c r="AF21" s="101"/>
      <c r="AG21" s="101"/>
      <c r="AH21" s="101"/>
      <c r="AI21" s="105"/>
      <c r="AJ21" s="278"/>
      <c r="AK21" s="279"/>
      <c r="AL21" s="280"/>
      <c r="AM21" s="278"/>
      <c r="AN21" s="279"/>
      <c r="AO21" s="280"/>
      <c r="AT21" s="114"/>
    </row>
    <row r="22" spans="1:46" s="70" customFormat="1" ht="15" customHeight="1">
      <c r="A22" s="89"/>
      <c r="B22" s="115" t="s">
        <v>44</v>
      </c>
      <c r="C22" s="116"/>
      <c r="D22" s="117"/>
      <c r="E22" s="117"/>
      <c r="F22" s="117"/>
      <c r="G22" s="117"/>
      <c r="H22" s="117"/>
      <c r="I22" s="89"/>
      <c r="L22" s="90" t="s">
        <v>45</v>
      </c>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T22" s="114"/>
    </row>
    <row r="23" spans="1:46" s="70" customFormat="1" ht="14.25" customHeight="1">
      <c r="A23" s="89"/>
      <c r="B23" s="259" t="s">
        <v>46</v>
      </c>
      <c r="C23" s="259"/>
      <c r="D23" s="259"/>
      <c r="E23" s="259"/>
      <c r="F23" s="119"/>
      <c r="G23" s="119" t="s">
        <v>47</v>
      </c>
      <c r="H23" s="119" t="s">
        <v>48</v>
      </c>
      <c r="I23" s="89"/>
      <c r="L23" s="120" t="s">
        <v>49</v>
      </c>
      <c r="M23" s="121"/>
      <c r="N23" s="121"/>
      <c r="O23" s="121"/>
      <c r="P23" s="121"/>
      <c r="Q23" s="121"/>
      <c r="R23" s="121"/>
      <c r="S23" s="122"/>
      <c r="T23" s="123"/>
      <c r="U23" s="122"/>
      <c r="V23" s="123"/>
      <c r="W23" s="122"/>
      <c r="X23" s="123"/>
      <c r="Y23" s="122"/>
      <c r="Z23" s="124"/>
      <c r="AA23" s="120" t="s">
        <v>50</v>
      </c>
      <c r="AB23" s="121"/>
      <c r="AC23" s="122"/>
      <c r="AD23" s="122"/>
      <c r="AE23" s="122"/>
      <c r="AF23" s="123"/>
      <c r="AG23" s="123"/>
      <c r="AH23" s="123"/>
      <c r="AI23" s="122"/>
      <c r="AJ23" s="122"/>
      <c r="AK23" s="122"/>
      <c r="AL23" s="122"/>
      <c r="AM23" s="122"/>
      <c r="AN23" s="122"/>
      <c r="AO23" s="125"/>
      <c r="AT23" s="114"/>
    </row>
    <row r="24" spans="1:46" s="70" customFormat="1" ht="14.25" customHeight="1">
      <c r="A24" s="89"/>
      <c r="B24" s="260"/>
      <c r="C24" s="260"/>
      <c r="D24" s="260"/>
      <c r="E24" s="260"/>
      <c r="F24" s="126"/>
      <c r="G24" s="126" t="s">
        <v>51</v>
      </c>
      <c r="H24" s="126" t="s">
        <v>51</v>
      </c>
      <c r="I24" s="89"/>
      <c r="L24" s="261"/>
      <c r="M24" s="262"/>
      <c r="N24" s="262"/>
      <c r="O24" s="262"/>
      <c r="P24" s="262"/>
      <c r="Q24" s="262"/>
      <c r="R24" s="262"/>
      <c r="S24" s="262"/>
      <c r="T24" s="262"/>
      <c r="U24" s="262"/>
      <c r="V24" s="262"/>
      <c r="W24" s="262"/>
      <c r="X24" s="262"/>
      <c r="Y24" s="262"/>
      <c r="Z24" s="263"/>
      <c r="AA24" s="261"/>
      <c r="AB24" s="262"/>
      <c r="AC24" s="262"/>
      <c r="AD24" s="262"/>
      <c r="AE24" s="262"/>
      <c r="AF24" s="262"/>
      <c r="AG24" s="262"/>
      <c r="AH24" s="262"/>
      <c r="AI24" s="262"/>
      <c r="AJ24" s="262"/>
      <c r="AK24" s="262"/>
      <c r="AL24" s="262"/>
      <c r="AM24" s="262"/>
      <c r="AN24" s="262"/>
      <c r="AO24" s="263"/>
      <c r="AT24" s="114"/>
    </row>
    <row r="25" spans="1:46" s="70" customFormat="1" ht="15" customHeight="1">
      <c r="A25" s="89"/>
      <c r="B25" s="127" t="str">
        <f>職業能力評価シート!B7</f>
        <v>企業倫理とコンプライアンス</v>
      </c>
      <c r="C25" s="127"/>
      <c r="D25" s="128"/>
      <c r="E25" s="128"/>
      <c r="F25" s="129"/>
      <c r="G25" s="129">
        <f>AVERAGE(職業能力評価シート!J7:J8)</f>
        <v>0</v>
      </c>
      <c r="H25" s="129">
        <f>AVERAGE(職業能力評価シート!K7:K8)</f>
        <v>0</v>
      </c>
      <c r="I25" s="89"/>
      <c r="L25" s="264"/>
      <c r="M25" s="265"/>
      <c r="N25" s="265"/>
      <c r="O25" s="265"/>
      <c r="P25" s="265"/>
      <c r="Q25" s="265"/>
      <c r="R25" s="265"/>
      <c r="S25" s="265"/>
      <c r="T25" s="265"/>
      <c r="U25" s="265"/>
      <c r="V25" s="265"/>
      <c r="W25" s="265"/>
      <c r="X25" s="265"/>
      <c r="Y25" s="265"/>
      <c r="Z25" s="266"/>
      <c r="AA25" s="264"/>
      <c r="AB25" s="265"/>
      <c r="AC25" s="265"/>
      <c r="AD25" s="265"/>
      <c r="AE25" s="265"/>
      <c r="AF25" s="265"/>
      <c r="AG25" s="265"/>
      <c r="AH25" s="265"/>
      <c r="AI25" s="265"/>
      <c r="AJ25" s="265"/>
      <c r="AK25" s="265"/>
      <c r="AL25" s="265"/>
      <c r="AM25" s="265"/>
      <c r="AN25" s="265"/>
      <c r="AO25" s="266"/>
      <c r="AT25" s="114"/>
    </row>
    <row r="26" spans="1:46" s="70" customFormat="1" ht="15" customHeight="1">
      <c r="A26" s="89"/>
      <c r="B26" s="130" t="str">
        <f>職業能力評価シート!B9</f>
        <v>関係者との連携による業務の遂行</v>
      </c>
      <c r="C26" s="130"/>
      <c r="D26" s="131"/>
      <c r="E26" s="131"/>
      <c r="F26" s="132"/>
      <c r="G26" s="132">
        <f>AVERAGE(職業能力評価シート!J9:J11)</f>
        <v>0</v>
      </c>
      <c r="H26" s="132">
        <f>AVERAGE(職業能力評価シート!K9:K11)</f>
        <v>0</v>
      </c>
      <c r="I26" s="89"/>
      <c r="L26" s="264"/>
      <c r="M26" s="265"/>
      <c r="N26" s="265"/>
      <c r="O26" s="265"/>
      <c r="P26" s="265"/>
      <c r="Q26" s="265"/>
      <c r="R26" s="265"/>
      <c r="S26" s="265"/>
      <c r="T26" s="265"/>
      <c r="U26" s="265"/>
      <c r="V26" s="265"/>
      <c r="W26" s="265"/>
      <c r="X26" s="265"/>
      <c r="Y26" s="265"/>
      <c r="Z26" s="266"/>
      <c r="AA26" s="264"/>
      <c r="AB26" s="265"/>
      <c r="AC26" s="265"/>
      <c r="AD26" s="265"/>
      <c r="AE26" s="265"/>
      <c r="AF26" s="265"/>
      <c r="AG26" s="265"/>
      <c r="AH26" s="265"/>
      <c r="AI26" s="265"/>
      <c r="AJ26" s="265"/>
      <c r="AK26" s="265"/>
      <c r="AL26" s="265"/>
      <c r="AM26" s="265"/>
      <c r="AN26" s="265"/>
      <c r="AO26" s="266"/>
      <c r="AT26" s="114"/>
    </row>
    <row r="27" spans="1:46" s="70" customFormat="1" ht="15" customHeight="1">
      <c r="A27" s="89"/>
      <c r="B27" s="127" t="str">
        <f>職業能力評価シート!B12</f>
        <v>課題の設定と成果の追求</v>
      </c>
      <c r="C27" s="127"/>
      <c r="D27" s="128"/>
      <c r="E27" s="128"/>
      <c r="F27" s="129"/>
      <c r="G27" s="129">
        <f>AVERAGE(職業能力評価シート!J12:J14)</f>
        <v>0</v>
      </c>
      <c r="H27" s="129">
        <f>AVERAGE(職業能力評価シート!K12:K14)</f>
        <v>0</v>
      </c>
      <c r="I27" s="89"/>
      <c r="L27" s="264"/>
      <c r="M27" s="265"/>
      <c r="N27" s="265"/>
      <c r="O27" s="265"/>
      <c r="P27" s="265"/>
      <c r="Q27" s="265"/>
      <c r="R27" s="265"/>
      <c r="S27" s="265"/>
      <c r="T27" s="265"/>
      <c r="U27" s="265"/>
      <c r="V27" s="265"/>
      <c r="W27" s="265"/>
      <c r="X27" s="265"/>
      <c r="Y27" s="265"/>
      <c r="Z27" s="266"/>
      <c r="AA27" s="264"/>
      <c r="AB27" s="265"/>
      <c r="AC27" s="265"/>
      <c r="AD27" s="265"/>
      <c r="AE27" s="265"/>
      <c r="AF27" s="265"/>
      <c r="AG27" s="265"/>
      <c r="AH27" s="265"/>
      <c r="AI27" s="265"/>
      <c r="AJ27" s="265"/>
      <c r="AK27" s="265"/>
      <c r="AL27" s="265"/>
      <c r="AM27" s="265"/>
      <c r="AN27" s="265"/>
      <c r="AO27" s="266"/>
      <c r="AT27" s="114"/>
    </row>
    <row r="28" spans="1:46" s="70" customFormat="1" ht="15" customHeight="1">
      <c r="A28" s="89"/>
      <c r="B28" s="130" t="str">
        <f>職業能力評価シート!B15</f>
        <v>業務効率化の推進</v>
      </c>
      <c r="C28" s="130"/>
      <c r="D28" s="131"/>
      <c r="E28" s="131"/>
      <c r="F28" s="132"/>
      <c r="G28" s="198">
        <f>AVERAGE(職業能力評価シート!J15:J16)</f>
        <v>0</v>
      </c>
      <c r="H28" s="198">
        <f>AVERAGE(職業能力評価シート!K15:K16)</f>
        <v>0</v>
      </c>
      <c r="I28" s="89"/>
      <c r="L28" s="264"/>
      <c r="M28" s="265"/>
      <c r="N28" s="265"/>
      <c r="O28" s="265"/>
      <c r="P28" s="265"/>
      <c r="Q28" s="265"/>
      <c r="R28" s="265"/>
      <c r="S28" s="265"/>
      <c r="T28" s="265"/>
      <c r="U28" s="265"/>
      <c r="V28" s="265"/>
      <c r="W28" s="265"/>
      <c r="X28" s="265"/>
      <c r="Y28" s="265"/>
      <c r="Z28" s="266"/>
      <c r="AA28" s="264"/>
      <c r="AB28" s="265"/>
      <c r="AC28" s="265"/>
      <c r="AD28" s="265"/>
      <c r="AE28" s="265"/>
      <c r="AF28" s="265"/>
      <c r="AG28" s="265"/>
      <c r="AH28" s="265"/>
      <c r="AI28" s="265"/>
      <c r="AJ28" s="265"/>
      <c r="AK28" s="265"/>
      <c r="AL28" s="265"/>
      <c r="AM28" s="265"/>
      <c r="AN28" s="265"/>
      <c r="AO28" s="266"/>
    </row>
    <row r="29" spans="1:46" s="70" customFormat="1" ht="15" customHeight="1">
      <c r="A29" s="89"/>
      <c r="B29" s="138" t="str">
        <f>職業能力評価シート!B20</f>
        <v>情報システム高度専門</v>
      </c>
      <c r="C29" s="127"/>
      <c r="D29" s="128"/>
      <c r="E29" s="128"/>
      <c r="F29" s="129"/>
      <c r="G29" s="199">
        <f>AVERAGE(職業能力評価シート!J20:J22)</f>
        <v>0</v>
      </c>
      <c r="H29" s="199">
        <f>AVERAGE(職業能力評価シート!K20:K22)</f>
        <v>0</v>
      </c>
      <c r="I29" s="89"/>
      <c r="L29" s="267"/>
      <c r="M29" s="268"/>
      <c r="N29" s="268"/>
      <c r="O29" s="268"/>
      <c r="P29" s="268"/>
      <c r="Q29" s="268"/>
      <c r="R29" s="268"/>
      <c r="S29" s="268"/>
      <c r="T29" s="268"/>
      <c r="U29" s="268"/>
      <c r="V29" s="268"/>
      <c r="W29" s="268"/>
      <c r="X29" s="268"/>
      <c r="Y29" s="268"/>
      <c r="Z29" s="269"/>
      <c r="AA29" s="267"/>
      <c r="AB29" s="268"/>
      <c r="AC29" s="268"/>
      <c r="AD29" s="268"/>
      <c r="AE29" s="268"/>
      <c r="AF29" s="268"/>
      <c r="AG29" s="268"/>
      <c r="AH29" s="268"/>
      <c r="AI29" s="268"/>
      <c r="AJ29" s="268"/>
      <c r="AK29" s="268"/>
      <c r="AL29" s="268"/>
      <c r="AM29" s="268"/>
      <c r="AN29" s="268"/>
      <c r="AO29" s="269"/>
    </row>
    <row r="30" spans="1:46" s="70" customFormat="1" ht="15" customHeight="1">
      <c r="A30" s="89"/>
      <c r="B30" s="130"/>
      <c r="C30" s="130"/>
      <c r="D30" s="131"/>
      <c r="E30" s="131"/>
      <c r="F30" s="132"/>
      <c r="G30" s="132"/>
      <c r="H30" s="132"/>
      <c r="I30" s="89"/>
    </row>
    <row r="31" spans="1:46" s="70" customFormat="1" ht="15" customHeight="1">
      <c r="A31" s="89"/>
      <c r="B31" s="138"/>
      <c r="C31" s="127"/>
      <c r="D31" s="128"/>
      <c r="E31" s="128"/>
      <c r="F31" s="129"/>
      <c r="G31" s="129"/>
      <c r="H31" s="129"/>
      <c r="I31" s="89"/>
      <c r="L31" s="90" t="s">
        <v>52</v>
      </c>
      <c r="M31" s="91"/>
      <c r="N31" s="91"/>
      <c r="O31" s="91"/>
      <c r="P31" s="91"/>
      <c r="Q31" s="91"/>
      <c r="R31" s="91"/>
      <c r="S31" s="91"/>
      <c r="T31" s="91"/>
      <c r="U31" s="91"/>
      <c r="V31" s="91"/>
      <c r="W31" s="91"/>
      <c r="X31" s="91"/>
      <c r="Y31" s="91"/>
      <c r="Z31" s="91"/>
      <c r="AA31" s="90"/>
      <c r="AB31" s="91"/>
      <c r="AC31" s="91"/>
      <c r="AD31" s="91"/>
      <c r="AE31" s="91"/>
      <c r="AF31" s="91"/>
      <c r="AG31" s="91"/>
      <c r="AH31" s="91"/>
      <c r="AI31" s="91"/>
      <c r="AJ31" s="91"/>
      <c r="AK31" s="91"/>
      <c r="AL31" s="91"/>
      <c r="AM31" s="91"/>
      <c r="AN31" s="91"/>
      <c r="AO31" s="91"/>
    </row>
    <row r="32" spans="1:46" s="70" customFormat="1" ht="15" customHeight="1">
      <c r="A32" s="89"/>
      <c r="B32" s="137"/>
      <c r="C32" s="130"/>
      <c r="D32" s="131"/>
      <c r="E32" s="131"/>
      <c r="F32" s="132"/>
      <c r="G32" s="132"/>
      <c r="H32" s="132"/>
      <c r="I32" s="89"/>
      <c r="L32" s="133" t="s">
        <v>53</v>
      </c>
      <c r="M32" s="134"/>
      <c r="N32" s="134"/>
      <c r="O32" s="134"/>
      <c r="P32" s="134"/>
      <c r="Q32" s="134"/>
      <c r="R32" s="134"/>
      <c r="S32" s="134"/>
      <c r="T32" s="134"/>
      <c r="U32" s="134"/>
      <c r="V32" s="134"/>
      <c r="W32" s="134"/>
      <c r="X32" s="134"/>
      <c r="Y32" s="134"/>
      <c r="Z32" s="135"/>
      <c r="AA32" s="120" t="s">
        <v>54</v>
      </c>
      <c r="AB32" s="134"/>
      <c r="AC32" s="134"/>
      <c r="AD32" s="134"/>
      <c r="AE32" s="134"/>
      <c r="AF32" s="134"/>
      <c r="AG32" s="134"/>
      <c r="AH32" s="134"/>
      <c r="AI32" s="134"/>
      <c r="AJ32" s="134"/>
      <c r="AK32" s="134"/>
      <c r="AL32" s="134"/>
      <c r="AM32" s="134"/>
      <c r="AN32" s="134"/>
      <c r="AO32" s="135"/>
    </row>
    <row r="33" spans="1:41" s="70" customFormat="1" ht="15" customHeight="1">
      <c r="A33" s="89"/>
      <c r="B33" s="138"/>
      <c r="C33" s="127"/>
      <c r="D33" s="128"/>
      <c r="E33" s="128"/>
      <c r="F33" s="129"/>
      <c r="G33" s="129"/>
      <c r="H33" s="129"/>
      <c r="I33" s="89"/>
      <c r="L33" s="261"/>
      <c r="M33" s="270"/>
      <c r="N33" s="270"/>
      <c r="O33" s="270"/>
      <c r="P33" s="270"/>
      <c r="Q33" s="270"/>
      <c r="R33" s="270"/>
      <c r="S33" s="270"/>
      <c r="T33" s="270"/>
      <c r="U33" s="270"/>
      <c r="V33" s="270"/>
      <c r="W33" s="270"/>
      <c r="X33" s="270"/>
      <c r="Y33" s="270"/>
      <c r="Z33" s="271"/>
      <c r="AA33" s="261"/>
      <c r="AB33" s="270"/>
      <c r="AC33" s="270"/>
      <c r="AD33" s="270"/>
      <c r="AE33" s="270"/>
      <c r="AF33" s="270"/>
      <c r="AG33" s="270"/>
      <c r="AH33" s="270"/>
      <c r="AI33" s="270"/>
      <c r="AJ33" s="270"/>
      <c r="AK33" s="270"/>
      <c r="AL33" s="270"/>
      <c r="AM33" s="270"/>
      <c r="AN33" s="270"/>
      <c r="AO33" s="271"/>
    </row>
    <row r="34" spans="1:41" s="70" customFormat="1" ht="15" customHeight="1">
      <c r="A34" s="89"/>
      <c r="B34" s="137"/>
      <c r="C34" s="130"/>
      <c r="D34" s="131"/>
      <c r="E34" s="131"/>
      <c r="F34" s="132"/>
      <c r="G34" s="132"/>
      <c r="H34" s="132"/>
      <c r="I34" s="89"/>
      <c r="L34" s="272"/>
      <c r="M34" s="273"/>
      <c r="N34" s="273"/>
      <c r="O34" s="273"/>
      <c r="P34" s="273"/>
      <c r="Q34" s="273"/>
      <c r="R34" s="273"/>
      <c r="S34" s="273"/>
      <c r="T34" s="273"/>
      <c r="U34" s="273"/>
      <c r="V34" s="273"/>
      <c r="W34" s="273"/>
      <c r="X34" s="273"/>
      <c r="Y34" s="273"/>
      <c r="Z34" s="274"/>
      <c r="AA34" s="272"/>
      <c r="AB34" s="273"/>
      <c r="AC34" s="273"/>
      <c r="AD34" s="273"/>
      <c r="AE34" s="273"/>
      <c r="AF34" s="273"/>
      <c r="AG34" s="273"/>
      <c r="AH34" s="273"/>
      <c r="AI34" s="273"/>
      <c r="AJ34" s="273"/>
      <c r="AK34" s="273"/>
      <c r="AL34" s="273"/>
      <c r="AM34" s="273"/>
      <c r="AN34" s="273"/>
      <c r="AO34" s="274"/>
    </row>
    <row r="35" spans="1:41" s="70" customFormat="1" ht="15" customHeight="1">
      <c r="A35" s="89"/>
      <c r="B35" s="138"/>
      <c r="C35" s="127"/>
      <c r="D35" s="128"/>
      <c r="E35" s="128"/>
      <c r="F35" s="129"/>
      <c r="G35" s="129"/>
      <c r="H35" s="129"/>
      <c r="I35" s="89"/>
      <c r="L35" s="272"/>
      <c r="M35" s="273"/>
      <c r="N35" s="273"/>
      <c r="O35" s="273"/>
      <c r="P35" s="273"/>
      <c r="Q35" s="273"/>
      <c r="R35" s="273"/>
      <c r="S35" s="273"/>
      <c r="T35" s="273"/>
      <c r="U35" s="273"/>
      <c r="V35" s="273"/>
      <c r="W35" s="273"/>
      <c r="X35" s="273"/>
      <c r="Y35" s="273"/>
      <c r="Z35" s="274"/>
      <c r="AA35" s="272"/>
      <c r="AB35" s="273"/>
      <c r="AC35" s="273"/>
      <c r="AD35" s="273"/>
      <c r="AE35" s="273"/>
      <c r="AF35" s="273"/>
      <c r="AG35" s="273"/>
      <c r="AH35" s="273"/>
      <c r="AI35" s="273"/>
      <c r="AJ35" s="273"/>
      <c r="AK35" s="273"/>
      <c r="AL35" s="273"/>
      <c r="AM35" s="273"/>
      <c r="AN35" s="273"/>
      <c r="AO35" s="274"/>
    </row>
    <row r="36" spans="1:41" s="70" customFormat="1" ht="15" customHeight="1">
      <c r="A36" s="89"/>
      <c r="B36" s="137"/>
      <c r="C36" s="130"/>
      <c r="D36" s="131"/>
      <c r="E36" s="131"/>
      <c r="F36" s="132"/>
      <c r="G36" s="132"/>
      <c r="H36" s="132"/>
      <c r="I36" s="89"/>
      <c r="L36" s="272"/>
      <c r="M36" s="273"/>
      <c r="N36" s="273"/>
      <c r="O36" s="273"/>
      <c r="P36" s="273"/>
      <c r="Q36" s="273"/>
      <c r="R36" s="273"/>
      <c r="S36" s="273"/>
      <c r="T36" s="273"/>
      <c r="U36" s="273"/>
      <c r="V36" s="273"/>
      <c r="W36" s="273"/>
      <c r="X36" s="273"/>
      <c r="Y36" s="273"/>
      <c r="Z36" s="274"/>
      <c r="AA36" s="272"/>
      <c r="AB36" s="273"/>
      <c r="AC36" s="273"/>
      <c r="AD36" s="273"/>
      <c r="AE36" s="273"/>
      <c r="AF36" s="273"/>
      <c r="AG36" s="273"/>
      <c r="AH36" s="273"/>
      <c r="AI36" s="273"/>
      <c r="AJ36" s="273"/>
      <c r="AK36" s="273"/>
      <c r="AL36" s="273"/>
      <c r="AM36" s="273"/>
      <c r="AN36" s="273"/>
      <c r="AO36" s="274"/>
    </row>
    <row r="37" spans="1:41" s="70" customFormat="1" ht="15" customHeight="1">
      <c r="A37" s="89"/>
      <c r="B37" s="145"/>
      <c r="C37" s="127"/>
      <c r="D37" s="128"/>
      <c r="E37" s="128"/>
      <c r="F37" s="129"/>
      <c r="G37" s="129"/>
      <c r="H37" s="129"/>
      <c r="I37" s="89"/>
      <c r="L37" s="272"/>
      <c r="M37" s="273"/>
      <c r="N37" s="273"/>
      <c r="O37" s="273"/>
      <c r="P37" s="273"/>
      <c r="Q37" s="273"/>
      <c r="R37" s="273"/>
      <c r="S37" s="273"/>
      <c r="T37" s="273"/>
      <c r="U37" s="273"/>
      <c r="V37" s="273"/>
      <c r="W37" s="273"/>
      <c r="X37" s="273"/>
      <c r="Y37" s="273"/>
      <c r="Z37" s="274"/>
      <c r="AA37" s="272"/>
      <c r="AB37" s="273"/>
      <c r="AC37" s="273"/>
      <c r="AD37" s="273"/>
      <c r="AE37" s="273"/>
      <c r="AF37" s="273"/>
      <c r="AG37" s="273"/>
      <c r="AH37" s="273"/>
      <c r="AI37" s="273"/>
      <c r="AJ37" s="273"/>
      <c r="AK37" s="273"/>
      <c r="AL37" s="273"/>
      <c r="AM37" s="273"/>
      <c r="AN37" s="273"/>
      <c r="AO37" s="274"/>
    </row>
    <row r="38" spans="1:41" s="70" customFormat="1" ht="15" customHeight="1">
      <c r="A38" s="89"/>
      <c r="B38" s="130"/>
      <c r="C38" s="130"/>
      <c r="D38" s="131"/>
      <c r="E38" s="131"/>
      <c r="F38" s="132"/>
      <c r="G38" s="132"/>
      <c r="H38" s="132"/>
      <c r="I38" s="89"/>
      <c r="L38" s="275"/>
      <c r="M38" s="276"/>
      <c r="N38" s="276"/>
      <c r="O38" s="276"/>
      <c r="P38" s="276"/>
      <c r="Q38" s="276"/>
      <c r="R38" s="276"/>
      <c r="S38" s="276"/>
      <c r="T38" s="276"/>
      <c r="U38" s="276"/>
      <c r="V38" s="276"/>
      <c r="W38" s="276"/>
      <c r="X38" s="276"/>
      <c r="Y38" s="276"/>
      <c r="Z38" s="277"/>
      <c r="AA38" s="275"/>
      <c r="AB38" s="276"/>
      <c r="AC38" s="276"/>
      <c r="AD38" s="276"/>
      <c r="AE38" s="276"/>
      <c r="AF38" s="276"/>
      <c r="AG38" s="276"/>
      <c r="AH38" s="276"/>
      <c r="AI38" s="276"/>
      <c r="AJ38" s="276"/>
      <c r="AK38" s="276"/>
      <c r="AL38" s="276"/>
      <c r="AM38" s="276"/>
      <c r="AN38" s="276"/>
      <c r="AO38" s="277"/>
    </row>
    <row r="39" spans="1:41">
      <c r="F39" s="70"/>
      <c r="G39" s="70"/>
      <c r="H39" s="70"/>
    </row>
    <row r="40" spans="1:41">
      <c r="F40" s="70"/>
      <c r="G40" s="70"/>
      <c r="H40" s="70"/>
    </row>
    <row r="41" spans="1:41">
      <c r="F41" s="70"/>
      <c r="G41" s="70"/>
      <c r="H41" s="70"/>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4"/>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2024-08-20T02:26:26Z</dcterms:created>
  <dcterms:modified xsi:type="dcterms:W3CDTF">2024-08-20T02:26:27Z</dcterms:modified>
</cp:coreProperties>
</file>