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33F5A2FF-AC79-43F0-BFE3-85D0FC6C754E}"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基準一覧!$A$1:$D$107</definedName>
    <definedName name="_xlnm.Print_Area" localSheetId="1">職業能力評価シート!$A$1:$H$41</definedName>
    <definedName name="_xlnm.Print_Area" localSheetId="2">必要な知識!$A$1:$C$62</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7" i="26" l="1"/>
  <c r="K8" i="26"/>
  <c r="H25" i="29"/>
  <c r="K9" i="26"/>
  <c r="K10" i="26"/>
  <c r="H26" i="29"/>
  <c r="K11" i="26"/>
  <c r="K12" i="26"/>
  <c r="K13" i="26"/>
  <c r="H27" i="29"/>
  <c r="K14" i="26"/>
  <c r="K15" i="26"/>
  <c r="H28" i="29"/>
  <c r="K19" i="26"/>
  <c r="K20" i="26"/>
  <c r="K21" i="26"/>
  <c r="H29" i="29"/>
  <c r="K22" i="26"/>
  <c r="K23" i="26"/>
  <c r="K24" i="26"/>
  <c r="H30" i="29"/>
  <c r="K25" i="26"/>
  <c r="K26" i="26"/>
  <c r="K27" i="26"/>
  <c r="H31" i="29"/>
  <c r="K28" i="26"/>
  <c r="K29" i="26"/>
  <c r="K30" i="26"/>
  <c r="H32" i="29"/>
  <c r="K31" i="26"/>
  <c r="K32" i="26"/>
  <c r="K33" i="26"/>
  <c r="H33" i="29"/>
  <c r="K34" i="26"/>
  <c r="K35" i="26"/>
  <c r="K36" i="26"/>
  <c r="H34" i="29"/>
  <c r="J34" i="26"/>
  <c r="J35" i="26"/>
  <c r="J36" i="26"/>
  <c r="G34" i="29"/>
  <c r="J31" i="26"/>
  <c r="J32" i="26"/>
  <c r="J33" i="26"/>
  <c r="G33" i="29"/>
  <c r="J28" i="26"/>
  <c r="J29" i="26"/>
  <c r="J30" i="26"/>
  <c r="G32" i="29"/>
  <c r="J25" i="26"/>
  <c r="J26" i="26"/>
  <c r="J27" i="26"/>
  <c r="G31" i="29"/>
  <c r="J22" i="26"/>
  <c r="J23" i="26"/>
  <c r="J24" i="26"/>
  <c r="J8" i="26"/>
  <c r="J9" i="26"/>
  <c r="J10" i="26"/>
  <c r="J11" i="26"/>
  <c r="J12" i="26"/>
  <c r="J13" i="26"/>
  <c r="J14" i="26"/>
  <c r="J15" i="26"/>
  <c r="G30" i="29"/>
  <c r="J19" i="26"/>
  <c r="J20" i="26"/>
  <c r="J21" i="26"/>
  <c r="G29" i="29"/>
  <c r="G28" i="29"/>
  <c r="B34" i="29"/>
  <c r="B33" i="29"/>
  <c r="B32" i="29"/>
  <c r="B31" i="29"/>
  <c r="B30" i="29"/>
  <c r="B29" i="29"/>
  <c r="B28" i="29"/>
  <c r="F40" i="26"/>
  <c r="G40" i="26"/>
  <c r="G39" i="26"/>
  <c r="G38" i="26"/>
  <c r="G41" i="26"/>
  <c r="H39" i="26"/>
  <c r="F39" i="26"/>
  <c r="H40" i="26"/>
  <c r="F38" i="26"/>
  <c r="F41" i="26"/>
  <c r="G27" i="29"/>
  <c r="G26" i="29"/>
  <c r="J7" i="26"/>
  <c r="G25" i="29"/>
  <c r="B27" i="29"/>
  <c r="B26" i="29"/>
  <c r="B25" i="29"/>
  <c r="H38" i="26"/>
  <c r="H41" i="26"/>
</calcChain>
</file>

<file path=xl/sharedStrings.xml><?xml version="1.0" encoding="utf-8"?>
<sst xmlns="http://schemas.openxmlformats.org/spreadsheetml/2006/main" count="457" uniqueCount="292">
  <si>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</si>
  <si>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</si>
  <si>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</si>
  <si>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</si>
  <si>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</si>
  <si>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</si>
  <si>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</si>
  <si>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</si>
  <si>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</si>
  <si>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</si>
  <si>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</si>
  <si>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</si>
  <si>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</si>
  <si>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</si>
  <si>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</si>
  <si>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</si>
  <si>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</si>
  <si>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</si>
  <si>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</si>
  <si>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</si>
  <si>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</si>
  <si>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</si>
  <si>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</si>
  <si>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</si>
  <si>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</si>
  <si>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</si>
  <si>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</si>
  <si>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</si>
  <si>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</si>
  <si>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</si>
  <si>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</si>
  <si>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</si>
  <si>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</si>
  <si>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</si>
  <si>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</si>
  <si>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</si>
  <si>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</si>
  <si>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</si>
  <si>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</si>
  <si>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</si>
  <si>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</si>
  <si>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</si>
  <si>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</si>
  <si>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</si>
  <si>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</si>
  <si>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</si>
  <si>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</si>
  <si>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</si>
  <si>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</si>
  <si>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</si>
  <si>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</si>
  <si>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</si>
  <si>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</si>
  <si>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</si>
  <si>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</si>
  <si>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課題の設定と成果の追求</t>
    <phoneticPr fontId="4"/>
  </si>
  <si>
    <t>レベル２</t>
    <phoneticPr fontId="4"/>
  </si>
  <si>
    <t>企業倫理とコンプライアンス</t>
    <phoneticPr fontId="4"/>
  </si>
  <si>
    <t>①諸規程、諸ルールの遵守</t>
    <phoneticPr fontId="4"/>
  </si>
  <si>
    <t>①諸規程、諸ルールの遵守</t>
    <phoneticPr fontId="57"/>
  </si>
  <si>
    <t>②倫理的問題の解決</t>
    <phoneticPr fontId="4"/>
  </si>
  <si>
    <t>関係者との連携による業務の遂行</t>
    <phoneticPr fontId="4"/>
  </si>
  <si>
    <t>関係者との連携による業務の遂行</t>
    <phoneticPr fontId="4"/>
  </si>
  <si>
    <t>①チームワークの発揮</t>
    <phoneticPr fontId="4"/>
  </si>
  <si>
    <t>①チームワークの発揮</t>
    <phoneticPr fontId="4"/>
  </si>
  <si>
    <t>②周囲との関係構築</t>
    <phoneticPr fontId="4"/>
  </si>
  <si>
    <t>②周囲との関係構築</t>
    <phoneticPr fontId="1"/>
  </si>
  <si>
    <t>課題の設定と成果の追求</t>
    <phoneticPr fontId="4"/>
  </si>
  <si>
    <t>①課題・目標の明確化</t>
    <phoneticPr fontId="4"/>
  </si>
  <si>
    <t>①課題・目標の明確化</t>
    <phoneticPr fontId="4"/>
  </si>
  <si>
    <t>②進捗管理の推進</t>
    <phoneticPr fontId="4"/>
  </si>
  <si>
    <t>②進捗管理の推進</t>
    <phoneticPr fontId="4"/>
  </si>
  <si>
    <t>③成果へのコミットメント</t>
    <phoneticPr fontId="4"/>
  </si>
  <si>
    <t>③成果へのコミットメント</t>
    <phoneticPr fontId="4"/>
  </si>
  <si>
    <t>Ⅲ. 必要な知識　（共通能力ユニット　レベル2）</t>
    <rPh sb="3" eb="5">
      <t>ヒツヨウ</t>
    </rPh>
    <rPh sb="6" eb="8">
      <t>チシキ</t>
    </rPh>
    <rPh sb="10" eb="12">
      <t>キョウツウ</t>
    </rPh>
    <rPh sb="12" eb="14">
      <t>ノウリョク</t>
    </rPh>
    <phoneticPr fontId="4"/>
  </si>
  <si>
    <t>②倫理的問題の解決</t>
    <phoneticPr fontId="4"/>
  </si>
  <si>
    <t>企業倫理とコンプライアンス</t>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</si>
  <si>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</si>
  <si>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</si>
  <si>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</si>
  <si>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</si>
  <si>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</si>
  <si>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</si>
  <si>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</si>
  <si>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</si>
  <si>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自社の組織と役割、機能</t>
    <rPh sb="0" eb="2">
      <t>ジシャ</t>
    </rPh>
    <rPh sb="3" eb="5">
      <t>ソシキ</t>
    </rPh>
    <rPh sb="6" eb="8">
      <t>ヤクワリ</t>
    </rPh>
    <rPh sb="9" eb="11">
      <t>キノウ</t>
    </rPh>
    <phoneticPr fontId="5"/>
  </si>
  <si>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5"/>
  </si>
  <si>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5"/>
  </si>
  <si>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5"/>
  </si>
  <si>
    <t>他部門や外注先のキーパーソン</t>
  </si>
  <si>
    <t>関係者との連携による業務の遂行</t>
    <rPh sb="0" eb="3">
      <t>カンケイシャ</t>
    </rPh>
    <rPh sb="5" eb="7">
      <t>レンケイ</t>
    </rPh>
    <rPh sb="10" eb="12">
      <t>ギョウム</t>
    </rPh>
    <rPh sb="13" eb="15">
      <t>スイコウ</t>
    </rPh>
    <phoneticPr fontId="4"/>
  </si>
  <si>
    <t>企業倫理とコンプライアンス</t>
    <phoneticPr fontId="4"/>
  </si>
  <si>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</si>
  <si>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</si>
  <si>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</si>
  <si>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</si>
  <si>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</si>
  <si>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諸ルールや倫理規程の詳細を把握し、日常の業務遂行において実践している。</t>
  </si>
  <si>
    <t>職務遂行において倫理上のジレンマに直面した際には、法令やルールを応用して適切な判断を行っている。</t>
  </si>
  <si>
    <t>できるだけ早い段階でキーパーソンに働きかけて同意を得ておくなど、業務を取り進めやすい環境を構築している。</t>
  </si>
  <si>
    <t>効率的に仕事を進めるうえで役立つ情報を体系化し、周囲と共有している。</t>
  </si>
  <si>
    <t>社内関係者と日頃からコミュニケーションをとり、必要な情報を素早く入手できるような人間関係を構築している。</t>
  </si>
  <si>
    <t>社外の勉強会や他部門との交流イベントなど、日頃から人的ネットワークの拡大に資する機会には進んで参加している。</t>
  </si>
  <si>
    <t>自分の仕事の進捗管理を確実に実施するとともに、下位者に対して日程管理に関する助言・指導を行っている。</t>
  </si>
  <si>
    <t>スケジュールに遅れが生じた際には、その要因分析を行い対応策を講じている。</t>
  </si>
  <si>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</si>
  <si>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</si>
  <si>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</si>
  <si>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レベル2の目安</t>
    <rPh sb="5" eb="7">
      <t>メヤス</t>
    </rPh>
    <phoneticPr fontId="4"/>
  </si>
  <si>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4"/>
  </si>
  <si>
    <t>効率的に業務を進めるために必要な環境を構築し、周囲と役立つ情報を共有している</t>
    <rPh sb="0" eb="4">
      <t>コウリt</t>
    </rPh>
    <rPh sb="4" eb="7">
      <t>ギョ</t>
    </rPh>
    <rPh sb="7" eb="13">
      <t>ススm</t>
    </rPh>
    <rPh sb="13" eb="16">
      <t>ヒツヨ</t>
    </rPh>
    <rPh sb="16" eb="19">
      <t>カンキョ</t>
    </rPh>
    <rPh sb="19" eb="22">
      <t>コウチk</t>
    </rPh>
    <rPh sb="23" eb="26">
      <t>シュ</t>
    </rPh>
    <rPh sb="26" eb="29">
      <t>ヤクダt</t>
    </rPh>
    <rPh sb="29" eb="32">
      <t>ジョウh</t>
    </rPh>
    <rPh sb="32" eb="34">
      <t>キョウユ</t>
    </rPh>
    <phoneticPr fontId="4"/>
  </si>
  <si>
    <t>社内関係者と日頃から友好的なな人間関係を構築している。また社外のイベント等に積極的に参加し、人的ネットワークの拡大に努めている</t>
    <rPh sb="0" eb="2">
      <t>シャナ</t>
    </rPh>
    <rPh sb="2" eb="6">
      <t>カンケイsy</t>
    </rPh>
    <rPh sb="6" eb="10">
      <t>ヒg</t>
    </rPh>
    <rPh sb="10" eb="14">
      <t>ユウコ</t>
    </rPh>
    <rPh sb="14" eb="15">
      <t>ユウコ</t>
    </rPh>
    <rPh sb="15" eb="20">
      <t>ニンゲン</t>
    </rPh>
    <rPh sb="29" eb="32">
      <t>シャg</t>
    </rPh>
    <rPh sb="36" eb="38">
      <t>ト</t>
    </rPh>
    <rPh sb="38" eb="42">
      <t>セッキョk</t>
    </rPh>
    <rPh sb="42" eb="45">
      <t>サンk</t>
    </rPh>
    <rPh sb="46" eb="55">
      <t>ジン</t>
    </rPh>
    <rPh sb="55" eb="58">
      <t>カクダ</t>
    </rPh>
    <rPh sb="58" eb="63">
      <t>ツトm</t>
    </rPh>
    <phoneticPr fontId="4"/>
  </si>
  <si>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4"/>
  </si>
  <si>
    <t>仕事の優先順位を的確に判断し、自分の仕事の進捗管理を確実に実施するとともに、下位者に対して日程管理に関する助言・指導を行っている</t>
    <phoneticPr fontId="4"/>
  </si>
  <si>
    <t>困難な状況下でも、安易に妥協することなく高い成果・目標達成のためにあらゆる手段を尽くしている</t>
    <phoneticPr fontId="4"/>
  </si>
  <si>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4"/>
  </si>
  <si>
    <t>業務効率化の推進</t>
    <rPh sb="0" eb="2">
      <t>ギョウム</t>
    </rPh>
    <rPh sb="2" eb="5">
      <t>コウリツカ</t>
    </rPh>
    <rPh sb="6" eb="8">
      <t>スイシン</t>
    </rPh>
    <phoneticPr fontId="4"/>
  </si>
  <si>
    <t>①改善すべき業務の分析</t>
    <phoneticPr fontId="4"/>
  </si>
  <si>
    <t>②業務効率化の推進</t>
    <phoneticPr fontId="4"/>
  </si>
  <si>
    <t>従来の仕事の進め方に固執せず、各種の問題解決手法などの知識習得に励み、効率的でスピーディな方法を検討したり、改善余地を検討したりしている</t>
    <rPh sb="59" eb="61">
      <t>ケントウ</t>
    </rPh>
    <phoneticPr fontId="4"/>
  </si>
  <si>
    <t>業務効率化、コストダウン、トラブルやロスを防ぐための具体的な提案や取り組み、またはリーダー役割を果たしている</t>
    <rPh sb="45" eb="47">
      <t>ヤクワリ</t>
    </rPh>
    <rPh sb="48" eb="49">
      <t>ハ</t>
    </rPh>
    <phoneticPr fontId="4"/>
  </si>
  <si>
    <t>①関連知識の習得</t>
  </si>
  <si>
    <t>②経営情報化企画の推進</t>
  </si>
  <si>
    <t>③情報化企画の検証と評価</t>
  </si>
  <si>
    <t>業務の分析・評価・改善</t>
  </si>
  <si>
    <t>①業務の分析・評価・改善に関する企画と立案</t>
  </si>
  <si>
    <t>②業務の分析・評価・改善の推進</t>
  </si>
  <si>
    <t>③担当業務の検証</t>
  </si>
  <si>
    <t>システムの開発</t>
  </si>
  <si>
    <t>①システム開発に関する企画と立案</t>
  </si>
  <si>
    <t>②システム開発の推進</t>
  </si>
  <si>
    <t>③システム開発の検証</t>
  </si>
  <si>
    <t>ＩＴソリューションの選定・活用</t>
  </si>
  <si>
    <t>システムの運用</t>
  </si>
  <si>
    <t>①システム運用に関する企画と立案</t>
  </si>
  <si>
    <t>②システム運用の推進</t>
  </si>
  <si>
    <t>③システム運用の検証</t>
  </si>
  <si>
    <t>成果のマネジメント（モニタリング・コントロール）</t>
  </si>
  <si>
    <t>①モニタリング・コントロールに関する企画と立案</t>
  </si>
  <si>
    <t>②モニタリング・コントロールの推進</t>
  </si>
  <si>
    <t>③モニタリング・コントロールの検証</t>
  </si>
  <si>
    <t>自社の経営戦略及び経営戦略策定プロセスについて理解している。</t>
  </si>
  <si>
    <t>経営戦略と情報化戦略の関係について理解している。</t>
  </si>
  <si>
    <t>ITガバナンスなど情報化企画に必要な事項を理解し、知識が不十分な分野については継続的学習を行っている。</t>
  </si>
  <si>
    <t>情報化企画の推進に際し、優先順位を的確に判断している。</t>
  </si>
  <si>
    <t>システム環境の分析、CSF（主要成功要因）の抽出など、情報化企画のための分析を的確に行っている。</t>
  </si>
  <si>
    <t>上司や関係者の助言を得て、情報化戦略目標や情報化体制を検討し、情報化企画書を起案している。</t>
  </si>
  <si>
    <t>情報化に関する全社横断的なプロジェクト運営の事務局として、期待される役割を果たしている。</t>
  </si>
  <si>
    <t>情報化企画に際して前例のない問題が発生した場合には、解決策を自ら立案し、上司に相談のうえ実行している。</t>
  </si>
  <si>
    <t>部下や後輩からの情報システム全般に関する質問に対し、的を射た回答や助言を行っている。</t>
  </si>
  <si>
    <t>情報システム導入の評価について理解し、的確に評価を行っている。</t>
  </si>
  <si>
    <t>自社の情報化成熟度や情報化投資の効果について、適切な評価を行っている。</t>
  </si>
  <si>
    <t>戦略的視点から自社の情報システムについて今後改善すべき点などを整理し、社内関係者や関係部門等に対して積極的に提言している。</t>
  </si>
  <si>
    <t>業務分析手法の流れや基本的な手法を一通り理解している。</t>
  </si>
  <si>
    <t>上位方針を踏まえ、業務分析や業務の可視化についての具体的な計画を起案している。</t>
  </si>
  <si>
    <t>業務改善の推進体制を的確に起案している。</t>
  </si>
  <si>
    <t>業務の分析・評価・改善の推進に当たり、優先順位を柔軟に判断している。</t>
  </si>
  <si>
    <t>計画に沿って、問題・ニーズ調査、ボトルネックの抽出、業務リスク分析、ビジネスプロセス分析等の業務分析作業を的確に進めている。</t>
  </si>
  <si>
    <t>関係部署と連携し、業務プロセスの文書化、マニュアル化、ガイドライン作成等の作業を的確に推進している。</t>
  </si>
  <si>
    <t>業務の分析・評価・改善に関するプロジェクトの事務局として、中心的な立場でこれを行っている。</t>
  </si>
  <si>
    <t>業務の分析・評価・改善に際して前例のない問題が発生した場合には、解決策を自ら立案し、上司に相談のうえ実行している。</t>
  </si>
  <si>
    <t>部下や後輩からの業務分析や改善に関する質問に対し、的を射た回答や助言を行っている。</t>
  </si>
  <si>
    <t>業務分析に関するミーティングの議事録等をはじめ、担当業務に関する報告は遅滞なく作成している。</t>
  </si>
  <si>
    <t>ベンチマーキング等により業務の評価を行い、改善すべきポイントを的確に抽出している。</t>
  </si>
  <si>
    <t>業務改善の進め方についての問題点を整理し、社内関係者や関係部門等に対して積極的に提言している。</t>
  </si>
  <si>
    <t>会社や部門の情報化計画等を踏まえ、情報システム開発方針に関する提案を的確に行っている。</t>
  </si>
  <si>
    <t>上位方針を踏まえ、開発組織体制の役割分担、構成員等について起案している。</t>
  </si>
  <si>
    <t>関係部署等と密接に連携しながら、開発プロジェクト計画の立案を行っている。</t>
  </si>
  <si>
    <t>システム開発に当たり、優先順位を柔軟に判断している。</t>
  </si>
  <si>
    <t>計画に沿って、要求仕様書や要件定義書の作成を的確に行っている。</t>
  </si>
  <si>
    <t>会社や部門の情報化計画等を踏まえ、システムの開発計画、予算策定、開発スケジュールの検討などの方針案を立案している。</t>
  </si>
  <si>
    <t>開発プロジェクトの過程で前例のない問題が発生した場合には、解決策を自ら立案し、上司に相談のうえ実行している。</t>
  </si>
  <si>
    <t>システム開発を外部委託する場合には、品質・コスト・納期や実績等を総合的に勘案しながら、適切なアウトソーシング先の選定を行っている。</t>
  </si>
  <si>
    <t>部下や後輩からのシステム開発に関する質問に対し、的を射た回答や助言を行っている。</t>
  </si>
  <si>
    <t>開発の節目で作成する必要のある報告書類は遅滞なく作成している。</t>
  </si>
  <si>
    <t>期初の方針や目標に照らしてシステム開発の達成状況を自己評価し、次期に向けた改善点を抽出している。</t>
  </si>
  <si>
    <t>移行後のシステムについて検証し、問題がある場合には社内関係者や関係部門等に対して積極的に提言している。</t>
  </si>
  <si>
    <t>会社や部門の情報化計画等を踏まえ、情報化資源の最適な調達方法（パッケージ、自社開発、開発委託等）を提案している。</t>
  </si>
  <si>
    <t>上位方針を踏まえ、RFI／RFP（情報提供要請／提案依頼書）の起案作成を的確に行っている。</t>
  </si>
  <si>
    <t>上司や関係部署等と密接に連携しながら、ITソリューションの評価基準書の作成を行っている。</t>
  </si>
  <si>
    <t>ITソリューションの導入・選定に当たり、優先順位を柔軟に判断している。</t>
  </si>
  <si>
    <t>自社の事業構造を正しく認識し、社内各部に適した業務アプリケーションの選定・活用に関する助言を行っている。</t>
  </si>
  <si>
    <t>アプリケーションの導入に際し、ベンダ選定や契約等に関する実務上の判断を行っている。</t>
  </si>
  <si>
    <t>関係部門と意思疎通を図りながら、導入したアプリケーションに係るトラブル解決を図っている。</t>
  </si>
  <si>
    <t>部下や後輩からのITソリューションに関する質問に対し、的を射た回答や助言を行っている。</t>
  </si>
  <si>
    <t>ITソリューションの導入に関連して作成する必要のある報告書類は遅滞なく作成している。</t>
  </si>
  <si>
    <t>予め定めた基準に照らしてITソリューションの効果を適切に評価・検証している。</t>
  </si>
  <si>
    <t>現在自社で採用しているアプリケーション等について検証し、問題がある場合には社内関係者や関係部門等に対して積極的に提言している。</t>
  </si>
  <si>
    <t>会社や部門の方針を踏まえ、ユーザサポートに関する計画や実施体制等を起案している。</t>
  </si>
  <si>
    <t>保守形態について理解し、関係者と連携して保守管理の計画を的確に作成している。</t>
  </si>
  <si>
    <t>個人情報保護などセキュリティとリスク管理について詳細を理解し、情報システムでの対応に関する起案を行っている。</t>
  </si>
  <si>
    <t>システムの運用に当たり、優先順位を柔軟に判断している。</t>
  </si>
  <si>
    <t>計画に沿ってハードウェア及びソフトウェアの保守管理やキャパシティ・障害管理等を的確に行っている。</t>
  </si>
  <si>
    <t>コスト管理や課金管理について理解し、その分析を的確に行っている。</t>
  </si>
  <si>
    <t>システム運用を外部委託する場合には、品質・コスト・納期や実績等を総合的に勘案しながら、適切なアウトソーシング先の選定を行っている。</t>
  </si>
  <si>
    <t>システム障害やセキュリティ事故が発生した際には、状況を的確に判断しながら必要な一次措置を講じている。</t>
  </si>
  <si>
    <t>システム運用の導入に関連して作成する必要のある報告書類は遅滞なく作成している。</t>
  </si>
  <si>
    <t>期初の方針や目標に照らしてシステム運用の達成状況を自己評価し、次期に向けた改善点を抽出している。</t>
  </si>
  <si>
    <t>現在の情報システムを検証し、システム更新の是非について上司や関係部門等に対して積極的に提言している。</t>
  </si>
  <si>
    <t>モニタリング・コントロールの意義と必要性について正しく理解している。</t>
  </si>
  <si>
    <t>内部統制で活用されるCOSOモデル、リスクコントロール、COBIT、日本版SOX等に関する基本的な事項について正しく理解している。</t>
  </si>
  <si>
    <t>KGI（重要目標達成指標）、KPI（重要業績評価指標）等について理解し、モニタリング・コントロールの目標設定を的確に起案している。</t>
  </si>
  <si>
    <t>モニタリング・コントロールの推進に当たり、優先順位を柔軟に判断している。</t>
  </si>
  <si>
    <t>設定した目標に沿って評価のための指標の抽出を行い、システムの運用状況及び業務成果の把握・評価を行っている。</t>
  </si>
  <si>
    <t>利用実態の把握方法を理解し、実態を把握してその改善提案を行っている。</t>
  </si>
  <si>
    <t>実施結果による改善提案について、指標の報告を適切に行っている。</t>
  </si>
  <si>
    <t>モニタリング・コントロールが想定どおり進められなくなった際には、対応策を独力で起案し、上司と相談のうえ実行に移している。</t>
  </si>
  <si>
    <t>部下や後輩からのモニタリング・コントロールに関する質問に対し、的を射た回答や助言を行っている。</t>
  </si>
  <si>
    <t>期初の方針や目標に照らしてモニタリング・コントロールの状況を自己評価し、次期に向けた改善点を抽出している。</t>
  </si>
  <si>
    <t>現在のモニタリング・コントロールの進め方を検証し、上司や関係部門等に対して積極的に提言している。</t>
  </si>
  <si>
    <t>担当業務に関するルール、マニュアル（機能・役割、作成と運用管理）</t>
    <phoneticPr fontId="4"/>
  </si>
  <si>
    <t xml:space="preserve">生産性向上のためのアプローチ（IE、TQC、シックス・シグマ　等） </t>
    <phoneticPr fontId="4"/>
  </si>
  <si>
    <t>業務分析手法の流れや基本的な手法を一通り理解し、業務分析や業務の可視化計画、推進対戦の起案、優先順位の判断などを行っている</t>
    <rPh sb="35" eb="37">
      <t>ケイカク</t>
    </rPh>
    <rPh sb="38" eb="40">
      <t>スイシン</t>
    </rPh>
    <rPh sb="40" eb="42">
      <t>タイセン</t>
    </rPh>
    <rPh sb="43" eb="45">
      <t>キアン</t>
    </rPh>
    <rPh sb="46" eb="48">
      <t>ユウセン</t>
    </rPh>
    <rPh sb="48" eb="50">
      <t>ジュンイ</t>
    </rPh>
    <rPh sb="51" eb="53">
      <t>ハンダン</t>
    </rPh>
    <rPh sb="56" eb="57">
      <t>オコナ</t>
    </rPh>
    <phoneticPr fontId="4"/>
  </si>
  <si>
    <t>・計画に沿って、問題・ニーズ調査、ボトルネックの抽出、業務リスク分析、ビジネスプロセス分析等の業務分析作業を的確に進めたり、業務の分析・評価・改善に関するプロジェクトの事務局等を担っている
・関係部署と連携し、マニュアル化、ガイドライン作成等の作業を推進している</t>
    <phoneticPr fontId="4"/>
  </si>
  <si>
    <t>ベンチマーキング等により業務の評価を行い、改善すべきポイントを的確に抽出したり業務改善の進め方についての問題点を整理し、社内関係者や関係部門等に対して積極的に提言している</t>
    <phoneticPr fontId="4"/>
  </si>
  <si>
    <t>情報システム導入や自社の情報化成熟度、情報化投資の効果について、適切な評価を行うとともに、戦略的視点から自社の情報システムについて今後改善すべき点などを整理し、積極的に提言している</t>
    <rPh sb="0" eb="2">
      <t>ジョウホウ</t>
    </rPh>
    <rPh sb="6" eb="8">
      <t>ドウニュウ</t>
    </rPh>
    <rPh sb="76" eb="78">
      <t>セイリ</t>
    </rPh>
    <phoneticPr fontId="4"/>
  </si>
  <si>
    <t>システム開発の達成状況や移行後のシステム等の評価を行い、改善すべき点や問題点を整理し、社内関係者や関係部門等に対して積極的に提言している</t>
    <rPh sb="12" eb="15">
      <t>イコウゴ</t>
    </rPh>
    <rPh sb="20" eb="21">
      <t>トウ</t>
    </rPh>
    <rPh sb="33" eb="34">
      <t>テン</t>
    </rPh>
    <phoneticPr fontId="4"/>
  </si>
  <si>
    <t>ITソリューションの導入や効果、アプリケーション採用についての評価・検証を行い、改善すべき点や問題点を整理し、社内関係者や関係部門等に対して積極的に提言している</t>
    <rPh sb="10" eb="12">
      <t>ドウニュウ</t>
    </rPh>
    <rPh sb="24" eb="26">
      <t>サイヨウ</t>
    </rPh>
    <rPh sb="34" eb="36">
      <t>ケンショウ</t>
    </rPh>
    <phoneticPr fontId="4"/>
  </si>
  <si>
    <t>システム運用の達成状況、現在の情報システムの評価、システム更新の是非について検討を行い、改善すべき点や問題点、実行案を整理し、社内関係者や関係部門等に対して積極的に提言している</t>
    <rPh sb="12" eb="14">
      <t>ゲンザイ</t>
    </rPh>
    <rPh sb="15" eb="17">
      <t>ジョウホウ</t>
    </rPh>
    <rPh sb="29" eb="31">
      <t>コウシン</t>
    </rPh>
    <rPh sb="32" eb="34">
      <t>ゼヒ</t>
    </rPh>
    <rPh sb="38" eb="40">
      <t>ケントウ</t>
    </rPh>
    <rPh sb="55" eb="57">
      <t>ジッコウ</t>
    </rPh>
    <rPh sb="57" eb="58">
      <t>アン</t>
    </rPh>
    <phoneticPr fontId="4"/>
  </si>
  <si>
    <t>モニタリング・コントロールの状況や進め方の評価・検証を行い、改善点や問題点を整理し、社内関係者や関係部門等に対して積極的に提言している</t>
    <rPh sb="17" eb="18">
      <t>スス</t>
    </rPh>
    <rPh sb="19" eb="20">
      <t>カタ</t>
    </rPh>
    <rPh sb="24" eb="26">
      <t>ケンショウ</t>
    </rPh>
    <rPh sb="32" eb="33">
      <t>テン</t>
    </rPh>
    <phoneticPr fontId="4"/>
  </si>
  <si>
    <t>会社や部門の方針を踏まえ、情報化資源の最適な調達方法の提案RFI／RFP（情報提供要請／提案依頼書）の起案作成、ITソリューションの評価基準書の作成等を的確に行っている</t>
    <rPh sb="6" eb="8">
      <t>ホウシン</t>
    </rPh>
    <phoneticPr fontId="4"/>
  </si>
  <si>
    <t>会社や部門の方針を踏まえ、情報システム開発方針に関する提案、体制の起案、プロジェクト計画立案等を的確に行っている</t>
    <rPh sb="6" eb="8">
      <t>ホウシン</t>
    </rPh>
    <rPh sb="30" eb="32">
      <t>タイセイ</t>
    </rPh>
    <rPh sb="33" eb="35">
      <t>キアン</t>
    </rPh>
    <rPh sb="42" eb="44">
      <t>ケイカク</t>
    </rPh>
    <rPh sb="44" eb="46">
      <t>リツアン</t>
    </rPh>
    <rPh sb="46" eb="47">
      <t>トウ</t>
    </rPh>
    <rPh sb="48" eb="50">
      <t>テキカク</t>
    </rPh>
    <phoneticPr fontId="4"/>
  </si>
  <si>
    <t>・会社や部門の方針を踏まえ、ユーザサポートに関する計画や実施体制等の起案、関係者と連携した保守管理計画の作成等を的確に行っている
・個人情報保護などセキュリティとリスク管理について詳細を理解し、情報システムでの対応に関する起案を行っている</t>
    <phoneticPr fontId="4"/>
  </si>
  <si>
    <t>情報化企画</t>
    <phoneticPr fontId="4"/>
  </si>
  <si>
    <t>自社の経営戦略及び業務プロセス、ならびにITガバナンスなど情報化企画に必要な事項を理解し、知識が不十分な分野については学習や情報収集を行っている</t>
    <rPh sb="9" eb="11">
      <t>ギョウム</t>
    </rPh>
    <rPh sb="62" eb="64">
      <t>ジョウホウ</t>
    </rPh>
    <rPh sb="64" eb="66">
      <t>シュウシュウ</t>
    </rPh>
    <phoneticPr fontId="4"/>
  </si>
  <si>
    <t>経営戦略（経営戦略の基礎、経営戦略策定プロセス）</t>
    <rPh sb="5" eb="7">
      <t>ケイエイ</t>
    </rPh>
    <rPh sb="7" eb="9">
      <t>センリャク</t>
    </rPh>
    <rPh sb="10" eb="12">
      <t>キソ</t>
    </rPh>
    <rPh sb="13" eb="15">
      <t>ケイエイ</t>
    </rPh>
    <rPh sb="15" eb="17">
      <t>センリャク</t>
    </rPh>
    <rPh sb="17" eb="19">
      <t>サクテイ</t>
    </rPh>
    <phoneticPr fontId="4"/>
  </si>
  <si>
    <t>情報化戦略（経営戦略から情報化戦略策定、システム環境の分析、他社との比較等の環境分析、CSFの抽出、情報化ビジョン、情報化戦略目標、情報化体制の構築、業務最適化手法、情報システム評価、情報化企画書）</t>
    <rPh sb="92" eb="95">
      <t>ジョウホウカ</t>
    </rPh>
    <rPh sb="95" eb="98">
      <t>キカクショ</t>
    </rPh>
    <phoneticPr fontId="4"/>
  </si>
  <si>
    <t>ＩＴガバナンス（情報化成熟度、情報化投資、ITリスクマネジメント）</t>
    <rPh sb="8" eb="11">
      <t>ジョウホウカ</t>
    </rPh>
    <rPh sb="11" eb="14">
      <t>セイジュクド</t>
    </rPh>
    <rPh sb="15" eb="18">
      <t>ジョウホウカ</t>
    </rPh>
    <rPh sb="18" eb="20">
      <t>トウシ</t>
    </rPh>
    <phoneticPr fontId="4"/>
  </si>
  <si>
    <t>コントロール目標及び経営成果指標の設定</t>
    <phoneticPr fontId="4"/>
  </si>
  <si>
    <t>自社のＩＴ戦略の概要</t>
    <phoneticPr fontId="4"/>
  </si>
  <si>
    <t>業務の分析（手法、問題・ニーズ把握、ボトルネックの把握、業務リスク分析、ビジネスプロセス分析、ヒアリング）</t>
    <rPh sb="6" eb="8">
      <t>シュホウ</t>
    </rPh>
    <rPh sb="9" eb="11">
      <t>モンダイ</t>
    </rPh>
    <rPh sb="15" eb="17">
      <t>ハアク</t>
    </rPh>
    <rPh sb="25" eb="27">
      <t>ハアク</t>
    </rPh>
    <rPh sb="28" eb="30">
      <t>ギョウム</t>
    </rPh>
    <rPh sb="33" eb="35">
      <t>ブンセキ</t>
    </rPh>
    <rPh sb="44" eb="46">
      <t>ブンセキ</t>
    </rPh>
    <phoneticPr fontId="4"/>
  </si>
  <si>
    <t>業務の可視化（図式化手法、ドキュメント、マニュアル化、ガイドライン化）</t>
    <rPh sb="7" eb="10">
      <t>ズシキカ</t>
    </rPh>
    <rPh sb="10" eb="12">
      <t>シュホウ</t>
    </rPh>
    <rPh sb="25" eb="26">
      <t>カ</t>
    </rPh>
    <rPh sb="33" eb="34">
      <t>カ</t>
    </rPh>
    <phoneticPr fontId="4"/>
  </si>
  <si>
    <t>改善計画の策定と評価（問題解決手法、業務改善手法、シミュレーション、改善目標の設定、改善目標の達成度評価）</t>
    <rPh sb="11" eb="13">
      <t>モンダイ</t>
    </rPh>
    <rPh sb="13" eb="15">
      <t>カイケツ</t>
    </rPh>
    <rPh sb="15" eb="17">
      <t>シュホウ</t>
    </rPh>
    <rPh sb="18" eb="20">
      <t>ギョウム</t>
    </rPh>
    <rPh sb="20" eb="22">
      <t>カイゼン</t>
    </rPh>
    <rPh sb="22" eb="24">
      <t>シュホウ</t>
    </rPh>
    <rPh sb="34" eb="36">
      <t>カイゼン</t>
    </rPh>
    <rPh sb="36" eb="38">
      <t>モクヒョウ</t>
    </rPh>
    <rPh sb="39" eb="41">
      <t>セッテイ</t>
    </rPh>
    <rPh sb="42" eb="44">
      <t>カイゼン</t>
    </rPh>
    <rPh sb="44" eb="46">
      <t>モクヒョウ</t>
    </rPh>
    <rPh sb="47" eb="50">
      <t>タッセイド</t>
    </rPh>
    <rPh sb="50" eb="52">
      <t>ヒョウカ</t>
    </rPh>
    <phoneticPr fontId="4"/>
  </si>
  <si>
    <t>業務改善の推進（業務改善体制、ベンチマーキング、業務改善推進基準、BPR/BPM）</t>
    <rPh sb="8" eb="10">
      <t>ギョウム</t>
    </rPh>
    <rPh sb="10" eb="12">
      <t>カイゼン</t>
    </rPh>
    <rPh sb="12" eb="14">
      <t>タイセイ</t>
    </rPh>
    <rPh sb="24" eb="26">
      <t>ギョウム</t>
    </rPh>
    <rPh sb="26" eb="28">
      <t>カイゼン</t>
    </rPh>
    <rPh sb="28" eb="30">
      <t>スイシン</t>
    </rPh>
    <rPh sb="30" eb="32">
      <t>キジュン</t>
    </rPh>
    <phoneticPr fontId="4"/>
  </si>
  <si>
    <t>情報システム開発化計画（開発方針、情報システム開発プロセス）</t>
    <rPh sb="12" eb="14">
      <t>カイハツ</t>
    </rPh>
    <rPh sb="14" eb="16">
      <t>ホウシン</t>
    </rPh>
    <rPh sb="17" eb="19">
      <t>ジョウホウ</t>
    </rPh>
    <rPh sb="23" eb="25">
      <t>カイハツ</t>
    </rPh>
    <phoneticPr fontId="4"/>
  </si>
  <si>
    <t>情報システム開発の組織体制（組織・体制の計画、要員の調達）</t>
    <rPh sb="14" eb="16">
      <t>ソシキ</t>
    </rPh>
    <rPh sb="17" eb="19">
      <t>タイセイ</t>
    </rPh>
    <rPh sb="20" eb="22">
      <t>ケイカク</t>
    </rPh>
    <rPh sb="23" eb="25">
      <t>ヨウイン</t>
    </rPh>
    <rPh sb="26" eb="28">
      <t>チョウタツ</t>
    </rPh>
    <phoneticPr fontId="4"/>
  </si>
  <si>
    <t>開発プロジェクト計画</t>
    <phoneticPr fontId="4"/>
  </si>
  <si>
    <t>システム開発モデルとツール（開発モデル、開発支援ツール、開発言語、開発プロセス基準）</t>
    <rPh sb="14" eb="16">
      <t>カイハツ</t>
    </rPh>
    <rPh sb="20" eb="22">
      <t>カイハツ</t>
    </rPh>
    <rPh sb="22" eb="24">
      <t>シエン</t>
    </rPh>
    <rPh sb="28" eb="30">
      <t>カイハツ</t>
    </rPh>
    <rPh sb="30" eb="32">
      <t>ゲンゴ</t>
    </rPh>
    <rPh sb="33" eb="35">
      <t>カイハツ</t>
    </rPh>
    <rPh sb="39" eb="41">
      <t>キジュン</t>
    </rPh>
    <phoneticPr fontId="4"/>
  </si>
  <si>
    <t>システム設計（構造化分析設計、プロセス中心設計、データ中心設計、オブジェクト指向設計）</t>
    <rPh sb="7" eb="9">
      <t>コウゾウ</t>
    </rPh>
    <rPh sb="9" eb="10">
      <t>カ</t>
    </rPh>
    <rPh sb="10" eb="12">
      <t>ブンセキ</t>
    </rPh>
    <rPh sb="12" eb="14">
      <t>セッケイ</t>
    </rPh>
    <rPh sb="19" eb="21">
      <t>チュウシン</t>
    </rPh>
    <rPh sb="21" eb="23">
      <t>セッケイ</t>
    </rPh>
    <rPh sb="27" eb="29">
      <t>チュウシン</t>
    </rPh>
    <rPh sb="29" eb="31">
      <t>セッケイ</t>
    </rPh>
    <rPh sb="38" eb="40">
      <t>シコウ</t>
    </rPh>
    <rPh sb="40" eb="42">
      <t>セッケイ</t>
    </rPh>
    <phoneticPr fontId="4"/>
  </si>
  <si>
    <t>ヒューマン・インターフェース設計（入力設計、出力設計）</t>
    <rPh sb="17" eb="19">
      <t>ニュウリョク</t>
    </rPh>
    <rPh sb="19" eb="21">
      <t>セッケイ</t>
    </rPh>
    <rPh sb="22" eb="24">
      <t>シュツリョク</t>
    </rPh>
    <rPh sb="24" eb="26">
      <t>セッケイ</t>
    </rPh>
    <phoneticPr fontId="4"/>
  </si>
  <si>
    <t>データベース・ファイル設計（データベース設計、ファイル設計）</t>
    <rPh sb="20" eb="22">
      <t>セッケイ</t>
    </rPh>
    <rPh sb="27" eb="29">
      <t>セッケイ</t>
    </rPh>
    <phoneticPr fontId="4"/>
  </si>
  <si>
    <t>開発プロジェクトマネジメント（スコープ管理、工程管理、コスト管理、品質管理、コミュニケーション管理、リスク管理）</t>
    <rPh sb="19" eb="21">
      <t>カンリ</t>
    </rPh>
    <rPh sb="22" eb="24">
      <t>コウテイ</t>
    </rPh>
    <rPh sb="24" eb="26">
      <t>カンリ</t>
    </rPh>
    <rPh sb="30" eb="32">
      <t>カンリ</t>
    </rPh>
    <rPh sb="33" eb="35">
      <t>ヒンシツ</t>
    </rPh>
    <rPh sb="35" eb="37">
      <t>カンリ</t>
    </rPh>
    <rPh sb="47" eb="49">
      <t>カンリ</t>
    </rPh>
    <rPh sb="53" eb="55">
      <t>カンリ</t>
    </rPh>
    <phoneticPr fontId="4"/>
  </si>
  <si>
    <t>システムのテスト計画（テストの種類、テスト計画）</t>
    <rPh sb="15" eb="17">
      <t>シュルイ</t>
    </rPh>
    <rPh sb="21" eb="23">
      <t>ケイカク</t>
    </rPh>
    <phoneticPr fontId="4"/>
  </si>
  <si>
    <t>情報化資源の調達（調達方法の選定、RFI/RFP、ITソリューションの評価、運用サービスの選択・評価、調達先の選定、契約）</t>
    <rPh sb="9" eb="11">
      <t>チョウタツ</t>
    </rPh>
    <rPh sb="11" eb="13">
      <t>ホウホウ</t>
    </rPh>
    <rPh sb="14" eb="16">
      <t>センテイ</t>
    </rPh>
    <rPh sb="35" eb="37">
      <t>ヒョウカ</t>
    </rPh>
    <rPh sb="38" eb="40">
      <t>ウンヨウ</t>
    </rPh>
    <rPh sb="45" eb="47">
      <t>センタク</t>
    </rPh>
    <rPh sb="48" eb="50">
      <t>ヒョウカ</t>
    </rPh>
    <rPh sb="51" eb="54">
      <t>チョウタツサキ</t>
    </rPh>
    <rPh sb="55" eb="57">
      <t>センテイ</t>
    </rPh>
    <rPh sb="58" eb="60">
      <t>ケイヤク</t>
    </rPh>
    <phoneticPr fontId="4"/>
  </si>
  <si>
    <t>業種別アプリケーション選定と活用（製造業、運輸業、小売業、金融業）</t>
    <rPh sb="17" eb="20">
      <t>セイゾウギョウ</t>
    </rPh>
    <rPh sb="21" eb="24">
      <t>ウンユギョウ</t>
    </rPh>
    <rPh sb="25" eb="28">
      <t>コウリギョウ</t>
    </rPh>
    <rPh sb="29" eb="32">
      <t>キンユウギョウ</t>
    </rPh>
    <phoneticPr fontId="4"/>
  </si>
  <si>
    <t>部門別アプリケーション選定と活用（プライマリー活動部門、サポート活動部門）</t>
    <rPh sb="23" eb="25">
      <t>カツドウ</t>
    </rPh>
    <rPh sb="25" eb="27">
      <t>ブモン</t>
    </rPh>
    <rPh sb="32" eb="34">
      <t>カツドウ</t>
    </rPh>
    <rPh sb="34" eb="36">
      <t>ブモン</t>
    </rPh>
    <phoneticPr fontId="4"/>
  </si>
  <si>
    <t>ユーザサポート管理（ユーザサポート、ユーザの登録と管理）</t>
    <rPh sb="22" eb="24">
      <t>トウロク</t>
    </rPh>
    <rPh sb="25" eb="27">
      <t>カンリ</t>
    </rPh>
    <phoneticPr fontId="4"/>
  </si>
  <si>
    <t>保守管理（保守形態、ハードウェア保守、ソフトウェア保守）</t>
    <rPh sb="5" eb="7">
      <t>ホシュ</t>
    </rPh>
    <rPh sb="7" eb="9">
      <t>ケイタイ</t>
    </rPh>
    <rPh sb="16" eb="18">
      <t>ホシュ</t>
    </rPh>
    <rPh sb="25" eb="27">
      <t>ホシュ</t>
    </rPh>
    <phoneticPr fontId="4"/>
  </si>
  <si>
    <t>キャパシティ・障害管理</t>
    <phoneticPr fontId="4"/>
  </si>
  <si>
    <t>資源管理（ハードウェア資源管理、ソフトウェア資源管理、データ資源管理、設備資源管理）</t>
    <rPh sb="11" eb="13">
      <t>シゲン</t>
    </rPh>
    <rPh sb="13" eb="15">
      <t>カンリ</t>
    </rPh>
    <rPh sb="22" eb="24">
      <t>シゲン</t>
    </rPh>
    <rPh sb="24" eb="26">
      <t>カンリ</t>
    </rPh>
    <rPh sb="30" eb="32">
      <t>シゲン</t>
    </rPh>
    <rPh sb="32" eb="34">
      <t>カンリ</t>
    </rPh>
    <rPh sb="35" eb="37">
      <t>セツビ</t>
    </rPh>
    <rPh sb="37" eb="39">
      <t>シゲン</t>
    </rPh>
    <rPh sb="39" eb="41">
      <t>カンリ</t>
    </rPh>
    <phoneticPr fontId="4"/>
  </si>
  <si>
    <t>コスト・課金管理</t>
    <phoneticPr fontId="4"/>
  </si>
  <si>
    <t>システムの更新（ハードウェア、ソフトウェア、ネットワーク）</t>
    <phoneticPr fontId="4"/>
  </si>
  <si>
    <t>モニタリング・コントロールの意義と必要性</t>
    <phoneticPr fontId="4"/>
  </si>
  <si>
    <t>内部統制の基礎（統制環境、リスクの評価と対応、統制活動、情報と伝達、モニタリング、ITへの対応）</t>
    <rPh sb="8" eb="10">
      <t>トウセイ</t>
    </rPh>
    <rPh sb="10" eb="12">
      <t>カンキョウ</t>
    </rPh>
    <rPh sb="17" eb="19">
      <t>ヒョウカ</t>
    </rPh>
    <rPh sb="20" eb="22">
      <t>タイオウ</t>
    </rPh>
    <rPh sb="23" eb="25">
      <t>トウセイ</t>
    </rPh>
    <rPh sb="25" eb="27">
      <t>カツドウ</t>
    </rPh>
    <rPh sb="28" eb="30">
      <t>ジョウホウ</t>
    </rPh>
    <rPh sb="31" eb="33">
      <t>デンタツ</t>
    </rPh>
    <rPh sb="45" eb="47">
      <t>タイオウ</t>
    </rPh>
    <phoneticPr fontId="4"/>
  </si>
  <si>
    <t>モニタリング・コントロールの手順（目標の明確化、状況補捉、分析・評価、対応策検討）</t>
    <rPh sb="17" eb="19">
      <t>モクヒョウ</t>
    </rPh>
    <rPh sb="20" eb="23">
      <t>メイカクカ</t>
    </rPh>
    <rPh sb="24" eb="26">
      <t>ジョウキョウ</t>
    </rPh>
    <rPh sb="26" eb="27">
      <t>ホ</t>
    </rPh>
    <rPh sb="27" eb="28">
      <t>ソク</t>
    </rPh>
    <rPh sb="29" eb="31">
      <t>ブンセキ</t>
    </rPh>
    <rPh sb="32" eb="34">
      <t>ヒョウカ</t>
    </rPh>
    <rPh sb="35" eb="37">
      <t>タイオウ</t>
    </rPh>
    <rPh sb="37" eb="38">
      <t>サク</t>
    </rPh>
    <rPh sb="38" eb="40">
      <t>ケントウ</t>
    </rPh>
    <phoneticPr fontId="4"/>
  </si>
  <si>
    <t>自社の事業構造を正しく認識し、社内各部に適した業務アプリケーションの選定・活用に関する助言を行ったり、アプリケーションの導入時の実務上の判断や調整を行っている</t>
    <rPh sb="62" eb="63">
      <t>ジ</t>
    </rPh>
    <rPh sb="71" eb="73">
      <t>チョウセイ</t>
    </rPh>
    <phoneticPr fontId="4"/>
  </si>
  <si>
    <t>・計画に沿って保守管理やキャパシティ・障害管理、コスト管理等を的確に行っている。システム運用を外部委託する場合には、品質・コスト・実績等を総合的に勘案しながら、適切な選定を行っている
・システム障害やセキュリティ事故が発生した際には、状況を的確に判断しながら必要な一次措置を講じている</t>
    <rPh sb="27" eb="29">
      <t>カンリ</t>
    </rPh>
    <phoneticPr fontId="4"/>
  </si>
  <si>
    <t>システムの運用状況及び業務成果を把握し、指標報告や改善提案を行い、想定どおり進められなくなった際には、対応策を独力で起案し、上司と相談のうえ実行に移している</t>
    <rPh sb="20" eb="22">
      <t>シヒョウ</t>
    </rPh>
    <rPh sb="22" eb="24">
      <t>ホウコク</t>
    </rPh>
    <rPh sb="30" eb="31">
      <t>オコナ</t>
    </rPh>
    <phoneticPr fontId="4"/>
  </si>
  <si>
    <t>・システム環境の分析、CSF（主要成功要因）の抽出など、情報化企画のための分析を的確に行っている
・上司や関係者の助言を得て、情報化戦略目標や情報化体制を検討し、情報化企画書を起案したり全社横断プロジェクトの運営等期待役割を担っている</t>
    <rPh sb="93" eb="95">
      <t>ゼンシャ</t>
    </rPh>
    <rPh sb="95" eb="97">
      <t>オウダン</t>
    </rPh>
    <rPh sb="104" eb="106">
      <t>ウンエイ</t>
    </rPh>
    <rPh sb="106" eb="107">
      <t>トウ</t>
    </rPh>
    <rPh sb="107" eb="109">
      <t>キタイ</t>
    </rPh>
    <rPh sb="109" eb="111">
      <t>ヤクワリ</t>
    </rPh>
    <rPh sb="112" eb="113">
      <t>ニナ</t>
    </rPh>
    <phoneticPr fontId="4"/>
  </si>
  <si>
    <t>・計画に沿って、要求仕様書や要件定義書の作成、開発計画・予算策定・開発スケジュールの方針案等を作成している
・前例のない問題が発生した場合には、解決策を自ら立案し、上司に相談のうえ実行している
・外部委託する場合には、品質・コスト・納期や実績等を総合的に勘案しながら、適切なアウトソーシング先の選定を行っている</t>
    <rPh sb="45" eb="46">
      <t>トウ</t>
    </rPh>
    <rPh sb="47" eb="49">
      <t>サクセイ</t>
    </rPh>
    <phoneticPr fontId="4"/>
  </si>
  <si>
    <t>・モニタリング・コントロールの意義と必要性、内部統制に関する基本的な事項について正しく理解している
・KGI（重要目標達成指標）、KPI（重要業績評価指標）等について理解し、モニタリング・コントロールの目標設定を的確に起案している</t>
    <phoneticPr fontId="4"/>
  </si>
  <si>
    <t>常に問題意識をもって仕事に取り組み、マニュアル等に更に改善余地がないか分析している。</t>
  </si>
  <si>
    <t>各種の問題解決手法やISO、他社の好事例など、業務改善や効率化のための手法や事例に関する知識の習得に取り組んでいる。</t>
  </si>
  <si>
    <t>些細なことであっても業務効率化やコストダウンにつながる方法を考え、そのメリット、デメリットを考慮した具体的な改善提案を行っている。</t>
  </si>
  <si>
    <t>組織内の業務全般に関し、トラブルやロスを防ぐための提案や取り組みを行っている。</t>
  </si>
  <si>
    <t>職場改善活動など、業務効率化におけるリーダー的な役割を果たしている。</t>
  </si>
  <si>
    <t>自社の業務及び業務プロセスを理解している。</t>
    <rPh sb="0" eb="2">
      <t>ジシャ</t>
    </rPh>
    <rPh sb="3" eb="5">
      <t>ギョウム</t>
    </rPh>
    <rPh sb="5" eb="6">
      <t>オヨ</t>
    </rPh>
    <rPh sb="7" eb="9">
      <t>ギョウム</t>
    </rPh>
    <rPh sb="14" eb="16">
      <t>リカイ</t>
    </rPh>
    <phoneticPr fontId="4"/>
  </si>
  <si>
    <t>日頃から会社の経営理念、社是・社訓、倫理憲章、行動規範等に沿って行動している。</t>
  </si>
  <si>
    <t>下位者に対し、会社のルールや明文化されない倫理事項等を指導している。</t>
  </si>
  <si>
    <t>職務において自己の能力、権限を超える場合には、独断で判断を行うことなく上位者に相談し助力を求めている。</t>
  </si>
  <si>
    <t>下位者からの倫理的な相談に快く乗りながら、適切な助言を与えるとともに、解決に向けて一緒になって取り組んでいる。</t>
  </si>
  <si>
    <t>職場の中核として周囲とのコミュニケーションに努め、協力的な職場環境の創出・維持に取り組んでいる。</t>
  </si>
  <si>
    <t>下位者に対して仕事のノウハウを提供したり指導助言を行っている。</t>
  </si>
  <si>
    <t>利害が相反する相手先とも本音ベースでやり取りができるような信頼関係を構築している。</t>
  </si>
  <si>
    <t>組織内での自分の役割を自覚し、自分が何をすべきかを主体的に考えている。</t>
  </si>
  <si>
    <t>同じ失敗を繰り返さないよう、前回の反省点を的確に踏まえて課題設定を行っている。</t>
  </si>
  <si>
    <t>仕事の優先順位を的確に判断しながら計画的に取り組んでいる。</t>
  </si>
  <si>
    <t>同時に抱える複数業務について、その中身と成果を考え、優先順位をつけて取り組んでいる。</t>
  </si>
  <si>
    <t>従来の仕事の進め方に固執することなく、より効率的でスピーディな方法を追求している。</t>
  </si>
  <si>
    <t>倫理上の問題が発生した場合には、上位者に相談し、助力を求める。また、下位者からの相談に対しては適切な助言を与え問題に取り組んでいる</t>
    <rPh sb="0" eb="4">
      <t>リンr</t>
    </rPh>
    <rPh sb="4" eb="7">
      <t>モンダ</t>
    </rPh>
    <rPh sb="7" eb="11">
      <t>ハッセ</t>
    </rPh>
    <rPh sb="34" eb="36">
      <t>カイ</t>
    </rPh>
    <rPh sb="36" eb="37">
      <t>シャ</t>
    </rPh>
    <rPh sb="40" eb="43">
      <t>ソウダン</t>
    </rPh>
    <rPh sb="43" eb="45">
      <t>タイs</t>
    </rPh>
    <rPh sb="47" eb="50">
      <t>テキセt</t>
    </rPh>
    <rPh sb="50" eb="55">
      <t>ジョゲン</t>
    </rPh>
    <rPh sb="55" eb="58">
      <t>モンダ</t>
    </rPh>
    <rPh sb="58" eb="59">
      <t>ト</t>
    </rPh>
    <rPh sb="60" eb="65">
      <t>クン</t>
    </rPh>
    <phoneticPr fontId="4"/>
  </si>
  <si>
    <t>セキュリティとリスク管理（脅威の種類と対策、セキュリティ対策技術、セキュリティ事故への対応、セキュリティ管理、セキュリティポリシー、セキュリティ基準、個人情報保護）</t>
    <phoneticPr fontId="4"/>
  </si>
  <si>
    <t>要求分析、要求仕様書と要件定義書、見積もり作成</t>
    <rPh sb="0" eb="2">
      <t>ヨウキュウ</t>
    </rPh>
    <rPh sb="2" eb="4">
      <t>ブンセキ</t>
    </rPh>
    <rPh sb="17" eb="19">
      <t>ミツ</t>
    </rPh>
    <rPh sb="21" eb="23">
      <t>サクセイ</t>
    </rPh>
    <phoneticPr fontId="4"/>
  </si>
  <si>
    <t>システムの移行計画（システムの受入準備、システムの移行）</t>
    <phoneticPr fontId="4"/>
  </si>
  <si>
    <t>ＩＴソリューションの動向と活用（業務パッケージ、ASP、セキュリティ、ネットワーク、ITサービス）</t>
    <phoneticPr fontId="4"/>
  </si>
  <si>
    <t>モニタリング・コントロールの実施（指標管理、利用実態把握、報告書）</t>
    <phoneticPr fontId="4"/>
  </si>
  <si>
    <t>情報システム</t>
    <rPh sb="0" eb="2">
      <t>ジョウホウ</t>
    </rPh>
    <phoneticPr fontId="4"/>
  </si>
  <si>
    <t xml:space="preserve">情報システム業務における知識と技能を有し、サポートなしで日常業務を遂行できる能力水準
</t>
    <rPh sb="0" eb="2">
      <t>ジョウホウ</t>
    </rPh>
    <rPh sb="6" eb="8">
      <t>ギョウム</t>
    </rPh>
    <rPh sb="12" eb="14">
      <t>チシキ</t>
    </rPh>
    <rPh sb="15" eb="17">
      <t>ギノウ</t>
    </rPh>
    <rPh sb="18" eb="19">
      <t>ユウ</t>
    </rPh>
    <rPh sb="27" eb="28">
      <t>タンドk</t>
    </rPh>
    <rPh sb="28" eb="30">
      <t>ニチジョウ</t>
    </rPh>
    <rPh sb="30" eb="32">
      <t>ギョウム</t>
    </rPh>
    <rPh sb="33" eb="35">
      <t>スイコウ</t>
    </rPh>
    <rPh sb="38" eb="40">
      <t>ノウリョク</t>
    </rPh>
    <rPh sb="40" eb="42">
      <t>スイジュン</t>
    </rPh>
    <phoneticPr fontId="4"/>
  </si>
  <si>
    <t>職業能力評価シート（情報システム　レベル２）　　</t>
    <rPh sb="10" eb="12">
      <t>ジョウホウ</t>
    </rPh>
    <phoneticPr fontId="4"/>
  </si>
  <si>
    <t>Ⅱ.職務遂行のための基準　選択能力ユニット(情報システム）</t>
    <rPh sb="2" eb="12">
      <t>ｑ</t>
    </rPh>
    <rPh sb="13" eb="15">
      <t>センタク</t>
    </rPh>
    <rPh sb="15" eb="17">
      <t>ノウリョク</t>
    </rPh>
    <rPh sb="22" eb="24">
      <t>ジョウホウ</t>
    </rPh>
    <phoneticPr fontId="4"/>
  </si>
  <si>
    <t>Ⅳ.必要な知識（選択能力ユニット 情報システム　レベル2）</t>
    <rPh sb="8" eb="10">
      <t>センタク</t>
    </rPh>
    <rPh sb="17" eb="19">
      <t>ジョウホウ</t>
    </rPh>
    <phoneticPr fontId="4"/>
  </si>
  <si>
    <t>【サブツール】能力細目・職務遂行のための基準一覧（情報システム　レベル2）</t>
    <rPh sb="7" eb="9">
      <t>ノウリョク</t>
    </rPh>
    <rPh sb="9" eb="11">
      <t>サイモク</t>
    </rPh>
    <rPh sb="12" eb="14">
      <t>ショクム</t>
    </rPh>
    <rPh sb="14" eb="16">
      <t>スイコウ</t>
    </rPh>
    <rPh sb="20" eb="22">
      <t>キジュン</t>
    </rPh>
    <rPh sb="22" eb="24">
      <t>イチラン</t>
    </rPh>
    <rPh sb="25" eb="27">
      <t>ジョウホウ</t>
    </rPh>
    <phoneticPr fontId="4"/>
  </si>
  <si>
    <t>様々なメディアを通して社会経済情勢や流行・トレンドを把握し、自らの仕事と関連付けながら業務課題や目標を整理している。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</si>
</sst>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quot; &quot;"/>
  </numFmts>
  <fonts count="10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sz val="11"/>
      <color rgb="FFCCDAEC"/>
      <name val="ＭＳ Ｐゴシック"/>
      <family val="3"/>
      <charset val="128"/>
    </font>
    <font>
      <sz val="11"/>
      <color rgb="FF000000"/>
      <name val="ＭＳ Ｐゴシック"/>
      <family val="3"/>
      <charset val="128"/>
    </font>
    <font>
      <sz val="11"/>
      <color rgb="FFA2A2A2"/>
      <name val="ＭＳ Ｐゴシック"/>
      <family val="3"/>
      <charset val="128"/>
    </font>
    <font>
      <b/>
      <sz val="11"/>
      <color rgb="FF7CBC3C"/>
      <name val="ＭＳ Ｐゴシック"/>
      <family val="3"/>
      <charset val="128"/>
    </font>
    <font>
      <b/>
      <sz val="11"/>
      <color rgb="FF000000"/>
      <name val="ＭＳ Ｐゴシック"/>
      <family val="3"/>
      <charset val="128"/>
    </font>
    <font>
      <i/>
      <sz val="11"/>
      <color rgb="FFE60000"/>
      <name val="ＭＳ Ｐゴシック"/>
      <family val="3"/>
      <charset val="128"/>
    </font>
    <font>
      <sz val="11"/>
      <color rgb="FFFCAE91"/>
      <name val="ＭＳ Ｐゴシック"/>
      <family val="3"/>
      <charset val="128"/>
    </font>
    <font>
      <b/>
      <sz val="15"/>
      <color rgb="FFD9D2E6"/>
      <name val="ＭＳ Ｐゴシック"/>
      <family val="3"/>
      <charset val="128"/>
    </font>
    <font>
      <b/>
      <sz val="13"/>
      <color rgb="FFD9D2E6"/>
      <name val="ＭＳ Ｐゴシック"/>
      <family val="3"/>
      <charset val="128"/>
    </font>
    <font>
      <b/>
      <sz val="11"/>
      <color rgb="FFD9D2E6"/>
      <name val="ＭＳ Ｐゴシック"/>
      <family val="3"/>
      <charset val="128"/>
    </font>
    <font>
      <sz val="11"/>
      <color rgb="FFDADADA"/>
      <name val="ＭＳ Ｐゴシック"/>
      <family val="3"/>
      <charset val="128"/>
    </font>
    <font>
      <sz val="11"/>
      <color rgb="FF7CBC3C"/>
      <name val="ＭＳ Ｐゴシック"/>
      <family val="3"/>
      <charset val="128"/>
    </font>
    <font>
      <sz val="11"/>
      <color rgb="FFC9E7AB"/>
      <name val="ＭＳ Ｐゴシック"/>
      <family val="3"/>
      <charset val="128"/>
    </font>
    <font>
      <b/>
      <sz val="11"/>
      <color rgb="FF264166"/>
      <name val="ＭＳ Ｐゴシック"/>
      <family val="3"/>
      <charset val="128"/>
    </font>
    <font>
      <b/>
      <sz val="18"/>
      <color rgb="FFD9D2E6"/>
      <name val="ＭＳ Ｐゴシック"/>
      <family val="3"/>
      <charset val="128"/>
    </font>
    <font>
      <b/>
      <sz val="11"/>
      <color rgb="FFCCDAEC"/>
      <name val="ＭＳ Ｐゴシック"/>
      <family val="3"/>
      <charset val="128"/>
    </font>
    <font>
      <sz val="11"/>
      <color rgb="FF83A4D1"/>
      <name val="ＭＳ Ｐゴシック"/>
      <family val="3"/>
      <charset val="128"/>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sz val="10"/>
      <color rgb="FF996600"/>
      <name val="Arial"/>
      <family val="2"/>
    </font>
    <font>
      <sz val="10"/>
      <color rgb="FF333333"/>
      <name val="Arial"/>
      <family val="2"/>
    </font>
    <font>
      <sz val="11"/>
      <color theme="1"/>
      <name val="ＭＳ Ｐゴシック"/>
      <family val="3"/>
      <charset val="128"/>
    </font>
    <font>
      <sz val="9"/>
      <color rgb="FF000000"/>
      <name val="ＭＳ Ｐゴシック1"/>
      <family val="3"/>
      <charset val="128"/>
    </font>
    <font>
      <sz val="9"/>
      <color theme="1"/>
      <name val="ＭＳ ゴシック"/>
      <family val="3"/>
      <charset val="128"/>
    </font>
    <font>
      <sz val="9"/>
      <color rgb="FF000000"/>
      <name val="ＭＳ Ｐゴシック"/>
      <family val="3"/>
      <charset val="128"/>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0F99BC"/>
        <bgColor rgb="FF0F99BC"/>
      </patternFill>
    </fill>
    <fill>
      <patternFill patternType="solid">
        <fgColor rgb="FF3D6AA7"/>
        <bgColor rgb="FF3D6AA7"/>
      </patternFill>
    </fill>
    <fill>
      <patternFill patternType="solid">
        <fgColor rgb="FFC71F0D"/>
        <bgColor rgb="FFC71F0D"/>
      </patternFill>
    </fill>
    <fill>
      <patternFill patternType="solid">
        <fgColor rgb="FF6A6A6A"/>
        <bgColor rgb="FF6A6A6A"/>
      </patternFill>
    </fill>
    <fill>
      <patternFill patternType="solid">
        <fgColor rgb="FF5F8AC3"/>
        <bgColor rgb="FF5F8AC3"/>
      </patternFill>
    </fill>
    <fill>
      <patternFill patternType="solid">
        <fgColor rgb="FF558525"/>
        <bgColor rgb="FF558525"/>
      </patternFill>
    </fill>
    <fill>
      <patternFill patternType="solid">
        <fgColor rgb="FF027F9C"/>
        <bgColor rgb="FF027F9C"/>
      </patternFill>
    </fill>
    <fill>
      <patternFill patternType="solid">
        <fgColor rgb="FF66A02C"/>
        <bgColor rgb="FF66A02C"/>
      </patternFill>
    </fill>
    <fill>
      <patternFill patternType="solid">
        <fgColor rgb="FFF24A38"/>
        <bgColor rgb="FFF24A38"/>
      </patternFill>
    </fill>
    <fill>
      <patternFill patternType="solid">
        <fgColor rgb="FFB44818"/>
        <bgColor rgb="FFB44818"/>
      </patternFill>
    </fill>
    <fill>
      <patternFill patternType="solid">
        <fgColor rgb="FFAA9BC9"/>
        <bgColor rgb="FFAA9BC9"/>
      </patternFill>
    </fill>
    <fill>
      <patternFill patternType="solid">
        <fgColor rgb="FF7CBC3C"/>
        <bgColor rgb="FF7CBC3C"/>
      </patternFill>
    </fill>
    <fill>
      <patternFill patternType="solid">
        <fgColor rgb="FFDADADA"/>
        <bgColor rgb="FFDADADA"/>
      </patternFill>
    </fill>
    <fill>
      <patternFill patternType="solid">
        <fgColor rgb="FF83A4D1"/>
        <bgColor rgb="FF83A4D1"/>
      </patternFill>
    </fill>
    <fill>
      <patternFill patternType="solid">
        <fgColor rgb="FFFB8265"/>
        <bgColor rgb="FFFB8265"/>
      </patternFill>
    </fill>
    <fill>
      <patternFill patternType="solid">
        <fgColor rgb="FF9ED468"/>
        <bgColor rgb="FF9ED468"/>
      </patternFill>
    </fill>
    <fill>
      <patternFill patternType="solid">
        <fgColor rgb="FFFFFFFF"/>
        <bgColor rgb="FFFFFFFF"/>
      </patternFill>
    </fill>
    <fill>
      <patternFill patternType="solid">
        <fgColor rgb="FF5A5A5A"/>
        <bgColor rgb="FF5A5A5A"/>
      </patternFill>
    </fill>
    <fill>
      <patternFill patternType="solid">
        <fgColor rgb="FF876B1B"/>
        <bgColor rgb="FF876B1B"/>
      </patternFill>
    </fill>
    <fill>
      <patternFill patternType="solid">
        <fgColor rgb="FFCCFFCC"/>
        <bgColor rgb="FFCCFFCC"/>
      </patternFill>
    </fill>
    <fill>
      <patternFill patternType="solid">
        <fgColor rgb="FFFFFFCC"/>
        <bgColor rgb="FFFFFFCC"/>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rgb="FFE60000"/>
      </left>
      <right style="thin">
        <color rgb="FFE60000"/>
      </right>
      <top style="thin">
        <color rgb="FFE60000"/>
      </top>
      <bottom style="thin">
        <color rgb="FFE60000"/>
      </bottom>
      <diagonal/>
    </border>
    <border>
      <left/>
      <right/>
      <top/>
      <bottom style="medium">
        <color rgb="FFDADADA"/>
      </bottom>
      <diagonal/>
    </border>
    <border>
      <left/>
      <right/>
      <top/>
      <bottom style="medium">
        <color rgb="FFFFFFFF"/>
      </bottom>
      <diagonal/>
    </border>
    <border>
      <left/>
      <right/>
      <top/>
      <bottom style="thin">
        <color rgb="FF027F9C"/>
      </bottom>
      <diagonal/>
    </border>
    <border>
      <left/>
      <right/>
      <top/>
      <bottom style="double">
        <color auto="1"/>
      </bottom>
      <diagonal/>
    </border>
    <border>
      <left style="thin">
        <color rgb="FFFFFFFF"/>
      </left>
      <right style="thin">
        <color rgb="FFFFFFFF"/>
      </right>
      <top style="thin">
        <color rgb="FFFFFFFF"/>
      </top>
      <bottom style="thin">
        <color rgb="FFFFFFFF"/>
      </bottom>
      <diagonal/>
    </border>
    <border>
      <left style="thin">
        <color rgb="FF264166"/>
      </left>
      <right style="thin">
        <color rgb="FF264166"/>
      </right>
      <top style="thin">
        <color rgb="FF264166"/>
      </top>
      <bottom style="thin">
        <color rgb="FF264166"/>
      </bottom>
      <diagonal/>
    </border>
    <border>
      <left/>
      <right/>
      <top style="thin">
        <color rgb="FFDADADA"/>
      </top>
      <bottom style="double">
        <color auto="1"/>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auto="1"/>
      </top>
      <bottom style="hair">
        <color rgb="FF000000"/>
      </bottom>
      <diagonal/>
    </border>
  </borders>
  <cellStyleXfs count="182">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0"/>
    <xf numFmtId="0" fontId="69" fillId="0" borderId="0"/>
    <xf numFmtId="0" fontId="70" fillId="33" borderId="0"/>
    <xf numFmtId="0" fontId="70" fillId="34" borderId="0"/>
    <xf numFmtId="0" fontId="69" fillId="35" borderId="0"/>
    <xf numFmtId="0" fontId="71" fillId="36" borderId="0"/>
    <xf numFmtId="0" fontId="72" fillId="37" borderId="0"/>
    <xf numFmtId="0" fontId="73" fillId="38" borderId="0"/>
    <xf numFmtId="0" fontId="73" fillId="39" borderId="0"/>
    <xf numFmtId="0" fontId="73" fillId="40" borderId="0"/>
    <xf numFmtId="0" fontId="73" fillId="41" borderId="0"/>
    <xf numFmtId="0" fontId="73" fillId="42" borderId="0"/>
    <xf numFmtId="0" fontId="73" fillId="43" borderId="0"/>
    <xf numFmtId="0" fontId="73" fillId="44" borderId="0"/>
    <xf numFmtId="0" fontId="73" fillId="45" borderId="0"/>
    <xf numFmtId="0" fontId="73" fillId="46" borderId="0"/>
    <xf numFmtId="0" fontId="73" fillId="41" borderId="0"/>
    <xf numFmtId="0" fontId="73" fillId="44" borderId="0"/>
    <xf numFmtId="0" fontId="73" fillId="45" borderId="0"/>
    <xf numFmtId="0" fontId="74" fillId="44" borderId="0"/>
    <xf numFmtId="0" fontId="74" fillId="45" borderId="0"/>
    <xf numFmtId="0" fontId="74" fillId="46" borderId="0"/>
    <xf numFmtId="0" fontId="74" fillId="47" borderId="0"/>
    <xf numFmtId="0" fontId="74" fillId="48" borderId="0"/>
    <xf numFmtId="0" fontId="74" fillId="49" borderId="0"/>
    <xf numFmtId="0" fontId="74" fillId="50" borderId="0"/>
    <xf numFmtId="0" fontId="74" fillId="51" borderId="0"/>
    <xf numFmtId="0" fontId="74" fillId="52" borderId="0"/>
    <xf numFmtId="0" fontId="74" fillId="47" borderId="0"/>
    <xf numFmtId="0" fontId="74" fillId="48" borderId="0"/>
    <xf numFmtId="0" fontId="74" fillId="53" borderId="0"/>
    <xf numFmtId="0" fontId="75" fillId="39" borderId="0"/>
    <xf numFmtId="0" fontId="76" fillId="54" borderId="42"/>
    <xf numFmtId="0" fontId="77" fillId="55" borderId="15"/>
    <xf numFmtId="0" fontId="78" fillId="0" borderId="0"/>
    <xf numFmtId="0" fontId="79" fillId="40" borderId="0"/>
    <xf numFmtId="0" fontId="80" fillId="0" borderId="43"/>
    <xf numFmtId="0" fontId="81" fillId="0" borderId="44"/>
    <xf numFmtId="0" fontId="82" fillId="0" borderId="45"/>
    <xf numFmtId="0" fontId="82" fillId="0" borderId="0"/>
    <xf numFmtId="0" fontId="83" fillId="43" borderId="42"/>
    <xf numFmtId="0" fontId="84" fillId="0" borderId="46"/>
    <xf numFmtId="0" fontId="85" fillId="56" borderId="0"/>
    <xf numFmtId="0" fontId="58" fillId="43" borderId="47"/>
    <xf numFmtId="0" fontId="86" fillId="54" borderId="48"/>
    <xf numFmtId="0" fontId="87" fillId="0" borderId="0"/>
    <xf numFmtId="0" fontId="88" fillId="0" borderId="49"/>
    <xf numFmtId="0" fontId="89" fillId="0" borderId="0"/>
    <xf numFmtId="0" fontId="90" fillId="0" borderId="0"/>
    <xf numFmtId="0" fontId="91" fillId="57" borderId="0"/>
    <xf numFmtId="0" fontId="92" fillId="0" borderId="0"/>
    <xf numFmtId="0" fontId="93" fillId="0" borderId="0"/>
    <xf numFmtId="0" fontId="94" fillId="0" borderId="0"/>
    <xf numFmtId="0" fontId="95" fillId="58" borderId="0"/>
    <xf numFmtId="0" fontId="96" fillId="58" borderId="50"/>
    <xf numFmtId="0" fontId="58" fillId="0" borderId="0"/>
    <xf numFmtId="0" fontId="58" fillId="0" borderId="0"/>
    <xf numFmtId="0" fontId="71" fillId="0" borderId="0"/>
    <xf numFmtId="0" fontId="97" fillId="0" borderId="0">
      <alignment vertical="center"/>
    </xf>
    <xf numFmtId="0" fontId="67" fillId="0" borderId="0" applyNumberFormat="0" applyFill="0" applyBorder="0" applyAlignment="0" applyProtection="0"/>
    <xf numFmtId="0" fontId="68" fillId="0" borderId="0" applyNumberFormat="0" applyFill="0" applyBorder="0" applyAlignment="0" applyProtection="0"/>
  </cellStyleXfs>
  <cellXfs count="309">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2" fillId="0" borderId="0" xfId="0" applyFont="1" applyFill="1" applyBorder="1" applyAlignment="1">
      <alignment vertical="center" wrapText="1"/>
    </xf>
    <xf numFmtId="0" fontId="6" fillId="0" borderId="0" xfId="43" applyFont="1" applyBorder="1" applyAlignment="1">
      <alignment vertical="center" wrapText="1"/>
    </xf>
    <xf numFmtId="0" fontId="7" fillId="0" borderId="0" xfId="43" applyFont="1" applyBorder="1" applyAlignment="1">
      <alignment vertical="center"/>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6" fillId="32" borderId="22" xfId="46" applyFont="1" applyFill="1" applyBorder="1" applyAlignment="1"/>
    <xf numFmtId="0" fontId="6" fillId="0" borderId="22" xfId="46" applyFont="1" applyFill="1" applyBorder="1" applyAlignment="1"/>
    <xf numFmtId="0" fontId="61" fillId="25" borderId="11" xfId="0" applyFont="1" applyFill="1" applyBorder="1" applyAlignment="1">
      <alignment horizontal="center" vertical="center"/>
    </xf>
    <xf numFmtId="0" fontId="26" fillId="0" borderId="11" xfId="0" applyFont="1" applyBorder="1" applyAlignment="1">
      <alignment vertical="top" wrapText="1"/>
    </xf>
    <xf numFmtId="0" fontId="43" fillId="26" borderId="41" xfId="0" applyFont="1" applyFill="1" applyBorder="1" applyAlignment="1">
      <alignment vertical="center"/>
    </xf>
    <xf numFmtId="0" fontId="26" fillId="0" borderId="27" xfId="0" applyFont="1" applyBorder="1" applyAlignment="1">
      <alignment horizontal="right" vertical="top"/>
    </xf>
    <xf numFmtId="0" fontId="0" fillId="0" borderId="11" xfId="0" applyFont="1" applyFill="1" applyBorder="1" applyAlignment="1">
      <alignment horizontal="center"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62" fillId="25" borderId="11" xfId="0" applyFont="1" applyFill="1" applyBorder="1" applyAlignment="1">
      <alignment horizontal="center" vertical="center"/>
    </xf>
    <xf numFmtId="49" fontId="0" fillId="0" borderId="11" xfId="0" applyNumberFormat="1" applyFont="1" applyBorder="1" applyAlignment="1">
      <alignment vertical="center" wrapText="1"/>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0" fillId="0" borderId="11" xfId="0" applyFont="1" applyFill="1" applyBorder="1" applyAlignment="1">
      <alignment horizontal="center" vertical="center" wrapText="1"/>
    </xf>
    <xf numFmtId="0" fontId="35" fillId="25" borderId="11" xfId="0" applyFont="1" applyFill="1" applyBorder="1" applyAlignment="1">
      <alignment horizontal="center" vertical="center" shrinkToFit="1"/>
    </xf>
    <xf numFmtId="0" fontId="59" fillId="0" borderId="11" xfId="0" applyFont="1" applyFill="1" applyBorder="1" applyAlignment="1">
      <alignment horizontal="left"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Border="1" applyAlignment="1">
      <alignment vertical="center" wrapText="1"/>
    </xf>
    <xf numFmtId="0" fontId="26" fillId="0" borderId="0" xfId="43" applyFont="1" applyAlignment="1">
      <alignment vertical="center"/>
    </xf>
    <xf numFmtId="0" fontId="6" fillId="0" borderId="0" xfId="43" applyFont="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17" xfId="0" applyFont="1" applyFill="1" applyBorder="1" applyAlignment="1">
      <alignment horizontal="left" vertical="center"/>
    </xf>
    <xf numFmtId="0" fontId="26" fillId="26" borderId="41" xfId="0" applyFont="1" applyFill="1" applyBorder="1" applyAlignment="1">
      <alignment horizontal="left" vertical="center" wrapText="1"/>
    </xf>
    <xf numFmtId="0" fontId="26" fillId="26" borderId="41"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25" xfId="0" applyFont="1" applyFill="1" applyBorder="1" applyAlignment="1">
      <alignment horizontal="left" vertical="center"/>
    </xf>
    <xf numFmtId="0" fontId="26" fillId="26" borderId="18" xfId="0" applyFont="1" applyFill="1" applyBorder="1" applyAlignment="1">
      <alignment horizontal="left" vertical="center" wrapText="1"/>
    </xf>
    <xf numFmtId="0" fontId="26" fillId="26" borderId="19" xfId="0" applyFont="1" applyFill="1" applyBorder="1" applyAlignment="1">
      <alignment horizontal="left" vertical="center"/>
    </xf>
    <xf numFmtId="0" fontId="26" fillId="26" borderId="41"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51" xfId="0" applyFont="1" applyFill="1" applyBorder="1" applyAlignment="1">
      <alignment vertical="center" wrapText="1"/>
    </xf>
    <xf numFmtId="49" fontId="60" fillId="0" borderId="51" xfId="0" applyNumberFormat="1" applyFont="1" applyBorder="1" applyAlignment="1">
      <alignment vertical="center" wrapText="1"/>
    </xf>
    <xf numFmtId="0" fontId="0" fillId="54" borderId="51" xfId="0" applyFont="1" applyFill="1" applyBorder="1" applyAlignment="1">
      <alignment horizontal="center" vertical="center" wrapText="1"/>
    </xf>
    <xf numFmtId="0" fontId="60" fillId="54" borderId="51" xfId="0" applyFont="1" applyFill="1" applyBorder="1" applyAlignment="1">
      <alignment vertical="center" wrapText="1"/>
    </xf>
    <xf numFmtId="0" fontId="0" fillId="0" borderId="0" xfId="0" applyFont="1" applyFill="1" applyAlignment="1">
      <alignment vertical="center"/>
    </xf>
    <xf numFmtId="0" fontId="98" fillId="0" borderId="51" xfId="0" applyFont="1" applyBorder="1" applyAlignment="1">
      <alignment vertical="center" wrapText="1"/>
    </xf>
    <xf numFmtId="49" fontId="60" fillId="0" borderId="51" xfId="0" applyNumberFormat="1" applyFont="1" applyFill="1" applyBorder="1" applyAlignment="1">
      <alignment horizontal="center" vertical="center"/>
    </xf>
    <xf numFmtId="0" fontId="60" fillId="0" borderId="52" xfId="0" applyFont="1" applyFill="1" applyBorder="1" applyAlignment="1">
      <alignment horizontal="center" vertical="center"/>
    </xf>
    <xf numFmtId="0" fontId="0" fillId="0" borderId="51" xfId="0" applyFont="1" applyFill="1" applyBorder="1" applyAlignment="1">
      <alignment horizontal="center" vertical="center"/>
    </xf>
    <xf numFmtId="49" fontId="98" fillId="0" borderId="51" xfId="0" applyNumberFormat="1" applyFont="1" applyBorder="1" applyAlignment="1">
      <alignment vertical="center" wrapText="1"/>
    </xf>
    <xf numFmtId="0" fontId="0" fillId="0" borderId="0" xfId="0" applyFont="1" applyAlignment="1">
      <alignment vertical="center"/>
    </xf>
    <xf numFmtId="0" fontId="60" fillId="0" borderId="51" xfId="0" applyFont="1" applyFill="1" applyBorder="1" applyAlignment="1">
      <alignment horizontal="center" vertical="center"/>
    </xf>
    <xf numFmtId="0" fontId="0" fillId="0" borderId="51" xfId="0" applyFont="1" applyBorder="1" applyAlignment="1">
      <alignment vertical="center"/>
    </xf>
    <xf numFmtId="0" fontId="0" fillId="0" borderId="0" xfId="0" applyFont="1"/>
    <xf numFmtId="0" fontId="60" fillId="0" borderId="0" xfId="0" applyFont="1" applyBorder="1" applyAlignment="1">
      <alignment horizontal="left" vertical="center" wrapText="1"/>
    </xf>
    <xf numFmtId="0" fontId="0" fillId="0" borderId="0" xfId="0" applyFont="1" applyBorder="1"/>
    <xf numFmtId="0" fontId="60" fillId="0" borderId="0" xfId="43" applyFont="1" applyBorder="1" applyAlignment="1">
      <alignment vertical="center" wrapText="1"/>
    </xf>
    <xf numFmtId="0" fontId="60" fillId="0" borderId="0" xfId="0" applyFont="1" applyBorder="1" applyAlignment="1">
      <alignment vertical="center" wrapText="1"/>
    </xf>
    <xf numFmtId="0" fontId="99" fillId="0" borderId="0" xfId="43" applyFont="1" applyBorder="1" applyAlignment="1">
      <alignment vertical="center" wrapText="1"/>
    </xf>
    <xf numFmtId="0" fontId="60" fillId="0" borderId="0" xfId="43" applyFont="1">
      <alignment vertical="center"/>
    </xf>
    <xf numFmtId="49" fontId="59" fillId="0" borderId="51" xfId="0" applyNumberFormat="1" applyFont="1" applyBorder="1" applyAlignment="1">
      <alignment vertical="center" wrapText="1"/>
    </xf>
    <xf numFmtId="0" fontId="59" fillId="54" borderId="51" xfId="0" applyFont="1" applyFill="1" applyBorder="1" applyAlignment="1">
      <alignment vertical="center" wrapText="1"/>
    </xf>
    <xf numFmtId="0" fontId="100" fillId="0" borderId="51" xfId="0" applyFont="1" applyBorder="1" applyAlignment="1">
      <alignment horizontal="left" vertical="top" wrapText="1"/>
    </xf>
    <xf numFmtId="0" fontId="100" fillId="0" borderId="51" xfId="0" applyFont="1" applyBorder="1" applyAlignment="1">
      <alignment vertical="top" wrapText="1"/>
    </xf>
    <xf numFmtId="0" fontId="59" fillId="0" borderId="51" xfId="0" applyFont="1" applyBorder="1" applyAlignment="1">
      <alignment horizontal="center" vertical="center"/>
    </xf>
    <xf numFmtId="0" fontId="99" fillId="54" borderId="53" xfId="0" applyFont="1" applyFill="1" applyBorder="1" applyAlignment="1">
      <alignment vertical="center"/>
    </xf>
    <xf numFmtId="0" fontId="99" fillId="54" borderId="54" xfId="0" applyFont="1" applyFill="1" applyBorder="1" applyAlignment="1">
      <alignment vertical="center"/>
    </xf>
    <xf numFmtId="0" fontId="99" fillId="54" borderId="55" xfId="0" applyFont="1" applyFill="1" applyBorder="1" applyAlignment="1">
      <alignment vertical="center"/>
    </xf>
    <xf numFmtId="0" fontId="99" fillId="54" borderId="56" xfId="0" applyFont="1" applyFill="1" applyBorder="1" applyAlignment="1">
      <alignment vertical="center"/>
    </xf>
    <xf numFmtId="0" fontId="99" fillId="54" borderId="57" xfId="0" applyFont="1" applyFill="1" applyBorder="1" applyAlignment="1">
      <alignment vertical="center"/>
    </xf>
    <xf numFmtId="0" fontId="100" fillId="54" borderId="57" xfId="0" applyFont="1" applyFill="1" applyBorder="1" applyAlignment="1">
      <alignment vertical="center"/>
    </xf>
    <xf numFmtId="0" fontId="100" fillId="54" borderId="54" xfId="0" applyFont="1" applyFill="1" applyBorder="1" applyAlignment="1">
      <alignment vertical="center" wrapText="1"/>
    </xf>
    <xf numFmtId="0" fontId="100" fillId="54" borderId="54" xfId="0" applyFont="1" applyFill="1" applyBorder="1" applyAlignment="1">
      <alignment vertical="center"/>
    </xf>
    <xf numFmtId="0" fontId="59" fillId="54" borderId="56" xfId="0" applyFont="1" applyFill="1" applyBorder="1" applyAlignment="1">
      <alignment vertical="center"/>
    </xf>
    <xf numFmtId="0" fontId="100" fillId="54" borderId="53" xfId="0" applyFont="1" applyFill="1" applyBorder="1" applyAlignment="1">
      <alignment vertical="center"/>
    </xf>
    <xf numFmtId="0" fontId="100" fillId="54" borderId="53" xfId="0" applyFont="1" applyFill="1" applyBorder="1" applyAlignment="1">
      <alignment vertical="center" wrapTex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Fill="1" applyBorder="1" applyAlignment="1">
      <alignment horizontal="left" vertical="center" wrapText="1"/>
    </xf>
    <xf numFmtId="0" fontId="32" fillId="0" borderId="22" xfId="42" applyFont="1" applyFill="1" applyBorder="1" applyAlignment="1">
      <alignment horizontal="left" vertical="center"/>
    </xf>
    <xf numFmtId="0" fontId="32" fillId="0"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60" fillId="54" borderId="51" xfId="0" applyFont="1" applyFill="1" applyBorder="1" applyAlignment="1">
      <alignment horizontal="center" vertical="center" wrapText="1"/>
    </xf>
    <xf numFmtId="0" fontId="60" fillId="0" borderId="51" xfId="0" applyFont="1" applyFill="1" applyBorder="1" applyAlignment="1">
      <alignment horizontal="center" vertical="center" wrapText="1"/>
    </xf>
    <xf numFmtId="0" fontId="61"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26"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60" fillId="54" borderId="52" xfId="0" applyFont="1" applyFill="1" applyBorder="1" applyAlignment="1">
      <alignment horizontal="center" vertical="center" wrapText="1"/>
    </xf>
    <xf numFmtId="0" fontId="0" fillId="0" borderId="0" xfId="0" applyFont="1" applyFill="1" applyBorder="1"/>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11" xfId="0" applyFont="1" applyBorder="1" applyAlignment="1">
      <alignment horizontal="left" vertical="center" wrapText="1"/>
    </xf>
    <xf numFmtId="0" fontId="59" fillId="0" borderId="51" xfId="43" applyFont="1" applyFill="1" applyBorder="1" applyAlignment="1">
      <alignment horizontal="center" vertical="center" wrapText="1"/>
    </xf>
    <xf numFmtId="178" fontId="100" fillId="0" borderId="51" xfId="0" applyNumberFormat="1" applyFont="1" applyFill="1" applyBorder="1" applyAlignment="1">
      <alignment horizontal="left" vertical="center" wrapText="1"/>
    </xf>
    <xf numFmtId="0" fontId="46"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59" fillId="0" borderId="14"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60" fillId="0" borderId="24" xfId="0" applyFont="1" applyBorder="1" applyAlignment="1">
      <alignment horizontal="left" vertical="center" wrapText="1"/>
    </xf>
    <xf numFmtId="0" fontId="60" fillId="0" borderId="12" xfId="0" applyFont="1" applyBorder="1" applyAlignment="1">
      <alignment horizontal="left" vertical="center" wrapText="1"/>
    </xf>
    <xf numFmtId="0" fontId="26" fillId="0" borderId="11" xfId="43" applyFont="1" applyBorder="1" applyAlignment="1">
      <alignment horizontal="center" vertical="center" wrapText="1"/>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cellXfs>
  <cellStyles count="1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ccent" xfId="122" xr:uid="{00000000-0005-0000-0000-000012000000}"/>
    <cellStyle name="Accent 1" xfId="123" xr:uid="{00000000-0005-0000-0000-000013000000}"/>
    <cellStyle name="Accent 2" xfId="124" xr:uid="{00000000-0005-0000-0000-000014000000}"/>
    <cellStyle name="Accent 3" xfId="125" xr:uid="{00000000-0005-0000-0000-000015000000}"/>
    <cellStyle name="Bad" xfId="126" xr:uid="{00000000-0005-0000-0000-000016000000}"/>
    <cellStyle name="Error" xfId="127" xr:uid="{00000000-0005-0000-0000-000017000000}"/>
    <cellStyle name="Excel Built-in 20% - Accent1" xfId="128" xr:uid="{00000000-0005-0000-0000-000018000000}"/>
    <cellStyle name="Excel Built-in 20% - Accent2" xfId="129" xr:uid="{00000000-0005-0000-0000-000019000000}"/>
    <cellStyle name="Excel Built-in 20% - Accent3" xfId="130" xr:uid="{00000000-0005-0000-0000-00001A000000}"/>
    <cellStyle name="Excel Built-in 20% - Accent4" xfId="131" xr:uid="{00000000-0005-0000-0000-00001B000000}"/>
    <cellStyle name="Excel Built-in 20% - Accent5" xfId="132" xr:uid="{00000000-0005-0000-0000-00001C000000}"/>
    <cellStyle name="Excel Built-in 20% - Accent6" xfId="133" xr:uid="{00000000-0005-0000-0000-00001D000000}"/>
    <cellStyle name="Excel Built-in 40% - Accent1" xfId="134" xr:uid="{00000000-0005-0000-0000-00001E000000}"/>
    <cellStyle name="Excel Built-in 40% - Accent2" xfId="135" xr:uid="{00000000-0005-0000-0000-00001F000000}"/>
    <cellStyle name="Excel Built-in 40% - Accent3" xfId="136" xr:uid="{00000000-0005-0000-0000-000020000000}"/>
    <cellStyle name="Excel Built-in 40% - Accent4" xfId="137" xr:uid="{00000000-0005-0000-0000-000021000000}"/>
    <cellStyle name="Excel Built-in 40% - Accent5" xfId="138" xr:uid="{00000000-0005-0000-0000-000022000000}"/>
    <cellStyle name="Excel Built-in 40% - Accent6" xfId="139" xr:uid="{00000000-0005-0000-0000-000023000000}"/>
    <cellStyle name="Excel Built-in 60% - Accent1" xfId="140" xr:uid="{00000000-0005-0000-0000-000024000000}"/>
    <cellStyle name="Excel Built-in 60% - Accent2" xfId="141" xr:uid="{00000000-0005-0000-0000-000025000000}"/>
    <cellStyle name="Excel Built-in 60% - Accent3" xfId="142" xr:uid="{00000000-0005-0000-0000-000026000000}"/>
    <cellStyle name="Excel Built-in 60% - Accent4" xfId="143" xr:uid="{00000000-0005-0000-0000-000027000000}"/>
    <cellStyle name="Excel Built-in 60% - Accent5" xfId="144" xr:uid="{00000000-0005-0000-0000-000028000000}"/>
    <cellStyle name="Excel Built-in 60% - Accent6" xfId="145" xr:uid="{00000000-0005-0000-0000-000029000000}"/>
    <cellStyle name="Excel Built-in Accent1" xfId="146" xr:uid="{00000000-0005-0000-0000-00002A000000}"/>
    <cellStyle name="Excel Built-in Accent2" xfId="147" xr:uid="{00000000-0005-0000-0000-00002B000000}"/>
    <cellStyle name="Excel Built-in Accent3" xfId="148" xr:uid="{00000000-0005-0000-0000-00002C000000}"/>
    <cellStyle name="Excel Built-in Accent4" xfId="149" xr:uid="{00000000-0005-0000-0000-00002D000000}"/>
    <cellStyle name="Excel Built-in Accent5" xfId="150" xr:uid="{00000000-0005-0000-0000-00002E000000}"/>
    <cellStyle name="Excel Built-in Accent6" xfId="151" xr:uid="{00000000-0005-0000-0000-00002F000000}"/>
    <cellStyle name="Excel Built-in Bad" xfId="152" xr:uid="{00000000-0005-0000-0000-000030000000}"/>
    <cellStyle name="Excel Built-in Calculation" xfId="153" xr:uid="{00000000-0005-0000-0000-000031000000}"/>
    <cellStyle name="Excel Built-in Check Cell" xfId="154" xr:uid="{00000000-0005-0000-0000-000032000000}"/>
    <cellStyle name="Excel Built-in Explanatory Text" xfId="155" xr:uid="{00000000-0005-0000-0000-000033000000}"/>
    <cellStyle name="Excel Built-in Good" xfId="156" xr:uid="{00000000-0005-0000-0000-000034000000}"/>
    <cellStyle name="Excel Built-in Heading 1" xfId="157" xr:uid="{00000000-0005-0000-0000-000035000000}"/>
    <cellStyle name="Excel Built-in Heading 2" xfId="158" xr:uid="{00000000-0005-0000-0000-000036000000}"/>
    <cellStyle name="Excel Built-in Heading 3" xfId="159" xr:uid="{00000000-0005-0000-0000-000037000000}"/>
    <cellStyle name="Excel Built-in Heading 4" xfId="160" xr:uid="{00000000-0005-0000-0000-000038000000}"/>
    <cellStyle name="Excel Built-in Input" xfId="161" xr:uid="{00000000-0005-0000-0000-000039000000}"/>
    <cellStyle name="Excel Built-in Linked Cell" xfId="162" xr:uid="{00000000-0005-0000-0000-00003A000000}"/>
    <cellStyle name="Excel Built-in Neutral" xfId="163" xr:uid="{00000000-0005-0000-0000-00003B000000}"/>
    <cellStyle name="Excel Built-in Note" xfId="164" xr:uid="{00000000-0005-0000-0000-00003C000000}"/>
    <cellStyle name="Excel Built-in Output" xfId="165" xr:uid="{00000000-0005-0000-0000-00003D000000}"/>
    <cellStyle name="Excel Built-in Title" xfId="166" xr:uid="{00000000-0005-0000-0000-00003E000000}"/>
    <cellStyle name="Excel Built-in Total" xfId="167" xr:uid="{00000000-0005-0000-0000-00003F000000}"/>
    <cellStyle name="Excel Built-in Warning Text" xfId="168" xr:uid="{00000000-0005-0000-0000-000040000000}"/>
    <cellStyle name="Footnote" xfId="169" xr:uid="{00000000-0005-0000-0000-000041000000}"/>
    <cellStyle name="Good" xfId="170" xr:uid="{00000000-0005-0000-0000-000042000000}"/>
    <cellStyle name="Heading (user)" xfId="171" xr:uid="{00000000-0005-0000-0000-000043000000}"/>
    <cellStyle name="Heading 1" xfId="172" xr:uid="{00000000-0005-0000-0000-000044000000}"/>
    <cellStyle name="Heading 2" xfId="173" xr:uid="{00000000-0005-0000-0000-000045000000}"/>
    <cellStyle name="Neutral" xfId="174" xr:uid="{00000000-0005-0000-0000-000046000000}"/>
    <cellStyle name="Note" xfId="175" xr:uid="{00000000-0005-0000-0000-000047000000}"/>
    <cellStyle name="Status" xfId="176" xr:uid="{00000000-0005-0000-0000-000048000000}"/>
    <cellStyle name="Text" xfId="177" xr:uid="{00000000-0005-0000-0000-000049000000}"/>
    <cellStyle name="Warning" xfId="178" xr:uid="{00000000-0005-0000-0000-00004A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80"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88000000}"/>
    <cellStyle name="標準 2 2" xfId="179" xr:uid="{00000000-0005-0000-0000-000089000000}"/>
    <cellStyle name="標準 3" xfId="121" xr:uid="{00000000-0005-0000-0000-00008A000000}"/>
    <cellStyle name="標準_OJTコミュニケーションｼｰﾄ_01" xfId="46" xr:uid="{00000000-0005-0000-0000-00008B000000}"/>
    <cellStyle name="標準_フォーマット案_モデル評価シート" xfId="41" xr:uid="{00000000-0005-0000-0000-00008C000000}"/>
    <cellStyle name="標準_現場管理_レベル2" xfId="42" xr:uid="{00000000-0005-0000-0000-00008D000000}"/>
    <cellStyle name="標準_能力細目、職務遂行のための基準一覧（スーパーマーケット）" xfId="43" xr:uid="{00000000-0005-0000-0000-00008E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81"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OJTｺﾐｭﾆｹｰｼｮﾝｼｰﾄ!$B$25:$B$34</c:f>
              <c:strCache>
                <c:ptCount val="10"/>
                <c:pt idx="0">
                  <c:v>企業倫理とコンプライアンス</c:v>
                </c:pt>
                <c:pt idx="1">
                  <c:v>関係者との連携による業務の遂行</c:v>
                </c:pt>
                <c:pt idx="2">
                  <c:v>課題の設定と成果の追求</c:v>
                </c:pt>
                <c:pt idx="3">
                  <c:v>業務効率化の推進</c:v>
                </c:pt>
                <c:pt idx="4">
                  <c:v>情報化企画</c:v>
                </c:pt>
                <c:pt idx="5">
                  <c:v>業務の分析・評価・改善</c:v>
                </c:pt>
                <c:pt idx="6">
                  <c:v>システムの開発</c:v>
                </c:pt>
                <c:pt idx="7">
                  <c:v>ＩＴソリューションの選定・活用</c:v>
                </c:pt>
                <c:pt idx="8">
                  <c:v>システムの運用</c:v>
                </c:pt>
                <c:pt idx="9">
                  <c:v>成果のマネジメント（モニタリング・コントロール）</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OJTｺﾐｭﾆｹｰｼｮﾝｼｰﾄ!$G$25:$G$34</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OJTｺﾐｭﾆｹｰｼｮﾝｼｰﾄ!$B$25:$B$34</c:f>
              <c:strCache>
                <c:ptCount val="10"/>
                <c:pt idx="0">
                  <c:v>企業倫理とコンプライアンス</c:v>
                </c:pt>
                <c:pt idx="1">
                  <c:v>関係者との連携による業務の遂行</c:v>
                </c:pt>
                <c:pt idx="2">
                  <c:v>課題の設定と成果の追求</c:v>
                </c:pt>
                <c:pt idx="3">
                  <c:v>業務効率化の推進</c:v>
                </c:pt>
                <c:pt idx="4">
                  <c:v>情報化企画</c:v>
                </c:pt>
                <c:pt idx="5">
                  <c:v>業務の分析・評価・改善</c:v>
                </c:pt>
                <c:pt idx="6">
                  <c:v>システムの開発</c:v>
                </c:pt>
                <c:pt idx="7">
                  <c:v>ＩＴソリューションの選定・活用</c:v>
                </c:pt>
                <c:pt idx="8">
                  <c:v>システムの運用</c:v>
                </c:pt>
                <c:pt idx="9">
                  <c:v>成果のマネジメント（モニタリング・コントロール）</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OJTｺﾐｭﾆｹｰｼｮﾝｼｰﾄ!$H$25:$H$34</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6140288"/>
        <c:axId val="11616256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関係者との連携による業務の遂行</c:v>
                      </c:pt>
                      <c:pt idx="2">
                        <c:v>課題の設定と成果の追求</c:v>
                      </c:pt>
                      <c:pt idx="3">
                        <c:v>業務効率化の推進</c:v>
                      </c:pt>
                      <c:pt idx="4">
                        <c:v>情報化企画</c:v>
                      </c:pt>
                      <c:pt idx="5">
                        <c:v>業務の分析・評価・改善</c:v>
                      </c:pt>
                      <c:pt idx="6">
                        <c:v>システムの開発</c:v>
                      </c:pt>
                      <c:pt idx="7">
                        <c:v>ＩＴソリューションの選定・活用</c:v>
                      </c:pt>
                      <c:pt idx="8">
                        <c:v>システムの運用</c:v>
                      </c:pt>
                      <c:pt idx="9">
                        <c:v>成果のマネジメント（モニタリング・コントロール）</c:v>
                      </c:pt>
                    </c:strCache>
                  </c:strRef>
                </c:cat>
                <c:val>
                  <c:numRef>
                    <c:extLst>
                      <c:ext uri="{02D57815-91ED-43cb-92C2-25804820EDAC}">
                        <c15:fullRef>
                          <c15:sqref>OJTｺﾐｭﾆｹｰｼｮﾝｼｰﾄ!$C$25:$C$37</c15:sqref>
                        </c15:fullRef>
                        <c15:formulaRef>
                          <c15:sqref>OJTｺﾐｭﾆｹｰｼｮﾝｼｰﾄ!$C$25:$C$34</c15:sqref>
                        </c15:formulaRef>
                      </c:ext>
                    </c:extLst>
                    <c:numCache>
                      <c:formatCode>General</c:formatCode>
                      <c:ptCount val="10"/>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関係者との連携による業務の遂行</c:v>
                      </c:pt>
                      <c:pt idx="2">
                        <c:v>課題の設定と成果の追求</c:v>
                      </c:pt>
                      <c:pt idx="3">
                        <c:v>業務効率化の推進</c:v>
                      </c:pt>
                      <c:pt idx="4">
                        <c:v>情報化企画</c:v>
                      </c:pt>
                      <c:pt idx="5">
                        <c:v>業務の分析・評価・改善</c:v>
                      </c:pt>
                      <c:pt idx="6">
                        <c:v>システムの開発</c:v>
                      </c:pt>
                      <c:pt idx="7">
                        <c:v>ＩＴソリューションの選定・活用</c:v>
                      </c:pt>
                      <c:pt idx="8">
                        <c:v>システムの運用</c:v>
                      </c:pt>
                      <c:pt idx="9">
                        <c:v>成果のマネジメント（モニタリング・コントロール）</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OJTｺﾐｭﾆｹｰｼｮﾝｼｰﾄ!$D$25:$D$34</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関係者との連携による業務の遂行</c:v>
                      </c:pt>
                      <c:pt idx="2">
                        <c:v>課題の設定と成果の追求</c:v>
                      </c:pt>
                      <c:pt idx="3">
                        <c:v>業務効率化の推進</c:v>
                      </c:pt>
                      <c:pt idx="4">
                        <c:v>情報化企画</c:v>
                      </c:pt>
                      <c:pt idx="5">
                        <c:v>業務の分析・評価・改善</c:v>
                      </c:pt>
                      <c:pt idx="6">
                        <c:v>システムの開発</c:v>
                      </c:pt>
                      <c:pt idx="7">
                        <c:v>ＩＴソリューションの選定・活用</c:v>
                      </c:pt>
                      <c:pt idx="8">
                        <c:v>システムの運用</c:v>
                      </c:pt>
                      <c:pt idx="9">
                        <c:v>成果のマネジメント（モニタリング・コントロール）</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OJTｺﾐｭﾆｹｰｼｮﾝｼｰﾄ!$E$25:$E$34</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関係者との連携による業務の遂行</c:v>
                      </c:pt>
                      <c:pt idx="2">
                        <c:v>課題の設定と成果の追求</c:v>
                      </c:pt>
                      <c:pt idx="3">
                        <c:v>業務効率化の推進</c:v>
                      </c:pt>
                      <c:pt idx="4">
                        <c:v>情報化企画</c:v>
                      </c:pt>
                      <c:pt idx="5">
                        <c:v>業務の分析・評価・改善</c:v>
                      </c:pt>
                      <c:pt idx="6">
                        <c:v>システムの開発</c:v>
                      </c:pt>
                      <c:pt idx="7">
                        <c:v>ＩＴソリューションの選定・活用</c:v>
                      </c:pt>
                      <c:pt idx="8">
                        <c:v>システムの運用</c:v>
                      </c:pt>
                      <c:pt idx="9">
                        <c:v>成果のマネジメント（モニタリング・コントロール）</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OJTｺﾐｭﾆｹｰｼｮﾝｼｰﾄ!$F$25:$F$34</c15:sqref>
                        </c15:formulaRef>
                      </c:ext>
                    </c:extLst>
                    <c:numCache>
                      <c:formatCode>0.0_ </c:formatCode>
                      <c:ptCount val="10"/>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614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6162560"/>
        <c:crosses val="autoZero"/>
        <c:auto val="1"/>
        <c:lblAlgn val="ctr"/>
        <c:lblOffset val="100"/>
        <c:noMultiLvlLbl val="0"/>
      </c:catAx>
      <c:valAx>
        <c:axId val="11616256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6140288"/>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w="12700">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B28" zoomScaleSheetLayoutView="100" workbookViewId="0">
      <selection activeCell="E16" sqref="E16"/>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2" spans="2:17" ht="12" customHeight="1">
      <c r="H2" s="220" t="s">
        <v>4</v>
      </c>
      <c r="I2" s="220"/>
      <c r="J2" s="220"/>
      <c r="K2" s="2" t="s">
        <v>5</v>
      </c>
    </row>
    <row r="3" spans="2:17" ht="22.5" customHeight="1">
      <c r="H3" s="221"/>
      <c r="I3" s="221"/>
      <c r="J3" s="221"/>
      <c r="K3" s="3"/>
    </row>
    <row r="5" spans="2:17" ht="12" customHeight="1">
      <c r="H5" s="220" t="s">
        <v>6</v>
      </c>
      <c r="I5" s="220"/>
      <c r="J5" s="220"/>
      <c r="K5" s="2" t="s">
        <v>5</v>
      </c>
    </row>
    <row r="6" spans="2:17" ht="22.5" customHeight="1">
      <c r="H6" s="221"/>
      <c r="I6" s="221"/>
      <c r="J6" s="221"/>
      <c r="K6" s="3"/>
    </row>
    <row r="7" spans="2:17" ht="10.5" customHeight="1">
      <c r="H7" s="4"/>
      <c r="I7" s="4"/>
      <c r="J7" s="4"/>
      <c r="K7" s="5"/>
    </row>
    <row r="8" spans="2:17" s="6" customFormat="1" ht="13.5"/>
    <row r="9" spans="2:17" s="6" customFormat="1" ht="13.5">
      <c r="B9" s="219" t="s">
        <v>22</v>
      </c>
      <c r="C9" s="219"/>
      <c r="D9" s="219"/>
      <c r="E9" s="219"/>
      <c r="F9" s="219"/>
      <c r="G9" s="219"/>
      <c r="H9" s="219"/>
      <c r="I9" s="219"/>
      <c r="J9" s="219"/>
      <c r="K9" s="219"/>
    </row>
    <row r="10" spans="2:17" s="6" customFormat="1" ht="13.5">
      <c r="B10" s="219"/>
      <c r="C10" s="219"/>
      <c r="D10" s="219"/>
      <c r="E10" s="219"/>
      <c r="F10" s="219"/>
      <c r="G10" s="219"/>
      <c r="H10" s="219"/>
      <c r="I10" s="219"/>
      <c r="J10" s="219"/>
      <c r="K10" s="219"/>
    </row>
    <row r="11" spans="2:17" s="6" customFormat="1" ht="13.5">
      <c r="B11" s="219"/>
      <c r="C11" s="219"/>
      <c r="D11" s="219"/>
      <c r="E11" s="219"/>
      <c r="F11" s="219"/>
      <c r="G11" s="219"/>
      <c r="H11" s="219"/>
      <c r="I11" s="219"/>
      <c r="J11" s="219"/>
      <c r="K11" s="219"/>
    </row>
    <row r="13" spans="2:17" ht="32.25" customHeight="1">
      <c r="B13" s="227" t="s">
        <v>15</v>
      </c>
      <c r="C13" s="228"/>
      <c r="D13" s="228"/>
      <c r="E13" s="231" t="s">
        <v>285</v>
      </c>
      <c r="F13" s="232"/>
      <c r="G13" s="232"/>
      <c r="H13" s="232"/>
      <c r="I13" s="232"/>
      <c r="J13" s="232"/>
      <c r="K13" s="233"/>
      <c r="L13" s="5"/>
    </row>
    <row r="14" spans="2:17" ht="32.25" customHeight="1">
      <c r="B14" s="227" t="s">
        <v>7</v>
      </c>
      <c r="C14" s="228"/>
      <c r="D14" s="228"/>
      <c r="E14" s="229" t="s">
        <v>56</v>
      </c>
      <c r="F14" s="230"/>
      <c r="G14" s="230"/>
      <c r="H14" s="230"/>
      <c r="I14" s="230"/>
      <c r="J14" s="230"/>
      <c r="K14" s="230"/>
    </row>
    <row r="15" spans="2:17" s="6" customFormat="1" ht="84" customHeight="1">
      <c r="B15" s="222" t="s">
        <v>108</v>
      </c>
      <c r="C15" s="223"/>
      <c r="D15" s="223"/>
      <c r="E15" s="224" t="s">
        <v>286</v>
      </c>
      <c r="F15" s="225"/>
      <c r="G15" s="225"/>
      <c r="H15" s="225"/>
      <c r="I15" s="225"/>
      <c r="J15" s="225"/>
      <c r="K15" s="226"/>
      <c r="Q15" s="7"/>
    </row>
    <row r="17" s="54" customFormat="1"/>
    <row r="18" s="54" customFormat="1"/>
    <row r="19" s="54" customFormat="1"/>
    <row r="20" s="54" customFormat="1"/>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2"/>
  <sheetViews>
    <sheetView tabSelected="1" view="pageBreakPreview" zoomScaleSheetLayoutView="80" workbookViewId="0">
      <selection activeCell="B1" sqref="B1"/>
    </sheetView>
  </sheetViews>
  <sheetFormatPr defaultColWidth="9.140625" defaultRowHeight="12"/>
  <cols>
    <col min="1" max="1" width="1.28515625" style="9" customWidth="1"/>
    <col min="2" max="2" width="15" style="9" customWidth="1"/>
    <col min="3" max="3" width="19.140625" style="152"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c r="A1" s="23"/>
      <c r="B1" s="33" t="s">
        <v>287</v>
      </c>
      <c r="C1" s="151"/>
      <c r="D1" s="23"/>
      <c r="E1" s="23"/>
      <c r="F1" s="236" t="s">
        <v>115</v>
      </c>
      <c r="G1" s="236"/>
      <c r="H1" s="236"/>
    </row>
    <row r="2" spans="1:11" ht="29.25" customHeight="1">
      <c r="B2" s="8"/>
      <c r="C2" s="151"/>
      <c r="F2" s="236"/>
      <c r="G2" s="236"/>
      <c r="H2" s="236"/>
    </row>
    <row r="3" spans="1:11" ht="29.25" customHeight="1">
      <c r="B3" s="8"/>
      <c r="E3" s="30"/>
      <c r="F3" s="236"/>
      <c r="G3" s="236"/>
      <c r="H3" s="236"/>
    </row>
    <row r="4" spans="1:11">
      <c r="B4" s="10"/>
      <c r="F4" s="236"/>
      <c r="G4" s="236"/>
      <c r="H4" s="236"/>
    </row>
    <row r="5" spans="1:11" ht="13.5">
      <c r="B5" s="21" t="s">
        <v>18</v>
      </c>
      <c r="E5" s="34"/>
      <c r="J5" s="67" t="s">
        <v>26</v>
      </c>
    </row>
    <row r="6" spans="1:11" ht="13.5" customHeight="1">
      <c r="B6" s="19" t="s">
        <v>0</v>
      </c>
      <c r="C6" s="148" t="s">
        <v>1</v>
      </c>
      <c r="D6" s="237" t="s">
        <v>2</v>
      </c>
      <c r="E6" s="237"/>
      <c r="F6" s="158" t="s">
        <v>16</v>
      </c>
      <c r="G6" s="158" t="s">
        <v>3</v>
      </c>
      <c r="H6" s="20" t="s">
        <v>17</v>
      </c>
      <c r="J6" s="67" t="s">
        <v>16</v>
      </c>
      <c r="K6" s="67" t="s">
        <v>3</v>
      </c>
    </row>
    <row r="7" spans="1:11" s="35" customFormat="1" ht="42.95" customHeight="1">
      <c r="B7" s="240" t="s">
        <v>76</v>
      </c>
      <c r="C7" s="159" t="s">
        <v>58</v>
      </c>
      <c r="D7" s="53"/>
      <c r="E7" s="147" t="s">
        <v>109</v>
      </c>
      <c r="F7" s="36"/>
      <c r="G7" s="37"/>
      <c r="H7" s="38"/>
      <c r="J7" s="35">
        <f>IF(F7="○",2,IF(F7="△",1,0))</f>
        <v>0</v>
      </c>
      <c r="K7" s="35">
        <f>IF(G7="○",2,IF(G7="△",1,0))</f>
        <v>0</v>
      </c>
    </row>
    <row r="8" spans="1:11" s="35" customFormat="1" ht="42.95" customHeight="1">
      <c r="B8" s="240"/>
      <c r="C8" s="159" t="s">
        <v>75</v>
      </c>
      <c r="D8" s="144"/>
      <c r="E8" s="147" t="s">
        <v>279</v>
      </c>
      <c r="F8" s="36"/>
      <c r="G8" s="37"/>
      <c r="H8" s="38"/>
      <c r="J8" s="35">
        <f t="shared" ref="J8:J15" si="0">IF(F8="○",2,IF(F8="△",1,0))</f>
        <v>0</v>
      </c>
      <c r="K8" s="35">
        <f t="shared" ref="K8:K15" si="1">IF(G8="○",2,IF(G8="△",1,0))</f>
        <v>0</v>
      </c>
    </row>
    <row r="9" spans="1:11" s="35" customFormat="1" ht="42.95" customHeight="1">
      <c r="B9" s="240" t="s">
        <v>61</v>
      </c>
      <c r="C9" s="160" t="s">
        <v>63</v>
      </c>
      <c r="D9" s="53"/>
      <c r="E9" s="147" t="s">
        <v>110</v>
      </c>
      <c r="F9" s="36"/>
      <c r="G9" s="37"/>
      <c r="H9" s="39"/>
      <c r="J9" s="35">
        <f t="shared" si="0"/>
        <v>0</v>
      </c>
      <c r="K9" s="35">
        <f t="shared" si="1"/>
        <v>0</v>
      </c>
    </row>
    <row r="10" spans="1:11" s="35" customFormat="1" ht="42.95" customHeight="1">
      <c r="B10" s="241"/>
      <c r="C10" s="160" t="s">
        <v>65</v>
      </c>
      <c r="D10" s="53"/>
      <c r="E10" s="147" t="s">
        <v>111</v>
      </c>
      <c r="F10" s="36"/>
      <c r="G10" s="37"/>
      <c r="H10" s="39"/>
      <c r="J10" s="35">
        <f t="shared" si="0"/>
        <v>0</v>
      </c>
      <c r="K10" s="35">
        <f t="shared" si="1"/>
        <v>0</v>
      </c>
    </row>
    <row r="11" spans="1:11" s="35" customFormat="1" ht="42.95" customHeight="1">
      <c r="B11" s="240" t="s">
        <v>67</v>
      </c>
      <c r="C11" s="160" t="s">
        <v>68</v>
      </c>
      <c r="D11" s="53"/>
      <c r="E11" s="145" t="s">
        <v>112</v>
      </c>
      <c r="F11" s="36"/>
      <c r="G11" s="37"/>
      <c r="H11" s="39"/>
      <c r="J11" s="35">
        <f t="shared" si="0"/>
        <v>0</v>
      </c>
      <c r="K11" s="35">
        <f t="shared" si="1"/>
        <v>0</v>
      </c>
    </row>
    <row r="12" spans="1:11" s="35" customFormat="1" ht="42.95" customHeight="1">
      <c r="B12" s="240"/>
      <c r="C12" s="160" t="s">
        <v>70</v>
      </c>
      <c r="D12" s="157"/>
      <c r="E12" s="145" t="s">
        <v>113</v>
      </c>
      <c r="F12" s="36"/>
      <c r="G12" s="37"/>
      <c r="H12" s="39"/>
      <c r="J12" s="35">
        <f t="shared" si="0"/>
        <v>0</v>
      </c>
      <c r="K12" s="35">
        <f t="shared" si="1"/>
        <v>0</v>
      </c>
    </row>
    <row r="13" spans="1:11" s="35" customFormat="1" ht="42.95" customHeight="1">
      <c r="B13" s="241"/>
      <c r="C13" s="160" t="s">
        <v>72</v>
      </c>
      <c r="D13" s="53"/>
      <c r="E13" s="145" t="s">
        <v>114</v>
      </c>
      <c r="F13" s="36"/>
      <c r="G13" s="37"/>
      <c r="H13" s="39"/>
      <c r="J13" s="35">
        <f t="shared" si="0"/>
        <v>0</v>
      </c>
      <c r="K13" s="35">
        <f t="shared" si="1"/>
        <v>0</v>
      </c>
    </row>
    <row r="14" spans="1:11" s="35" customFormat="1" ht="42.95" customHeight="1">
      <c r="B14" s="240" t="s">
        <v>116</v>
      </c>
      <c r="C14" s="160" t="s">
        <v>117</v>
      </c>
      <c r="D14" s="53"/>
      <c r="E14" s="150" t="s">
        <v>119</v>
      </c>
      <c r="F14" s="36"/>
      <c r="G14" s="37"/>
      <c r="H14" s="39"/>
      <c r="J14" s="35">
        <f t="shared" si="0"/>
        <v>0</v>
      </c>
      <c r="K14" s="35">
        <f t="shared" si="1"/>
        <v>0</v>
      </c>
    </row>
    <row r="15" spans="1:11" s="35" customFormat="1" ht="42.95" customHeight="1">
      <c r="B15" s="241"/>
      <c r="C15" s="160" t="s">
        <v>118</v>
      </c>
      <c r="D15" s="53"/>
      <c r="E15" s="150" t="s">
        <v>120</v>
      </c>
      <c r="F15" s="36"/>
      <c r="G15" s="37"/>
      <c r="H15" s="39"/>
      <c r="J15" s="35">
        <f t="shared" si="0"/>
        <v>0</v>
      </c>
      <c r="K15" s="35">
        <f t="shared" si="1"/>
        <v>0</v>
      </c>
    </row>
    <row r="16" spans="1:11" ht="6" customHeight="1">
      <c r="B16" s="11"/>
      <c r="C16" s="153"/>
      <c r="D16" s="25"/>
      <c r="E16" s="12"/>
      <c r="F16" s="13"/>
      <c r="G16" s="13"/>
      <c r="H16" s="28"/>
      <c r="J16" s="35"/>
      <c r="K16" s="35"/>
    </row>
    <row r="17" spans="2:11" ht="13.5">
      <c r="B17" s="22" t="s">
        <v>288</v>
      </c>
      <c r="H17" s="32"/>
      <c r="J17" s="35"/>
      <c r="K17" s="35"/>
    </row>
    <row r="18" spans="2:11" ht="27">
      <c r="B18" s="140" t="s">
        <v>0</v>
      </c>
      <c r="C18" s="154" t="s">
        <v>1</v>
      </c>
      <c r="D18" s="238" t="s">
        <v>2</v>
      </c>
      <c r="E18" s="239"/>
      <c r="F18" s="20" t="s">
        <v>16</v>
      </c>
      <c r="G18" s="31" t="s">
        <v>3</v>
      </c>
      <c r="H18" s="20" t="s">
        <v>17</v>
      </c>
      <c r="J18" s="35"/>
      <c r="K18" s="35"/>
    </row>
    <row r="19" spans="2:11" s="187" customFormat="1" ht="50.25" customHeight="1">
      <c r="B19" s="235" t="s">
        <v>223</v>
      </c>
      <c r="C19" s="188" t="s">
        <v>121</v>
      </c>
      <c r="D19" s="183"/>
      <c r="E19" s="184" t="s">
        <v>224</v>
      </c>
      <c r="F19" s="189"/>
      <c r="G19" s="190"/>
      <c r="H19" s="191"/>
      <c r="J19" s="187">
        <f t="shared" ref="J19:K21" si="2">IF(F19="○",2,IF(F19="△",1,0))</f>
        <v>0</v>
      </c>
      <c r="K19" s="187">
        <f t="shared" si="2"/>
        <v>0</v>
      </c>
    </row>
    <row r="20" spans="2:11" s="187" customFormat="1" ht="56.1" customHeight="1">
      <c r="B20" s="235"/>
      <c r="C20" s="188" t="s">
        <v>122</v>
      </c>
      <c r="D20" s="183"/>
      <c r="E20" s="203" t="s">
        <v>258</v>
      </c>
      <c r="F20" s="189"/>
      <c r="G20" s="190"/>
      <c r="H20" s="191"/>
      <c r="J20" s="187">
        <f t="shared" si="2"/>
        <v>0</v>
      </c>
      <c r="K20" s="187">
        <f t="shared" si="2"/>
        <v>0</v>
      </c>
    </row>
    <row r="21" spans="2:11" s="187" customFormat="1" ht="50.25" customHeight="1">
      <c r="B21" s="235"/>
      <c r="C21" s="188" t="s">
        <v>123</v>
      </c>
      <c r="D21" s="183"/>
      <c r="E21" s="184" t="s">
        <v>215</v>
      </c>
      <c r="F21" s="189"/>
      <c r="G21" s="190"/>
      <c r="H21" s="191"/>
      <c r="J21" s="187">
        <f t="shared" si="2"/>
        <v>0</v>
      </c>
      <c r="K21" s="187">
        <f t="shared" si="2"/>
        <v>0</v>
      </c>
    </row>
    <row r="22" spans="2:11" s="187" customFormat="1" ht="41.25" customHeight="1">
      <c r="B22" s="235" t="s">
        <v>124</v>
      </c>
      <c r="C22" s="188" t="s">
        <v>125</v>
      </c>
      <c r="D22" s="183"/>
      <c r="E22" s="184" t="s">
        <v>212</v>
      </c>
      <c r="F22" s="189"/>
      <c r="G22" s="190"/>
      <c r="H22" s="191"/>
      <c r="J22" s="187">
        <f t="shared" ref="J22:J36" si="3">IF(F22="○",2,IF(F22="△",1,0))</f>
        <v>0</v>
      </c>
      <c r="K22" s="187">
        <f t="shared" ref="K22:K36" si="4">IF(G22="○",2,IF(G22="△",1,0))</f>
        <v>0</v>
      </c>
    </row>
    <row r="23" spans="2:11" s="187" customFormat="1" ht="53.25" customHeight="1">
      <c r="B23" s="235"/>
      <c r="C23" s="188" t="s">
        <v>126</v>
      </c>
      <c r="D23" s="183"/>
      <c r="E23" s="184" t="s">
        <v>213</v>
      </c>
      <c r="F23" s="189"/>
      <c r="G23" s="190"/>
      <c r="H23" s="191"/>
      <c r="J23" s="187">
        <f t="shared" si="3"/>
        <v>0</v>
      </c>
      <c r="K23" s="187">
        <f t="shared" si="4"/>
        <v>0</v>
      </c>
    </row>
    <row r="24" spans="2:11" s="187" customFormat="1" ht="41.25" customHeight="1">
      <c r="B24" s="235"/>
      <c r="C24" s="188" t="s">
        <v>127</v>
      </c>
      <c r="D24" s="183"/>
      <c r="E24" s="184" t="s">
        <v>214</v>
      </c>
      <c r="F24" s="189"/>
      <c r="G24" s="190"/>
      <c r="H24" s="191"/>
      <c r="J24" s="187">
        <f t="shared" si="3"/>
        <v>0</v>
      </c>
      <c r="K24" s="187">
        <f t="shared" si="4"/>
        <v>0</v>
      </c>
    </row>
    <row r="25" spans="2:11" s="187" customFormat="1" ht="41.25" customHeight="1">
      <c r="B25" s="235" t="s">
        <v>128</v>
      </c>
      <c r="C25" s="188" t="s">
        <v>129</v>
      </c>
      <c r="D25" s="183"/>
      <c r="E25" s="184" t="s">
        <v>221</v>
      </c>
      <c r="F25" s="189"/>
      <c r="G25" s="190"/>
      <c r="H25" s="191"/>
      <c r="J25" s="187">
        <f t="shared" si="3"/>
        <v>0</v>
      </c>
      <c r="K25" s="187">
        <f t="shared" si="4"/>
        <v>0</v>
      </c>
    </row>
    <row r="26" spans="2:11" s="187" customFormat="1" ht="63.95" customHeight="1">
      <c r="B26" s="235"/>
      <c r="C26" s="188" t="s">
        <v>130</v>
      </c>
      <c r="D26" s="183"/>
      <c r="E26" s="203" t="s">
        <v>259</v>
      </c>
      <c r="F26" s="189"/>
      <c r="G26" s="190"/>
      <c r="H26" s="191"/>
      <c r="J26" s="187">
        <f t="shared" si="3"/>
        <v>0</v>
      </c>
      <c r="K26" s="187">
        <f t="shared" si="4"/>
        <v>0</v>
      </c>
    </row>
    <row r="27" spans="2:11" s="187" customFormat="1" ht="51" customHeight="1">
      <c r="B27" s="235"/>
      <c r="C27" s="188" t="s">
        <v>131</v>
      </c>
      <c r="D27" s="183"/>
      <c r="E27" s="184" t="s">
        <v>216</v>
      </c>
      <c r="F27" s="189"/>
      <c r="G27" s="190"/>
      <c r="H27" s="191"/>
      <c r="J27" s="187">
        <f t="shared" si="3"/>
        <v>0</v>
      </c>
      <c r="K27" s="187">
        <f t="shared" si="4"/>
        <v>0</v>
      </c>
    </row>
    <row r="28" spans="2:11" s="187" customFormat="1" ht="51" customHeight="1">
      <c r="B28" s="235" t="s">
        <v>132</v>
      </c>
      <c r="C28" s="188" t="s">
        <v>129</v>
      </c>
      <c r="D28" s="183"/>
      <c r="E28" s="184" t="s">
        <v>220</v>
      </c>
      <c r="F28" s="189"/>
      <c r="G28" s="190"/>
      <c r="H28" s="191"/>
      <c r="J28" s="187">
        <f t="shared" si="3"/>
        <v>0</v>
      </c>
      <c r="K28" s="187">
        <f t="shared" si="4"/>
        <v>0</v>
      </c>
    </row>
    <row r="29" spans="2:11" s="187" customFormat="1" ht="51" customHeight="1">
      <c r="B29" s="235"/>
      <c r="C29" s="188" t="s">
        <v>130</v>
      </c>
      <c r="D29" s="183"/>
      <c r="E29" s="184" t="s">
        <v>255</v>
      </c>
      <c r="F29" s="189"/>
      <c r="G29" s="190"/>
      <c r="H29" s="191"/>
      <c r="J29" s="187">
        <f t="shared" si="3"/>
        <v>0</v>
      </c>
      <c r="K29" s="187">
        <f t="shared" si="4"/>
        <v>0</v>
      </c>
    </row>
    <row r="30" spans="2:11" s="187" customFormat="1" ht="51" customHeight="1">
      <c r="B30" s="235"/>
      <c r="C30" s="188" t="s">
        <v>131</v>
      </c>
      <c r="D30" s="183"/>
      <c r="E30" s="184" t="s">
        <v>217</v>
      </c>
      <c r="F30" s="189"/>
      <c r="G30" s="190"/>
      <c r="H30" s="191"/>
      <c r="J30" s="187">
        <f t="shared" si="3"/>
        <v>0</v>
      </c>
      <c r="K30" s="187">
        <f t="shared" si="4"/>
        <v>0</v>
      </c>
    </row>
    <row r="31" spans="2:11" s="187" customFormat="1" ht="57.95" customHeight="1">
      <c r="B31" s="235" t="s">
        <v>133</v>
      </c>
      <c r="C31" s="188" t="s">
        <v>134</v>
      </c>
      <c r="D31" s="183"/>
      <c r="E31" s="192" t="s">
        <v>222</v>
      </c>
      <c r="F31" s="189"/>
      <c r="G31" s="190"/>
      <c r="H31" s="191"/>
      <c r="J31" s="187">
        <f t="shared" si="3"/>
        <v>0</v>
      </c>
      <c r="K31" s="187">
        <f t="shared" si="4"/>
        <v>0</v>
      </c>
    </row>
    <row r="32" spans="2:11" s="187" customFormat="1" ht="77.25" customHeight="1">
      <c r="B32" s="235"/>
      <c r="C32" s="188" t="s">
        <v>135</v>
      </c>
      <c r="D32" s="183"/>
      <c r="E32" s="184" t="s">
        <v>256</v>
      </c>
      <c r="F32" s="189"/>
      <c r="G32" s="190"/>
      <c r="H32" s="191"/>
      <c r="J32" s="187">
        <f t="shared" si="3"/>
        <v>0</v>
      </c>
      <c r="K32" s="187">
        <f t="shared" si="4"/>
        <v>0</v>
      </c>
    </row>
    <row r="33" spans="1:1024" s="187" customFormat="1" ht="50.25" customHeight="1">
      <c r="B33" s="235"/>
      <c r="C33" s="188" t="s">
        <v>136</v>
      </c>
      <c r="D33" s="183"/>
      <c r="E33" s="184" t="s">
        <v>218</v>
      </c>
      <c r="F33" s="189"/>
      <c r="G33" s="190"/>
      <c r="H33" s="191"/>
      <c r="J33" s="187">
        <f t="shared" si="3"/>
        <v>0</v>
      </c>
      <c r="K33" s="187">
        <f t="shared" si="4"/>
        <v>0</v>
      </c>
    </row>
    <row r="34" spans="1:1024" s="196" customFormat="1" ht="54.75" customHeight="1">
      <c r="A34" s="193"/>
      <c r="B34" s="234" t="s">
        <v>137</v>
      </c>
      <c r="C34" s="188" t="s">
        <v>138</v>
      </c>
      <c r="D34" s="185"/>
      <c r="E34" s="204" t="s">
        <v>260</v>
      </c>
      <c r="F34" s="194"/>
      <c r="G34" s="190"/>
      <c r="H34" s="195"/>
      <c r="I34" s="193"/>
      <c r="J34" s="187">
        <f t="shared" si="3"/>
        <v>0</v>
      </c>
      <c r="K34" s="187">
        <f t="shared" si="4"/>
        <v>0</v>
      </c>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3"/>
      <c r="BR34" s="193"/>
      <c r="BS34" s="193"/>
      <c r="BT34" s="193"/>
      <c r="BU34" s="193"/>
      <c r="BV34" s="193"/>
      <c r="BW34" s="193"/>
      <c r="BX34" s="193"/>
      <c r="BY34" s="193"/>
      <c r="BZ34" s="193"/>
      <c r="CA34" s="193"/>
      <c r="CB34" s="193"/>
      <c r="CC34" s="193"/>
      <c r="CD34" s="193"/>
      <c r="CE34" s="193"/>
      <c r="CF34" s="193"/>
      <c r="CG34" s="193"/>
      <c r="CH34" s="193"/>
      <c r="CI34" s="193"/>
      <c r="CJ34" s="193"/>
      <c r="CK34" s="193"/>
      <c r="CL34" s="193"/>
      <c r="CM34" s="193"/>
      <c r="CN34" s="193"/>
      <c r="CO34" s="193"/>
      <c r="CP34" s="193"/>
      <c r="CQ34" s="193"/>
      <c r="CR34" s="193"/>
      <c r="CS34" s="193"/>
      <c r="CT34" s="193"/>
      <c r="CU34" s="193"/>
      <c r="CV34" s="193"/>
      <c r="CW34" s="193"/>
      <c r="CX34" s="193"/>
      <c r="CY34" s="193"/>
      <c r="CZ34" s="193"/>
      <c r="DA34" s="193"/>
      <c r="DB34" s="193"/>
      <c r="DC34" s="193"/>
      <c r="DD34" s="193"/>
      <c r="DE34" s="193"/>
      <c r="DF34" s="193"/>
      <c r="DG34" s="193"/>
      <c r="DH34" s="193"/>
      <c r="DI34" s="193"/>
      <c r="DJ34" s="193"/>
      <c r="DK34" s="193"/>
      <c r="DL34" s="193"/>
      <c r="DM34" s="193"/>
      <c r="DN34" s="193"/>
      <c r="DO34" s="193"/>
      <c r="DP34" s="193"/>
      <c r="DQ34" s="193"/>
      <c r="DR34" s="193"/>
      <c r="DS34" s="193"/>
      <c r="DT34" s="193"/>
      <c r="DU34" s="193"/>
      <c r="DV34" s="193"/>
      <c r="DW34" s="193"/>
      <c r="DX34" s="193"/>
      <c r="DY34" s="193"/>
      <c r="DZ34" s="193"/>
      <c r="EA34" s="193"/>
      <c r="EB34" s="193"/>
      <c r="EC34" s="193"/>
      <c r="ED34" s="193"/>
      <c r="EE34" s="193"/>
      <c r="EF34" s="193"/>
      <c r="EG34" s="193"/>
      <c r="EH34" s="193"/>
      <c r="EI34" s="193"/>
      <c r="EJ34" s="193"/>
      <c r="EK34" s="193"/>
      <c r="EL34" s="193"/>
      <c r="EM34" s="193"/>
      <c r="EN34" s="193"/>
      <c r="EO34" s="193"/>
      <c r="EP34" s="193"/>
      <c r="EQ34" s="193"/>
      <c r="ER34" s="193"/>
      <c r="ES34" s="193"/>
      <c r="ET34" s="193"/>
      <c r="EU34" s="193"/>
      <c r="EV34" s="193"/>
      <c r="EW34" s="193"/>
      <c r="EX34" s="193"/>
      <c r="EY34" s="193"/>
      <c r="EZ34" s="193"/>
      <c r="FA34" s="193"/>
      <c r="FB34" s="193"/>
      <c r="FC34" s="193"/>
      <c r="FD34" s="193"/>
      <c r="FE34" s="193"/>
      <c r="FF34" s="193"/>
      <c r="FG34" s="193"/>
      <c r="FH34" s="193"/>
      <c r="FI34" s="193"/>
      <c r="FJ34" s="193"/>
      <c r="FK34" s="193"/>
      <c r="FL34" s="193"/>
      <c r="FM34" s="193"/>
      <c r="FN34" s="193"/>
      <c r="FO34" s="193"/>
      <c r="FP34" s="193"/>
      <c r="FQ34" s="193"/>
      <c r="FR34" s="193"/>
      <c r="FS34" s="193"/>
      <c r="FT34" s="193"/>
      <c r="FU34" s="193"/>
      <c r="FV34" s="193"/>
      <c r="FW34" s="193"/>
      <c r="FX34" s="193"/>
      <c r="FY34" s="193"/>
      <c r="FZ34" s="193"/>
      <c r="GA34" s="193"/>
      <c r="GB34" s="193"/>
      <c r="GC34" s="193"/>
      <c r="GD34" s="193"/>
      <c r="GE34" s="193"/>
      <c r="GF34" s="193"/>
      <c r="GG34" s="193"/>
      <c r="GH34" s="193"/>
      <c r="GI34" s="193"/>
      <c r="GJ34" s="193"/>
      <c r="GK34" s="193"/>
      <c r="GL34" s="193"/>
      <c r="GM34" s="193"/>
      <c r="GN34" s="193"/>
      <c r="GO34" s="193"/>
      <c r="GP34" s="193"/>
      <c r="GQ34" s="193"/>
      <c r="GR34" s="193"/>
      <c r="GS34" s="193"/>
      <c r="GT34" s="193"/>
      <c r="GU34" s="193"/>
      <c r="GV34" s="193"/>
      <c r="GW34" s="193"/>
      <c r="GX34" s="193"/>
      <c r="GY34" s="193"/>
      <c r="GZ34" s="193"/>
      <c r="HA34" s="193"/>
      <c r="HB34" s="193"/>
      <c r="HC34" s="193"/>
      <c r="HD34" s="193"/>
      <c r="HE34" s="193"/>
      <c r="HF34" s="193"/>
      <c r="HG34" s="193"/>
      <c r="HH34" s="193"/>
      <c r="HI34" s="193"/>
      <c r="HJ34" s="193"/>
      <c r="HK34" s="193"/>
      <c r="HL34" s="193"/>
      <c r="HM34" s="193"/>
      <c r="HN34" s="193"/>
      <c r="HO34" s="193"/>
      <c r="HP34" s="193"/>
      <c r="HQ34" s="193"/>
      <c r="HR34" s="193"/>
      <c r="HS34" s="193"/>
      <c r="HT34" s="193"/>
      <c r="HU34" s="193"/>
      <c r="HV34" s="193"/>
      <c r="HW34" s="193"/>
      <c r="HX34" s="193"/>
      <c r="HY34" s="193"/>
      <c r="HZ34" s="193"/>
      <c r="IA34" s="193"/>
      <c r="IB34" s="193"/>
      <c r="IC34" s="193"/>
      <c r="ID34" s="193"/>
      <c r="IE34" s="193"/>
      <c r="IF34" s="193"/>
      <c r="IG34" s="193"/>
      <c r="IH34" s="193"/>
      <c r="II34" s="193"/>
      <c r="IJ34" s="193"/>
      <c r="IK34" s="193"/>
      <c r="IL34" s="193"/>
      <c r="IM34" s="193"/>
      <c r="IN34" s="193"/>
      <c r="IO34" s="193"/>
      <c r="IP34" s="193"/>
      <c r="IQ34" s="193"/>
      <c r="IR34" s="193"/>
      <c r="IS34" s="193"/>
      <c r="IT34" s="193"/>
      <c r="IU34" s="193"/>
      <c r="IV34" s="193"/>
      <c r="IW34" s="193"/>
      <c r="IX34" s="193"/>
      <c r="IY34" s="193"/>
      <c r="IZ34" s="193"/>
      <c r="JA34" s="193"/>
      <c r="JB34" s="193"/>
      <c r="JC34" s="193"/>
      <c r="JD34" s="193"/>
      <c r="JE34" s="193"/>
      <c r="JF34" s="193"/>
      <c r="JG34" s="193"/>
      <c r="JH34" s="193"/>
      <c r="JI34" s="193"/>
      <c r="JJ34" s="193"/>
      <c r="JK34" s="193"/>
      <c r="JL34" s="193"/>
      <c r="JM34" s="193"/>
      <c r="JN34" s="193"/>
      <c r="JO34" s="193"/>
      <c r="JP34" s="193"/>
      <c r="JQ34" s="193"/>
      <c r="JR34" s="193"/>
      <c r="JS34" s="193"/>
      <c r="JT34" s="193"/>
      <c r="JU34" s="193"/>
      <c r="JV34" s="193"/>
      <c r="JW34" s="193"/>
      <c r="JX34" s="193"/>
      <c r="JY34" s="193"/>
      <c r="JZ34" s="193"/>
      <c r="KA34" s="193"/>
      <c r="KB34" s="193"/>
      <c r="KC34" s="193"/>
      <c r="KD34" s="193"/>
      <c r="KE34" s="193"/>
      <c r="KF34" s="193"/>
      <c r="KG34" s="193"/>
      <c r="KH34" s="193"/>
      <c r="KI34" s="193"/>
      <c r="KJ34" s="193"/>
      <c r="KK34" s="193"/>
      <c r="KL34" s="193"/>
      <c r="KM34" s="193"/>
      <c r="KN34" s="193"/>
      <c r="KO34" s="193"/>
      <c r="KP34" s="193"/>
      <c r="KQ34" s="193"/>
      <c r="KR34" s="193"/>
      <c r="KS34" s="193"/>
      <c r="KT34" s="193"/>
      <c r="KU34" s="193"/>
      <c r="KV34" s="193"/>
      <c r="KW34" s="193"/>
      <c r="KX34" s="193"/>
      <c r="KY34" s="193"/>
      <c r="KZ34" s="193"/>
      <c r="LA34" s="193"/>
      <c r="LB34" s="193"/>
      <c r="LC34" s="193"/>
      <c r="LD34" s="193"/>
      <c r="LE34" s="193"/>
      <c r="LF34" s="193"/>
      <c r="LG34" s="193"/>
      <c r="LH34" s="193"/>
      <c r="LI34" s="193"/>
      <c r="LJ34" s="193"/>
      <c r="LK34" s="193"/>
      <c r="LL34" s="193"/>
      <c r="LM34" s="193"/>
      <c r="LN34" s="193"/>
      <c r="LO34" s="193"/>
      <c r="LP34" s="193"/>
      <c r="LQ34" s="193"/>
      <c r="LR34" s="193"/>
      <c r="LS34" s="193"/>
      <c r="LT34" s="193"/>
      <c r="LU34" s="193"/>
      <c r="LV34" s="193"/>
      <c r="LW34" s="193"/>
      <c r="LX34" s="193"/>
      <c r="LY34" s="193"/>
      <c r="LZ34" s="193"/>
      <c r="MA34" s="193"/>
      <c r="MB34" s="193"/>
      <c r="MC34" s="193"/>
      <c r="MD34" s="193"/>
      <c r="ME34" s="193"/>
      <c r="MF34" s="193"/>
      <c r="MG34" s="193"/>
      <c r="MH34" s="193"/>
      <c r="MI34" s="193"/>
      <c r="MJ34" s="193"/>
      <c r="MK34" s="193"/>
      <c r="ML34" s="193"/>
      <c r="MM34" s="193"/>
      <c r="MN34" s="193"/>
      <c r="MO34" s="193"/>
      <c r="MP34" s="193"/>
      <c r="MQ34" s="193"/>
      <c r="MR34" s="193"/>
      <c r="MS34" s="193"/>
      <c r="MT34" s="193"/>
      <c r="MU34" s="193"/>
      <c r="MV34" s="193"/>
      <c r="MW34" s="193"/>
      <c r="MX34" s="193"/>
      <c r="MY34" s="193"/>
      <c r="MZ34" s="193"/>
      <c r="NA34" s="193"/>
      <c r="NB34" s="193"/>
      <c r="NC34" s="193"/>
      <c r="ND34" s="193"/>
      <c r="NE34" s="193"/>
      <c r="NF34" s="193"/>
      <c r="NG34" s="193"/>
      <c r="NH34" s="193"/>
      <c r="NI34" s="193"/>
      <c r="NJ34" s="193"/>
      <c r="NK34" s="193"/>
      <c r="NL34" s="193"/>
      <c r="NM34" s="193"/>
      <c r="NN34" s="193"/>
      <c r="NO34" s="193"/>
      <c r="NP34" s="193"/>
      <c r="NQ34" s="193"/>
      <c r="NR34" s="193"/>
      <c r="NS34" s="193"/>
      <c r="NT34" s="193"/>
      <c r="NU34" s="193"/>
      <c r="NV34" s="193"/>
      <c r="NW34" s="193"/>
      <c r="NX34" s="193"/>
      <c r="NY34" s="193"/>
      <c r="NZ34" s="193"/>
      <c r="OA34" s="193"/>
      <c r="OB34" s="193"/>
      <c r="OC34" s="193"/>
      <c r="OD34" s="193"/>
      <c r="OE34" s="193"/>
      <c r="OF34" s="193"/>
      <c r="OG34" s="193"/>
      <c r="OH34" s="193"/>
      <c r="OI34" s="193"/>
      <c r="OJ34" s="193"/>
      <c r="OK34" s="193"/>
      <c r="OL34" s="193"/>
      <c r="OM34" s="193"/>
      <c r="ON34" s="193"/>
      <c r="OO34" s="193"/>
      <c r="OP34" s="193"/>
      <c r="OQ34" s="193"/>
      <c r="OR34" s="193"/>
      <c r="OS34" s="193"/>
      <c r="OT34" s="193"/>
      <c r="OU34" s="193"/>
      <c r="OV34" s="193"/>
      <c r="OW34" s="193"/>
      <c r="OX34" s="193"/>
      <c r="OY34" s="193"/>
      <c r="OZ34" s="193"/>
      <c r="PA34" s="193"/>
      <c r="PB34" s="193"/>
      <c r="PC34" s="193"/>
      <c r="PD34" s="193"/>
      <c r="PE34" s="193"/>
      <c r="PF34" s="193"/>
      <c r="PG34" s="193"/>
      <c r="PH34" s="193"/>
      <c r="PI34" s="193"/>
      <c r="PJ34" s="193"/>
      <c r="PK34" s="193"/>
      <c r="PL34" s="193"/>
      <c r="PM34" s="193"/>
      <c r="PN34" s="193"/>
      <c r="PO34" s="193"/>
      <c r="PP34" s="193"/>
      <c r="PQ34" s="193"/>
      <c r="PR34" s="193"/>
      <c r="PS34" s="193"/>
      <c r="PT34" s="193"/>
      <c r="PU34" s="193"/>
      <c r="PV34" s="193"/>
      <c r="PW34" s="193"/>
      <c r="PX34" s="193"/>
      <c r="PY34" s="193"/>
      <c r="PZ34" s="193"/>
      <c r="QA34" s="193"/>
      <c r="QB34" s="193"/>
      <c r="QC34" s="193"/>
      <c r="QD34" s="193"/>
      <c r="QE34" s="193"/>
      <c r="QF34" s="193"/>
      <c r="QG34" s="193"/>
      <c r="QH34" s="193"/>
      <c r="QI34" s="193"/>
      <c r="QJ34" s="193"/>
      <c r="QK34" s="193"/>
      <c r="QL34" s="193"/>
      <c r="QM34" s="193"/>
      <c r="QN34" s="193"/>
      <c r="QO34" s="193"/>
      <c r="QP34" s="193"/>
      <c r="QQ34" s="193"/>
      <c r="QR34" s="193"/>
      <c r="QS34" s="193"/>
      <c r="QT34" s="193"/>
      <c r="QU34" s="193"/>
      <c r="QV34" s="193"/>
      <c r="QW34" s="193"/>
      <c r="QX34" s="193"/>
      <c r="QY34" s="193"/>
      <c r="QZ34" s="193"/>
      <c r="RA34" s="193"/>
      <c r="RB34" s="193"/>
      <c r="RC34" s="193"/>
      <c r="RD34" s="193"/>
      <c r="RE34" s="193"/>
      <c r="RF34" s="193"/>
      <c r="RG34" s="193"/>
      <c r="RH34" s="193"/>
      <c r="RI34" s="193"/>
      <c r="RJ34" s="193"/>
      <c r="RK34" s="193"/>
      <c r="RL34" s="193"/>
      <c r="RM34" s="193"/>
      <c r="RN34" s="193"/>
      <c r="RO34" s="193"/>
      <c r="RP34" s="193"/>
      <c r="RQ34" s="193"/>
      <c r="RR34" s="193"/>
      <c r="RS34" s="193"/>
      <c r="RT34" s="193"/>
      <c r="RU34" s="193"/>
      <c r="RV34" s="193"/>
      <c r="RW34" s="193"/>
      <c r="RX34" s="193"/>
      <c r="RY34" s="193"/>
      <c r="RZ34" s="193"/>
      <c r="SA34" s="193"/>
      <c r="SB34" s="193"/>
      <c r="SC34" s="193"/>
      <c r="SD34" s="193"/>
      <c r="SE34" s="193"/>
      <c r="SF34" s="193"/>
      <c r="SG34" s="193"/>
      <c r="SH34" s="193"/>
      <c r="SI34" s="193"/>
      <c r="SJ34" s="193"/>
      <c r="SK34" s="193"/>
      <c r="SL34" s="193"/>
      <c r="SM34" s="193"/>
      <c r="SN34" s="193"/>
      <c r="SO34" s="193"/>
      <c r="SP34" s="193"/>
      <c r="SQ34" s="193"/>
      <c r="SR34" s="193"/>
      <c r="SS34" s="193"/>
      <c r="ST34" s="193"/>
      <c r="SU34" s="193"/>
      <c r="SV34" s="193"/>
      <c r="SW34" s="193"/>
      <c r="SX34" s="193"/>
      <c r="SY34" s="193"/>
      <c r="SZ34" s="193"/>
      <c r="TA34" s="193"/>
      <c r="TB34" s="193"/>
      <c r="TC34" s="193"/>
      <c r="TD34" s="193"/>
      <c r="TE34" s="193"/>
      <c r="TF34" s="193"/>
      <c r="TG34" s="193"/>
      <c r="TH34" s="193"/>
      <c r="TI34" s="193"/>
      <c r="TJ34" s="193"/>
      <c r="TK34" s="193"/>
      <c r="TL34" s="193"/>
      <c r="TM34" s="193"/>
      <c r="TN34" s="193"/>
      <c r="TO34" s="193"/>
      <c r="TP34" s="193"/>
      <c r="TQ34" s="193"/>
      <c r="TR34" s="193"/>
      <c r="TS34" s="193"/>
      <c r="TT34" s="193"/>
      <c r="TU34" s="193"/>
      <c r="TV34" s="193"/>
      <c r="TW34" s="193"/>
      <c r="TX34" s="193"/>
      <c r="TY34" s="193"/>
      <c r="TZ34" s="193"/>
      <c r="UA34" s="193"/>
      <c r="UB34" s="193"/>
      <c r="UC34" s="193"/>
      <c r="UD34" s="193"/>
      <c r="UE34" s="193"/>
      <c r="UF34" s="193"/>
      <c r="UG34" s="193"/>
      <c r="UH34" s="193"/>
      <c r="UI34" s="193"/>
      <c r="UJ34" s="193"/>
      <c r="UK34" s="193"/>
      <c r="UL34" s="193"/>
      <c r="UM34" s="193"/>
      <c r="UN34" s="193"/>
      <c r="UO34" s="193"/>
      <c r="UP34" s="193"/>
      <c r="UQ34" s="193"/>
      <c r="UR34" s="193"/>
      <c r="US34" s="193"/>
      <c r="UT34" s="193"/>
      <c r="UU34" s="193"/>
      <c r="UV34" s="193"/>
      <c r="UW34" s="193"/>
      <c r="UX34" s="193"/>
      <c r="UY34" s="193"/>
      <c r="UZ34" s="193"/>
      <c r="VA34" s="193"/>
      <c r="VB34" s="193"/>
      <c r="VC34" s="193"/>
      <c r="VD34" s="193"/>
      <c r="VE34" s="193"/>
      <c r="VF34" s="193"/>
      <c r="VG34" s="193"/>
      <c r="VH34" s="193"/>
      <c r="VI34" s="193"/>
      <c r="VJ34" s="193"/>
      <c r="VK34" s="193"/>
      <c r="VL34" s="193"/>
      <c r="VM34" s="193"/>
      <c r="VN34" s="193"/>
      <c r="VO34" s="193"/>
      <c r="VP34" s="193"/>
      <c r="VQ34" s="193"/>
      <c r="VR34" s="193"/>
      <c r="VS34" s="193"/>
      <c r="VT34" s="193"/>
      <c r="VU34" s="193"/>
      <c r="VV34" s="193"/>
      <c r="VW34" s="193"/>
      <c r="VX34" s="193"/>
      <c r="VY34" s="193"/>
      <c r="VZ34" s="193"/>
      <c r="WA34" s="193"/>
      <c r="WB34" s="193"/>
      <c r="WC34" s="193"/>
      <c r="WD34" s="193"/>
      <c r="WE34" s="193"/>
      <c r="WF34" s="193"/>
      <c r="WG34" s="193"/>
      <c r="WH34" s="193"/>
      <c r="WI34" s="193"/>
      <c r="WJ34" s="193"/>
      <c r="WK34" s="193"/>
      <c r="WL34" s="193"/>
      <c r="WM34" s="193"/>
      <c r="WN34" s="193"/>
      <c r="WO34" s="193"/>
      <c r="WP34" s="193"/>
      <c r="WQ34" s="193"/>
      <c r="WR34" s="193"/>
      <c r="WS34" s="193"/>
      <c r="WT34" s="193"/>
      <c r="WU34" s="193"/>
      <c r="WV34" s="193"/>
      <c r="WW34" s="193"/>
      <c r="WX34" s="193"/>
      <c r="WY34" s="193"/>
      <c r="WZ34" s="193"/>
      <c r="XA34" s="193"/>
      <c r="XB34" s="193"/>
      <c r="XC34" s="193"/>
      <c r="XD34" s="193"/>
      <c r="XE34" s="193"/>
      <c r="XF34" s="193"/>
      <c r="XG34" s="193"/>
      <c r="XH34" s="193"/>
      <c r="XI34" s="193"/>
      <c r="XJ34" s="193"/>
      <c r="XK34" s="193"/>
      <c r="XL34" s="193"/>
      <c r="XM34" s="193"/>
      <c r="XN34" s="193"/>
      <c r="XO34" s="193"/>
      <c r="XP34" s="193"/>
      <c r="XQ34" s="193"/>
      <c r="XR34" s="193"/>
      <c r="XS34" s="193"/>
      <c r="XT34" s="193"/>
      <c r="XU34" s="193"/>
      <c r="XV34" s="193"/>
      <c r="XW34" s="193"/>
      <c r="XX34" s="193"/>
      <c r="XY34" s="193"/>
      <c r="XZ34" s="193"/>
      <c r="YA34" s="193"/>
      <c r="YB34" s="193"/>
      <c r="YC34" s="193"/>
      <c r="YD34" s="193"/>
      <c r="YE34" s="193"/>
      <c r="YF34" s="193"/>
      <c r="YG34" s="193"/>
      <c r="YH34" s="193"/>
      <c r="YI34" s="193"/>
      <c r="YJ34" s="193"/>
      <c r="YK34" s="193"/>
      <c r="YL34" s="193"/>
      <c r="YM34" s="193"/>
      <c r="YN34" s="193"/>
      <c r="YO34" s="193"/>
      <c r="YP34" s="193"/>
      <c r="YQ34" s="193"/>
      <c r="YR34" s="193"/>
      <c r="YS34" s="193"/>
      <c r="YT34" s="193"/>
      <c r="YU34" s="193"/>
      <c r="YV34" s="193"/>
      <c r="YW34" s="193"/>
      <c r="YX34" s="193"/>
      <c r="YY34" s="193"/>
      <c r="YZ34" s="193"/>
      <c r="ZA34" s="193"/>
      <c r="ZB34" s="193"/>
      <c r="ZC34" s="193"/>
      <c r="ZD34" s="193"/>
      <c r="ZE34" s="193"/>
      <c r="ZF34" s="193"/>
      <c r="ZG34" s="193"/>
      <c r="ZH34" s="193"/>
      <c r="ZI34" s="193"/>
      <c r="ZJ34" s="193"/>
      <c r="ZK34" s="193"/>
      <c r="ZL34" s="193"/>
      <c r="ZM34" s="193"/>
      <c r="ZN34" s="193"/>
      <c r="ZO34" s="193"/>
      <c r="ZP34" s="193"/>
      <c r="ZQ34" s="193"/>
      <c r="ZR34" s="193"/>
      <c r="ZS34" s="193"/>
      <c r="ZT34" s="193"/>
      <c r="ZU34" s="193"/>
      <c r="ZV34" s="193"/>
      <c r="ZW34" s="193"/>
      <c r="ZX34" s="193"/>
      <c r="ZY34" s="193"/>
      <c r="ZZ34" s="193"/>
      <c r="AAA34" s="193"/>
      <c r="AAB34" s="193"/>
      <c r="AAC34" s="193"/>
      <c r="AAD34" s="193"/>
      <c r="AAE34" s="193"/>
      <c r="AAF34" s="193"/>
      <c r="AAG34" s="193"/>
      <c r="AAH34" s="193"/>
      <c r="AAI34" s="193"/>
      <c r="AAJ34" s="193"/>
      <c r="AAK34" s="193"/>
      <c r="AAL34" s="193"/>
      <c r="AAM34" s="193"/>
      <c r="AAN34" s="193"/>
      <c r="AAO34" s="193"/>
      <c r="AAP34" s="193"/>
      <c r="AAQ34" s="193"/>
      <c r="AAR34" s="193"/>
      <c r="AAS34" s="193"/>
      <c r="AAT34" s="193"/>
      <c r="AAU34" s="193"/>
      <c r="AAV34" s="193"/>
      <c r="AAW34" s="193"/>
      <c r="AAX34" s="193"/>
      <c r="AAY34" s="193"/>
      <c r="AAZ34" s="193"/>
      <c r="ABA34" s="193"/>
      <c r="ABB34" s="193"/>
      <c r="ABC34" s="193"/>
      <c r="ABD34" s="193"/>
      <c r="ABE34" s="193"/>
      <c r="ABF34" s="193"/>
      <c r="ABG34" s="193"/>
      <c r="ABH34" s="193"/>
      <c r="ABI34" s="193"/>
      <c r="ABJ34" s="193"/>
      <c r="ABK34" s="193"/>
      <c r="ABL34" s="193"/>
      <c r="ABM34" s="193"/>
      <c r="ABN34" s="193"/>
      <c r="ABO34" s="193"/>
      <c r="ABP34" s="193"/>
      <c r="ABQ34" s="193"/>
      <c r="ABR34" s="193"/>
      <c r="ABS34" s="193"/>
      <c r="ABT34" s="193"/>
      <c r="ABU34" s="193"/>
      <c r="ABV34" s="193"/>
      <c r="ABW34" s="193"/>
      <c r="ABX34" s="193"/>
      <c r="ABY34" s="193"/>
      <c r="ABZ34" s="193"/>
      <c r="ACA34" s="193"/>
      <c r="ACB34" s="193"/>
      <c r="ACC34" s="193"/>
      <c r="ACD34" s="193"/>
      <c r="ACE34" s="193"/>
      <c r="ACF34" s="193"/>
      <c r="ACG34" s="193"/>
      <c r="ACH34" s="193"/>
      <c r="ACI34" s="193"/>
      <c r="ACJ34" s="193"/>
      <c r="ACK34" s="193"/>
      <c r="ACL34" s="193"/>
      <c r="ACM34" s="193"/>
      <c r="ACN34" s="193"/>
      <c r="ACO34" s="193"/>
      <c r="ACP34" s="193"/>
      <c r="ACQ34" s="193"/>
      <c r="ACR34" s="193"/>
      <c r="ACS34" s="193"/>
      <c r="ACT34" s="193"/>
      <c r="ACU34" s="193"/>
      <c r="ACV34" s="193"/>
      <c r="ACW34" s="193"/>
      <c r="ACX34" s="193"/>
      <c r="ACY34" s="193"/>
      <c r="ACZ34" s="193"/>
      <c r="ADA34" s="193"/>
      <c r="ADB34" s="193"/>
      <c r="ADC34" s="193"/>
      <c r="ADD34" s="193"/>
      <c r="ADE34" s="193"/>
      <c r="ADF34" s="193"/>
      <c r="ADG34" s="193"/>
      <c r="ADH34" s="193"/>
      <c r="ADI34" s="193"/>
      <c r="ADJ34" s="193"/>
      <c r="ADK34" s="193"/>
      <c r="ADL34" s="193"/>
      <c r="ADM34" s="193"/>
      <c r="ADN34" s="193"/>
      <c r="ADO34" s="193"/>
      <c r="ADP34" s="193"/>
      <c r="ADQ34" s="193"/>
      <c r="ADR34" s="193"/>
      <c r="ADS34" s="193"/>
      <c r="ADT34" s="193"/>
      <c r="ADU34" s="193"/>
      <c r="ADV34" s="193"/>
      <c r="ADW34" s="193"/>
      <c r="ADX34" s="193"/>
      <c r="ADY34" s="193"/>
      <c r="ADZ34" s="193"/>
      <c r="AEA34" s="193"/>
      <c r="AEB34" s="193"/>
      <c r="AEC34" s="193"/>
      <c r="AED34" s="193"/>
      <c r="AEE34" s="193"/>
      <c r="AEF34" s="193"/>
      <c r="AEG34" s="193"/>
      <c r="AEH34" s="193"/>
      <c r="AEI34" s="193"/>
      <c r="AEJ34" s="193"/>
      <c r="AEK34" s="193"/>
      <c r="AEL34" s="193"/>
      <c r="AEM34" s="193"/>
      <c r="AEN34" s="193"/>
      <c r="AEO34" s="193"/>
      <c r="AEP34" s="193"/>
      <c r="AEQ34" s="193"/>
      <c r="AER34" s="193"/>
      <c r="AES34" s="193"/>
      <c r="AET34" s="193"/>
      <c r="AEU34" s="193"/>
      <c r="AEV34" s="193"/>
      <c r="AEW34" s="193"/>
      <c r="AEX34" s="193"/>
      <c r="AEY34" s="193"/>
      <c r="AEZ34" s="193"/>
      <c r="AFA34" s="193"/>
      <c r="AFB34" s="193"/>
      <c r="AFC34" s="193"/>
      <c r="AFD34" s="193"/>
      <c r="AFE34" s="193"/>
      <c r="AFF34" s="193"/>
      <c r="AFG34" s="193"/>
      <c r="AFH34" s="193"/>
      <c r="AFI34" s="193"/>
      <c r="AFJ34" s="193"/>
      <c r="AFK34" s="193"/>
      <c r="AFL34" s="193"/>
      <c r="AFM34" s="193"/>
      <c r="AFN34" s="193"/>
      <c r="AFO34" s="193"/>
      <c r="AFP34" s="193"/>
      <c r="AFQ34" s="193"/>
      <c r="AFR34" s="193"/>
      <c r="AFS34" s="193"/>
      <c r="AFT34" s="193"/>
      <c r="AFU34" s="193"/>
      <c r="AFV34" s="193"/>
      <c r="AFW34" s="193"/>
      <c r="AFX34" s="193"/>
      <c r="AFY34" s="193"/>
      <c r="AFZ34" s="193"/>
      <c r="AGA34" s="193"/>
      <c r="AGB34" s="193"/>
      <c r="AGC34" s="193"/>
      <c r="AGD34" s="193"/>
      <c r="AGE34" s="193"/>
      <c r="AGF34" s="193"/>
      <c r="AGG34" s="193"/>
      <c r="AGH34" s="193"/>
      <c r="AGI34" s="193"/>
      <c r="AGJ34" s="193"/>
      <c r="AGK34" s="193"/>
      <c r="AGL34" s="193"/>
      <c r="AGM34" s="193"/>
      <c r="AGN34" s="193"/>
      <c r="AGO34" s="193"/>
      <c r="AGP34" s="193"/>
      <c r="AGQ34" s="193"/>
      <c r="AGR34" s="193"/>
      <c r="AGS34" s="193"/>
      <c r="AGT34" s="193"/>
      <c r="AGU34" s="193"/>
      <c r="AGV34" s="193"/>
      <c r="AGW34" s="193"/>
      <c r="AGX34" s="193"/>
      <c r="AGY34" s="193"/>
      <c r="AGZ34" s="193"/>
      <c r="AHA34" s="193"/>
      <c r="AHB34" s="193"/>
      <c r="AHC34" s="193"/>
      <c r="AHD34" s="193"/>
      <c r="AHE34" s="193"/>
      <c r="AHF34" s="193"/>
      <c r="AHG34" s="193"/>
      <c r="AHH34" s="193"/>
      <c r="AHI34" s="193"/>
      <c r="AHJ34" s="193"/>
      <c r="AHK34" s="193"/>
      <c r="AHL34" s="193"/>
      <c r="AHM34" s="193"/>
      <c r="AHN34" s="193"/>
      <c r="AHO34" s="193"/>
      <c r="AHP34" s="193"/>
      <c r="AHQ34" s="193"/>
      <c r="AHR34" s="193"/>
      <c r="AHS34" s="193"/>
      <c r="AHT34" s="193"/>
      <c r="AHU34" s="193"/>
      <c r="AHV34" s="193"/>
      <c r="AHW34" s="193"/>
      <c r="AHX34" s="193"/>
      <c r="AHY34" s="193"/>
      <c r="AHZ34" s="193"/>
      <c r="AIA34" s="193"/>
      <c r="AIB34" s="193"/>
      <c r="AIC34" s="193"/>
      <c r="AID34" s="193"/>
      <c r="AIE34" s="193"/>
      <c r="AIF34" s="193"/>
      <c r="AIG34" s="193"/>
      <c r="AIH34" s="193"/>
      <c r="AII34" s="193"/>
      <c r="AIJ34" s="193"/>
      <c r="AIK34" s="193"/>
      <c r="AIL34" s="193"/>
      <c r="AIM34" s="193"/>
      <c r="AIN34" s="193"/>
      <c r="AIO34" s="193"/>
      <c r="AIP34" s="193"/>
      <c r="AIQ34" s="193"/>
      <c r="AIR34" s="193"/>
      <c r="AIS34" s="193"/>
      <c r="AIT34" s="193"/>
      <c r="AIU34" s="193"/>
      <c r="AIV34" s="193"/>
      <c r="AIW34" s="193"/>
      <c r="AIX34" s="193"/>
      <c r="AIY34" s="193"/>
      <c r="AIZ34" s="193"/>
      <c r="AJA34" s="193"/>
      <c r="AJB34" s="193"/>
      <c r="AJC34" s="193"/>
      <c r="AJD34" s="193"/>
      <c r="AJE34" s="193"/>
      <c r="AJF34" s="193"/>
      <c r="AJG34" s="193"/>
      <c r="AJH34" s="193"/>
      <c r="AJI34" s="193"/>
      <c r="AJJ34" s="193"/>
      <c r="AJK34" s="193"/>
      <c r="AJL34" s="193"/>
      <c r="AJM34" s="193"/>
      <c r="AJN34" s="193"/>
      <c r="AJO34" s="193"/>
      <c r="AJP34" s="193"/>
      <c r="AJQ34" s="193"/>
      <c r="AJR34" s="193"/>
      <c r="AJS34" s="193"/>
      <c r="AJT34" s="193"/>
      <c r="AJU34" s="193"/>
      <c r="AJV34" s="193"/>
      <c r="AJW34" s="193"/>
      <c r="AJX34" s="193"/>
      <c r="AJY34" s="193"/>
      <c r="AJZ34" s="193"/>
      <c r="AKA34" s="193"/>
      <c r="AKB34" s="193"/>
      <c r="AKC34" s="193"/>
      <c r="AKD34" s="193"/>
      <c r="AKE34" s="193"/>
      <c r="AKF34" s="193"/>
      <c r="AKG34" s="193"/>
      <c r="AKH34" s="193"/>
      <c r="AKI34" s="193"/>
      <c r="AKJ34" s="193"/>
      <c r="AKK34" s="193"/>
      <c r="AKL34" s="193"/>
      <c r="AKM34" s="193"/>
      <c r="AKN34" s="193"/>
      <c r="AKO34" s="193"/>
      <c r="AKP34" s="193"/>
      <c r="AKQ34" s="193"/>
      <c r="AKR34" s="193"/>
      <c r="AKS34" s="193"/>
      <c r="AKT34" s="193"/>
      <c r="AKU34" s="193"/>
      <c r="AKV34" s="193"/>
      <c r="AKW34" s="193"/>
      <c r="AKX34" s="193"/>
      <c r="AKY34" s="193"/>
      <c r="AKZ34" s="193"/>
      <c r="ALA34" s="193"/>
      <c r="ALB34" s="193"/>
      <c r="ALC34" s="193"/>
      <c r="ALD34" s="193"/>
      <c r="ALE34" s="193"/>
      <c r="ALF34" s="193"/>
      <c r="ALG34" s="193"/>
      <c r="ALH34" s="193"/>
      <c r="ALI34" s="193"/>
      <c r="ALJ34" s="193"/>
      <c r="ALK34" s="193"/>
      <c r="ALL34" s="193"/>
      <c r="ALM34" s="193"/>
      <c r="ALN34" s="193"/>
      <c r="ALO34" s="193"/>
      <c r="ALP34" s="193"/>
      <c r="ALQ34" s="193"/>
      <c r="ALR34" s="193"/>
      <c r="ALS34" s="193"/>
      <c r="ALT34" s="193"/>
      <c r="ALU34" s="193"/>
      <c r="ALV34" s="193"/>
      <c r="ALW34" s="193"/>
      <c r="ALX34" s="193"/>
      <c r="ALY34" s="193"/>
      <c r="ALZ34" s="193"/>
      <c r="AMA34" s="193"/>
      <c r="AMB34" s="193"/>
      <c r="AMC34" s="193"/>
      <c r="AMD34" s="193"/>
      <c r="AME34" s="193"/>
      <c r="AMF34" s="193"/>
      <c r="AMG34" s="193"/>
      <c r="AMH34" s="193"/>
      <c r="AMI34" s="193"/>
      <c r="AMJ34" s="193"/>
    </row>
    <row r="35" spans="1:1024" s="196" customFormat="1" ht="54.75" customHeight="1">
      <c r="A35" s="193"/>
      <c r="B35" s="234"/>
      <c r="C35" s="188" t="s">
        <v>139</v>
      </c>
      <c r="D35" s="185"/>
      <c r="E35" s="186" t="s">
        <v>257</v>
      </c>
      <c r="F35" s="194"/>
      <c r="G35" s="190"/>
      <c r="H35" s="195"/>
      <c r="I35" s="193"/>
      <c r="J35" s="187">
        <f t="shared" si="3"/>
        <v>0</v>
      </c>
      <c r="K35" s="187">
        <f t="shared" si="4"/>
        <v>0</v>
      </c>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3"/>
      <c r="BR35" s="193"/>
      <c r="BS35" s="193"/>
      <c r="BT35" s="193"/>
      <c r="BU35" s="193"/>
      <c r="BV35" s="193"/>
      <c r="BW35" s="193"/>
      <c r="BX35" s="193"/>
      <c r="BY35" s="193"/>
      <c r="BZ35" s="193"/>
      <c r="CA35" s="193"/>
      <c r="CB35" s="193"/>
      <c r="CC35" s="193"/>
      <c r="CD35" s="193"/>
      <c r="CE35" s="193"/>
      <c r="CF35" s="193"/>
      <c r="CG35" s="193"/>
      <c r="CH35" s="193"/>
      <c r="CI35" s="193"/>
      <c r="CJ35" s="193"/>
      <c r="CK35" s="193"/>
      <c r="CL35" s="193"/>
      <c r="CM35" s="193"/>
      <c r="CN35" s="193"/>
      <c r="CO35" s="193"/>
      <c r="CP35" s="193"/>
      <c r="CQ35" s="193"/>
      <c r="CR35" s="193"/>
      <c r="CS35" s="193"/>
      <c r="CT35" s="193"/>
      <c r="CU35" s="193"/>
      <c r="CV35" s="193"/>
      <c r="CW35" s="193"/>
      <c r="CX35" s="193"/>
      <c r="CY35" s="193"/>
      <c r="CZ35" s="193"/>
      <c r="DA35" s="193"/>
      <c r="DB35" s="193"/>
      <c r="DC35" s="193"/>
      <c r="DD35" s="193"/>
      <c r="DE35" s="193"/>
      <c r="DF35" s="193"/>
      <c r="DG35" s="193"/>
      <c r="DH35" s="193"/>
      <c r="DI35" s="193"/>
      <c r="DJ35" s="193"/>
      <c r="DK35" s="193"/>
      <c r="DL35" s="193"/>
      <c r="DM35" s="193"/>
      <c r="DN35" s="193"/>
      <c r="DO35" s="193"/>
      <c r="DP35" s="193"/>
      <c r="DQ35" s="193"/>
      <c r="DR35" s="193"/>
      <c r="DS35" s="193"/>
      <c r="DT35" s="193"/>
      <c r="DU35" s="193"/>
      <c r="DV35" s="193"/>
      <c r="DW35" s="193"/>
      <c r="DX35" s="193"/>
      <c r="DY35" s="193"/>
      <c r="DZ35" s="193"/>
      <c r="EA35" s="193"/>
      <c r="EB35" s="193"/>
      <c r="EC35" s="193"/>
      <c r="ED35" s="193"/>
      <c r="EE35" s="193"/>
      <c r="EF35" s="193"/>
      <c r="EG35" s="193"/>
      <c r="EH35" s="193"/>
      <c r="EI35" s="193"/>
      <c r="EJ35" s="193"/>
      <c r="EK35" s="193"/>
      <c r="EL35" s="193"/>
      <c r="EM35" s="193"/>
      <c r="EN35" s="193"/>
      <c r="EO35" s="193"/>
      <c r="EP35" s="193"/>
      <c r="EQ35" s="193"/>
      <c r="ER35" s="193"/>
      <c r="ES35" s="193"/>
      <c r="ET35" s="193"/>
      <c r="EU35" s="193"/>
      <c r="EV35" s="193"/>
      <c r="EW35" s="193"/>
      <c r="EX35" s="193"/>
      <c r="EY35" s="193"/>
      <c r="EZ35" s="193"/>
      <c r="FA35" s="193"/>
      <c r="FB35" s="193"/>
      <c r="FC35" s="193"/>
      <c r="FD35" s="193"/>
      <c r="FE35" s="193"/>
      <c r="FF35" s="193"/>
      <c r="FG35" s="193"/>
      <c r="FH35" s="193"/>
      <c r="FI35" s="193"/>
      <c r="FJ35" s="193"/>
      <c r="FK35" s="193"/>
      <c r="FL35" s="193"/>
      <c r="FM35" s="193"/>
      <c r="FN35" s="193"/>
      <c r="FO35" s="193"/>
      <c r="FP35" s="193"/>
      <c r="FQ35" s="193"/>
      <c r="FR35" s="193"/>
      <c r="FS35" s="193"/>
      <c r="FT35" s="193"/>
      <c r="FU35" s="193"/>
      <c r="FV35" s="193"/>
      <c r="FW35" s="193"/>
      <c r="FX35" s="193"/>
      <c r="FY35" s="193"/>
      <c r="FZ35" s="193"/>
      <c r="GA35" s="193"/>
      <c r="GB35" s="193"/>
      <c r="GC35" s="193"/>
      <c r="GD35" s="193"/>
      <c r="GE35" s="193"/>
      <c r="GF35" s="193"/>
      <c r="GG35" s="193"/>
      <c r="GH35" s="193"/>
      <c r="GI35" s="193"/>
      <c r="GJ35" s="193"/>
      <c r="GK35" s="193"/>
      <c r="GL35" s="193"/>
      <c r="GM35" s="193"/>
      <c r="GN35" s="193"/>
      <c r="GO35" s="193"/>
      <c r="GP35" s="193"/>
      <c r="GQ35" s="193"/>
      <c r="GR35" s="193"/>
      <c r="GS35" s="193"/>
      <c r="GT35" s="193"/>
      <c r="GU35" s="193"/>
      <c r="GV35" s="193"/>
      <c r="GW35" s="193"/>
      <c r="GX35" s="193"/>
      <c r="GY35" s="193"/>
      <c r="GZ35" s="193"/>
      <c r="HA35" s="193"/>
      <c r="HB35" s="193"/>
      <c r="HC35" s="193"/>
      <c r="HD35" s="193"/>
      <c r="HE35" s="193"/>
      <c r="HF35" s="193"/>
      <c r="HG35" s="193"/>
      <c r="HH35" s="193"/>
      <c r="HI35" s="193"/>
      <c r="HJ35" s="193"/>
      <c r="HK35" s="193"/>
      <c r="HL35" s="193"/>
      <c r="HM35" s="193"/>
      <c r="HN35" s="193"/>
      <c r="HO35" s="193"/>
      <c r="HP35" s="193"/>
      <c r="HQ35" s="193"/>
      <c r="HR35" s="193"/>
      <c r="HS35" s="193"/>
      <c r="HT35" s="193"/>
      <c r="HU35" s="193"/>
      <c r="HV35" s="193"/>
      <c r="HW35" s="193"/>
      <c r="HX35" s="193"/>
      <c r="HY35" s="193"/>
      <c r="HZ35" s="193"/>
      <c r="IA35" s="193"/>
      <c r="IB35" s="193"/>
      <c r="IC35" s="193"/>
      <c r="ID35" s="193"/>
      <c r="IE35" s="193"/>
      <c r="IF35" s="193"/>
      <c r="IG35" s="193"/>
      <c r="IH35" s="193"/>
      <c r="II35" s="193"/>
      <c r="IJ35" s="193"/>
      <c r="IK35" s="193"/>
      <c r="IL35" s="193"/>
      <c r="IM35" s="193"/>
      <c r="IN35" s="193"/>
      <c r="IO35" s="193"/>
      <c r="IP35" s="193"/>
      <c r="IQ35" s="193"/>
      <c r="IR35" s="193"/>
      <c r="IS35" s="193"/>
      <c r="IT35" s="193"/>
      <c r="IU35" s="193"/>
      <c r="IV35" s="193"/>
      <c r="IW35" s="193"/>
      <c r="IX35" s="193"/>
      <c r="IY35" s="193"/>
      <c r="IZ35" s="193"/>
      <c r="JA35" s="193"/>
      <c r="JB35" s="193"/>
      <c r="JC35" s="193"/>
      <c r="JD35" s="193"/>
      <c r="JE35" s="193"/>
      <c r="JF35" s="193"/>
      <c r="JG35" s="193"/>
      <c r="JH35" s="193"/>
      <c r="JI35" s="193"/>
      <c r="JJ35" s="193"/>
      <c r="JK35" s="193"/>
      <c r="JL35" s="193"/>
      <c r="JM35" s="193"/>
      <c r="JN35" s="193"/>
      <c r="JO35" s="193"/>
      <c r="JP35" s="193"/>
      <c r="JQ35" s="193"/>
      <c r="JR35" s="193"/>
      <c r="JS35" s="193"/>
      <c r="JT35" s="193"/>
      <c r="JU35" s="193"/>
      <c r="JV35" s="193"/>
      <c r="JW35" s="193"/>
      <c r="JX35" s="193"/>
      <c r="JY35" s="193"/>
      <c r="JZ35" s="193"/>
      <c r="KA35" s="193"/>
      <c r="KB35" s="193"/>
      <c r="KC35" s="193"/>
      <c r="KD35" s="193"/>
      <c r="KE35" s="193"/>
      <c r="KF35" s="193"/>
      <c r="KG35" s="193"/>
      <c r="KH35" s="193"/>
      <c r="KI35" s="193"/>
      <c r="KJ35" s="193"/>
      <c r="KK35" s="193"/>
      <c r="KL35" s="193"/>
      <c r="KM35" s="193"/>
      <c r="KN35" s="193"/>
      <c r="KO35" s="193"/>
      <c r="KP35" s="193"/>
      <c r="KQ35" s="193"/>
      <c r="KR35" s="193"/>
      <c r="KS35" s="193"/>
      <c r="KT35" s="193"/>
      <c r="KU35" s="193"/>
      <c r="KV35" s="193"/>
      <c r="KW35" s="193"/>
      <c r="KX35" s="193"/>
      <c r="KY35" s="193"/>
      <c r="KZ35" s="193"/>
      <c r="LA35" s="193"/>
      <c r="LB35" s="193"/>
      <c r="LC35" s="193"/>
      <c r="LD35" s="193"/>
      <c r="LE35" s="193"/>
      <c r="LF35" s="193"/>
      <c r="LG35" s="193"/>
      <c r="LH35" s="193"/>
      <c r="LI35" s="193"/>
      <c r="LJ35" s="193"/>
      <c r="LK35" s="193"/>
      <c r="LL35" s="193"/>
      <c r="LM35" s="193"/>
      <c r="LN35" s="193"/>
      <c r="LO35" s="193"/>
      <c r="LP35" s="193"/>
      <c r="LQ35" s="193"/>
      <c r="LR35" s="193"/>
      <c r="LS35" s="193"/>
      <c r="LT35" s="193"/>
      <c r="LU35" s="193"/>
      <c r="LV35" s="193"/>
      <c r="LW35" s="193"/>
      <c r="LX35" s="193"/>
      <c r="LY35" s="193"/>
      <c r="LZ35" s="193"/>
      <c r="MA35" s="193"/>
      <c r="MB35" s="193"/>
      <c r="MC35" s="193"/>
      <c r="MD35" s="193"/>
      <c r="ME35" s="193"/>
      <c r="MF35" s="193"/>
      <c r="MG35" s="193"/>
      <c r="MH35" s="193"/>
      <c r="MI35" s="193"/>
      <c r="MJ35" s="193"/>
      <c r="MK35" s="193"/>
      <c r="ML35" s="193"/>
      <c r="MM35" s="193"/>
      <c r="MN35" s="193"/>
      <c r="MO35" s="193"/>
      <c r="MP35" s="193"/>
      <c r="MQ35" s="193"/>
      <c r="MR35" s="193"/>
      <c r="MS35" s="193"/>
      <c r="MT35" s="193"/>
      <c r="MU35" s="193"/>
      <c r="MV35" s="193"/>
      <c r="MW35" s="193"/>
      <c r="MX35" s="193"/>
      <c r="MY35" s="193"/>
      <c r="MZ35" s="193"/>
      <c r="NA35" s="193"/>
      <c r="NB35" s="193"/>
      <c r="NC35" s="193"/>
      <c r="ND35" s="193"/>
      <c r="NE35" s="193"/>
      <c r="NF35" s="193"/>
      <c r="NG35" s="193"/>
      <c r="NH35" s="193"/>
      <c r="NI35" s="193"/>
      <c r="NJ35" s="193"/>
      <c r="NK35" s="193"/>
      <c r="NL35" s="193"/>
      <c r="NM35" s="193"/>
      <c r="NN35" s="193"/>
      <c r="NO35" s="193"/>
      <c r="NP35" s="193"/>
      <c r="NQ35" s="193"/>
      <c r="NR35" s="193"/>
      <c r="NS35" s="193"/>
      <c r="NT35" s="193"/>
      <c r="NU35" s="193"/>
      <c r="NV35" s="193"/>
      <c r="NW35" s="193"/>
      <c r="NX35" s="193"/>
      <c r="NY35" s="193"/>
      <c r="NZ35" s="193"/>
      <c r="OA35" s="193"/>
      <c r="OB35" s="193"/>
      <c r="OC35" s="193"/>
      <c r="OD35" s="193"/>
      <c r="OE35" s="193"/>
      <c r="OF35" s="193"/>
      <c r="OG35" s="193"/>
      <c r="OH35" s="193"/>
      <c r="OI35" s="193"/>
      <c r="OJ35" s="193"/>
      <c r="OK35" s="193"/>
      <c r="OL35" s="193"/>
      <c r="OM35" s="193"/>
      <c r="ON35" s="193"/>
      <c r="OO35" s="193"/>
      <c r="OP35" s="193"/>
      <c r="OQ35" s="193"/>
      <c r="OR35" s="193"/>
      <c r="OS35" s="193"/>
      <c r="OT35" s="193"/>
      <c r="OU35" s="193"/>
      <c r="OV35" s="193"/>
      <c r="OW35" s="193"/>
      <c r="OX35" s="193"/>
      <c r="OY35" s="193"/>
      <c r="OZ35" s="193"/>
      <c r="PA35" s="193"/>
      <c r="PB35" s="193"/>
      <c r="PC35" s="193"/>
      <c r="PD35" s="193"/>
      <c r="PE35" s="193"/>
      <c r="PF35" s="193"/>
      <c r="PG35" s="193"/>
      <c r="PH35" s="193"/>
      <c r="PI35" s="193"/>
      <c r="PJ35" s="193"/>
      <c r="PK35" s="193"/>
      <c r="PL35" s="193"/>
      <c r="PM35" s="193"/>
      <c r="PN35" s="193"/>
      <c r="PO35" s="193"/>
      <c r="PP35" s="193"/>
      <c r="PQ35" s="193"/>
      <c r="PR35" s="193"/>
      <c r="PS35" s="193"/>
      <c r="PT35" s="193"/>
      <c r="PU35" s="193"/>
      <c r="PV35" s="193"/>
      <c r="PW35" s="193"/>
      <c r="PX35" s="193"/>
      <c r="PY35" s="193"/>
      <c r="PZ35" s="193"/>
      <c r="QA35" s="193"/>
      <c r="QB35" s="193"/>
      <c r="QC35" s="193"/>
      <c r="QD35" s="193"/>
      <c r="QE35" s="193"/>
      <c r="QF35" s="193"/>
      <c r="QG35" s="193"/>
      <c r="QH35" s="193"/>
      <c r="QI35" s="193"/>
      <c r="QJ35" s="193"/>
      <c r="QK35" s="193"/>
      <c r="QL35" s="193"/>
      <c r="QM35" s="193"/>
      <c r="QN35" s="193"/>
      <c r="QO35" s="193"/>
      <c r="QP35" s="193"/>
      <c r="QQ35" s="193"/>
      <c r="QR35" s="193"/>
      <c r="QS35" s="193"/>
      <c r="QT35" s="193"/>
      <c r="QU35" s="193"/>
      <c r="QV35" s="193"/>
      <c r="QW35" s="193"/>
      <c r="QX35" s="193"/>
      <c r="QY35" s="193"/>
      <c r="QZ35" s="193"/>
      <c r="RA35" s="193"/>
      <c r="RB35" s="193"/>
      <c r="RC35" s="193"/>
      <c r="RD35" s="193"/>
      <c r="RE35" s="193"/>
      <c r="RF35" s="193"/>
      <c r="RG35" s="193"/>
      <c r="RH35" s="193"/>
      <c r="RI35" s="193"/>
      <c r="RJ35" s="193"/>
      <c r="RK35" s="193"/>
      <c r="RL35" s="193"/>
      <c r="RM35" s="193"/>
      <c r="RN35" s="193"/>
      <c r="RO35" s="193"/>
      <c r="RP35" s="193"/>
      <c r="RQ35" s="193"/>
      <c r="RR35" s="193"/>
      <c r="RS35" s="193"/>
      <c r="RT35" s="193"/>
      <c r="RU35" s="193"/>
      <c r="RV35" s="193"/>
      <c r="RW35" s="193"/>
      <c r="RX35" s="193"/>
      <c r="RY35" s="193"/>
      <c r="RZ35" s="193"/>
      <c r="SA35" s="193"/>
      <c r="SB35" s="193"/>
      <c r="SC35" s="193"/>
      <c r="SD35" s="193"/>
      <c r="SE35" s="193"/>
      <c r="SF35" s="193"/>
      <c r="SG35" s="193"/>
      <c r="SH35" s="193"/>
      <c r="SI35" s="193"/>
      <c r="SJ35" s="193"/>
      <c r="SK35" s="193"/>
      <c r="SL35" s="193"/>
      <c r="SM35" s="193"/>
      <c r="SN35" s="193"/>
      <c r="SO35" s="193"/>
      <c r="SP35" s="193"/>
      <c r="SQ35" s="193"/>
      <c r="SR35" s="193"/>
      <c r="SS35" s="193"/>
      <c r="ST35" s="193"/>
      <c r="SU35" s="193"/>
      <c r="SV35" s="193"/>
      <c r="SW35" s="193"/>
      <c r="SX35" s="193"/>
      <c r="SY35" s="193"/>
      <c r="SZ35" s="193"/>
      <c r="TA35" s="193"/>
      <c r="TB35" s="193"/>
      <c r="TC35" s="193"/>
      <c r="TD35" s="193"/>
      <c r="TE35" s="193"/>
      <c r="TF35" s="193"/>
      <c r="TG35" s="193"/>
      <c r="TH35" s="193"/>
      <c r="TI35" s="193"/>
      <c r="TJ35" s="193"/>
      <c r="TK35" s="193"/>
      <c r="TL35" s="193"/>
      <c r="TM35" s="193"/>
      <c r="TN35" s="193"/>
      <c r="TO35" s="193"/>
      <c r="TP35" s="193"/>
      <c r="TQ35" s="193"/>
      <c r="TR35" s="193"/>
      <c r="TS35" s="193"/>
      <c r="TT35" s="193"/>
      <c r="TU35" s="193"/>
      <c r="TV35" s="193"/>
      <c r="TW35" s="193"/>
      <c r="TX35" s="193"/>
      <c r="TY35" s="193"/>
      <c r="TZ35" s="193"/>
      <c r="UA35" s="193"/>
      <c r="UB35" s="193"/>
      <c r="UC35" s="193"/>
      <c r="UD35" s="193"/>
      <c r="UE35" s="193"/>
      <c r="UF35" s="193"/>
      <c r="UG35" s="193"/>
      <c r="UH35" s="193"/>
      <c r="UI35" s="193"/>
      <c r="UJ35" s="193"/>
      <c r="UK35" s="193"/>
      <c r="UL35" s="193"/>
      <c r="UM35" s="193"/>
      <c r="UN35" s="193"/>
      <c r="UO35" s="193"/>
      <c r="UP35" s="193"/>
      <c r="UQ35" s="193"/>
      <c r="UR35" s="193"/>
      <c r="US35" s="193"/>
      <c r="UT35" s="193"/>
      <c r="UU35" s="193"/>
      <c r="UV35" s="193"/>
      <c r="UW35" s="193"/>
      <c r="UX35" s="193"/>
      <c r="UY35" s="193"/>
      <c r="UZ35" s="193"/>
      <c r="VA35" s="193"/>
      <c r="VB35" s="193"/>
      <c r="VC35" s="193"/>
      <c r="VD35" s="193"/>
      <c r="VE35" s="193"/>
      <c r="VF35" s="193"/>
      <c r="VG35" s="193"/>
      <c r="VH35" s="193"/>
      <c r="VI35" s="193"/>
      <c r="VJ35" s="193"/>
      <c r="VK35" s="193"/>
      <c r="VL35" s="193"/>
      <c r="VM35" s="193"/>
      <c r="VN35" s="193"/>
      <c r="VO35" s="193"/>
      <c r="VP35" s="193"/>
      <c r="VQ35" s="193"/>
      <c r="VR35" s="193"/>
      <c r="VS35" s="193"/>
      <c r="VT35" s="193"/>
      <c r="VU35" s="193"/>
      <c r="VV35" s="193"/>
      <c r="VW35" s="193"/>
      <c r="VX35" s="193"/>
      <c r="VY35" s="193"/>
      <c r="VZ35" s="193"/>
      <c r="WA35" s="193"/>
      <c r="WB35" s="193"/>
      <c r="WC35" s="193"/>
      <c r="WD35" s="193"/>
      <c r="WE35" s="193"/>
      <c r="WF35" s="193"/>
      <c r="WG35" s="193"/>
      <c r="WH35" s="193"/>
      <c r="WI35" s="193"/>
      <c r="WJ35" s="193"/>
      <c r="WK35" s="193"/>
      <c r="WL35" s="193"/>
      <c r="WM35" s="193"/>
      <c r="WN35" s="193"/>
      <c r="WO35" s="193"/>
      <c r="WP35" s="193"/>
      <c r="WQ35" s="193"/>
      <c r="WR35" s="193"/>
      <c r="WS35" s="193"/>
      <c r="WT35" s="193"/>
      <c r="WU35" s="193"/>
      <c r="WV35" s="193"/>
      <c r="WW35" s="193"/>
      <c r="WX35" s="193"/>
      <c r="WY35" s="193"/>
      <c r="WZ35" s="193"/>
      <c r="XA35" s="193"/>
      <c r="XB35" s="193"/>
      <c r="XC35" s="193"/>
      <c r="XD35" s="193"/>
      <c r="XE35" s="193"/>
      <c r="XF35" s="193"/>
      <c r="XG35" s="193"/>
      <c r="XH35" s="193"/>
      <c r="XI35" s="193"/>
      <c r="XJ35" s="193"/>
      <c r="XK35" s="193"/>
      <c r="XL35" s="193"/>
      <c r="XM35" s="193"/>
      <c r="XN35" s="193"/>
      <c r="XO35" s="193"/>
      <c r="XP35" s="193"/>
      <c r="XQ35" s="193"/>
      <c r="XR35" s="193"/>
      <c r="XS35" s="193"/>
      <c r="XT35" s="193"/>
      <c r="XU35" s="193"/>
      <c r="XV35" s="193"/>
      <c r="XW35" s="193"/>
      <c r="XX35" s="193"/>
      <c r="XY35" s="193"/>
      <c r="XZ35" s="193"/>
      <c r="YA35" s="193"/>
      <c r="YB35" s="193"/>
      <c r="YC35" s="193"/>
      <c r="YD35" s="193"/>
      <c r="YE35" s="193"/>
      <c r="YF35" s="193"/>
      <c r="YG35" s="193"/>
      <c r="YH35" s="193"/>
      <c r="YI35" s="193"/>
      <c r="YJ35" s="193"/>
      <c r="YK35" s="193"/>
      <c r="YL35" s="193"/>
      <c r="YM35" s="193"/>
      <c r="YN35" s="193"/>
      <c r="YO35" s="193"/>
      <c r="YP35" s="193"/>
      <c r="YQ35" s="193"/>
      <c r="YR35" s="193"/>
      <c r="YS35" s="193"/>
      <c r="YT35" s="193"/>
      <c r="YU35" s="193"/>
      <c r="YV35" s="193"/>
      <c r="YW35" s="193"/>
      <c r="YX35" s="193"/>
      <c r="YY35" s="193"/>
      <c r="YZ35" s="193"/>
      <c r="ZA35" s="193"/>
      <c r="ZB35" s="193"/>
      <c r="ZC35" s="193"/>
      <c r="ZD35" s="193"/>
      <c r="ZE35" s="193"/>
      <c r="ZF35" s="193"/>
      <c r="ZG35" s="193"/>
      <c r="ZH35" s="193"/>
      <c r="ZI35" s="193"/>
      <c r="ZJ35" s="193"/>
      <c r="ZK35" s="193"/>
      <c r="ZL35" s="193"/>
      <c r="ZM35" s="193"/>
      <c r="ZN35" s="193"/>
      <c r="ZO35" s="193"/>
      <c r="ZP35" s="193"/>
      <c r="ZQ35" s="193"/>
      <c r="ZR35" s="193"/>
      <c r="ZS35" s="193"/>
      <c r="ZT35" s="193"/>
      <c r="ZU35" s="193"/>
      <c r="ZV35" s="193"/>
      <c r="ZW35" s="193"/>
      <c r="ZX35" s="193"/>
      <c r="ZY35" s="193"/>
      <c r="ZZ35" s="193"/>
      <c r="AAA35" s="193"/>
      <c r="AAB35" s="193"/>
      <c r="AAC35" s="193"/>
      <c r="AAD35" s="193"/>
      <c r="AAE35" s="193"/>
      <c r="AAF35" s="193"/>
      <c r="AAG35" s="193"/>
      <c r="AAH35" s="193"/>
      <c r="AAI35" s="193"/>
      <c r="AAJ35" s="193"/>
      <c r="AAK35" s="193"/>
      <c r="AAL35" s="193"/>
      <c r="AAM35" s="193"/>
      <c r="AAN35" s="193"/>
      <c r="AAO35" s="193"/>
      <c r="AAP35" s="193"/>
      <c r="AAQ35" s="193"/>
      <c r="AAR35" s="193"/>
      <c r="AAS35" s="193"/>
      <c r="AAT35" s="193"/>
      <c r="AAU35" s="193"/>
      <c r="AAV35" s="193"/>
      <c r="AAW35" s="193"/>
      <c r="AAX35" s="193"/>
      <c r="AAY35" s="193"/>
      <c r="AAZ35" s="193"/>
      <c r="ABA35" s="193"/>
      <c r="ABB35" s="193"/>
      <c r="ABC35" s="193"/>
      <c r="ABD35" s="193"/>
      <c r="ABE35" s="193"/>
      <c r="ABF35" s="193"/>
      <c r="ABG35" s="193"/>
      <c r="ABH35" s="193"/>
      <c r="ABI35" s="193"/>
      <c r="ABJ35" s="193"/>
      <c r="ABK35" s="193"/>
      <c r="ABL35" s="193"/>
      <c r="ABM35" s="193"/>
      <c r="ABN35" s="193"/>
      <c r="ABO35" s="193"/>
      <c r="ABP35" s="193"/>
      <c r="ABQ35" s="193"/>
      <c r="ABR35" s="193"/>
      <c r="ABS35" s="193"/>
      <c r="ABT35" s="193"/>
      <c r="ABU35" s="193"/>
      <c r="ABV35" s="193"/>
      <c r="ABW35" s="193"/>
      <c r="ABX35" s="193"/>
      <c r="ABY35" s="193"/>
      <c r="ABZ35" s="193"/>
      <c r="ACA35" s="193"/>
      <c r="ACB35" s="193"/>
      <c r="ACC35" s="193"/>
      <c r="ACD35" s="193"/>
      <c r="ACE35" s="193"/>
      <c r="ACF35" s="193"/>
      <c r="ACG35" s="193"/>
      <c r="ACH35" s="193"/>
      <c r="ACI35" s="193"/>
      <c r="ACJ35" s="193"/>
      <c r="ACK35" s="193"/>
      <c r="ACL35" s="193"/>
      <c r="ACM35" s="193"/>
      <c r="ACN35" s="193"/>
      <c r="ACO35" s="193"/>
      <c r="ACP35" s="193"/>
      <c r="ACQ35" s="193"/>
      <c r="ACR35" s="193"/>
      <c r="ACS35" s="193"/>
      <c r="ACT35" s="193"/>
      <c r="ACU35" s="193"/>
      <c r="ACV35" s="193"/>
      <c r="ACW35" s="193"/>
      <c r="ACX35" s="193"/>
      <c r="ACY35" s="193"/>
      <c r="ACZ35" s="193"/>
      <c r="ADA35" s="193"/>
      <c r="ADB35" s="193"/>
      <c r="ADC35" s="193"/>
      <c r="ADD35" s="193"/>
      <c r="ADE35" s="193"/>
      <c r="ADF35" s="193"/>
      <c r="ADG35" s="193"/>
      <c r="ADH35" s="193"/>
      <c r="ADI35" s="193"/>
      <c r="ADJ35" s="193"/>
      <c r="ADK35" s="193"/>
      <c r="ADL35" s="193"/>
      <c r="ADM35" s="193"/>
      <c r="ADN35" s="193"/>
      <c r="ADO35" s="193"/>
      <c r="ADP35" s="193"/>
      <c r="ADQ35" s="193"/>
      <c r="ADR35" s="193"/>
      <c r="ADS35" s="193"/>
      <c r="ADT35" s="193"/>
      <c r="ADU35" s="193"/>
      <c r="ADV35" s="193"/>
      <c r="ADW35" s="193"/>
      <c r="ADX35" s="193"/>
      <c r="ADY35" s="193"/>
      <c r="ADZ35" s="193"/>
      <c r="AEA35" s="193"/>
      <c r="AEB35" s="193"/>
      <c r="AEC35" s="193"/>
      <c r="AED35" s="193"/>
      <c r="AEE35" s="193"/>
      <c r="AEF35" s="193"/>
      <c r="AEG35" s="193"/>
      <c r="AEH35" s="193"/>
      <c r="AEI35" s="193"/>
      <c r="AEJ35" s="193"/>
      <c r="AEK35" s="193"/>
      <c r="AEL35" s="193"/>
      <c r="AEM35" s="193"/>
      <c r="AEN35" s="193"/>
      <c r="AEO35" s="193"/>
      <c r="AEP35" s="193"/>
      <c r="AEQ35" s="193"/>
      <c r="AER35" s="193"/>
      <c r="AES35" s="193"/>
      <c r="AET35" s="193"/>
      <c r="AEU35" s="193"/>
      <c r="AEV35" s="193"/>
      <c r="AEW35" s="193"/>
      <c r="AEX35" s="193"/>
      <c r="AEY35" s="193"/>
      <c r="AEZ35" s="193"/>
      <c r="AFA35" s="193"/>
      <c r="AFB35" s="193"/>
      <c r="AFC35" s="193"/>
      <c r="AFD35" s="193"/>
      <c r="AFE35" s="193"/>
      <c r="AFF35" s="193"/>
      <c r="AFG35" s="193"/>
      <c r="AFH35" s="193"/>
      <c r="AFI35" s="193"/>
      <c r="AFJ35" s="193"/>
      <c r="AFK35" s="193"/>
      <c r="AFL35" s="193"/>
      <c r="AFM35" s="193"/>
      <c r="AFN35" s="193"/>
      <c r="AFO35" s="193"/>
      <c r="AFP35" s="193"/>
      <c r="AFQ35" s="193"/>
      <c r="AFR35" s="193"/>
      <c r="AFS35" s="193"/>
      <c r="AFT35" s="193"/>
      <c r="AFU35" s="193"/>
      <c r="AFV35" s="193"/>
      <c r="AFW35" s="193"/>
      <c r="AFX35" s="193"/>
      <c r="AFY35" s="193"/>
      <c r="AFZ35" s="193"/>
      <c r="AGA35" s="193"/>
      <c r="AGB35" s="193"/>
      <c r="AGC35" s="193"/>
      <c r="AGD35" s="193"/>
      <c r="AGE35" s="193"/>
      <c r="AGF35" s="193"/>
      <c r="AGG35" s="193"/>
      <c r="AGH35" s="193"/>
      <c r="AGI35" s="193"/>
      <c r="AGJ35" s="193"/>
      <c r="AGK35" s="193"/>
      <c r="AGL35" s="193"/>
      <c r="AGM35" s="193"/>
      <c r="AGN35" s="193"/>
      <c r="AGO35" s="193"/>
      <c r="AGP35" s="193"/>
      <c r="AGQ35" s="193"/>
      <c r="AGR35" s="193"/>
      <c r="AGS35" s="193"/>
      <c r="AGT35" s="193"/>
      <c r="AGU35" s="193"/>
      <c r="AGV35" s="193"/>
      <c r="AGW35" s="193"/>
      <c r="AGX35" s="193"/>
      <c r="AGY35" s="193"/>
      <c r="AGZ35" s="193"/>
      <c r="AHA35" s="193"/>
      <c r="AHB35" s="193"/>
      <c r="AHC35" s="193"/>
      <c r="AHD35" s="193"/>
      <c r="AHE35" s="193"/>
      <c r="AHF35" s="193"/>
      <c r="AHG35" s="193"/>
      <c r="AHH35" s="193"/>
      <c r="AHI35" s="193"/>
      <c r="AHJ35" s="193"/>
      <c r="AHK35" s="193"/>
      <c r="AHL35" s="193"/>
      <c r="AHM35" s="193"/>
      <c r="AHN35" s="193"/>
      <c r="AHO35" s="193"/>
      <c r="AHP35" s="193"/>
      <c r="AHQ35" s="193"/>
      <c r="AHR35" s="193"/>
      <c r="AHS35" s="193"/>
      <c r="AHT35" s="193"/>
      <c r="AHU35" s="193"/>
      <c r="AHV35" s="193"/>
      <c r="AHW35" s="193"/>
      <c r="AHX35" s="193"/>
      <c r="AHY35" s="193"/>
      <c r="AHZ35" s="193"/>
      <c r="AIA35" s="193"/>
      <c r="AIB35" s="193"/>
      <c r="AIC35" s="193"/>
      <c r="AID35" s="193"/>
      <c r="AIE35" s="193"/>
      <c r="AIF35" s="193"/>
      <c r="AIG35" s="193"/>
      <c r="AIH35" s="193"/>
      <c r="AII35" s="193"/>
      <c r="AIJ35" s="193"/>
      <c r="AIK35" s="193"/>
      <c r="AIL35" s="193"/>
      <c r="AIM35" s="193"/>
      <c r="AIN35" s="193"/>
      <c r="AIO35" s="193"/>
      <c r="AIP35" s="193"/>
      <c r="AIQ35" s="193"/>
      <c r="AIR35" s="193"/>
      <c r="AIS35" s="193"/>
      <c r="AIT35" s="193"/>
      <c r="AIU35" s="193"/>
      <c r="AIV35" s="193"/>
      <c r="AIW35" s="193"/>
      <c r="AIX35" s="193"/>
      <c r="AIY35" s="193"/>
      <c r="AIZ35" s="193"/>
      <c r="AJA35" s="193"/>
      <c r="AJB35" s="193"/>
      <c r="AJC35" s="193"/>
      <c r="AJD35" s="193"/>
      <c r="AJE35" s="193"/>
      <c r="AJF35" s="193"/>
      <c r="AJG35" s="193"/>
      <c r="AJH35" s="193"/>
      <c r="AJI35" s="193"/>
      <c r="AJJ35" s="193"/>
      <c r="AJK35" s="193"/>
      <c r="AJL35" s="193"/>
      <c r="AJM35" s="193"/>
      <c r="AJN35" s="193"/>
      <c r="AJO35" s="193"/>
      <c r="AJP35" s="193"/>
      <c r="AJQ35" s="193"/>
      <c r="AJR35" s="193"/>
      <c r="AJS35" s="193"/>
      <c r="AJT35" s="193"/>
      <c r="AJU35" s="193"/>
      <c r="AJV35" s="193"/>
      <c r="AJW35" s="193"/>
      <c r="AJX35" s="193"/>
      <c r="AJY35" s="193"/>
      <c r="AJZ35" s="193"/>
      <c r="AKA35" s="193"/>
      <c r="AKB35" s="193"/>
      <c r="AKC35" s="193"/>
      <c r="AKD35" s="193"/>
      <c r="AKE35" s="193"/>
      <c r="AKF35" s="193"/>
      <c r="AKG35" s="193"/>
      <c r="AKH35" s="193"/>
      <c r="AKI35" s="193"/>
      <c r="AKJ35" s="193"/>
      <c r="AKK35" s="193"/>
      <c r="AKL35" s="193"/>
      <c r="AKM35" s="193"/>
      <c r="AKN35" s="193"/>
      <c r="AKO35" s="193"/>
      <c r="AKP35" s="193"/>
      <c r="AKQ35" s="193"/>
      <c r="AKR35" s="193"/>
      <c r="AKS35" s="193"/>
      <c r="AKT35" s="193"/>
      <c r="AKU35" s="193"/>
      <c r="AKV35" s="193"/>
      <c r="AKW35" s="193"/>
      <c r="AKX35" s="193"/>
      <c r="AKY35" s="193"/>
      <c r="AKZ35" s="193"/>
      <c r="ALA35" s="193"/>
      <c r="ALB35" s="193"/>
      <c r="ALC35" s="193"/>
      <c r="ALD35" s="193"/>
      <c r="ALE35" s="193"/>
      <c r="ALF35" s="193"/>
      <c r="ALG35" s="193"/>
      <c r="ALH35" s="193"/>
      <c r="ALI35" s="193"/>
      <c r="ALJ35" s="193"/>
      <c r="ALK35" s="193"/>
      <c r="ALL35" s="193"/>
      <c r="ALM35" s="193"/>
      <c r="ALN35" s="193"/>
      <c r="ALO35" s="193"/>
      <c r="ALP35" s="193"/>
      <c r="ALQ35" s="193"/>
      <c r="ALR35" s="193"/>
      <c r="ALS35" s="193"/>
      <c r="ALT35" s="193"/>
      <c r="ALU35" s="193"/>
      <c r="ALV35" s="193"/>
      <c r="ALW35" s="193"/>
      <c r="ALX35" s="193"/>
      <c r="ALY35" s="193"/>
      <c r="ALZ35" s="193"/>
      <c r="AMA35" s="193"/>
      <c r="AMB35" s="193"/>
      <c r="AMC35" s="193"/>
      <c r="AMD35" s="193"/>
      <c r="AME35" s="193"/>
      <c r="AMF35" s="193"/>
      <c r="AMG35" s="193"/>
      <c r="AMH35" s="193"/>
      <c r="AMI35" s="193"/>
      <c r="AMJ35" s="193"/>
    </row>
    <row r="36" spans="1:1024" s="196" customFormat="1" ht="54.75" customHeight="1">
      <c r="A36" s="193"/>
      <c r="B36" s="234"/>
      <c r="C36" s="188" t="s">
        <v>140</v>
      </c>
      <c r="D36" s="185"/>
      <c r="E36" s="186" t="s">
        <v>219</v>
      </c>
      <c r="F36" s="194"/>
      <c r="G36" s="190"/>
      <c r="H36" s="195"/>
      <c r="I36" s="193"/>
      <c r="J36" s="187">
        <f t="shared" si="3"/>
        <v>0</v>
      </c>
      <c r="K36" s="187">
        <f t="shared" si="4"/>
        <v>0</v>
      </c>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3"/>
      <c r="BR36" s="193"/>
      <c r="BS36" s="193"/>
      <c r="BT36" s="193"/>
      <c r="BU36" s="193"/>
      <c r="BV36" s="193"/>
      <c r="BW36" s="193"/>
      <c r="BX36" s="193"/>
      <c r="BY36" s="193"/>
      <c r="BZ36" s="193"/>
      <c r="CA36" s="193"/>
      <c r="CB36" s="193"/>
      <c r="CC36" s="193"/>
      <c r="CD36" s="193"/>
      <c r="CE36" s="193"/>
      <c r="CF36" s="193"/>
      <c r="CG36" s="193"/>
      <c r="CH36" s="193"/>
      <c r="CI36" s="193"/>
      <c r="CJ36" s="193"/>
      <c r="CK36" s="193"/>
      <c r="CL36" s="193"/>
      <c r="CM36" s="193"/>
      <c r="CN36" s="193"/>
      <c r="CO36" s="193"/>
      <c r="CP36" s="193"/>
      <c r="CQ36" s="193"/>
      <c r="CR36" s="193"/>
      <c r="CS36" s="193"/>
      <c r="CT36" s="193"/>
      <c r="CU36" s="193"/>
      <c r="CV36" s="193"/>
      <c r="CW36" s="193"/>
      <c r="CX36" s="193"/>
      <c r="CY36" s="193"/>
      <c r="CZ36" s="193"/>
      <c r="DA36" s="193"/>
      <c r="DB36" s="193"/>
      <c r="DC36" s="193"/>
      <c r="DD36" s="193"/>
      <c r="DE36" s="193"/>
      <c r="DF36" s="193"/>
      <c r="DG36" s="193"/>
      <c r="DH36" s="193"/>
      <c r="DI36" s="193"/>
      <c r="DJ36" s="193"/>
      <c r="DK36" s="193"/>
      <c r="DL36" s="193"/>
      <c r="DM36" s="193"/>
      <c r="DN36" s="193"/>
      <c r="DO36" s="193"/>
      <c r="DP36" s="193"/>
      <c r="DQ36" s="193"/>
      <c r="DR36" s="193"/>
      <c r="DS36" s="193"/>
      <c r="DT36" s="193"/>
      <c r="DU36" s="193"/>
      <c r="DV36" s="193"/>
      <c r="DW36" s="193"/>
      <c r="DX36" s="193"/>
      <c r="DY36" s="193"/>
      <c r="DZ36" s="193"/>
      <c r="EA36" s="193"/>
      <c r="EB36" s="193"/>
      <c r="EC36" s="193"/>
      <c r="ED36" s="193"/>
      <c r="EE36" s="193"/>
      <c r="EF36" s="193"/>
      <c r="EG36" s="193"/>
      <c r="EH36" s="193"/>
      <c r="EI36" s="193"/>
      <c r="EJ36" s="193"/>
      <c r="EK36" s="193"/>
      <c r="EL36" s="193"/>
      <c r="EM36" s="193"/>
      <c r="EN36" s="193"/>
      <c r="EO36" s="193"/>
      <c r="EP36" s="193"/>
      <c r="EQ36" s="193"/>
      <c r="ER36" s="193"/>
      <c r="ES36" s="193"/>
      <c r="ET36" s="193"/>
      <c r="EU36" s="193"/>
      <c r="EV36" s="193"/>
      <c r="EW36" s="193"/>
      <c r="EX36" s="193"/>
      <c r="EY36" s="193"/>
      <c r="EZ36" s="193"/>
      <c r="FA36" s="193"/>
      <c r="FB36" s="193"/>
      <c r="FC36" s="193"/>
      <c r="FD36" s="193"/>
      <c r="FE36" s="193"/>
      <c r="FF36" s="193"/>
      <c r="FG36" s="193"/>
      <c r="FH36" s="193"/>
      <c r="FI36" s="193"/>
      <c r="FJ36" s="193"/>
      <c r="FK36" s="193"/>
      <c r="FL36" s="193"/>
      <c r="FM36" s="193"/>
      <c r="FN36" s="193"/>
      <c r="FO36" s="193"/>
      <c r="FP36" s="193"/>
      <c r="FQ36" s="193"/>
      <c r="FR36" s="193"/>
      <c r="FS36" s="193"/>
      <c r="FT36" s="193"/>
      <c r="FU36" s="193"/>
      <c r="FV36" s="193"/>
      <c r="FW36" s="193"/>
      <c r="FX36" s="193"/>
      <c r="FY36" s="193"/>
      <c r="FZ36" s="193"/>
      <c r="GA36" s="193"/>
      <c r="GB36" s="193"/>
      <c r="GC36" s="193"/>
      <c r="GD36" s="193"/>
      <c r="GE36" s="193"/>
      <c r="GF36" s="193"/>
      <c r="GG36" s="193"/>
      <c r="GH36" s="193"/>
      <c r="GI36" s="193"/>
      <c r="GJ36" s="193"/>
      <c r="GK36" s="193"/>
      <c r="GL36" s="193"/>
      <c r="GM36" s="193"/>
      <c r="GN36" s="193"/>
      <c r="GO36" s="193"/>
      <c r="GP36" s="193"/>
      <c r="GQ36" s="193"/>
      <c r="GR36" s="193"/>
      <c r="GS36" s="193"/>
      <c r="GT36" s="193"/>
      <c r="GU36" s="193"/>
      <c r="GV36" s="193"/>
      <c r="GW36" s="193"/>
      <c r="GX36" s="193"/>
      <c r="GY36" s="193"/>
      <c r="GZ36" s="193"/>
      <c r="HA36" s="193"/>
      <c r="HB36" s="193"/>
      <c r="HC36" s="193"/>
      <c r="HD36" s="193"/>
      <c r="HE36" s="193"/>
      <c r="HF36" s="193"/>
      <c r="HG36" s="193"/>
      <c r="HH36" s="193"/>
      <c r="HI36" s="193"/>
      <c r="HJ36" s="193"/>
      <c r="HK36" s="193"/>
      <c r="HL36" s="193"/>
      <c r="HM36" s="193"/>
      <c r="HN36" s="193"/>
      <c r="HO36" s="193"/>
      <c r="HP36" s="193"/>
      <c r="HQ36" s="193"/>
      <c r="HR36" s="193"/>
      <c r="HS36" s="193"/>
      <c r="HT36" s="193"/>
      <c r="HU36" s="193"/>
      <c r="HV36" s="193"/>
      <c r="HW36" s="193"/>
      <c r="HX36" s="193"/>
      <c r="HY36" s="193"/>
      <c r="HZ36" s="193"/>
      <c r="IA36" s="193"/>
      <c r="IB36" s="193"/>
      <c r="IC36" s="193"/>
      <c r="ID36" s="193"/>
      <c r="IE36" s="193"/>
      <c r="IF36" s="193"/>
      <c r="IG36" s="193"/>
      <c r="IH36" s="193"/>
      <c r="II36" s="193"/>
      <c r="IJ36" s="193"/>
      <c r="IK36" s="193"/>
      <c r="IL36" s="193"/>
      <c r="IM36" s="193"/>
      <c r="IN36" s="193"/>
      <c r="IO36" s="193"/>
      <c r="IP36" s="193"/>
      <c r="IQ36" s="193"/>
      <c r="IR36" s="193"/>
      <c r="IS36" s="193"/>
      <c r="IT36" s="193"/>
      <c r="IU36" s="193"/>
      <c r="IV36" s="193"/>
      <c r="IW36" s="193"/>
      <c r="IX36" s="193"/>
      <c r="IY36" s="193"/>
      <c r="IZ36" s="193"/>
      <c r="JA36" s="193"/>
      <c r="JB36" s="193"/>
      <c r="JC36" s="193"/>
      <c r="JD36" s="193"/>
      <c r="JE36" s="193"/>
      <c r="JF36" s="193"/>
      <c r="JG36" s="193"/>
      <c r="JH36" s="193"/>
      <c r="JI36" s="193"/>
      <c r="JJ36" s="193"/>
      <c r="JK36" s="193"/>
      <c r="JL36" s="193"/>
      <c r="JM36" s="193"/>
      <c r="JN36" s="193"/>
      <c r="JO36" s="193"/>
      <c r="JP36" s="193"/>
      <c r="JQ36" s="193"/>
      <c r="JR36" s="193"/>
      <c r="JS36" s="193"/>
      <c r="JT36" s="193"/>
      <c r="JU36" s="193"/>
      <c r="JV36" s="193"/>
      <c r="JW36" s="193"/>
      <c r="JX36" s="193"/>
      <c r="JY36" s="193"/>
      <c r="JZ36" s="193"/>
      <c r="KA36" s="193"/>
      <c r="KB36" s="193"/>
      <c r="KC36" s="193"/>
      <c r="KD36" s="193"/>
      <c r="KE36" s="193"/>
      <c r="KF36" s="193"/>
      <c r="KG36" s="193"/>
      <c r="KH36" s="193"/>
      <c r="KI36" s="193"/>
      <c r="KJ36" s="193"/>
      <c r="KK36" s="193"/>
      <c r="KL36" s="193"/>
      <c r="KM36" s="193"/>
      <c r="KN36" s="193"/>
      <c r="KO36" s="193"/>
      <c r="KP36" s="193"/>
      <c r="KQ36" s="193"/>
      <c r="KR36" s="193"/>
      <c r="KS36" s="193"/>
      <c r="KT36" s="193"/>
      <c r="KU36" s="193"/>
      <c r="KV36" s="193"/>
      <c r="KW36" s="193"/>
      <c r="KX36" s="193"/>
      <c r="KY36" s="193"/>
      <c r="KZ36" s="193"/>
      <c r="LA36" s="193"/>
      <c r="LB36" s="193"/>
      <c r="LC36" s="193"/>
      <c r="LD36" s="193"/>
      <c r="LE36" s="193"/>
      <c r="LF36" s="193"/>
      <c r="LG36" s="193"/>
      <c r="LH36" s="193"/>
      <c r="LI36" s="193"/>
      <c r="LJ36" s="193"/>
      <c r="LK36" s="193"/>
      <c r="LL36" s="193"/>
      <c r="LM36" s="193"/>
      <c r="LN36" s="193"/>
      <c r="LO36" s="193"/>
      <c r="LP36" s="193"/>
      <c r="LQ36" s="193"/>
      <c r="LR36" s="193"/>
      <c r="LS36" s="193"/>
      <c r="LT36" s="193"/>
      <c r="LU36" s="193"/>
      <c r="LV36" s="193"/>
      <c r="LW36" s="193"/>
      <c r="LX36" s="193"/>
      <c r="LY36" s="193"/>
      <c r="LZ36" s="193"/>
      <c r="MA36" s="193"/>
      <c r="MB36" s="193"/>
      <c r="MC36" s="193"/>
      <c r="MD36" s="193"/>
      <c r="ME36" s="193"/>
      <c r="MF36" s="193"/>
      <c r="MG36" s="193"/>
      <c r="MH36" s="193"/>
      <c r="MI36" s="193"/>
      <c r="MJ36" s="193"/>
      <c r="MK36" s="193"/>
      <c r="ML36" s="193"/>
      <c r="MM36" s="193"/>
      <c r="MN36" s="193"/>
      <c r="MO36" s="193"/>
      <c r="MP36" s="193"/>
      <c r="MQ36" s="193"/>
      <c r="MR36" s="193"/>
      <c r="MS36" s="193"/>
      <c r="MT36" s="193"/>
      <c r="MU36" s="193"/>
      <c r="MV36" s="193"/>
      <c r="MW36" s="193"/>
      <c r="MX36" s="193"/>
      <c r="MY36" s="193"/>
      <c r="MZ36" s="193"/>
      <c r="NA36" s="193"/>
      <c r="NB36" s="193"/>
      <c r="NC36" s="193"/>
      <c r="ND36" s="193"/>
      <c r="NE36" s="193"/>
      <c r="NF36" s="193"/>
      <c r="NG36" s="193"/>
      <c r="NH36" s="193"/>
      <c r="NI36" s="193"/>
      <c r="NJ36" s="193"/>
      <c r="NK36" s="193"/>
      <c r="NL36" s="193"/>
      <c r="NM36" s="193"/>
      <c r="NN36" s="193"/>
      <c r="NO36" s="193"/>
      <c r="NP36" s="193"/>
      <c r="NQ36" s="193"/>
      <c r="NR36" s="193"/>
      <c r="NS36" s="193"/>
      <c r="NT36" s="193"/>
      <c r="NU36" s="193"/>
      <c r="NV36" s="193"/>
      <c r="NW36" s="193"/>
      <c r="NX36" s="193"/>
      <c r="NY36" s="193"/>
      <c r="NZ36" s="193"/>
      <c r="OA36" s="193"/>
      <c r="OB36" s="193"/>
      <c r="OC36" s="193"/>
      <c r="OD36" s="193"/>
      <c r="OE36" s="193"/>
      <c r="OF36" s="193"/>
      <c r="OG36" s="193"/>
      <c r="OH36" s="193"/>
      <c r="OI36" s="193"/>
      <c r="OJ36" s="193"/>
      <c r="OK36" s="193"/>
      <c r="OL36" s="193"/>
      <c r="OM36" s="193"/>
      <c r="ON36" s="193"/>
      <c r="OO36" s="193"/>
      <c r="OP36" s="193"/>
      <c r="OQ36" s="193"/>
      <c r="OR36" s="193"/>
      <c r="OS36" s="193"/>
      <c r="OT36" s="193"/>
      <c r="OU36" s="193"/>
      <c r="OV36" s="193"/>
      <c r="OW36" s="193"/>
      <c r="OX36" s="193"/>
      <c r="OY36" s="193"/>
      <c r="OZ36" s="193"/>
      <c r="PA36" s="193"/>
      <c r="PB36" s="193"/>
      <c r="PC36" s="193"/>
      <c r="PD36" s="193"/>
      <c r="PE36" s="193"/>
      <c r="PF36" s="193"/>
      <c r="PG36" s="193"/>
      <c r="PH36" s="193"/>
      <c r="PI36" s="193"/>
      <c r="PJ36" s="193"/>
      <c r="PK36" s="193"/>
      <c r="PL36" s="193"/>
      <c r="PM36" s="193"/>
      <c r="PN36" s="193"/>
      <c r="PO36" s="193"/>
      <c r="PP36" s="193"/>
      <c r="PQ36" s="193"/>
      <c r="PR36" s="193"/>
      <c r="PS36" s="193"/>
      <c r="PT36" s="193"/>
      <c r="PU36" s="193"/>
      <c r="PV36" s="193"/>
      <c r="PW36" s="193"/>
      <c r="PX36" s="193"/>
      <c r="PY36" s="193"/>
      <c r="PZ36" s="193"/>
      <c r="QA36" s="193"/>
      <c r="QB36" s="193"/>
      <c r="QC36" s="193"/>
      <c r="QD36" s="193"/>
      <c r="QE36" s="193"/>
      <c r="QF36" s="193"/>
      <c r="QG36" s="193"/>
      <c r="QH36" s="193"/>
      <c r="QI36" s="193"/>
      <c r="QJ36" s="193"/>
      <c r="QK36" s="193"/>
      <c r="QL36" s="193"/>
      <c r="QM36" s="193"/>
      <c r="QN36" s="193"/>
      <c r="QO36" s="193"/>
      <c r="QP36" s="193"/>
      <c r="QQ36" s="193"/>
      <c r="QR36" s="193"/>
      <c r="QS36" s="193"/>
      <c r="QT36" s="193"/>
      <c r="QU36" s="193"/>
      <c r="QV36" s="193"/>
      <c r="QW36" s="193"/>
      <c r="QX36" s="193"/>
      <c r="QY36" s="193"/>
      <c r="QZ36" s="193"/>
      <c r="RA36" s="193"/>
      <c r="RB36" s="193"/>
      <c r="RC36" s="193"/>
      <c r="RD36" s="193"/>
      <c r="RE36" s="193"/>
      <c r="RF36" s="193"/>
      <c r="RG36" s="193"/>
      <c r="RH36" s="193"/>
      <c r="RI36" s="193"/>
      <c r="RJ36" s="193"/>
      <c r="RK36" s="193"/>
      <c r="RL36" s="193"/>
      <c r="RM36" s="193"/>
      <c r="RN36" s="193"/>
      <c r="RO36" s="193"/>
      <c r="RP36" s="193"/>
      <c r="RQ36" s="193"/>
      <c r="RR36" s="193"/>
      <c r="RS36" s="193"/>
      <c r="RT36" s="193"/>
      <c r="RU36" s="193"/>
      <c r="RV36" s="193"/>
      <c r="RW36" s="193"/>
      <c r="RX36" s="193"/>
      <c r="RY36" s="193"/>
      <c r="RZ36" s="193"/>
      <c r="SA36" s="193"/>
      <c r="SB36" s="193"/>
      <c r="SC36" s="193"/>
      <c r="SD36" s="193"/>
      <c r="SE36" s="193"/>
      <c r="SF36" s="193"/>
      <c r="SG36" s="193"/>
      <c r="SH36" s="193"/>
      <c r="SI36" s="193"/>
      <c r="SJ36" s="193"/>
      <c r="SK36" s="193"/>
      <c r="SL36" s="193"/>
      <c r="SM36" s="193"/>
      <c r="SN36" s="193"/>
      <c r="SO36" s="193"/>
      <c r="SP36" s="193"/>
      <c r="SQ36" s="193"/>
      <c r="SR36" s="193"/>
      <c r="SS36" s="193"/>
      <c r="ST36" s="193"/>
      <c r="SU36" s="193"/>
      <c r="SV36" s="193"/>
      <c r="SW36" s="193"/>
      <c r="SX36" s="193"/>
      <c r="SY36" s="193"/>
      <c r="SZ36" s="193"/>
      <c r="TA36" s="193"/>
      <c r="TB36" s="193"/>
      <c r="TC36" s="193"/>
      <c r="TD36" s="193"/>
      <c r="TE36" s="193"/>
      <c r="TF36" s="193"/>
      <c r="TG36" s="193"/>
      <c r="TH36" s="193"/>
      <c r="TI36" s="193"/>
      <c r="TJ36" s="193"/>
      <c r="TK36" s="193"/>
      <c r="TL36" s="193"/>
      <c r="TM36" s="193"/>
      <c r="TN36" s="193"/>
      <c r="TO36" s="193"/>
      <c r="TP36" s="193"/>
      <c r="TQ36" s="193"/>
      <c r="TR36" s="193"/>
      <c r="TS36" s="193"/>
      <c r="TT36" s="193"/>
      <c r="TU36" s="193"/>
      <c r="TV36" s="193"/>
      <c r="TW36" s="193"/>
      <c r="TX36" s="193"/>
      <c r="TY36" s="193"/>
      <c r="TZ36" s="193"/>
      <c r="UA36" s="193"/>
      <c r="UB36" s="193"/>
      <c r="UC36" s="193"/>
      <c r="UD36" s="193"/>
      <c r="UE36" s="193"/>
      <c r="UF36" s="193"/>
      <c r="UG36" s="193"/>
      <c r="UH36" s="193"/>
      <c r="UI36" s="193"/>
      <c r="UJ36" s="193"/>
      <c r="UK36" s="193"/>
      <c r="UL36" s="193"/>
      <c r="UM36" s="193"/>
      <c r="UN36" s="193"/>
      <c r="UO36" s="193"/>
      <c r="UP36" s="193"/>
      <c r="UQ36" s="193"/>
      <c r="UR36" s="193"/>
      <c r="US36" s="193"/>
      <c r="UT36" s="193"/>
      <c r="UU36" s="193"/>
      <c r="UV36" s="193"/>
      <c r="UW36" s="193"/>
      <c r="UX36" s="193"/>
      <c r="UY36" s="193"/>
      <c r="UZ36" s="193"/>
      <c r="VA36" s="193"/>
      <c r="VB36" s="193"/>
      <c r="VC36" s="193"/>
      <c r="VD36" s="193"/>
      <c r="VE36" s="193"/>
      <c r="VF36" s="193"/>
      <c r="VG36" s="193"/>
      <c r="VH36" s="193"/>
      <c r="VI36" s="193"/>
      <c r="VJ36" s="193"/>
      <c r="VK36" s="193"/>
      <c r="VL36" s="193"/>
      <c r="VM36" s="193"/>
      <c r="VN36" s="193"/>
      <c r="VO36" s="193"/>
      <c r="VP36" s="193"/>
      <c r="VQ36" s="193"/>
      <c r="VR36" s="193"/>
      <c r="VS36" s="193"/>
      <c r="VT36" s="193"/>
      <c r="VU36" s="193"/>
      <c r="VV36" s="193"/>
      <c r="VW36" s="193"/>
      <c r="VX36" s="193"/>
      <c r="VY36" s="193"/>
      <c r="VZ36" s="193"/>
      <c r="WA36" s="193"/>
      <c r="WB36" s="193"/>
      <c r="WC36" s="193"/>
      <c r="WD36" s="193"/>
      <c r="WE36" s="193"/>
      <c r="WF36" s="193"/>
      <c r="WG36" s="193"/>
      <c r="WH36" s="193"/>
      <c r="WI36" s="193"/>
      <c r="WJ36" s="193"/>
      <c r="WK36" s="193"/>
      <c r="WL36" s="193"/>
      <c r="WM36" s="193"/>
      <c r="WN36" s="193"/>
      <c r="WO36" s="193"/>
      <c r="WP36" s="193"/>
      <c r="WQ36" s="193"/>
      <c r="WR36" s="193"/>
      <c r="WS36" s="193"/>
      <c r="WT36" s="193"/>
      <c r="WU36" s="193"/>
      <c r="WV36" s="193"/>
      <c r="WW36" s="193"/>
      <c r="WX36" s="193"/>
      <c r="WY36" s="193"/>
      <c r="WZ36" s="193"/>
      <c r="XA36" s="193"/>
      <c r="XB36" s="193"/>
      <c r="XC36" s="193"/>
      <c r="XD36" s="193"/>
      <c r="XE36" s="193"/>
      <c r="XF36" s="193"/>
      <c r="XG36" s="193"/>
      <c r="XH36" s="193"/>
      <c r="XI36" s="193"/>
      <c r="XJ36" s="193"/>
      <c r="XK36" s="193"/>
      <c r="XL36" s="193"/>
      <c r="XM36" s="193"/>
      <c r="XN36" s="193"/>
      <c r="XO36" s="193"/>
      <c r="XP36" s="193"/>
      <c r="XQ36" s="193"/>
      <c r="XR36" s="193"/>
      <c r="XS36" s="193"/>
      <c r="XT36" s="193"/>
      <c r="XU36" s="193"/>
      <c r="XV36" s="193"/>
      <c r="XW36" s="193"/>
      <c r="XX36" s="193"/>
      <c r="XY36" s="193"/>
      <c r="XZ36" s="193"/>
      <c r="YA36" s="193"/>
      <c r="YB36" s="193"/>
      <c r="YC36" s="193"/>
      <c r="YD36" s="193"/>
      <c r="YE36" s="193"/>
      <c r="YF36" s="193"/>
      <c r="YG36" s="193"/>
      <c r="YH36" s="193"/>
      <c r="YI36" s="193"/>
      <c r="YJ36" s="193"/>
      <c r="YK36" s="193"/>
      <c r="YL36" s="193"/>
      <c r="YM36" s="193"/>
      <c r="YN36" s="193"/>
      <c r="YO36" s="193"/>
      <c r="YP36" s="193"/>
      <c r="YQ36" s="193"/>
      <c r="YR36" s="193"/>
      <c r="YS36" s="193"/>
      <c r="YT36" s="193"/>
      <c r="YU36" s="193"/>
      <c r="YV36" s="193"/>
      <c r="YW36" s="193"/>
      <c r="YX36" s="193"/>
      <c r="YY36" s="193"/>
      <c r="YZ36" s="193"/>
      <c r="ZA36" s="193"/>
      <c r="ZB36" s="193"/>
      <c r="ZC36" s="193"/>
      <c r="ZD36" s="193"/>
      <c r="ZE36" s="193"/>
      <c r="ZF36" s="193"/>
      <c r="ZG36" s="193"/>
      <c r="ZH36" s="193"/>
      <c r="ZI36" s="193"/>
      <c r="ZJ36" s="193"/>
      <c r="ZK36" s="193"/>
      <c r="ZL36" s="193"/>
      <c r="ZM36" s="193"/>
      <c r="ZN36" s="193"/>
      <c r="ZO36" s="193"/>
      <c r="ZP36" s="193"/>
      <c r="ZQ36" s="193"/>
      <c r="ZR36" s="193"/>
      <c r="ZS36" s="193"/>
      <c r="ZT36" s="193"/>
      <c r="ZU36" s="193"/>
      <c r="ZV36" s="193"/>
      <c r="ZW36" s="193"/>
      <c r="ZX36" s="193"/>
      <c r="ZY36" s="193"/>
      <c r="ZZ36" s="193"/>
      <c r="AAA36" s="193"/>
      <c r="AAB36" s="193"/>
      <c r="AAC36" s="193"/>
      <c r="AAD36" s="193"/>
      <c r="AAE36" s="193"/>
      <c r="AAF36" s="193"/>
      <c r="AAG36" s="193"/>
      <c r="AAH36" s="193"/>
      <c r="AAI36" s="193"/>
      <c r="AAJ36" s="193"/>
      <c r="AAK36" s="193"/>
      <c r="AAL36" s="193"/>
      <c r="AAM36" s="193"/>
      <c r="AAN36" s="193"/>
      <c r="AAO36" s="193"/>
      <c r="AAP36" s="193"/>
      <c r="AAQ36" s="193"/>
      <c r="AAR36" s="193"/>
      <c r="AAS36" s="193"/>
      <c r="AAT36" s="193"/>
      <c r="AAU36" s="193"/>
      <c r="AAV36" s="193"/>
      <c r="AAW36" s="193"/>
      <c r="AAX36" s="193"/>
      <c r="AAY36" s="193"/>
      <c r="AAZ36" s="193"/>
      <c r="ABA36" s="193"/>
      <c r="ABB36" s="193"/>
      <c r="ABC36" s="193"/>
      <c r="ABD36" s="193"/>
      <c r="ABE36" s="193"/>
      <c r="ABF36" s="193"/>
      <c r="ABG36" s="193"/>
      <c r="ABH36" s="193"/>
      <c r="ABI36" s="193"/>
      <c r="ABJ36" s="193"/>
      <c r="ABK36" s="193"/>
      <c r="ABL36" s="193"/>
      <c r="ABM36" s="193"/>
      <c r="ABN36" s="193"/>
      <c r="ABO36" s="193"/>
      <c r="ABP36" s="193"/>
      <c r="ABQ36" s="193"/>
      <c r="ABR36" s="193"/>
      <c r="ABS36" s="193"/>
      <c r="ABT36" s="193"/>
      <c r="ABU36" s="193"/>
      <c r="ABV36" s="193"/>
      <c r="ABW36" s="193"/>
      <c r="ABX36" s="193"/>
      <c r="ABY36" s="193"/>
      <c r="ABZ36" s="193"/>
      <c r="ACA36" s="193"/>
      <c r="ACB36" s="193"/>
      <c r="ACC36" s="193"/>
      <c r="ACD36" s="193"/>
      <c r="ACE36" s="193"/>
      <c r="ACF36" s="193"/>
      <c r="ACG36" s="193"/>
      <c r="ACH36" s="193"/>
      <c r="ACI36" s="193"/>
      <c r="ACJ36" s="193"/>
      <c r="ACK36" s="193"/>
      <c r="ACL36" s="193"/>
      <c r="ACM36" s="193"/>
      <c r="ACN36" s="193"/>
      <c r="ACO36" s="193"/>
      <c r="ACP36" s="193"/>
      <c r="ACQ36" s="193"/>
      <c r="ACR36" s="193"/>
      <c r="ACS36" s="193"/>
      <c r="ACT36" s="193"/>
      <c r="ACU36" s="193"/>
      <c r="ACV36" s="193"/>
      <c r="ACW36" s="193"/>
      <c r="ACX36" s="193"/>
      <c r="ACY36" s="193"/>
      <c r="ACZ36" s="193"/>
      <c r="ADA36" s="193"/>
      <c r="ADB36" s="193"/>
      <c r="ADC36" s="193"/>
      <c r="ADD36" s="193"/>
      <c r="ADE36" s="193"/>
      <c r="ADF36" s="193"/>
      <c r="ADG36" s="193"/>
      <c r="ADH36" s="193"/>
      <c r="ADI36" s="193"/>
      <c r="ADJ36" s="193"/>
      <c r="ADK36" s="193"/>
      <c r="ADL36" s="193"/>
      <c r="ADM36" s="193"/>
      <c r="ADN36" s="193"/>
      <c r="ADO36" s="193"/>
      <c r="ADP36" s="193"/>
      <c r="ADQ36" s="193"/>
      <c r="ADR36" s="193"/>
      <c r="ADS36" s="193"/>
      <c r="ADT36" s="193"/>
      <c r="ADU36" s="193"/>
      <c r="ADV36" s="193"/>
      <c r="ADW36" s="193"/>
      <c r="ADX36" s="193"/>
      <c r="ADY36" s="193"/>
      <c r="ADZ36" s="193"/>
      <c r="AEA36" s="193"/>
      <c r="AEB36" s="193"/>
      <c r="AEC36" s="193"/>
      <c r="AED36" s="193"/>
      <c r="AEE36" s="193"/>
      <c r="AEF36" s="193"/>
      <c r="AEG36" s="193"/>
      <c r="AEH36" s="193"/>
      <c r="AEI36" s="193"/>
      <c r="AEJ36" s="193"/>
      <c r="AEK36" s="193"/>
      <c r="AEL36" s="193"/>
      <c r="AEM36" s="193"/>
      <c r="AEN36" s="193"/>
      <c r="AEO36" s="193"/>
      <c r="AEP36" s="193"/>
      <c r="AEQ36" s="193"/>
      <c r="AER36" s="193"/>
      <c r="AES36" s="193"/>
      <c r="AET36" s="193"/>
      <c r="AEU36" s="193"/>
      <c r="AEV36" s="193"/>
      <c r="AEW36" s="193"/>
      <c r="AEX36" s="193"/>
      <c r="AEY36" s="193"/>
      <c r="AEZ36" s="193"/>
      <c r="AFA36" s="193"/>
      <c r="AFB36" s="193"/>
      <c r="AFC36" s="193"/>
      <c r="AFD36" s="193"/>
      <c r="AFE36" s="193"/>
      <c r="AFF36" s="193"/>
      <c r="AFG36" s="193"/>
      <c r="AFH36" s="193"/>
      <c r="AFI36" s="193"/>
      <c r="AFJ36" s="193"/>
      <c r="AFK36" s="193"/>
      <c r="AFL36" s="193"/>
      <c r="AFM36" s="193"/>
      <c r="AFN36" s="193"/>
      <c r="AFO36" s="193"/>
      <c r="AFP36" s="193"/>
      <c r="AFQ36" s="193"/>
      <c r="AFR36" s="193"/>
      <c r="AFS36" s="193"/>
      <c r="AFT36" s="193"/>
      <c r="AFU36" s="193"/>
      <c r="AFV36" s="193"/>
      <c r="AFW36" s="193"/>
      <c r="AFX36" s="193"/>
      <c r="AFY36" s="193"/>
      <c r="AFZ36" s="193"/>
      <c r="AGA36" s="193"/>
      <c r="AGB36" s="193"/>
      <c r="AGC36" s="193"/>
      <c r="AGD36" s="193"/>
      <c r="AGE36" s="193"/>
      <c r="AGF36" s="193"/>
      <c r="AGG36" s="193"/>
      <c r="AGH36" s="193"/>
      <c r="AGI36" s="193"/>
      <c r="AGJ36" s="193"/>
      <c r="AGK36" s="193"/>
      <c r="AGL36" s="193"/>
      <c r="AGM36" s="193"/>
      <c r="AGN36" s="193"/>
      <c r="AGO36" s="193"/>
      <c r="AGP36" s="193"/>
      <c r="AGQ36" s="193"/>
      <c r="AGR36" s="193"/>
      <c r="AGS36" s="193"/>
      <c r="AGT36" s="193"/>
      <c r="AGU36" s="193"/>
      <c r="AGV36" s="193"/>
      <c r="AGW36" s="193"/>
      <c r="AGX36" s="193"/>
      <c r="AGY36" s="193"/>
      <c r="AGZ36" s="193"/>
      <c r="AHA36" s="193"/>
      <c r="AHB36" s="193"/>
      <c r="AHC36" s="193"/>
      <c r="AHD36" s="193"/>
      <c r="AHE36" s="193"/>
      <c r="AHF36" s="193"/>
      <c r="AHG36" s="193"/>
      <c r="AHH36" s="193"/>
      <c r="AHI36" s="193"/>
      <c r="AHJ36" s="193"/>
      <c r="AHK36" s="193"/>
      <c r="AHL36" s="193"/>
      <c r="AHM36" s="193"/>
      <c r="AHN36" s="193"/>
      <c r="AHO36" s="193"/>
      <c r="AHP36" s="193"/>
      <c r="AHQ36" s="193"/>
      <c r="AHR36" s="193"/>
      <c r="AHS36" s="193"/>
      <c r="AHT36" s="193"/>
      <c r="AHU36" s="193"/>
      <c r="AHV36" s="193"/>
      <c r="AHW36" s="193"/>
      <c r="AHX36" s="193"/>
      <c r="AHY36" s="193"/>
      <c r="AHZ36" s="193"/>
      <c r="AIA36" s="193"/>
      <c r="AIB36" s="193"/>
      <c r="AIC36" s="193"/>
      <c r="AID36" s="193"/>
      <c r="AIE36" s="193"/>
      <c r="AIF36" s="193"/>
      <c r="AIG36" s="193"/>
      <c r="AIH36" s="193"/>
      <c r="AII36" s="193"/>
      <c r="AIJ36" s="193"/>
      <c r="AIK36" s="193"/>
      <c r="AIL36" s="193"/>
      <c r="AIM36" s="193"/>
      <c r="AIN36" s="193"/>
      <c r="AIO36" s="193"/>
      <c r="AIP36" s="193"/>
      <c r="AIQ36" s="193"/>
      <c r="AIR36" s="193"/>
      <c r="AIS36" s="193"/>
      <c r="AIT36" s="193"/>
      <c r="AIU36" s="193"/>
      <c r="AIV36" s="193"/>
      <c r="AIW36" s="193"/>
      <c r="AIX36" s="193"/>
      <c r="AIY36" s="193"/>
      <c r="AIZ36" s="193"/>
      <c r="AJA36" s="193"/>
      <c r="AJB36" s="193"/>
      <c r="AJC36" s="193"/>
      <c r="AJD36" s="193"/>
      <c r="AJE36" s="193"/>
      <c r="AJF36" s="193"/>
      <c r="AJG36" s="193"/>
      <c r="AJH36" s="193"/>
      <c r="AJI36" s="193"/>
      <c r="AJJ36" s="193"/>
      <c r="AJK36" s="193"/>
      <c r="AJL36" s="193"/>
      <c r="AJM36" s="193"/>
      <c r="AJN36" s="193"/>
      <c r="AJO36" s="193"/>
      <c r="AJP36" s="193"/>
      <c r="AJQ36" s="193"/>
      <c r="AJR36" s="193"/>
      <c r="AJS36" s="193"/>
      <c r="AJT36" s="193"/>
      <c r="AJU36" s="193"/>
      <c r="AJV36" s="193"/>
      <c r="AJW36" s="193"/>
      <c r="AJX36" s="193"/>
      <c r="AJY36" s="193"/>
      <c r="AJZ36" s="193"/>
      <c r="AKA36" s="193"/>
      <c r="AKB36" s="193"/>
      <c r="AKC36" s="193"/>
      <c r="AKD36" s="193"/>
      <c r="AKE36" s="193"/>
      <c r="AKF36" s="193"/>
      <c r="AKG36" s="193"/>
      <c r="AKH36" s="193"/>
      <c r="AKI36" s="193"/>
      <c r="AKJ36" s="193"/>
      <c r="AKK36" s="193"/>
      <c r="AKL36" s="193"/>
      <c r="AKM36" s="193"/>
      <c r="AKN36" s="193"/>
      <c r="AKO36" s="193"/>
      <c r="AKP36" s="193"/>
      <c r="AKQ36" s="193"/>
      <c r="AKR36" s="193"/>
      <c r="AKS36" s="193"/>
      <c r="AKT36" s="193"/>
      <c r="AKU36" s="193"/>
      <c r="AKV36" s="193"/>
      <c r="AKW36" s="193"/>
      <c r="AKX36" s="193"/>
      <c r="AKY36" s="193"/>
      <c r="AKZ36" s="193"/>
      <c r="ALA36" s="193"/>
      <c r="ALB36" s="193"/>
      <c r="ALC36" s="193"/>
      <c r="ALD36" s="193"/>
      <c r="ALE36" s="193"/>
      <c r="ALF36" s="193"/>
      <c r="ALG36" s="193"/>
      <c r="ALH36" s="193"/>
      <c r="ALI36" s="193"/>
      <c r="ALJ36" s="193"/>
      <c r="ALK36" s="193"/>
      <c r="ALL36" s="193"/>
      <c r="ALM36" s="193"/>
      <c r="ALN36" s="193"/>
      <c r="ALO36" s="193"/>
      <c r="ALP36" s="193"/>
      <c r="ALQ36" s="193"/>
      <c r="ALR36" s="193"/>
      <c r="ALS36" s="193"/>
      <c r="ALT36" s="193"/>
      <c r="ALU36" s="193"/>
      <c r="ALV36" s="193"/>
      <c r="ALW36" s="193"/>
      <c r="ALX36" s="193"/>
      <c r="ALY36" s="193"/>
      <c r="ALZ36" s="193"/>
      <c r="AMA36" s="193"/>
      <c r="AMB36" s="193"/>
      <c r="AMC36" s="193"/>
      <c r="AMD36" s="193"/>
      <c r="AME36" s="193"/>
      <c r="AMF36" s="193"/>
      <c r="AMG36" s="193"/>
      <c r="AMH36" s="193"/>
      <c r="AMI36" s="193"/>
      <c r="AMJ36" s="193"/>
    </row>
    <row r="37" spans="1:1024" customFormat="1" ht="40.5">
      <c r="B37" s="27"/>
      <c r="C37" s="155"/>
      <c r="D37" s="26"/>
      <c r="F37" s="17" t="s">
        <v>8</v>
      </c>
      <c r="G37" s="18" t="s">
        <v>9</v>
      </c>
      <c r="H37" s="14" t="s">
        <v>10</v>
      </c>
    </row>
    <row r="38" spans="1:1024" customFormat="1" ht="30" customHeight="1">
      <c r="B38" s="27"/>
      <c r="C38" s="156"/>
      <c r="D38" s="26"/>
      <c r="E38" s="15" t="s">
        <v>11</v>
      </c>
      <c r="F38" s="68">
        <f>COUNTIF($F$7:$F$36,"○")</f>
        <v>0</v>
      </c>
      <c r="G38" s="68">
        <f>COUNTIF($G$7:$G$36,"○")</f>
        <v>0</v>
      </c>
      <c r="H38" s="69" t="e">
        <f>G38/$G$41</f>
        <v>#DIV/0!</v>
      </c>
    </row>
    <row r="39" spans="1:1024" customFormat="1" ht="30" customHeight="1">
      <c r="B39" s="27"/>
      <c r="C39" s="156"/>
      <c r="D39" s="26"/>
      <c r="E39" s="15" t="s">
        <v>12</v>
      </c>
      <c r="F39" s="68">
        <f>COUNTIF($F$7:$F$36,"△")</f>
        <v>0</v>
      </c>
      <c r="G39" s="68">
        <f>COUNTIF($G$7:$G$36,"△")</f>
        <v>0</v>
      </c>
      <c r="H39" s="69" t="e">
        <f t="shared" ref="H39:H40" si="5">G39/$G$41</f>
        <v>#DIV/0!</v>
      </c>
    </row>
    <row r="40" spans="1:1024" customFormat="1" ht="30" customHeight="1" thickBot="1">
      <c r="B40" s="27"/>
      <c r="C40" s="156"/>
      <c r="D40" s="26"/>
      <c r="E40" s="15" t="s">
        <v>13</v>
      </c>
      <c r="F40" s="68">
        <f>COUNTIF($F$7:$F$36,"×")</f>
        <v>0</v>
      </c>
      <c r="G40" s="68">
        <f>COUNTIF($G$7:$G$36,"×")</f>
        <v>0</v>
      </c>
      <c r="H40" s="69" t="e">
        <f t="shared" si="5"/>
        <v>#DIV/0!</v>
      </c>
    </row>
    <row r="41" spans="1:1024" customFormat="1" ht="30" customHeight="1" thickTop="1" thickBot="1">
      <c r="B41" s="27"/>
      <c r="C41" s="156"/>
      <c r="D41" s="26"/>
      <c r="E41" s="15" t="s">
        <v>14</v>
      </c>
      <c r="F41" s="16">
        <f>SUM(F38:F40)</f>
        <v>0</v>
      </c>
      <c r="G41" s="16">
        <f>SUM(G38:G40)</f>
        <v>0</v>
      </c>
      <c r="H41" s="70" t="e">
        <f>SUM(H38:H40)</f>
        <v>#DIV/0!</v>
      </c>
    </row>
    <row r="42" spans="1:1024" ht="32.25" customHeight="1" thickTop="1">
      <c r="B42" s="27"/>
      <c r="C42" s="156"/>
    </row>
  </sheetData>
  <mergeCells count="13">
    <mergeCell ref="F1:H4"/>
    <mergeCell ref="D6:E6"/>
    <mergeCell ref="D18:E18"/>
    <mergeCell ref="B7:B8"/>
    <mergeCell ref="B9:B10"/>
    <mergeCell ref="B11:B13"/>
    <mergeCell ref="B14:B15"/>
    <mergeCell ref="B34:B36"/>
    <mergeCell ref="B19:B21"/>
    <mergeCell ref="B22:B24"/>
    <mergeCell ref="B25:B27"/>
    <mergeCell ref="B28:B30"/>
    <mergeCell ref="B31:B33"/>
  </mergeCells>
  <phoneticPr fontId="4"/>
  <dataValidations count="1">
    <dataValidation type="list" allowBlank="1" showInputMessage="1" showErrorMessage="1" sqref="F7:G15"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
  <sheetViews>
    <sheetView view="pageBreakPreview" zoomScaleSheetLayoutView="85" workbookViewId="0">
      <pane xSplit="1" ySplit="2" topLeftCell="B60" activePane="bottomRight" state="frozen"/>
      <selection activeCell="A2" sqref="A2"/>
      <selection pane="topRight" activeCell="A2" sqref="A2"/>
      <selection pane="bottomLeft" activeCell="A2" sqref="A2"/>
      <selection pane="bottomRight" activeCell="A24" sqref="A24"/>
    </sheetView>
  </sheetViews>
  <sheetFormatPr defaultColWidth="8.85546875" defaultRowHeight="12"/>
  <cols>
    <col min="1" max="1" width="28.7109375" customWidth="1"/>
    <col min="2" max="2" width="92.85546875" customWidth="1"/>
    <col min="3" max="3" width="10.7109375" customWidth="1"/>
    <col min="6" max="6" width="30.85546875" customWidth="1"/>
  </cols>
  <sheetData>
    <row r="1" spans="1:7" ht="26.25" customHeight="1">
      <c r="A1" s="55" t="s">
        <v>74</v>
      </c>
    </row>
    <row r="2" spans="1:7" ht="26.25" customHeight="1">
      <c r="A2" s="40" t="s">
        <v>0</v>
      </c>
      <c r="B2" s="50" t="s">
        <v>19</v>
      </c>
      <c r="C2" s="51" t="s">
        <v>20</v>
      </c>
    </row>
    <row r="3" spans="1:7" ht="26.25" customHeight="1">
      <c r="A3" s="243" t="s">
        <v>91</v>
      </c>
      <c r="B3" s="169" t="s">
        <v>77</v>
      </c>
      <c r="C3" s="43"/>
      <c r="E3" s="163"/>
      <c r="F3" s="47"/>
      <c r="G3" s="46"/>
    </row>
    <row r="4" spans="1:7" ht="26.25" customHeight="1">
      <c r="A4" s="244"/>
      <c r="B4" s="170" t="s">
        <v>78</v>
      </c>
      <c r="C4" s="142"/>
      <c r="E4" s="163"/>
      <c r="F4" s="47"/>
      <c r="G4" s="46"/>
    </row>
    <row r="5" spans="1:7" ht="26.25" customHeight="1">
      <c r="A5" s="244"/>
      <c r="B5" s="171" t="s">
        <v>79</v>
      </c>
      <c r="C5" s="142"/>
      <c r="E5" s="163"/>
      <c r="F5" s="47"/>
      <c r="G5" s="46"/>
    </row>
    <row r="6" spans="1:7" ht="26.25" customHeight="1">
      <c r="A6" s="244"/>
      <c r="B6" s="172" t="s">
        <v>80</v>
      </c>
      <c r="C6" s="44"/>
      <c r="E6" s="163"/>
      <c r="F6" s="47"/>
      <c r="G6" s="46"/>
    </row>
    <row r="7" spans="1:7" ht="26.25" customHeight="1">
      <c r="A7" s="244"/>
      <c r="B7" s="173" t="s">
        <v>81</v>
      </c>
      <c r="C7" s="57"/>
      <c r="E7" s="163"/>
      <c r="F7" s="47"/>
      <c r="G7" s="46"/>
    </row>
    <row r="8" spans="1:7" ht="26.25" customHeight="1">
      <c r="A8" s="244"/>
      <c r="B8" s="173" t="s">
        <v>82</v>
      </c>
      <c r="C8" s="57"/>
      <c r="E8" s="162"/>
      <c r="F8" s="47"/>
      <c r="G8" s="46"/>
    </row>
    <row r="9" spans="1:7" ht="30.95" customHeight="1">
      <c r="A9" s="244"/>
      <c r="B9" s="174" t="s">
        <v>83</v>
      </c>
      <c r="C9" s="44"/>
      <c r="E9" s="162"/>
      <c r="F9" s="47"/>
      <c r="G9" s="46"/>
    </row>
    <row r="10" spans="1:7" ht="26.25" customHeight="1">
      <c r="A10" s="244"/>
      <c r="B10" s="175" t="s">
        <v>84</v>
      </c>
      <c r="C10" s="44"/>
      <c r="E10" s="162"/>
      <c r="F10" s="47"/>
      <c r="G10" s="46"/>
    </row>
    <row r="11" spans="1:7" ht="26.25" customHeight="1">
      <c r="A11" s="245" t="s">
        <v>90</v>
      </c>
      <c r="B11" s="176" t="s">
        <v>85</v>
      </c>
      <c r="C11" s="142"/>
      <c r="E11" s="162"/>
      <c r="F11" s="47"/>
      <c r="G11" s="46"/>
    </row>
    <row r="12" spans="1:7" ht="26.25" customHeight="1">
      <c r="A12" s="247"/>
      <c r="B12" s="177" t="s">
        <v>86</v>
      </c>
      <c r="C12" s="44"/>
      <c r="E12" s="162"/>
      <c r="F12" s="47"/>
      <c r="G12" s="46"/>
    </row>
    <row r="13" spans="1:7" ht="26.25" customHeight="1">
      <c r="A13" s="247"/>
      <c r="B13" s="178" t="s">
        <v>87</v>
      </c>
      <c r="C13" s="44"/>
      <c r="E13" s="164"/>
      <c r="F13" s="48"/>
      <c r="G13" s="46"/>
    </row>
    <row r="14" spans="1:7" ht="26.25" customHeight="1">
      <c r="A14" s="247"/>
      <c r="B14" s="177" t="s">
        <v>88</v>
      </c>
      <c r="C14" s="142"/>
      <c r="E14" s="164"/>
      <c r="F14" s="48"/>
      <c r="G14" s="46"/>
    </row>
    <row r="15" spans="1:7" ht="26.25" customHeight="1">
      <c r="A15" s="246"/>
      <c r="B15" s="176" t="s">
        <v>89</v>
      </c>
      <c r="C15" s="142"/>
      <c r="E15" s="164"/>
      <c r="F15" s="48"/>
      <c r="G15" s="46"/>
    </row>
    <row r="16" spans="1:7" ht="26.25" customHeight="1">
      <c r="A16" s="243" t="s">
        <v>92</v>
      </c>
      <c r="B16" s="179" t="s">
        <v>93</v>
      </c>
      <c r="C16" s="43"/>
      <c r="E16" s="164"/>
      <c r="F16" s="48"/>
      <c r="G16" s="46"/>
    </row>
    <row r="17" spans="1:7" ht="26.25" customHeight="1">
      <c r="A17" s="244"/>
      <c r="B17" s="180" t="s">
        <v>94</v>
      </c>
      <c r="C17" s="44"/>
      <c r="E17" s="164"/>
      <c r="F17" s="48"/>
      <c r="G17" s="46"/>
    </row>
    <row r="18" spans="1:7" ht="26.25" customHeight="1">
      <c r="A18" s="244"/>
      <c r="B18" s="181" t="s">
        <v>95</v>
      </c>
      <c r="C18" s="44"/>
      <c r="E18" s="164"/>
      <c r="F18" s="48"/>
      <c r="G18" s="46"/>
    </row>
    <row r="19" spans="1:7" ht="26.25" customHeight="1">
      <c r="A19" s="244"/>
      <c r="B19" s="182" t="s">
        <v>96</v>
      </c>
      <c r="C19" s="44"/>
      <c r="E19" s="164"/>
      <c r="F19" s="48"/>
      <c r="G19" s="46"/>
    </row>
    <row r="20" spans="1:7" ht="26.25" customHeight="1">
      <c r="A20" s="245" t="s">
        <v>116</v>
      </c>
      <c r="B20" s="179" t="s">
        <v>210</v>
      </c>
      <c r="C20" s="43"/>
      <c r="E20" s="161"/>
      <c r="F20" s="48"/>
      <c r="G20" s="46"/>
    </row>
    <row r="21" spans="1:7" ht="26.25" customHeight="1">
      <c r="A21" s="246"/>
      <c r="B21" s="182" t="s">
        <v>211</v>
      </c>
      <c r="C21" s="45"/>
      <c r="E21" s="161"/>
      <c r="F21" s="48"/>
      <c r="G21" s="46"/>
    </row>
    <row r="22" spans="1:7" ht="26.25" customHeight="1">
      <c r="C22" s="52"/>
      <c r="E22" s="46"/>
      <c r="F22" s="164"/>
      <c r="G22" s="48"/>
    </row>
    <row r="23" spans="1:7" ht="26.25" customHeight="1">
      <c r="A23" s="55" t="s">
        <v>289</v>
      </c>
      <c r="E23" s="46"/>
      <c r="F23" s="164"/>
      <c r="G23" s="48"/>
    </row>
    <row r="24" spans="1:7" ht="26.25" customHeight="1">
      <c r="A24" s="56" t="s">
        <v>0</v>
      </c>
      <c r="B24" s="41" t="s">
        <v>19</v>
      </c>
      <c r="C24" s="42" t="s">
        <v>20</v>
      </c>
      <c r="E24" s="46"/>
      <c r="F24" s="164"/>
      <c r="G24" s="48"/>
    </row>
    <row r="25" spans="1:7" s="196" customFormat="1" ht="26.1" customHeight="1">
      <c r="A25" s="248" t="s">
        <v>223</v>
      </c>
      <c r="B25" s="213" t="s">
        <v>225</v>
      </c>
      <c r="C25" s="212"/>
      <c r="E25" s="198"/>
      <c r="F25" s="249"/>
      <c r="G25" s="199"/>
    </row>
    <row r="26" spans="1:7" s="196" customFormat="1" ht="26.1" customHeight="1">
      <c r="A26" s="248"/>
      <c r="B26" s="214" t="s">
        <v>226</v>
      </c>
      <c r="C26" s="209"/>
      <c r="E26" s="198"/>
      <c r="F26" s="249"/>
      <c r="G26" s="199"/>
    </row>
    <row r="27" spans="1:7" s="196" customFormat="1" ht="26.1" customHeight="1">
      <c r="A27" s="248"/>
      <c r="B27" s="215" t="s">
        <v>227</v>
      </c>
      <c r="C27" s="209"/>
      <c r="E27" s="198"/>
      <c r="F27" s="249"/>
      <c r="G27" s="199"/>
    </row>
    <row r="28" spans="1:7" s="196" customFormat="1" ht="26.1" customHeight="1">
      <c r="A28" s="248"/>
      <c r="B28" s="215" t="s">
        <v>228</v>
      </c>
      <c r="C28" s="209"/>
      <c r="E28" s="198"/>
      <c r="F28" s="249"/>
      <c r="G28" s="199"/>
    </row>
    <row r="29" spans="1:7" s="196" customFormat="1" ht="26.1" customHeight="1">
      <c r="A29" s="248"/>
      <c r="B29" s="216" t="s">
        <v>229</v>
      </c>
      <c r="C29" s="211"/>
      <c r="E29" s="198"/>
      <c r="F29" s="249"/>
      <c r="G29" s="199"/>
    </row>
    <row r="30" spans="1:7" s="196" customFormat="1" ht="26.1" customHeight="1">
      <c r="A30" s="248" t="s">
        <v>124</v>
      </c>
      <c r="B30" s="217" t="s">
        <v>230</v>
      </c>
      <c r="C30" s="208"/>
      <c r="E30" s="198"/>
      <c r="F30" s="249"/>
      <c r="G30" s="199"/>
    </row>
    <row r="31" spans="1:7" s="196" customFormat="1" ht="26.1" customHeight="1">
      <c r="A31" s="248"/>
      <c r="B31" s="215" t="s">
        <v>231</v>
      </c>
      <c r="C31" s="209"/>
      <c r="E31" s="198"/>
      <c r="F31" s="249"/>
      <c r="G31" s="199"/>
    </row>
    <row r="32" spans="1:7" s="196" customFormat="1" ht="26.1" customHeight="1">
      <c r="A32" s="248"/>
      <c r="B32" s="215" t="s">
        <v>232</v>
      </c>
      <c r="C32" s="209"/>
      <c r="E32" s="198"/>
      <c r="F32" s="249"/>
      <c r="G32" s="199"/>
    </row>
    <row r="33" spans="1:7" s="196" customFormat="1" ht="26.1" customHeight="1">
      <c r="A33" s="248"/>
      <c r="B33" s="215" t="s">
        <v>233</v>
      </c>
      <c r="C33" s="209"/>
      <c r="E33" s="198"/>
      <c r="F33" s="249"/>
      <c r="G33" s="199"/>
    </row>
    <row r="34" spans="1:7" s="196" customFormat="1" ht="26.1" customHeight="1">
      <c r="A34" s="248"/>
      <c r="B34" s="216" t="s">
        <v>229</v>
      </c>
      <c r="C34" s="211"/>
      <c r="E34" s="198"/>
      <c r="F34" s="249"/>
      <c r="G34" s="199"/>
    </row>
    <row r="35" spans="1:7" s="196" customFormat="1" ht="26.1" customHeight="1">
      <c r="A35" s="248" t="s">
        <v>128</v>
      </c>
      <c r="B35" s="217" t="s">
        <v>234</v>
      </c>
      <c r="C35" s="208"/>
      <c r="E35" s="198"/>
      <c r="F35" s="249"/>
      <c r="G35" s="199"/>
    </row>
    <row r="36" spans="1:7" s="196" customFormat="1" ht="26.1" customHeight="1">
      <c r="A36" s="248"/>
      <c r="B36" s="215" t="s">
        <v>235</v>
      </c>
      <c r="C36" s="209"/>
      <c r="E36" s="198"/>
      <c r="F36" s="249"/>
      <c r="G36" s="199"/>
    </row>
    <row r="37" spans="1:7" s="196" customFormat="1" ht="26.1" customHeight="1">
      <c r="A37" s="248"/>
      <c r="B37" s="215" t="s">
        <v>236</v>
      </c>
      <c r="C37" s="209"/>
      <c r="E37" s="198"/>
      <c r="F37" s="249"/>
      <c r="G37" s="199"/>
    </row>
    <row r="38" spans="1:7" s="196" customFormat="1" ht="26.1" customHeight="1">
      <c r="A38" s="248"/>
      <c r="B38" s="215" t="s">
        <v>281</v>
      </c>
      <c r="C38" s="209"/>
      <c r="E38" s="198"/>
      <c r="F38" s="249"/>
      <c r="G38" s="199"/>
    </row>
    <row r="39" spans="1:7" s="196" customFormat="1" ht="26.1" customHeight="1">
      <c r="A39" s="248"/>
      <c r="B39" s="215" t="s">
        <v>237</v>
      </c>
      <c r="C39" s="209"/>
      <c r="E39" s="198"/>
      <c r="F39" s="249"/>
      <c r="G39" s="199"/>
    </row>
    <row r="40" spans="1:7" s="196" customFormat="1" ht="26.1" customHeight="1">
      <c r="A40" s="248"/>
      <c r="B40" s="215" t="s">
        <v>238</v>
      </c>
      <c r="C40" s="209"/>
      <c r="E40" s="198"/>
      <c r="F40" s="249"/>
      <c r="G40" s="199"/>
    </row>
    <row r="41" spans="1:7" s="196" customFormat="1" ht="26.1" customHeight="1">
      <c r="A41" s="248"/>
      <c r="B41" s="215" t="s">
        <v>239</v>
      </c>
      <c r="C41" s="209"/>
      <c r="E41" s="198"/>
      <c r="F41" s="249"/>
      <c r="G41" s="199"/>
    </row>
    <row r="42" spans="1:7" s="196" customFormat="1" ht="26.1" customHeight="1">
      <c r="A42" s="248"/>
      <c r="B42" s="215" t="s">
        <v>240</v>
      </c>
      <c r="C42" s="209"/>
      <c r="E42" s="198"/>
      <c r="F42" s="249"/>
      <c r="G42" s="199"/>
    </row>
    <row r="43" spans="1:7" s="196" customFormat="1" ht="26.1" customHeight="1">
      <c r="A43" s="248"/>
      <c r="B43" s="215" t="s">
        <v>241</v>
      </c>
      <c r="C43" s="209"/>
      <c r="E43" s="198"/>
      <c r="F43" s="249"/>
      <c r="G43" s="199"/>
    </row>
    <row r="44" spans="1:7" s="196" customFormat="1" ht="26.1" customHeight="1">
      <c r="A44" s="248"/>
      <c r="B44" s="215" t="s">
        <v>242</v>
      </c>
      <c r="C44" s="209"/>
      <c r="E44" s="198"/>
      <c r="F44" s="249"/>
      <c r="G44" s="199"/>
    </row>
    <row r="45" spans="1:7" s="196" customFormat="1" ht="26.1" customHeight="1">
      <c r="A45" s="248"/>
      <c r="B45" s="216" t="s">
        <v>282</v>
      </c>
      <c r="C45" s="211"/>
      <c r="E45" s="198"/>
      <c r="F45" s="249"/>
      <c r="G45" s="199"/>
    </row>
    <row r="46" spans="1:7" s="196" customFormat="1" ht="26.1" customHeight="1">
      <c r="A46" s="248" t="s">
        <v>132</v>
      </c>
      <c r="B46" s="217" t="s">
        <v>243</v>
      </c>
      <c r="C46" s="208"/>
      <c r="E46" s="198"/>
      <c r="F46" s="249"/>
      <c r="G46" s="199"/>
    </row>
    <row r="47" spans="1:7" s="196" customFormat="1" ht="26.1" customHeight="1">
      <c r="A47" s="248"/>
      <c r="B47" s="215" t="s">
        <v>244</v>
      </c>
      <c r="C47" s="209"/>
      <c r="E47" s="198"/>
      <c r="F47" s="249"/>
      <c r="G47" s="199"/>
    </row>
    <row r="48" spans="1:7" s="196" customFormat="1" ht="26.1" customHeight="1">
      <c r="A48" s="248"/>
      <c r="B48" s="215" t="s">
        <v>245</v>
      </c>
      <c r="C48" s="209"/>
      <c r="E48" s="198"/>
      <c r="F48" s="249"/>
      <c r="G48" s="199"/>
    </row>
    <row r="49" spans="1:7" s="196" customFormat="1" ht="26.1" customHeight="1">
      <c r="A49" s="248"/>
      <c r="B49" s="216" t="s">
        <v>283</v>
      </c>
      <c r="C49" s="211"/>
      <c r="E49" s="198"/>
      <c r="F49" s="249"/>
      <c r="G49" s="199"/>
    </row>
    <row r="50" spans="1:7" s="196" customFormat="1" ht="26.1" customHeight="1">
      <c r="A50" s="248" t="s">
        <v>133</v>
      </c>
      <c r="B50" s="217" t="s">
        <v>246</v>
      </c>
      <c r="C50" s="208"/>
      <c r="E50" s="198"/>
      <c r="F50" s="249"/>
      <c r="G50" s="199"/>
    </row>
    <row r="51" spans="1:7" s="196" customFormat="1" ht="26.1" customHeight="1">
      <c r="A51" s="248"/>
      <c r="B51" s="215" t="s">
        <v>247</v>
      </c>
      <c r="C51" s="209"/>
      <c r="E51" s="198"/>
      <c r="F51" s="249"/>
      <c r="G51" s="199"/>
    </row>
    <row r="52" spans="1:7" s="196" customFormat="1" ht="26.1" customHeight="1">
      <c r="A52" s="248"/>
      <c r="B52" s="215" t="s">
        <v>248</v>
      </c>
      <c r="C52" s="209"/>
      <c r="E52" s="198"/>
      <c r="F52" s="249"/>
      <c r="G52" s="199"/>
    </row>
    <row r="53" spans="1:7" s="196" customFormat="1" ht="26.1" customHeight="1">
      <c r="A53" s="248"/>
      <c r="B53" s="215" t="s">
        <v>249</v>
      </c>
      <c r="C53" s="209"/>
      <c r="E53" s="198"/>
      <c r="F53" s="249"/>
      <c r="G53" s="199"/>
    </row>
    <row r="54" spans="1:7" s="196" customFormat="1" ht="26.1" customHeight="1">
      <c r="A54" s="248"/>
      <c r="B54" s="215" t="s">
        <v>250</v>
      </c>
      <c r="C54" s="209"/>
      <c r="E54" s="198"/>
      <c r="F54" s="249"/>
      <c r="G54" s="199"/>
    </row>
    <row r="55" spans="1:7" s="196" customFormat="1" ht="26.1" customHeight="1">
      <c r="A55" s="248"/>
      <c r="B55" s="214" t="s">
        <v>280</v>
      </c>
      <c r="C55" s="209"/>
      <c r="E55" s="198"/>
      <c r="F55" s="249"/>
      <c r="G55" s="199"/>
    </row>
    <row r="56" spans="1:7" s="196" customFormat="1" ht="26.1" customHeight="1">
      <c r="A56" s="248"/>
      <c r="B56" s="216" t="s">
        <v>251</v>
      </c>
      <c r="C56" s="211"/>
      <c r="E56" s="198"/>
      <c r="F56" s="249"/>
      <c r="G56" s="200"/>
    </row>
    <row r="57" spans="1:7" s="196" customFormat="1" ht="26.1" customHeight="1">
      <c r="A57" s="242" t="s">
        <v>137</v>
      </c>
      <c r="B57" s="218" t="s">
        <v>252</v>
      </c>
      <c r="C57" s="208"/>
      <c r="E57" s="198"/>
      <c r="F57" s="197"/>
      <c r="G57" s="200"/>
    </row>
    <row r="58" spans="1:7" s="196" customFormat="1" ht="26.1" customHeight="1">
      <c r="A58" s="242"/>
      <c r="B58" s="214" t="s">
        <v>253</v>
      </c>
      <c r="C58" s="209"/>
      <c r="E58" s="198"/>
      <c r="F58" s="197"/>
      <c r="G58" s="200"/>
    </row>
    <row r="59" spans="1:7" s="196" customFormat="1" ht="26.1" customHeight="1">
      <c r="A59" s="242"/>
      <c r="B59" s="214" t="s">
        <v>254</v>
      </c>
      <c r="C59" s="209"/>
      <c r="E59" s="198"/>
      <c r="F59" s="197"/>
      <c r="G59" s="200"/>
    </row>
    <row r="60" spans="1:7" s="196" customFormat="1" ht="26.1" customHeight="1">
      <c r="A60" s="242"/>
      <c r="B60" s="216" t="s">
        <v>284</v>
      </c>
      <c r="C60" s="210"/>
      <c r="E60" s="198"/>
      <c r="F60" s="197"/>
      <c r="G60" s="201"/>
    </row>
    <row r="61" spans="1:7">
      <c r="C61" s="143" t="s">
        <v>21</v>
      </c>
    </row>
  </sheetData>
  <mergeCells count="11">
    <mergeCell ref="F25:F56"/>
    <mergeCell ref="A30:A34"/>
    <mergeCell ref="A35:A45"/>
    <mergeCell ref="A46:A49"/>
    <mergeCell ref="A50:A56"/>
    <mergeCell ref="A57:A60"/>
    <mergeCell ref="A3:A10"/>
    <mergeCell ref="A20:A21"/>
    <mergeCell ref="A11:A15"/>
    <mergeCell ref="A16:A19"/>
    <mergeCell ref="A25:A29"/>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4"/>
  <sheetViews>
    <sheetView view="pageBreakPreview" zoomScaleSheetLayoutView="100" workbookViewId="0">
      <selection activeCell="D22" sqref="D22"/>
    </sheetView>
  </sheetViews>
  <sheetFormatPr defaultColWidth="10.28515625" defaultRowHeight="13.5"/>
  <cols>
    <col min="1" max="1" width="8.7109375" style="61" customWidth="1"/>
    <col min="2" max="2" width="15.85546875" style="60" customWidth="1"/>
    <col min="3" max="3" width="2.28515625" style="60" customWidth="1"/>
    <col min="4" max="4" width="83.28515625" style="59" customWidth="1"/>
    <col min="5" max="256" width="10.28515625" style="58"/>
    <col min="257" max="257" width="8.7109375" style="58" customWidth="1"/>
    <col min="258" max="258" width="15.85546875" style="58" customWidth="1"/>
    <col min="259" max="259" width="2.28515625" style="58" customWidth="1"/>
    <col min="260" max="260" width="83.28515625" style="58" customWidth="1"/>
    <col min="261" max="512" width="10.28515625" style="58"/>
    <col min="513" max="513" width="8.7109375" style="58" customWidth="1"/>
    <col min="514" max="514" width="15.85546875" style="58" customWidth="1"/>
    <col min="515" max="515" width="2.28515625" style="58" customWidth="1"/>
    <col min="516" max="516" width="83.28515625" style="58" customWidth="1"/>
    <col min="517" max="768" width="10.28515625" style="58"/>
    <col min="769" max="769" width="8.7109375" style="58" customWidth="1"/>
    <col min="770" max="770" width="15.85546875" style="58" customWidth="1"/>
    <col min="771" max="771" width="2.28515625" style="58" customWidth="1"/>
    <col min="772" max="772" width="83.28515625" style="58" customWidth="1"/>
    <col min="773" max="1024" width="10.28515625" style="58"/>
    <col min="1025" max="1025" width="8.7109375" style="58" customWidth="1"/>
    <col min="1026" max="1026" width="15.85546875" style="58" customWidth="1"/>
    <col min="1027" max="1027" width="2.28515625" style="58" customWidth="1"/>
    <col min="1028" max="1028" width="83.28515625" style="58" customWidth="1"/>
    <col min="1029" max="1280" width="10.28515625" style="58"/>
    <col min="1281" max="1281" width="8.7109375" style="58" customWidth="1"/>
    <col min="1282" max="1282" width="15.85546875" style="58" customWidth="1"/>
    <col min="1283" max="1283" width="2.28515625" style="58" customWidth="1"/>
    <col min="1284" max="1284" width="83.28515625" style="58" customWidth="1"/>
    <col min="1285" max="1536" width="10.28515625" style="58"/>
    <col min="1537" max="1537" width="8.7109375" style="58" customWidth="1"/>
    <col min="1538" max="1538" width="15.85546875" style="58" customWidth="1"/>
    <col min="1539" max="1539" width="2.28515625" style="58" customWidth="1"/>
    <col min="1540" max="1540" width="83.28515625" style="58" customWidth="1"/>
    <col min="1541" max="1792" width="10.28515625" style="58"/>
    <col min="1793" max="1793" width="8.7109375" style="58" customWidth="1"/>
    <col min="1794" max="1794" width="15.85546875" style="58" customWidth="1"/>
    <col min="1795" max="1795" width="2.28515625" style="58" customWidth="1"/>
    <col min="1796" max="1796" width="83.28515625" style="58" customWidth="1"/>
    <col min="1797" max="2048" width="10.28515625" style="58"/>
    <col min="2049" max="2049" width="8.7109375" style="58" customWidth="1"/>
    <col min="2050" max="2050" width="15.85546875" style="58" customWidth="1"/>
    <col min="2051" max="2051" width="2.28515625" style="58" customWidth="1"/>
    <col min="2052" max="2052" width="83.28515625" style="58" customWidth="1"/>
    <col min="2053" max="2304" width="10.28515625" style="58"/>
    <col min="2305" max="2305" width="8.7109375" style="58" customWidth="1"/>
    <col min="2306" max="2306" width="15.85546875" style="58" customWidth="1"/>
    <col min="2307" max="2307" width="2.28515625" style="58" customWidth="1"/>
    <col min="2308" max="2308" width="83.28515625" style="58" customWidth="1"/>
    <col min="2309" max="2560" width="10.28515625" style="58"/>
    <col min="2561" max="2561" width="8.7109375" style="58" customWidth="1"/>
    <col min="2562" max="2562" width="15.85546875" style="58" customWidth="1"/>
    <col min="2563" max="2563" width="2.28515625" style="58" customWidth="1"/>
    <col min="2564" max="2564" width="83.28515625" style="58" customWidth="1"/>
    <col min="2565" max="2816" width="10.28515625" style="58"/>
    <col min="2817" max="2817" width="8.7109375" style="58" customWidth="1"/>
    <col min="2818" max="2818" width="15.85546875" style="58" customWidth="1"/>
    <col min="2819" max="2819" width="2.28515625" style="58" customWidth="1"/>
    <col min="2820" max="2820" width="83.28515625" style="58" customWidth="1"/>
    <col min="2821" max="3072" width="10.28515625" style="58"/>
    <col min="3073" max="3073" width="8.7109375" style="58" customWidth="1"/>
    <col min="3074" max="3074" width="15.85546875" style="58" customWidth="1"/>
    <col min="3075" max="3075" width="2.28515625" style="58" customWidth="1"/>
    <col min="3076" max="3076" width="83.28515625" style="58" customWidth="1"/>
    <col min="3077" max="3328" width="10.28515625" style="58"/>
    <col min="3329" max="3329" width="8.7109375" style="58" customWidth="1"/>
    <col min="3330" max="3330" width="15.85546875" style="58" customWidth="1"/>
    <col min="3331" max="3331" width="2.28515625" style="58" customWidth="1"/>
    <col min="3332" max="3332" width="83.28515625" style="58" customWidth="1"/>
    <col min="3333" max="3584" width="10.28515625" style="58"/>
    <col min="3585" max="3585" width="8.7109375" style="58" customWidth="1"/>
    <col min="3586" max="3586" width="15.85546875" style="58" customWidth="1"/>
    <col min="3587" max="3587" width="2.28515625" style="58" customWidth="1"/>
    <col min="3588" max="3588" width="83.28515625" style="58" customWidth="1"/>
    <col min="3589" max="3840" width="10.28515625" style="58"/>
    <col min="3841" max="3841" width="8.7109375" style="58" customWidth="1"/>
    <col min="3842" max="3842" width="15.85546875" style="58" customWidth="1"/>
    <col min="3843" max="3843" width="2.28515625" style="58" customWidth="1"/>
    <col min="3844" max="3844" width="83.28515625" style="58" customWidth="1"/>
    <col min="3845" max="4096" width="10.28515625" style="58"/>
    <col min="4097" max="4097" width="8.7109375" style="58" customWidth="1"/>
    <col min="4098" max="4098" width="15.85546875" style="58" customWidth="1"/>
    <col min="4099" max="4099" width="2.28515625" style="58" customWidth="1"/>
    <col min="4100" max="4100" width="83.28515625" style="58" customWidth="1"/>
    <col min="4101" max="4352" width="10.28515625" style="58"/>
    <col min="4353" max="4353" width="8.7109375" style="58" customWidth="1"/>
    <col min="4354" max="4354" width="15.85546875" style="58" customWidth="1"/>
    <col min="4355" max="4355" width="2.28515625" style="58" customWidth="1"/>
    <col min="4356" max="4356" width="83.28515625" style="58" customWidth="1"/>
    <col min="4357" max="4608" width="10.28515625" style="58"/>
    <col min="4609" max="4609" width="8.7109375" style="58" customWidth="1"/>
    <col min="4610" max="4610" width="15.85546875" style="58" customWidth="1"/>
    <col min="4611" max="4611" width="2.28515625" style="58" customWidth="1"/>
    <col min="4612" max="4612" width="83.28515625" style="58" customWidth="1"/>
    <col min="4613" max="4864" width="10.28515625" style="58"/>
    <col min="4865" max="4865" width="8.7109375" style="58" customWidth="1"/>
    <col min="4866" max="4866" width="15.85546875" style="58" customWidth="1"/>
    <col min="4867" max="4867" width="2.28515625" style="58" customWidth="1"/>
    <col min="4868" max="4868" width="83.28515625" style="58" customWidth="1"/>
    <col min="4869" max="5120" width="10.28515625" style="58"/>
    <col min="5121" max="5121" width="8.7109375" style="58" customWidth="1"/>
    <col min="5122" max="5122" width="15.85546875" style="58" customWidth="1"/>
    <col min="5123" max="5123" width="2.28515625" style="58" customWidth="1"/>
    <col min="5124" max="5124" width="83.28515625" style="58" customWidth="1"/>
    <col min="5125" max="5376" width="10.28515625" style="58"/>
    <col min="5377" max="5377" width="8.7109375" style="58" customWidth="1"/>
    <col min="5378" max="5378" width="15.85546875" style="58" customWidth="1"/>
    <col min="5379" max="5379" width="2.28515625" style="58" customWidth="1"/>
    <col min="5380" max="5380" width="83.28515625" style="58" customWidth="1"/>
    <col min="5381" max="5632" width="10.28515625" style="58"/>
    <col min="5633" max="5633" width="8.7109375" style="58" customWidth="1"/>
    <col min="5634" max="5634" width="15.85546875" style="58" customWidth="1"/>
    <col min="5635" max="5635" width="2.28515625" style="58" customWidth="1"/>
    <col min="5636" max="5636" width="83.28515625" style="58" customWidth="1"/>
    <col min="5637" max="5888" width="10.28515625" style="58"/>
    <col min="5889" max="5889" width="8.7109375" style="58" customWidth="1"/>
    <col min="5890" max="5890" width="15.85546875" style="58" customWidth="1"/>
    <col min="5891" max="5891" width="2.28515625" style="58" customWidth="1"/>
    <col min="5892" max="5892" width="83.28515625" style="58" customWidth="1"/>
    <col min="5893" max="6144" width="10.28515625" style="58"/>
    <col min="6145" max="6145" width="8.7109375" style="58" customWidth="1"/>
    <col min="6146" max="6146" width="15.85546875" style="58" customWidth="1"/>
    <col min="6147" max="6147" width="2.28515625" style="58" customWidth="1"/>
    <col min="6148" max="6148" width="83.28515625" style="58" customWidth="1"/>
    <col min="6149" max="6400" width="10.28515625" style="58"/>
    <col min="6401" max="6401" width="8.7109375" style="58" customWidth="1"/>
    <col min="6402" max="6402" width="15.85546875" style="58" customWidth="1"/>
    <col min="6403" max="6403" width="2.28515625" style="58" customWidth="1"/>
    <col min="6404" max="6404" width="83.28515625" style="58" customWidth="1"/>
    <col min="6405" max="6656" width="10.28515625" style="58"/>
    <col min="6657" max="6657" width="8.7109375" style="58" customWidth="1"/>
    <col min="6658" max="6658" width="15.85546875" style="58" customWidth="1"/>
    <col min="6659" max="6659" width="2.28515625" style="58" customWidth="1"/>
    <col min="6660" max="6660" width="83.28515625" style="58" customWidth="1"/>
    <col min="6661" max="6912" width="10.28515625" style="58"/>
    <col min="6913" max="6913" width="8.7109375" style="58" customWidth="1"/>
    <col min="6914" max="6914" width="15.85546875" style="58" customWidth="1"/>
    <col min="6915" max="6915" width="2.28515625" style="58" customWidth="1"/>
    <col min="6916" max="6916" width="83.28515625" style="58" customWidth="1"/>
    <col min="6917" max="7168" width="10.28515625" style="58"/>
    <col min="7169" max="7169" width="8.7109375" style="58" customWidth="1"/>
    <col min="7170" max="7170" width="15.85546875" style="58" customWidth="1"/>
    <col min="7171" max="7171" width="2.28515625" style="58" customWidth="1"/>
    <col min="7172" max="7172" width="83.28515625" style="58" customWidth="1"/>
    <col min="7173" max="7424" width="10.28515625" style="58"/>
    <col min="7425" max="7425" width="8.7109375" style="58" customWidth="1"/>
    <col min="7426" max="7426" width="15.85546875" style="58" customWidth="1"/>
    <col min="7427" max="7427" width="2.28515625" style="58" customWidth="1"/>
    <col min="7428" max="7428" width="83.28515625" style="58" customWidth="1"/>
    <col min="7429" max="7680" width="10.28515625" style="58"/>
    <col min="7681" max="7681" width="8.7109375" style="58" customWidth="1"/>
    <col min="7682" max="7682" width="15.85546875" style="58" customWidth="1"/>
    <col min="7683" max="7683" width="2.28515625" style="58" customWidth="1"/>
    <col min="7684" max="7684" width="83.28515625" style="58" customWidth="1"/>
    <col min="7685" max="7936" width="10.28515625" style="58"/>
    <col min="7937" max="7937" width="8.7109375" style="58" customWidth="1"/>
    <col min="7938" max="7938" width="15.85546875" style="58" customWidth="1"/>
    <col min="7939" max="7939" width="2.28515625" style="58" customWidth="1"/>
    <col min="7940" max="7940" width="83.28515625" style="58" customWidth="1"/>
    <col min="7941" max="8192" width="10.28515625" style="58"/>
    <col min="8193" max="8193" width="8.7109375" style="58" customWidth="1"/>
    <col min="8194" max="8194" width="15.85546875" style="58" customWidth="1"/>
    <col min="8195" max="8195" width="2.28515625" style="58" customWidth="1"/>
    <col min="8196" max="8196" width="83.28515625" style="58" customWidth="1"/>
    <col min="8197" max="8448" width="10.28515625" style="58"/>
    <col min="8449" max="8449" width="8.7109375" style="58" customWidth="1"/>
    <col min="8450" max="8450" width="15.85546875" style="58" customWidth="1"/>
    <col min="8451" max="8451" width="2.28515625" style="58" customWidth="1"/>
    <col min="8452" max="8452" width="83.28515625" style="58" customWidth="1"/>
    <col min="8453" max="8704" width="10.28515625" style="58"/>
    <col min="8705" max="8705" width="8.7109375" style="58" customWidth="1"/>
    <col min="8706" max="8706" width="15.85546875" style="58" customWidth="1"/>
    <col min="8707" max="8707" width="2.28515625" style="58" customWidth="1"/>
    <col min="8708" max="8708" width="83.28515625" style="58" customWidth="1"/>
    <col min="8709" max="8960" width="10.28515625" style="58"/>
    <col min="8961" max="8961" width="8.7109375" style="58" customWidth="1"/>
    <col min="8962" max="8962" width="15.85546875" style="58" customWidth="1"/>
    <col min="8963" max="8963" width="2.28515625" style="58" customWidth="1"/>
    <col min="8964" max="8964" width="83.28515625" style="58" customWidth="1"/>
    <col min="8965" max="9216" width="10.28515625" style="58"/>
    <col min="9217" max="9217" width="8.7109375" style="58" customWidth="1"/>
    <col min="9218" max="9218" width="15.85546875" style="58" customWidth="1"/>
    <col min="9219" max="9219" width="2.28515625" style="58" customWidth="1"/>
    <col min="9220" max="9220" width="83.28515625" style="58" customWidth="1"/>
    <col min="9221" max="9472" width="10.28515625" style="58"/>
    <col min="9473" max="9473" width="8.7109375" style="58" customWidth="1"/>
    <col min="9474" max="9474" width="15.85546875" style="58" customWidth="1"/>
    <col min="9475" max="9475" width="2.28515625" style="58" customWidth="1"/>
    <col min="9476" max="9476" width="83.28515625" style="58" customWidth="1"/>
    <col min="9477" max="9728" width="10.28515625" style="58"/>
    <col min="9729" max="9729" width="8.7109375" style="58" customWidth="1"/>
    <col min="9730" max="9730" width="15.85546875" style="58" customWidth="1"/>
    <col min="9731" max="9731" width="2.28515625" style="58" customWidth="1"/>
    <col min="9732" max="9732" width="83.28515625" style="58" customWidth="1"/>
    <col min="9733" max="9984" width="10.28515625" style="58"/>
    <col min="9985" max="9985" width="8.7109375" style="58" customWidth="1"/>
    <col min="9986" max="9986" width="15.85546875" style="58" customWidth="1"/>
    <col min="9987" max="9987" width="2.28515625" style="58" customWidth="1"/>
    <col min="9988" max="9988" width="83.28515625" style="58" customWidth="1"/>
    <col min="9989" max="10240" width="10.28515625" style="58"/>
    <col min="10241" max="10241" width="8.7109375" style="58" customWidth="1"/>
    <col min="10242" max="10242" width="15.85546875" style="58" customWidth="1"/>
    <col min="10243" max="10243" width="2.28515625" style="58" customWidth="1"/>
    <col min="10244" max="10244" width="83.28515625" style="58" customWidth="1"/>
    <col min="10245" max="10496" width="10.28515625" style="58"/>
    <col min="10497" max="10497" width="8.7109375" style="58" customWidth="1"/>
    <col min="10498" max="10498" width="15.85546875" style="58" customWidth="1"/>
    <col min="10499" max="10499" width="2.28515625" style="58" customWidth="1"/>
    <col min="10500" max="10500" width="83.28515625" style="58" customWidth="1"/>
    <col min="10501" max="10752" width="10.28515625" style="58"/>
    <col min="10753" max="10753" width="8.7109375" style="58" customWidth="1"/>
    <col min="10754" max="10754" width="15.85546875" style="58" customWidth="1"/>
    <col min="10755" max="10755" width="2.28515625" style="58" customWidth="1"/>
    <col min="10756" max="10756" width="83.28515625" style="58" customWidth="1"/>
    <col min="10757" max="11008" width="10.28515625" style="58"/>
    <col min="11009" max="11009" width="8.7109375" style="58" customWidth="1"/>
    <col min="11010" max="11010" width="15.85546875" style="58" customWidth="1"/>
    <col min="11011" max="11011" width="2.28515625" style="58" customWidth="1"/>
    <col min="11012" max="11012" width="83.28515625" style="58" customWidth="1"/>
    <col min="11013" max="11264" width="10.28515625" style="58"/>
    <col min="11265" max="11265" width="8.7109375" style="58" customWidth="1"/>
    <col min="11266" max="11266" width="15.85546875" style="58" customWidth="1"/>
    <col min="11267" max="11267" width="2.28515625" style="58" customWidth="1"/>
    <col min="11268" max="11268" width="83.28515625" style="58" customWidth="1"/>
    <col min="11269" max="11520" width="10.28515625" style="58"/>
    <col min="11521" max="11521" width="8.7109375" style="58" customWidth="1"/>
    <col min="11522" max="11522" width="15.85546875" style="58" customWidth="1"/>
    <col min="11523" max="11523" width="2.28515625" style="58" customWidth="1"/>
    <col min="11524" max="11524" width="83.28515625" style="58" customWidth="1"/>
    <col min="11525" max="11776" width="10.28515625" style="58"/>
    <col min="11777" max="11777" width="8.7109375" style="58" customWidth="1"/>
    <col min="11778" max="11778" width="15.85546875" style="58" customWidth="1"/>
    <col min="11779" max="11779" width="2.28515625" style="58" customWidth="1"/>
    <col min="11780" max="11780" width="83.28515625" style="58" customWidth="1"/>
    <col min="11781" max="12032" width="10.28515625" style="58"/>
    <col min="12033" max="12033" width="8.7109375" style="58" customWidth="1"/>
    <col min="12034" max="12034" width="15.85546875" style="58" customWidth="1"/>
    <col min="12035" max="12035" width="2.28515625" style="58" customWidth="1"/>
    <col min="12036" max="12036" width="83.28515625" style="58" customWidth="1"/>
    <col min="12037" max="12288" width="10.28515625" style="58"/>
    <col min="12289" max="12289" width="8.7109375" style="58" customWidth="1"/>
    <col min="12290" max="12290" width="15.85546875" style="58" customWidth="1"/>
    <col min="12291" max="12291" width="2.28515625" style="58" customWidth="1"/>
    <col min="12292" max="12292" width="83.28515625" style="58" customWidth="1"/>
    <col min="12293" max="12544" width="10.28515625" style="58"/>
    <col min="12545" max="12545" width="8.7109375" style="58" customWidth="1"/>
    <col min="12546" max="12546" width="15.85546875" style="58" customWidth="1"/>
    <col min="12547" max="12547" width="2.28515625" style="58" customWidth="1"/>
    <col min="12548" max="12548" width="83.28515625" style="58" customWidth="1"/>
    <col min="12549" max="12800" width="10.28515625" style="58"/>
    <col min="12801" max="12801" width="8.7109375" style="58" customWidth="1"/>
    <col min="12802" max="12802" width="15.85546875" style="58" customWidth="1"/>
    <col min="12803" max="12803" width="2.28515625" style="58" customWidth="1"/>
    <col min="12804" max="12804" width="83.28515625" style="58" customWidth="1"/>
    <col min="12805" max="13056" width="10.28515625" style="58"/>
    <col min="13057" max="13057" width="8.7109375" style="58" customWidth="1"/>
    <col min="13058" max="13058" width="15.85546875" style="58" customWidth="1"/>
    <col min="13059" max="13059" width="2.28515625" style="58" customWidth="1"/>
    <col min="13060" max="13060" width="83.28515625" style="58" customWidth="1"/>
    <col min="13061" max="13312" width="10.28515625" style="58"/>
    <col min="13313" max="13313" width="8.7109375" style="58" customWidth="1"/>
    <col min="13314" max="13314" width="15.85546875" style="58" customWidth="1"/>
    <col min="13315" max="13315" width="2.28515625" style="58" customWidth="1"/>
    <col min="13316" max="13316" width="83.28515625" style="58" customWidth="1"/>
    <col min="13317" max="13568" width="10.28515625" style="58"/>
    <col min="13569" max="13569" width="8.7109375" style="58" customWidth="1"/>
    <col min="13570" max="13570" width="15.85546875" style="58" customWidth="1"/>
    <col min="13571" max="13571" width="2.28515625" style="58" customWidth="1"/>
    <col min="13572" max="13572" width="83.28515625" style="58" customWidth="1"/>
    <col min="13573" max="13824" width="10.28515625" style="58"/>
    <col min="13825" max="13825" width="8.7109375" style="58" customWidth="1"/>
    <col min="13826" max="13826" width="15.85546875" style="58" customWidth="1"/>
    <col min="13827" max="13827" width="2.28515625" style="58" customWidth="1"/>
    <col min="13828" max="13828" width="83.28515625" style="58" customWidth="1"/>
    <col min="13829" max="14080" width="10.28515625" style="58"/>
    <col min="14081" max="14081" width="8.7109375" style="58" customWidth="1"/>
    <col min="14082" max="14082" width="15.85546875" style="58" customWidth="1"/>
    <col min="14083" max="14083" width="2.28515625" style="58" customWidth="1"/>
    <col min="14084" max="14084" width="83.28515625" style="58" customWidth="1"/>
    <col min="14085" max="14336" width="10.28515625" style="58"/>
    <col min="14337" max="14337" width="8.7109375" style="58" customWidth="1"/>
    <col min="14338" max="14338" width="15.85546875" style="58" customWidth="1"/>
    <col min="14339" max="14339" width="2.28515625" style="58" customWidth="1"/>
    <col min="14340" max="14340" width="83.28515625" style="58" customWidth="1"/>
    <col min="14341" max="14592" width="10.28515625" style="58"/>
    <col min="14593" max="14593" width="8.7109375" style="58" customWidth="1"/>
    <col min="14594" max="14594" width="15.85546875" style="58" customWidth="1"/>
    <col min="14595" max="14595" width="2.28515625" style="58" customWidth="1"/>
    <col min="14596" max="14596" width="83.28515625" style="58" customWidth="1"/>
    <col min="14597" max="14848" width="10.28515625" style="58"/>
    <col min="14849" max="14849" width="8.7109375" style="58" customWidth="1"/>
    <col min="14850" max="14850" width="15.85546875" style="58" customWidth="1"/>
    <col min="14851" max="14851" width="2.28515625" style="58" customWidth="1"/>
    <col min="14852" max="14852" width="83.28515625" style="58" customWidth="1"/>
    <col min="14853" max="15104" width="10.28515625" style="58"/>
    <col min="15105" max="15105" width="8.7109375" style="58" customWidth="1"/>
    <col min="15106" max="15106" width="15.85546875" style="58" customWidth="1"/>
    <col min="15107" max="15107" width="2.28515625" style="58" customWidth="1"/>
    <col min="15108" max="15108" width="83.28515625" style="58" customWidth="1"/>
    <col min="15109" max="15360" width="10.28515625" style="58"/>
    <col min="15361" max="15361" width="8.7109375" style="58" customWidth="1"/>
    <col min="15362" max="15362" width="15.85546875" style="58" customWidth="1"/>
    <col min="15363" max="15363" width="2.28515625" style="58" customWidth="1"/>
    <col min="15364" max="15364" width="83.28515625" style="58" customWidth="1"/>
    <col min="15365" max="15616" width="10.28515625" style="58"/>
    <col min="15617" max="15617" width="8.7109375" style="58" customWidth="1"/>
    <col min="15618" max="15618" width="15.85546875" style="58" customWidth="1"/>
    <col min="15619" max="15619" width="2.28515625" style="58" customWidth="1"/>
    <col min="15620" max="15620" width="83.28515625" style="58" customWidth="1"/>
    <col min="15621" max="15872" width="10.28515625" style="58"/>
    <col min="15873" max="15873" width="8.7109375" style="58" customWidth="1"/>
    <col min="15874" max="15874" width="15.85546875" style="58" customWidth="1"/>
    <col min="15875" max="15875" width="2.28515625" style="58" customWidth="1"/>
    <col min="15876" max="15876" width="83.28515625" style="58" customWidth="1"/>
    <col min="15877" max="16128" width="10.28515625" style="58"/>
    <col min="16129" max="16129" width="8.7109375" style="58" customWidth="1"/>
    <col min="16130" max="16130" width="15.85546875" style="58" customWidth="1"/>
    <col min="16131" max="16131" width="2.28515625" style="58" customWidth="1"/>
    <col min="16132" max="16132" width="83.28515625" style="58" customWidth="1"/>
    <col min="16133" max="16384" width="10.28515625" style="58"/>
  </cols>
  <sheetData>
    <row r="1" spans="1:7" ht="17.25">
      <c r="A1" s="255" t="s">
        <v>290</v>
      </c>
      <c r="B1" s="255"/>
      <c r="C1" s="255"/>
      <c r="D1" s="255"/>
    </row>
    <row r="3" spans="1:7" s="65" customFormat="1" ht="12" customHeight="1">
      <c r="A3" s="256" t="s">
        <v>25</v>
      </c>
      <c r="B3" s="257"/>
      <c r="C3" s="257"/>
      <c r="D3" s="258"/>
    </row>
    <row r="4" spans="1:7" s="62" customFormat="1" ht="12">
      <c r="A4" s="63" t="s">
        <v>0</v>
      </c>
      <c r="B4" s="66" t="s">
        <v>1</v>
      </c>
      <c r="C4" s="259" t="s">
        <v>2</v>
      </c>
      <c r="D4" s="260"/>
    </row>
    <row r="5" spans="1:7" s="62" customFormat="1" ht="12">
      <c r="A5" s="261" t="s">
        <v>57</v>
      </c>
      <c r="B5" s="264" t="s">
        <v>59</v>
      </c>
      <c r="C5" s="167" t="s">
        <v>24</v>
      </c>
      <c r="D5" s="147" t="s">
        <v>97</v>
      </c>
    </row>
    <row r="6" spans="1:7" s="62" customFormat="1" ht="12">
      <c r="A6" s="262"/>
      <c r="B6" s="265"/>
      <c r="C6" s="167" t="s">
        <v>24</v>
      </c>
      <c r="D6" s="147" t="s">
        <v>267</v>
      </c>
    </row>
    <row r="7" spans="1:7" s="62" customFormat="1" ht="12">
      <c r="A7" s="262"/>
      <c r="B7" s="266"/>
      <c r="C7" s="167" t="s">
        <v>24</v>
      </c>
      <c r="D7" s="147" t="s">
        <v>268</v>
      </c>
    </row>
    <row r="8" spans="1:7" s="62" customFormat="1" ht="12">
      <c r="A8" s="262"/>
      <c r="B8" s="267" t="s">
        <v>60</v>
      </c>
      <c r="C8" s="167" t="s">
        <v>24</v>
      </c>
      <c r="D8" s="147" t="s">
        <v>98</v>
      </c>
    </row>
    <row r="9" spans="1:7" s="62" customFormat="1" ht="12">
      <c r="A9" s="262"/>
      <c r="B9" s="268"/>
      <c r="C9" s="167" t="s">
        <v>24</v>
      </c>
      <c r="D9" s="147" t="s">
        <v>269</v>
      </c>
    </row>
    <row r="10" spans="1:7" s="62" customFormat="1" ht="22.5">
      <c r="A10" s="263"/>
      <c r="B10" s="269"/>
      <c r="C10" s="167" t="s">
        <v>24</v>
      </c>
      <c r="D10" s="147" t="s">
        <v>270</v>
      </c>
    </row>
    <row r="11" spans="1:7" s="62" customFormat="1" ht="12">
      <c r="A11" s="261" t="s">
        <v>62</v>
      </c>
      <c r="B11" s="267" t="s">
        <v>64</v>
      </c>
      <c r="C11" s="167" t="s">
        <v>24</v>
      </c>
      <c r="D11" s="150" t="s">
        <v>271</v>
      </c>
    </row>
    <row r="12" spans="1:7" s="62" customFormat="1" ht="24">
      <c r="A12" s="262"/>
      <c r="B12" s="268"/>
      <c r="C12" s="167" t="s">
        <v>24</v>
      </c>
      <c r="D12" s="149" t="s">
        <v>99</v>
      </c>
    </row>
    <row r="13" spans="1:7" s="62" customFormat="1" ht="12">
      <c r="A13" s="262"/>
      <c r="B13" s="268"/>
      <c r="C13" s="167" t="s">
        <v>24</v>
      </c>
      <c r="D13" s="150" t="s">
        <v>100</v>
      </c>
      <c r="G13" s="29"/>
    </row>
    <row r="14" spans="1:7" s="62" customFormat="1" ht="12">
      <c r="A14" s="262"/>
      <c r="B14" s="269"/>
      <c r="C14" s="167" t="s">
        <v>24</v>
      </c>
      <c r="D14" s="150" t="s">
        <v>272</v>
      </c>
      <c r="G14" s="49"/>
    </row>
    <row r="15" spans="1:7" s="62" customFormat="1" ht="12">
      <c r="A15" s="262"/>
      <c r="B15" s="267" t="s">
        <v>66</v>
      </c>
      <c r="C15" s="167" t="s">
        <v>24</v>
      </c>
      <c r="D15" s="150" t="s">
        <v>273</v>
      </c>
      <c r="G15" s="49"/>
    </row>
    <row r="16" spans="1:7" s="62" customFormat="1" ht="12">
      <c r="A16" s="262"/>
      <c r="B16" s="268"/>
      <c r="C16" s="168" t="s">
        <v>24</v>
      </c>
      <c r="D16" s="141" t="s">
        <v>101</v>
      </c>
      <c r="G16" s="49"/>
    </row>
    <row r="17" spans="1:11" s="62" customFormat="1" ht="22.5">
      <c r="A17" s="263"/>
      <c r="B17" s="269"/>
      <c r="C17" s="168" t="s">
        <v>24</v>
      </c>
      <c r="D17" s="141" t="s">
        <v>102</v>
      </c>
      <c r="G17" s="49"/>
    </row>
    <row r="18" spans="1:11" s="62" customFormat="1" ht="22.5">
      <c r="A18" s="270" t="s">
        <v>55</v>
      </c>
      <c r="B18" s="252" t="s">
        <v>69</v>
      </c>
      <c r="C18" s="167" t="s">
        <v>24</v>
      </c>
      <c r="D18" s="141" t="s">
        <v>291</v>
      </c>
      <c r="E18" s="29"/>
      <c r="F18" s="29"/>
      <c r="G18" s="49"/>
      <c r="I18" s="49"/>
      <c r="J18" s="49"/>
      <c r="K18" s="166"/>
    </row>
    <row r="19" spans="1:11" s="62" customFormat="1" ht="12">
      <c r="A19" s="270"/>
      <c r="B19" s="252"/>
      <c r="C19" s="167" t="s">
        <v>24</v>
      </c>
      <c r="D19" s="141" t="s">
        <v>274</v>
      </c>
      <c r="E19" s="29"/>
      <c r="F19" s="29"/>
      <c r="G19" s="49"/>
      <c r="I19" s="49"/>
      <c r="J19" s="49"/>
      <c r="K19" s="166"/>
    </row>
    <row r="20" spans="1:11" s="62" customFormat="1" ht="12">
      <c r="A20" s="270"/>
      <c r="B20" s="252"/>
      <c r="C20" s="167" t="s">
        <v>24</v>
      </c>
      <c r="D20" s="141" t="s">
        <v>275</v>
      </c>
      <c r="E20" s="29"/>
      <c r="F20" s="29"/>
      <c r="G20" s="49"/>
      <c r="I20" s="49"/>
      <c r="J20" s="49"/>
      <c r="K20" s="166"/>
    </row>
    <row r="21" spans="1:11" s="62" customFormat="1" ht="12">
      <c r="A21" s="270"/>
      <c r="B21" s="252" t="s">
        <v>71</v>
      </c>
      <c r="C21" s="167" t="s">
        <v>24</v>
      </c>
      <c r="D21" s="141" t="s">
        <v>103</v>
      </c>
      <c r="E21" s="29"/>
      <c r="F21" s="29"/>
      <c r="G21" s="166"/>
      <c r="I21" s="49"/>
      <c r="J21" s="49"/>
      <c r="K21" s="166"/>
    </row>
    <row r="22" spans="1:11" s="62" customFormat="1" ht="12">
      <c r="A22" s="270"/>
      <c r="B22" s="252"/>
      <c r="C22" s="167" t="s">
        <v>24</v>
      </c>
      <c r="D22" s="141" t="s">
        <v>276</v>
      </c>
      <c r="E22" s="29"/>
      <c r="F22" s="29"/>
      <c r="G22" s="166"/>
      <c r="I22" s="49"/>
      <c r="J22" s="49"/>
      <c r="K22" s="166"/>
    </row>
    <row r="23" spans="1:11" s="62" customFormat="1" ht="12">
      <c r="A23" s="270"/>
      <c r="B23" s="252"/>
      <c r="C23" s="167" t="s">
        <v>24</v>
      </c>
      <c r="D23" s="141" t="s">
        <v>104</v>
      </c>
      <c r="E23" s="29"/>
      <c r="F23" s="29"/>
      <c r="G23" s="166"/>
      <c r="I23" s="49"/>
      <c r="J23" s="49"/>
      <c r="K23" s="166"/>
    </row>
    <row r="24" spans="1:11" s="62" customFormat="1" ht="12">
      <c r="A24" s="270"/>
      <c r="B24" s="252"/>
      <c r="C24" s="167" t="s">
        <v>24</v>
      </c>
      <c r="D24" s="141" t="s">
        <v>277</v>
      </c>
      <c r="E24" s="29"/>
      <c r="F24" s="29"/>
      <c r="G24" s="166"/>
      <c r="I24" s="49"/>
      <c r="J24" s="49"/>
      <c r="K24" s="166"/>
    </row>
    <row r="25" spans="1:11" s="62" customFormat="1" ht="12">
      <c r="A25" s="270"/>
      <c r="B25" s="252" t="s">
        <v>73</v>
      </c>
      <c r="C25" s="167" t="s">
        <v>24</v>
      </c>
      <c r="D25" s="141" t="s">
        <v>105</v>
      </c>
      <c r="E25" s="29"/>
      <c r="F25" s="29"/>
      <c r="G25" s="166"/>
      <c r="I25" s="49"/>
      <c r="J25" s="49"/>
      <c r="K25" s="166"/>
    </row>
    <row r="26" spans="1:11" s="62" customFormat="1" ht="12">
      <c r="A26" s="270"/>
      <c r="B26" s="252"/>
      <c r="C26" s="167" t="s">
        <v>24</v>
      </c>
      <c r="D26" s="141" t="s">
        <v>106</v>
      </c>
      <c r="E26" s="29"/>
      <c r="F26" s="29"/>
      <c r="G26" s="166"/>
      <c r="I26" s="49"/>
      <c r="J26" s="49"/>
      <c r="K26" s="166"/>
    </row>
    <row r="27" spans="1:11" s="62" customFormat="1" ht="22.5">
      <c r="A27" s="270"/>
      <c r="B27" s="252"/>
      <c r="C27" s="167" t="s">
        <v>24</v>
      </c>
      <c r="D27" s="141" t="s">
        <v>107</v>
      </c>
      <c r="E27" s="29"/>
      <c r="F27" s="29"/>
      <c r="G27" s="166"/>
      <c r="I27" s="49"/>
      <c r="J27" s="49"/>
      <c r="K27" s="166"/>
    </row>
    <row r="28" spans="1:11" s="62" customFormat="1" ht="12">
      <c r="A28" s="261" t="s">
        <v>116</v>
      </c>
      <c r="B28" s="250" t="s">
        <v>117</v>
      </c>
      <c r="C28" s="167" t="s">
        <v>24</v>
      </c>
      <c r="D28" s="145" t="s">
        <v>278</v>
      </c>
      <c r="E28" s="29"/>
      <c r="F28" s="29"/>
      <c r="G28" s="166"/>
      <c r="I28" s="49"/>
      <c r="J28" s="49"/>
      <c r="K28" s="166"/>
    </row>
    <row r="29" spans="1:11" s="62" customFormat="1" ht="12">
      <c r="A29" s="262"/>
      <c r="B29" s="251"/>
      <c r="C29" s="167" t="s">
        <v>24</v>
      </c>
      <c r="D29" s="145" t="s">
        <v>261</v>
      </c>
      <c r="E29" s="29"/>
      <c r="F29" s="29"/>
      <c r="G29" s="166"/>
      <c r="I29" s="49"/>
      <c r="J29" s="49"/>
      <c r="K29" s="166"/>
    </row>
    <row r="30" spans="1:11" s="62" customFormat="1" ht="22.5">
      <c r="A30" s="262"/>
      <c r="B30" s="251"/>
      <c r="C30" s="167" t="s">
        <v>24</v>
      </c>
      <c r="D30" s="145" t="s">
        <v>262</v>
      </c>
      <c r="E30" s="29"/>
      <c r="F30" s="29"/>
      <c r="G30" s="166"/>
      <c r="I30" s="49"/>
      <c r="J30" s="49"/>
      <c r="K30" s="166"/>
    </row>
    <row r="31" spans="1:11" s="62" customFormat="1" ht="22.5">
      <c r="A31" s="262"/>
      <c r="B31" s="252" t="s">
        <v>118</v>
      </c>
      <c r="C31" s="167" t="s">
        <v>24</v>
      </c>
      <c r="D31" s="141" t="s">
        <v>263</v>
      </c>
      <c r="E31" s="49"/>
      <c r="F31" s="29"/>
      <c r="G31" s="166"/>
      <c r="I31" s="49"/>
      <c r="J31" s="49"/>
      <c r="K31" s="166"/>
    </row>
    <row r="32" spans="1:11" s="62" customFormat="1" ht="12">
      <c r="A32" s="262"/>
      <c r="B32" s="252"/>
      <c r="C32" s="167" t="s">
        <v>24</v>
      </c>
      <c r="D32" s="141" t="s">
        <v>264</v>
      </c>
      <c r="E32" s="49"/>
      <c r="F32" s="29"/>
      <c r="G32" s="166"/>
      <c r="I32" s="49"/>
      <c r="J32" s="49"/>
      <c r="K32" s="166"/>
    </row>
    <row r="33" spans="1:11" s="62" customFormat="1" ht="12">
      <c r="A33" s="263"/>
      <c r="B33" s="252"/>
      <c r="C33" s="167" t="s">
        <v>24</v>
      </c>
      <c r="D33" s="141" t="s">
        <v>265</v>
      </c>
      <c r="E33" s="29"/>
      <c r="F33" s="29"/>
      <c r="G33" s="166"/>
      <c r="I33" s="49"/>
      <c r="J33" s="49"/>
      <c r="K33" s="166"/>
    </row>
    <row r="34" spans="1:11" s="62" customFormat="1" ht="12">
      <c r="A34" s="64"/>
      <c r="B34" s="64"/>
      <c r="C34" s="64"/>
      <c r="D34" s="64"/>
      <c r="G34" s="166"/>
      <c r="H34" s="166"/>
      <c r="I34" s="166"/>
      <c r="J34" s="166"/>
      <c r="K34" s="166"/>
    </row>
    <row r="35" spans="1:11" s="62" customFormat="1" ht="12">
      <c r="A35" s="256" t="s">
        <v>23</v>
      </c>
      <c r="B35" s="257"/>
      <c r="C35" s="257"/>
      <c r="D35" s="258"/>
      <c r="G35" s="166"/>
      <c r="H35" s="166"/>
      <c r="I35" s="166"/>
      <c r="J35" s="166"/>
      <c r="K35" s="166"/>
    </row>
    <row r="36" spans="1:11" s="62" customFormat="1" ht="12">
      <c r="A36" s="63" t="s">
        <v>0</v>
      </c>
      <c r="B36" s="66" t="s">
        <v>1</v>
      </c>
      <c r="C36" s="259" t="s">
        <v>2</v>
      </c>
      <c r="D36" s="260"/>
      <c r="G36" s="166"/>
      <c r="H36" s="166"/>
      <c r="I36" s="166"/>
      <c r="J36" s="166"/>
      <c r="K36" s="166"/>
    </row>
    <row r="37" spans="1:11" s="202" customFormat="1" ht="11.25">
      <c r="A37" s="253" t="s">
        <v>223</v>
      </c>
      <c r="B37" s="254" t="s">
        <v>121</v>
      </c>
      <c r="C37" s="207" t="s">
        <v>24</v>
      </c>
      <c r="D37" s="205" t="s">
        <v>141</v>
      </c>
    </row>
    <row r="38" spans="1:11" s="202" customFormat="1" ht="11.25">
      <c r="A38" s="253"/>
      <c r="B38" s="254"/>
      <c r="C38" s="207" t="s">
        <v>24</v>
      </c>
      <c r="D38" s="205" t="s">
        <v>142</v>
      </c>
    </row>
    <row r="39" spans="1:11" s="202" customFormat="1" ht="11.25">
      <c r="A39" s="253"/>
      <c r="B39" s="254"/>
      <c r="C39" s="207" t="s">
        <v>24</v>
      </c>
      <c r="D39" s="205" t="s">
        <v>266</v>
      </c>
    </row>
    <row r="40" spans="1:11" s="202" customFormat="1" ht="11.25">
      <c r="A40" s="253"/>
      <c r="B40" s="254"/>
      <c r="C40" s="207" t="s">
        <v>24</v>
      </c>
      <c r="D40" s="205" t="s">
        <v>143</v>
      </c>
    </row>
    <row r="41" spans="1:11" s="202" customFormat="1" ht="11.25">
      <c r="A41" s="253"/>
      <c r="B41" s="254"/>
      <c r="C41" s="207" t="s">
        <v>24</v>
      </c>
      <c r="D41" s="205" t="s">
        <v>144</v>
      </c>
    </row>
    <row r="42" spans="1:11" s="202" customFormat="1" ht="11.25">
      <c r="A42" s="253"/>
      <c r="B42" s="254" t="s">
        <v>122</v>
      </c>
      <c r="C42" s="207" t="s">
        <v>24</v>
      </c>
      <c r="D42" s="205" t="s">
        <v>145</v>
      </c>
    </row>
    <row r="43" spans="1:11" s="202" customFormat="1" ht="11.25">
      <c r="A43" s="253"/>
      <c r="B43" s="254"/>
      <c r="C43" s="207" t="s">
        <v>24</v>
      </c>
      <c r="D43" s="205" t="s">
        <v>146</v>
      </c>
    </row>
    <row r="44" spans="1:11" s="202" customFormat="1" ht="11.25">
      <c r="A44" s="253"/>
      <c r="B44" s="254"/>
      <c r="C44" s="207" t="s">
        <v>24</v>
      </c>
      <c r="D44" s="205" t="s">
        <v>147</v>
      </c>
    </row>
    <row r="45" spans="1:11" s="202" customFormat="1" ht="11.25">
      <c r="A45" s="253"/>
      <c r="B45" s="254"/>
      <c r="C45" s="207" t="s">
        <v>24</v>
      </c>
      <c r="D45" s="205" t="s">
        <v>148</v>
      </c>
    </row>
    <row r="46" spans="1:11" s="202" customFormat="1" ht="11.25">
      <c r="A46" s="253"/>
      <c r="B46" s="254"/>
      <c r="C46" s="207" t="s">
        <v>24</v>
      </c>
      <c r="D46" s="205" t="s">
        <v>149</v>
      </c>
    </row>
    <row r="47" spans="1:11" s="202" customFormat="1" ht="11.25">
      <c r="A47" s="253"/>
      <c r="B47" s="254" t="s">
        <v>123</v>
      </c>
      <c r="C47" s="207" t="s">
        <v>24</v>
      </c>
      <c r="D47" s="205" t="s">
        <v>150</v>
      </c>
    </row>
    <row r="48" spans="1:11" s="202" customFormat="1" ht="11.25">
      <c r="A48" s="253"/>
      <c r="B48" s="254"/>
      <c r="C48" s="207" t="s">
        <v>24</v>
      </c>
      <c r="D48" s="205" t="s">
        <v>151</v>
      </c>
    </row>
    <row r="49" spans="1:4" s="202" customFormat="1" ht="22.5">
      <c r="A49" s="253"/>
      <c r="B49" s="254"/>
      <c r="C49" s="207" t="s">
        <v>24</v>
      </c>
      <c r="D49" s="205" t="s">
        <v>152</v>
      </c>
    </row>
    <row r="50" spans="1:4" s="202" customFormat="1" ht="11.25">
      <c r="A50" s="253" t="s">
        <v>124</v>
      </c>
      <c r="B50" s="254" t="s">
        <v>125</v>
      </c>
      <c r="C50" s="207" t="s">
        <v>24</v>
      </c>
      <c r="D50" s="205" t="s">
        <v>153</v>
      </c>
    </row>
    <row r="51" spans="1:4" s="202" customFormat="1" ht="11.25">
      <c r="A51" s="253"/>
      <c r="B51" s="254"/>
      <c r="C51" s="207" t="s">
        <v>24</v>
      </c>
      <c r="D51" s="205" t="s">
        <v>154</v>
      </c>
    </row>
    <row r="52" spans="1:4" s="202" customFormat="1" ht="11.25">
      <c r="A52" s="253"/>
      <c r="B52" s="254"/>
      <c r="C52" s="207" t="s">
        <v>24</v>
      </c>
      <c r="D52" s="205" t="s">
        <v>155</v>
      </c>
    </row>
    <row r="53" spans="1:4" s="202" customFormat="1" ht="11.25">
      <c r="A53" s="253"/>
      <c r="B53" s="254"/>
      <c r="C53" s="207" t="s">
        <v>24</v>
      </c>
      <c r="D53" s="205" t="s">
        <v>156</v>
      </c>
    </row>
    <row r="54" spans="1:4" s="202" customFormat="1" ht="22.5">
      <c r="A54" s="253"/>
      <c r="B54" s="254" t="s">
        <v>126</v>
      </c>
      <c r="C54" s="207" t="s">
        <v>24</v>
      </c>
      <c r="D54" s="205" t="s">
        <v>157</v>
      </c>
    </row>
    <row r="55" spans="1:4" s="202" customFormat="1" ht="11.25">
      <c r="A55" s="253"/>
      <c r="B55" s="254"/>
      <c r="C55" s="207" t="s">
        <v>24</v>
      </c>
      <c r="D55" s="205" t="s">
        <v>158</v>
      </c>
    </row>
    <row r="56" spans="1:4" s="202" customFormat="1" ht="11.25">
      <c r="A56" s="253"/>
      <c r="B56" s="254"/>
      <c r="C56" s="207" t="s">
        <v>24</v>
      </c>
      <c r="D56" s="205" t="s">
        <v>159</v>
      </c>
    </row>
    <row r="57" spans="1:4" s="202" customFormat="1" ht="22.5">
      <c r="A57" s="253"/>
      <c r="B57" s="254"/>
      <c r="C57" s="207" t="s">
        <v>24</v>
      </c>
      <c r="D57" s="205" t="s">
        <v>160</v>
      </c>
    </row>
    <row r="58" spans="1:4" s="202" customFormat="1" ht="11.25">
      <c r="A58" s="253"/>
      <c r="B58" s="254"/>
      <c r="C58" s="207" t="s">
        <v>24</v>
      </c>
      <c r="D58" s="205" t="s">
        <v>161</v>
      </c>
    </row>
    <row r="59" spans="1:4" s="202" customFormat="1" ht="11.25">
      <c r="A59" s="253"/>
      <c r="B59" s="254" t="s">
        <v>127</v>
      </c>
      <c r="C59" s="207" t="s">
        <v>24</v>
      </c>
      <c r="D59" s="205" t="s">
        <v>162</v>
      </c>
    </row>
    <row r="60" spans="1:4" s="202" customFormat="1" ht="11.25">
      <c r="A60" s="253"/>
      <c r="B60" s="254"/>
      <c r="C60" s="207" t="s">
        <v>24</v>
      </c>
      <c r="D60" s="205" t="s">
        <v>163</v>
      </c>
    </row>
    <row r="61" spans="1:4" s="202" customFormat="1" ht="11.25">
      <c r="A61" s="253"/>
      <c r="B61" s="254"/>
      <c r="C61" s="207" t="s">
        <v>24</v>
      </c>
      <c r="D61" s="205" t="s">
        <v>164</v>
      </c>
    </row>
    <row r="62" spans="1:4" s="202" customFormat="1" ht="11.25">
      <c r="A62" s="253" t="s">
        <v>128</v>
      </c>
      <c r="B62" s="254" t="s">
        <v>129</v>
      </c>
      <c r="C62" s="207" t="s">
        <v>24</v>
      </c>
      <c r="D62" s="205" t="s">
        <v>165</v>
      </c>
    </row>
    <row r="63" spans="1:4" s="202" customFormat="1" ht="11.25">
      <c r="A63" s="253"/>
      <c r="B63" s="254"/>
      <c r="C63" s="207" t="s">
        <v>24</v>
      </c>
      <c r="D63" s="205" t="s">
        <v>166</v>
      </c>
    </row>
    <row r="64" spans="1:4" s="202" customFormat="1" ht="11.25">
      <c r="A64" s="253"/>
      <c r="B64" s="254"/>
      <c r="C64" s="207" t="s">
        <v>24</v>
      </c>
      <c r="D64" s="205" t="s">
        <v>167</v>
      </c>
    </row>
    <row r="65" spans="1:4" s="202" customFormat="1" ht="11.25">
      <c r="A65" s="253"/>
      <c r="B65" s="254"/>
      <c r="C65" s="207" t="s">
        <v>24</v>
      </c>
      <c r="D65" s="205" t="s">
        <v>168</v>
      </c>
    </row>
    <row r="66" spans="1:4" s="202" customFormat="1" ht="11.25">
      <c r="A66" s="253"/>
      <c r="B66" s="254" t="s">
        <v>130</v>
      </c>
      <c r="C66" s="207" t="s">
        <v>24</v>
      </c>
      <c r="D66" s="205" t="s">
        <v>169</v>
      </c>
    </row>
    <row r="67" spans="1:4" s="202" customFormat="1" ht="22.5">
      <c r="A67" s="253"/>
      <c r="B67" s="254"/>
      <c r="C67" s="207" t="s">
        <v>24</v>
      </c>
      <c r="D67" s="205" t="s">
        <v>170</v>
      </c>
    </row>
    <row r="68" spans="1:4" s="202" customFormat="1" ht="22.5">
      <c r="A68" s="253"/>
      <c r="B68" s="254"/>
      <c r="C68" s="207" t="s">
        <v>24</v>
      </c>
      <c r="D68" s="205" t="s">
        <v>171</v>
      </c>
    </row>
    <row r="69" spans="1:4" s="202" customFormat="1" ht="22.5">
      <c r="A69" s="253"/>
      <c r="B69" s="254"/>
      <c r="C69" s="207" t="s">
        <v>24</v>
      </c>
      <c r="D69" s="205" t="s">
        <v>172</v>
      </c>
    </row>
    <row r="70" spans="1:4" s="202" customFormat="1" ht="11.25">
      <c r="A70" s="253"/>
      <c r="B70" s="254"/>
      <c r="C70" s="207" t="s">
        <v>24</v>
      </c>
      <c r="D70" s="205" t="s">
        <v>173</v>
      </c>
    </row>
    <row r="71" spans="1:4" s="202" customFormat="1" ht="11.25">
      <c r="A71" s="253"/>
      <c r="B71" s="254" t="s">
        <v>131</v>
      </c>
      <c r="C71" s="207" t="s">
        <v>24</v>
      </c>
      <c r="D71" s="205" t="s">
        <v>174</v>
      </c>
    </row>
    <row r="72" spans="1:4" s="202" customFormat="1" ht="11.25">
      <c r="A72" s="253"/>
      <c r="B72" s="254"/>
      <c r="C72" s="207" t="s">
        <v>24</v>
      </c>
      <c r="D72" s="205" t="s">
        <v>175</v>
      </c>
    </row>
    <row r="73" spans="1:4" s="202" customFormat="1" ht="11.25">
      <c r="A73" s="253"/>
      <c r="B73" s="254"/>
      <c r="C73" s="207" t="s">
        <v>24</v>
      </c>
      <c r="D73" s="205" t="s">
        <v>176</v>
      </c>
    </row>
    <row r="74" spans="1:4" s="202" customFormat="1" ht="22.5">
      <c r="A74" s="253" t="s">
        <v>132</v>
      </c>
      <c r="B74" s="254" t="s">
        <v>129</v>
      </c>
      <c r="C74" s="207" t="s">
        <v>24</v>
      </c>
      <c r="D74" s="205" t="s">
        <v>177</v>
      </c>
    </row>
    <row r="75" spans="1:4" s="202" customFormat="1" ht="11.25">
      <c r="A75" s="253"/>
      <c r="B75" s="254"/>
      <c r="C75" s="207" t="s">
        <v>24</v>
      </c>
      <c r="D75" s="205" t="s">
        <v>178</v>
      </c>
    </row>
    <row r="76" spans="1:4" s="202" customFormat="1" ht="11.25">
      <c r="A76" s="253"/>
      <c r="B76" s="254"/>
      <c r="C76" s="207" t="s">
        <v>24</v>
      </c>
      <c r="D76" s="205" t="s">
        <v>179</v>
      </c>
    </row>
    <row r="77" spans="1:4" s="202" customFormat="1" ht="11.25">
      <c r="A77" s="253"/>
      <c r="B77" s="254"/>
      <c r="C77" s="207" t="s">
        <v>24</v>
      </c>
      <c r="D77" s="205" t="s">
        <v>180</v>
      </c>
    </row>
    <row r="78" spans="1:4" s="202" customFormat="1" ht="11.25">
      <c r="A78" s="253"/>
      <c r="B78" s="254" t="s">
        <v>130</v>
      </c>
      <c r="C78" s="207" t="s">
        <v>24</v>
      </c>
      <c r="D78" s="205" t="s">
        <v>181</v>
      </c>
    </row>
    <row r="79" spans="1:4" s="202" customFormat="1" ht="11.25">
      <c r="A79" s="253"/>
      <c r="B79" s="254"/>
      <c r="C79" s="207" t="s">
        <v>24</v>
      </c>
      <c r="D79" s="205" t="s">
        <v>182</v>
      </c>
    </row>
    <row r="80" spans="1:4" s="202" customFormat="1" ht="11.25">
      <c r="A80" s="253"/>
      <c r="B80" s="254"/>
      <c r="C80" s="207" t="s">
        <v>24</v>
      </c>
      <c r="D80" s="205" t="s">
        <v>183</v>
      </c>
    </row>
    <row r="81" spans="1:4" s="202" customFormat="1" ht="11.25">
      <c r="A81" s="253"/>
      <c r="B81" s="254"/>
      <c r="C81" s="207" t="s">
        <v>24</v>
      </c>
      <c r="D81" s="205" t="s">
        <v>184</v>
      </c>
    </row>
    <row r="82" spans="1:4" s="202" customFormat="1" ht="11.25">
      <c r="A82" s="253"/>
      <c r="B82" s="254" t="s">
        <v>131</v>
      </c>
      <c r="C82" s="207" t="s">
        <v>24</v>
      </c>
      <c r="D82" s="205" t="s">
        <v>185</v>
      </c>
    </row>
    <row r="83" spans="1:4" s="202" customFormat="1" ht="11.25">
      <c r="A83" s="253"/>
      <c r="B83" s="254"/>
      <c r="C83" s="207" t="s">
        <v>24</v>
      </c>
      <c r="D83" s="205" t="s">
        <v>186</v>
      </c>
    </row>
    <row r="84" spans="1:4" s="202" customFormat="1" ht="22.5">
      <c r="A84" s="253"/>
      <c r="B84" s="254"/>
      <c r="C84" s="207" t="s">
        <v>24</v>
      </c>
      <c r="D84" s="205" t="s">
        <v>187</v>
      </c>
    </row>
    <row r="85" spans="1:4" s="202" customFormat="1" ht="11.25">
      <c r="A85" s="253" t="s">
        <v>133</v>
      </c>
      <c r="B85" s="254" t="s">
        <v>134</v>
      </c>
      <c r="C85" s="207" t="s">
        <v>24</v>
      </c>
      <c r="D85" s="205" t="s">
        <v>188</v>
      </c>
    </row>
    <row r="86" spans="1:4" s="202" customFormat="1" ht="11.25">
      <c r="A86" s="253"/>
      <c r="B86" s="254"/>
      <c r="C86" s="207" t="s">
        <v>24</v>
      </c>
      <c r="D86" s="205" t="s">
        <v>189</v>
      </c>
    </row>
    <row r="87" spans="1:4" s="202" customFormat="1" ht="22.5">
      <c r="A87" s="253"/>
      <c r="B87" s="254"/>
      <c r="C87" s="207" t="s">
        <v>24</v>
      </c>
      <c r="D87" s="205" t="s">
        <v>190</v>
      </c>
    </row>
    <row r="88" spans="1:4" s="202" customFormat="1" ht="11.25">
      <c r="A88" s="253"/>
      <c r="B88" s="254"/>
      <c r="C88" s="207" t="s">
        <v>24</v>
      </c>
      <c r="D88" s="205" t="s">
        <v>191</v>
      </c>
    </row>
    <row r="89" spans="1:4" s="202" customFormat="1" ht="11.25">
      <c r="A89" s="253"/>
      <c r="B89" s="254" t="s">
        <v>135</v>
      </c>
      <c r="C89" s="207" t="s">
        <v>24</v>
      </c>
      <c r="D89" s="205" t="s">
        <v>192</v>
      </c>
    </row>
    <row r="90" spans="1:4" s="202" customFormat="1" ht="11.25">
      <c r="A90" s="253"/>
      <c r="B90" s="254"/>
      <c r="C90" s="207" t="s">
        <v>24</v>
      </c>
      <c r="D90" s="205" t="s">
        <v>193</v>
      </c>
    </row>
    <row r="91" spans="1:4" s="202" customFormat="1" ht="22.5">
      <c r="A91" s="253"/>
      <c r="B91" s="254"/>
      <c r="C91" s="207" t="s">
        <v>24</v>
      </c>
      <c r="D91" s="205" t="s">
        <v>194</v>
      </c>
    </row>
    <row r="92" spans="1:4" s="202" customFormat="1" ht="11.25">
      <c r="A92" s="253"/>
      <c r="B92" s="254"/>
      <c r="C92" s="207" t="s">
        <v>24</v>
      </c>
      <c r="D92" s="205" t="s">
        <v>195</v>
      </c>
    </row>
    <row r="93" spans="1:4" s="202" customFormat="1" ht="11.25">
      <c r="A93" s="253"/>
      <c r="B93" s="254"/>
      <c r="C93" s="207" t="s">
        <v>24</v>
      </c>
      <c r="D93" s="205" t="s">
        <v>184</v>
      </c>
    </row>
    <row r="94" spans="1:4" s="202" customFormat="1" ht="11.25">
      <c r="A94" s="253"/>
      <c r="B94" s="254" t="s">
        <v>136</v>
      </c>
      <c r="C94" s="207" t="s">
        <v>24</v>
      </c>
      <c r="D94" s="205" t="s">
        <v>196</v>
      </c>
    </row>
    <row r="95" spans="1:4" s="202" customFormat="1" ht="11.25">
      <c r="A95" s="253"/>
      <c r="B95" s="254"/>
      <c r="C95" s="207" t="s">
        <v>24</v>
      </c>
      <c r="D95" s="205" t="s">
        <v>197</v>
      </c>
    </row>
    <row r="96" spans="1:4" s="202" customFormat="1" ht="11.25">
      <c r="A96" s="253"/>
      <c r="B96" s="254"/>
      <c r="C96" s="207" t="s">
        <v>24</v>
      </c>
      <c r="D96" s="205" t="s">
        <v>198</v>
      </c>
    </row>
    <row r="97" spans="1:11" s="202" customFormat="1" ht="11.25">
      <c r="A97" s="253" t="s">
        <v>137</v>
      </c>
      <c r="B97" s="254" t="s">
        <v>138</v>
      </c>
      <c r="C97" s="207" t="s">
        <v>24</v>
      </c>
      <c r="D97" s="205" t="s">
        <v>199</v>
      </c>
    </row>
    <row r="98" spans="1:11" s="202" customFormat="1" ht="22.5">
      <c r="A98" s="253"/>
      <c r="B98" s="254"/>
      <c r="C98" s="207" t="s">
        <v>24</v>
      </c>
      <c r="D98" s="205" t="s">
        <v>200</v>
      </c>
    </row>
    <row r="99" spans="1:11" s="202" customFormat="1" ht="22.5">
      <c r="A99" s="253"/>
      <c r="B99" s="254"/>
      <c r="C99" s="207" t="s">
        <v>24</v>
      </c>
      <c r="D99" s="205" t="s">
        <v>201</v>
      </c>
    </row>
    <row r="100" spans="1:11" s="202" customFormat="1" ht="11.25">
      <c r="A100" s="253"/>
      <c r="B100" s="254"/>
      <c r="C100" s="207" t="s">
        <v>24</v>
      </c>
      <c r="D100" s="205" t="s">
        <v>202</v>
      </c>
    </row>
    <row r="101" spans="1:11" s="202" customFormat="1" ht="22.5">
      <c r="A101" s="253"/>
      <c r="B101" s="254" t="s">
        <v>139</v>
      </c>
      <c r="C101" s="207" t="s">
        <v>24</v>
      </c>
      <c r="D101" s="205" t="s">
        <v>203</v>
      </c>
    </row>
    <row r="102" spans="1:11" s="202" customFormat="1" ht="11.25">
      <c r="A102" s="253"/>
      <c r="B102" s="254"/>
      <c r="C102" s="207" t="s">
        <v>24</v>
      </c>
      <c r="D102" s="206" t="s">
        <v>204</v>
      </c>
    </row>
    <row r="103" spans="1:11" s="202" customFormat="1" ht="11.25">
      <c r="A103" s="253"/>
      <c r="B103" s="254"/>
      <c r="C103" s="207" t="s">
        <v>24</v>
      </c>
      <c r="D103" s="205" t="s">
        <v>205</v>
      </c>
    </row>
    <row r="104" spans="1:11" s="202" customFormat="1" ht="22.5">
      <c r="A104" s="253"/>
      <c r="B104" s="254"/>
      <c r="C104" s="207" t="s">
        <v>24</v>
      </c>
      <c r="D104" s="205" t="s">
        <v>206</v>
      </c>
    </row>
    <row r="105" spans="1:11" s="202" customFormat="1" ht="11.25">
      <c r="A105" s="253"/>
      <c r="B105" s="254"/>
      <c r="C105" s="207" t="s">
        <v>24</v>
      </c>
      <c r="D105" s="205" t="s">
        <v>207</v>
      </c>
    </row>
    <row r="106" spans="1:11" s="202" customFormat="1" ht="11.25">
      <c r="A106" s="253"/>
      <c r="B106" s="254" t="s">
        <v>140</v>
      </c>
      <c r="C106" s="207" t="s">
        <v>24</v>
      </c>
      <c r="D106" s="205" t="s">
        <v>208</v>
      </c>
    </row>
    <row r="107" spans="1:11" s="202" customFormat="1" ht="11.25">
      <c r="A107" s="253"/>
      <c r="B107" s="254"/>
      <c r="C107" s="207" t="s">
        <v>24</v>
      </c>
      <c r="D107" s="205" t="s">
        <v>209</v>
      </c>
    </row>
    <row r="108" spans="1:11">
      <c r="D108" s="165"/>
      <c r="H108" s="59"/>
      <c r="I108" s="59"/>
      <c r="J108" s="59"/>
      <c r="K108" s="59"/>
    </row>
    <row r="109" spans="1:11">
      <c r="H109" s="59"/>
      <c r="I109" s="59"/>
      <c r="J109" s="59"/>
      <c r="K109" s="59"/>
    </row>
    <row r="110" spans="1:11">
      <c r="H110" s="59"/>
      <c r="I110" s="59"/>
      <c r="J110" s="59"/>
      <c r="K110" s="59"/>
    </row>
    <row r="111" spans="1:11">
      <c r="H111" s="59"/>
      <c r="I111" s="59"/>
      <c r="J111" s="59"/>
      <c r="K111" s="59"/>
    </row>
    <row r="112" spans="1:11">
      <c r="H112" s="59"/>
      <c r="I112" s="59"/>
      <c r="J112" s="59"/>
      <c r="K112" s="59"/>
    </row>
    <row r="113" spans="8:11">
      <c r="H113" s="59"/>
      <c r="I113" s="59"/>
      <c r="J113" s="59"/>
      <c r="K113" s="59"/>
    </row>
    <row r="114" spans="8:11">
      <c r="H114" s="59"/>
      <c r="I114" s="59"/>
      <c r="J114" s="59"/>
      <c r="K114" s="59"/>
    </row>
  </sheetData>
  <mergeCells count="42">
    <mergeCell ref="A97:A107"/>
    <mergeCell ref="B97:B100"/>
    <mergeCell ref="B101:B105"/>
    <mergeCell ref="B106:B107"/>
    <mergeCell ref="A74:A84"/>
    <mergeCell ref="B74:B77"/>
    <mergeCell ref="B78:B81"/>
    <mergeCell ref="B82:B84"/>
    <mergeCell ref="A85:A96"/>
    <mergeCell ref="B85:B88"/>
    <mergeCell ref="B89:B93"/>
    <mergeCell ref="B94:B96"/>
    <mergeCell ref="A50:A61"/>
    <mergeCell ref="B50:B53"/>
    <mergeCell ref="B54:B58"/>
    <mergeCell ref="B59:B61"/>
    <mergeCell ref="A62:A73"/>
    <mergeCell ref="B62:B65"/>
    <mergeCell ref="B66:B70"/>
    <mergeCell ref="B71:B73"/>
    <mergeCell ref="A1:D1"/>
    <mergeCell ref="A3:D3"/>
    <mergeCell ref="C4:D4"/>
    <mergeCell ref="A35:D35"/>
    <mergeCell ref="C36:D36"/>
    <mergeCell ref="A5:A10"/>
    <mergeCell ref="A11:A17"/>
    <mergeCell ref="B5:B7"/>
    <mergeCell ref="B8:B10"/>
    <mergeCell ref="B11:B14"/>
    <mergeCell ref="B15:B17"/>
    <mergeCell ref="B18:B20"/>
    <mergeCell ref="B21:B24"/>
    <mergeCell ref="B25:B27"/>
    <mergeCell ref="A18:A27"/>
    <mergeCell ref="A28:A33"/>
    <mergeCell ref="B28:B30"/>
    <mergeCell ref="B31:B33"/>
    <mergeCell ref="A37:A49"/>
    <mergeCell ref="B37:B41"/>
    <mergeCell ref="B42:B46"/>
    <mergeCell ref="B47:B49"/>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BA17" sqref="BA17"/>
    </sheetView>
  </sheetViews>
  <sheetFormatPr defaultColWidth="3" defaultRowHeight="13.5"/>
  <cols>
    <col min="1" max="1" width="0.85546875" style="137" customWidth="1"/>
    <col min="2" max="2" width="3.7109375" style="137" customWidth="1"/>
    <col min="3" max="4" width="5.140625" style="137" customWidth="1"/>
    <col min="5" max="5" width="15.140625" style="137" customWidth="1"/>
    <col min="6" max="8" width="8.28515625" style="137" customWidth="1"/>
    <col min="9" max="20" width="3" style="137" customWidth="1"/>
    <col min="21" max="21" width="3.140625" style="137" customWidth="1"/>
    <col min="22" max="256" width="3" style="137"/>
    <col min="257" max="257" width="0.85546875" style="137" customWidth="1"/>
    <col min="258" max="258" width="3.7109375" style="137" customWidth="1"/>
    <col min="259" max="260" width="5.140625" style="137" customWidth="1"/>
    <col min="261" max="261" width="15.140625" style="137" customWidth="1"/>
    <col min="262" max="264" width="8.28515625" style="137" customWidth="1"/>
    <col min="265" max="276" width="3" style="137" customWidth="1"/>
    <col min="277" max="277" width="3.140625" style="137" customWidth="1"/>
    <col min="278" max="512" width="3" style="137"/>
    <col min="513" max="513" width="0.85546875" style="137" customWidth="1"/>
    <col min="514" max="514" width="3.7109375" style="137" customWidth="1"/>
    <col min="515" max="516" width="5.140625" style="137" customWidth="1"/>
    <col min="517" max="517" width="15.140625" style="137" customWidth="1"/>
    <col min="518" max="520" width="8.28515625" style="137" customWidth="1"/>
    <col min="521" max="532" width="3" style="137" customWidth="1"/>
    <col min="533" max="533" width="3.140625" style="137" customWidth="1"/>
    <col min="534" max="768" width="3" style="137"/>
    <col min="769" max="769" width="0.85546875" style="137" customWidth="1"/>
    <col min="770" max="770" width="3.7109375" style="137" customWidth="1"/>
    <col min="771" max="772" width="5.140625" style="137" customWidth="1"/>
    <col min="773" max="773" width="15.140625" style="137" customWidth="1"/>
    <col min="774" max="776" width="8.28515625" style="137" customWidth="1"/>
    <col min="777" max="788" width="3" style="137" customWidth="1"/>
    <col min="789" max="789" width="3.140625" style="137" customWidth="1"/>
    <col min="790" max="1024" width="3" style="137"/>
    <col min="1025" max="1025" width="0.85546875" style="137" customWidth="1"/>
    <col min="1026" max="1026" width="3.7109375" style="137" customWidth="1"/>
    <col min="1027" max="1028" width="5.140625" style="137" customWidth="1"/>
    <col min="1029" max="1029" width="15.140625" style="137" customWidth="1"/>
    <col min="1030" max="1032" width="8.28515625" style="137" customWidth="1"/>
    <col min="1033" max="1044" width="3" style="137" customWidth="1"/>
    <col min="1045" max="1045" width="3.140625" style="137" customWidth="1"/>
    <col min="1046" max="1280" width="3" style="137"/>
    <col min="1281" max="1281" width="0.85546875" style="137" customWidth="1"/>
    <col min="1282" max="1282" width="3.7109375" style="137" customWidth="1"/>
    <col min="1283" max="1284" width="5.140625" style="137" customWidth="1"/>
    <col min="1285" max="1285" width="15.140625" style="137" customWidth="1"/>
    <col min="1286" max="1288" width="8.28515625" style="137" customWidth="1"/>
    <col min="1289" max="1300" width="3" style="137" customWidth="1"/>
    <col min="1301" max="1301" width="3.140625" style="137" customWidth="1"/>
    <col min="1302" max="1536" width="3" style="137"/>
    <col min="1537" max="1537" width="0.85546875" style="137" customWidth="1"/>
    <col min="1538" max="1538" width="3.7109375" style="137" customWidth="1"/>
    <col min="1539" max="1540" width="5.140625" style="137" customWidth="1"/>
    <col min="1541" max="1541" width="15.140625" style="137" customWidth="1"/>
    <col min="1542" max="1544" width="8.28515625" style="137" customWidth="1"/>
    <col min="1545" max="1556" width="3" style="137" customWidth="1"/>
    <col min="1557" max="1557" width="3.140625" style="137" customWidth="1"/>
    <col min="1558" max="1792" width="3" style="137"/>
    <col min="1793" max="1793" width="0.85546875" style="137" customWidth="1"/>
    <col min="1794" max="1794" width="3.7109375" style="137" customWidth="1"/>
    <col min="1795" max="1796" width="5.140625" style="137" customWidth="1"/>
    <col min="1797" max="1797" width="15.140625" style="137" customWidth="1"/>
    <col min="1798" max="1800" width="8.28515625" style="137" customWidth="1"/>
    <col min="1801" max="1812" width="3" style="137" customWidth="1"/>
    <col min="1813" max="1813" width="3.140625" style="137" customWidth="1"/>
    <col min="1814" max="2048" width="3" style="137"/>
    <col min="2049" max="2049" width="0.85546875" style="137" customWidth="1"/>
    <col min="2050" max="2050" width="3.7109375" style="137" customWidth="1"/>
    <col min="2051" max="2052" width="5.140625" style="137" customWidth="1"/>
    <col min="2053" max="2053" width="15.140625" style="137" customWidth="1"/>
    <col min="2054" max="2056" width="8.28515625" style="137" customWidth="1"/>
    <col min="2057" max="2068" width="3" style="137" customWidth="1"/>
    <col min="2069" max="2069" width="3.140625" style="137" customWidth="1"/>
    <col min="2070" max="2304" width="3" style="137"/>
    <col min="2305" max="2305" width="0.85546875" style="137" customWidth="1"/>
    <col min="2306" max="2306" width="3.7109375" style="137" customWidth="1"/>
    <col min="2307" max="2308" width="5.140625" style="137" customWidth="1"/>
    <col min="2309" max="2309" width="15.140625" style="137" customWidth="1"/>
    <col min="2310" max="2312" width="8.28515625" style="137" customWidth="1"/>
    <col min="2313" max="2324" width="3" style="137" customWidth="1"/>
    <col min="2325" max="2325" width="3.140625" style="137" customWidth="1"/>
    <col min="2326" max="2560" width="3" style="137"/>
    <col min="2561" max="2561" width="0.85546875" style="137" customWidth="1"/>
    <col min="2562" max="2562" width="3.7109375" style="137" customWidth="1"/>
    <col min="2563" max="2564" width="5.140625" style="137" customWidth="1"/>
    <col min="2565" max="2565" width="15.140625" style="137" customWidth="1"/>
    <col min="2566" max="2568" width="8.28515625" style="137" customWidth="1"/>
    <col min="2569" max="2580" width="3" style="137" customWidth="1"/>
    <col min="2581" max="2581" width="3.140625" style="137" customWidth="1"/>
    <col min="2582" max="2816" width="3" style="137"/>
    <col min="2817" max="2817" width="0.85546875" style="137" customWidth="1"/>
    <col min="2818" max="2818" width="3.7109375" style="137" customWidth="1"/>
    <col min="2819" max="2820" width="5.140625" style="137" customWidth="1"/>
    <col min="2821" max="2821" width="15.140625" style="137" customWidth="1"/>
    <col min="2822" max="2824" width="8.28515625" style="137" customWidth="1"/>
    <col min="2825" max="2836" width="3" style="137" customWidth="1"/>
    <col min="2837" max="2837" width="3.140625" style="137" customWidth="1"/>
    <col min="2838" max="3072" width="3" style="137"/>
    <col min="3073" max="3073" width="0.85546875" style="137" customWidth="1"/>
    <col min="3074" max="3074" width="3.7109375" style="137" customWidth="1"/>
    <col min="3075" max="3076" width="5.140625" style="137" customWidth="1"/>
    <col min="3077" max="3077" width="15.140625" style="137" customWidth="1"/>
    <col min="3078" max="3080" width="8.28515625" style="137" customWidth="1"/>
    <col min="3081" max="3092" width="3" style="137" customWidth="1"/>
    <col min="3093" max="3093" width="3.140625" style="137" customWidth="1"/>
    <col min="3094" max="3328" width="3" style="137"/>
    <col min="3329" max="3329" width="0.85546875" style="137" customWidth="1"/>
    <col min="3330" max="3330" width="3.7109375" style="137" customWidth="1"/>
    <col min="3331" max="3332" width="5.140625" style="137" customWidth="1"/>
    <col min="3333" max="3333" width="15.140625" style="137" customWidth="1"/>
    <col min="3334" max="3336" width="8.28515625" style="137" customWidth="1"/>
    <col min="3337" max="3348" width="3" style="137" customWidth="1"/>
    <col min="3349" max="3349" width="3.140625" style="137" customWidth="1"/>
    <col min="3350" max="3584" width="3" style="137"/>
    <col min="3585" max="3585" width="0.85546875" style="137" customWidth="1"/>
    <col min="3586" max="3586" width="3.7109375" style="137" customWidth="1"/>
    <col min="3587" max="3588" width="5.140625" style="137" customWidth="1"/>
    <col min="3589" max="3589" width="15.140625" style="137" customWidth="1"/>
    <col min="3590" max="3592" width="8.28515625" style="137" customWidth="1"/>
    <col min="3593" max="3604" width="3" style="137" customWidth="1"/>
    <col min="3605" max="3605" width="3.140625" style="137" customWidth="1"/>
    <col min="3606" max="3840" width="3" style="137"/>
    <col min="3841" max="3841" width="0.85546875" style="137" customWidth="1"/>
    <col min="3842" max="3842" width="3.7109375" style="137" customWidth="1"/>
    <col min="3843" max="3844" width="5.140625" style="137" customWidth="1"/>
    <col min="3845" max="3845" width="15.140625" style="137" customWidth="1"/>
    <col min="3846" max="3848" width="8.28515625" style="137" customWidth="1"/>
    <col min="3849" max="3860" width="3" style="137" customWidth="1"/>
    <col min="3861" max="3861" width="3.140625" style="137" customWidth="1"/>
    <col min="3862" max="4096" width="3" style="137"/>
    <col min="4097" max="4097" width="0.85546875" style="137" customWidth="1"/>
    <col min="4098" max="4098" width="3.7109375" style="137" customWidth="1"/>
    <col min="4099" max="4100" width="5.140625" style="137" customWidth="1"/>
    <col min="4101" max="4101" width="15.140625" style="137" customWidth="1"/>
    <col min="4102" max="4104" width="8.28515625" style="137" customWidth="1"/>
    <col min="4105" max="4116" width="3" style="137" customWidth="1"/>
    <col min="4117" max="4117" width="3.140625" style="137" customWidth="1"/>
    <col min="4118" max="4352" width="3" style="137"/>
    <col min="4353" max="4353" width="0.85546875" style="137" customWidth="1"/>
    <col min="4354" max="4354" width="3.7109375" style="137" customWidth="1"/>
    <col min="4355" max="4356" width="5.140625" style="137" customWidth="1"/>
    <col min="4357" max="4357" width="15.140625" style="137" customWidth="1"/>
    <col min="4358" max="4360" width="8.28515625" style="137" customWidth="1"/>
    <col min="4361" max="4372" width="3" style="137" customWidth="1"/>
    <col min="4373" max="4373" width="3.140625" style="137" customWidth="1"/>
    <col min="4374" max="4608" width="3" style="137"/>
    <col min="4609" max="4609" width="0.85546875" style="137" customWidth="1"/>
    <col min="4610" max="4610" width="3.7109375" style="137" customWidth="1"/>
    <col min="4611" max="4612" width="5.140625" style="137" customWidth="1"/>
    <col min="4613" max="4613" width="15.140625" style="137" customWidth="1"/>
    <col min="4614" max="4616" width="8.28515625" style="137" customWidth="1"/>
    <col min="4617" max="4628" width="3" style="137" customWidth="1"/>
    <col min="4629" max="4629" width="3.140625" style="137" customWidth="1"/>
    <col min="4630" max="4864" width="3" style="137"/>
    <col min="4865" max="4865" width="0.85546875" style="137" customWidth="1"/>
    <col min="4866" max="4866" width="3.7109375" style="137" customWidth="1"/>
    <col min="4867" max="4868" width="5.140625" style="137" customWidth="1"/>
    <col min="4869" max="4869" width="15.140625" style="137" customWidth="1"/>
    <col min="4870" max="4872" width="8.28515625" style="137" customWidth="1"/>
    <col min="4873" max="4884" width="3" style="137" customWidth="1"/>
    <col min="4885" max="4885" width="3.140625" style="137" customWidth="1"/>
    <col min="4886" max="5120" width="3" style="137"/>
    <col min="5121" max="5121" width="0.85546875" style="137" customWidth="1"/>
    <col min="5122" max="5122" width="3.7109375" style="137" customWidth="1"/>
    <col min="5123" max="5124" width="5.140625" style="137" customWidth="1"/>
    <col min="5125" max="5125" width="15.140625" style="137" customWidth="1"/>
    <col min="5126" max="5128" width="8.28515625" style="137" customWidth="1"/>
    <col min="5129" max="5140" width="3" style="137" customWidth="1"/>
    <col min="5141" max="5141" width="3.140625" style="137" customWidth="1"/>
    <col min="5142" max="5376" width="3" style="137"/>
    <col min="5377" max="5377" width="0.85546875" style="137" customWidth="1"/>
    <col min="5378" max="5378" width="3.7109375" style="137" customWidth="1"/>
    <col min="5379" max="5380" width="5.140625" style="137" customWidth="1"/>
    <col min="5381" max="5381" width="15.140625" style="137" customWidth="1"/>
    <col min="5382" max="5384" width="8.28515625" style="137" customWidth="1"/>
    <col min="5385" max="5396" width="3" style="137" customWidth="1"/>
    <col min="5397" max="5397" width="3.140625" style="137" customWidth="1"/>
    <col min="5398" max="5632" width="3" style="137"/>
    <col min="5633" max="5633" width="0.85546875" style="137" customWidth="1"/>
    <col min="5634" max="5634" width="3.7109375" style="137" customWidth="1"/>
    <col min="5635" max="5636" width="5.140625" style="137" customWidth="1"/>
    <col min="5637" max="5637" width="15.140625" style="137" customWidth="1"/>
    <col min="5638" max="5640" width="8.28515625" style="137" customWidth="1"/>
    <col min="5641" max="5652" width="3" style="137" customWidth="1"/>
    <col min="5653" max="5653" width="3.140625" style="137" customWidth="1"/>
    <col min="5654" max="5888" width="3" style="137"/>
    <col min="5889" max="5889" width="0.85546875" style="137" customWidth="1"/>
    <col min="5890" max="5890" width="3.7109375" style="137" customWidth="1"/>
    <col min="5891" max="5892" width="5.140625" style="137" customWidth="1"/>
    <col min="5893" max="5893" width="15.140625" style="137" customWidth="1"/>
    <col min="5894" max="5896" width="8.28515625" style="137" customWidth="1"/>
    <col min="5897" max="5908" width="3" style="137" customWidth="1"/>
    <col min="5909" max="5909" width="3.140625" style="137" customWidth="1"/>
    <col min="5910" max="6144" width="3" style="137"/>
    <col min="6145" max="6145" width="0.85546875" style="137" customWidth="1"/>
    <col min="6146" max="6146" width="3.7109375" style="137" customWidth="1"/>
    <col min="6147" max="6148" width="5.140625" style="137" customWidth="1"/>
    <col min="6149" max="6149" width="15.140625" style="137" customWidth="1"/>
    <col min="6150" max="6152" width="8.28515625" style="137" customWidth="1"/>
    <col min="6153" max="6164" width="3" style="137" customWidth="1"/>
    <col min="6165" max="6165" width="3.140625" style="137" customWidth="1"/>
    <col min="6166" max="6400" width="3" style="137"/>
    <col min="6401" max="6401" width="0.85546875" style="137" customWidth="1"/>
    <col min="6402" max="6402" width="3.7109375" style="137" customWidth="1"/>
    <col min="6403" max="6404" width="5.140625" style="137" customWidth="1"/>
    <col min="6405" max="6405" width="15.140625" style="137" customWidth="1"/>
    <col min="6406" max="6408" width="8.28515625" style="137" customWidth="1"/>
    <col min="6409" max="6420" width="3" style="137" customWidth="1"/>
    <col min="6421" max="6421" width="3.140625" style="137" customWidth="1"/>
    <col min="6422" max="6656" width="3" style="137"/>
    <col min="6657" max="6657" width="0.85546875" style="137" customWidth="1"/>
    <col min="6658" max="6658" width="3.7109375" style="137" customWidth="1"/>
    <col min="6659" max="6660" width="5.140625" style="137" customWidth="1"/>
    <col min="6661" max="6661" width="15.140625" style="137" customWidth="1"/>
    <col min="6662" max="6664" width="8.28515625" style="137" customWidth="1"/>
    <col min="6665" max="6676" width="3" style="137" customWidth="1"/>
    <col min="6677" max="6677" width="3.140625" style="137" customWidth="1"/>
    <col min="6678" max="6912" width="3" style="137"/>
    <col min="6913" max="6913" width="0.85546875" style="137" customWidth="1"/>
    <col min="6914" max="6914" width="3.7109375" style="137" customWidth="1"/>
    <col min="6915" max="6916" width="5.140625" style="137" customWidth="1"/>
    <col min="6917" max="6917" width="15.140625" style="137" customWidth="1"/>
    <col min="6918" max="6920" width="8.28515625" style="137" customWidth="1"/>
    <col min="6921" max="6932" width="3" style="137" customWidth="1"/>
    <col min="6933" max="6933" width="3.140625" style="137" customWidth="1"/>
    <col min="6934" max="7168" width="3" style="137"/>
    <col min="7169" max="7169" width="0.85546875" style="137" customWidth="1"/>
    <col min="7170" max="7170" width="3.7109375" style="137" customWidth="1"/>
    <col min="7171" max="7172" width="5.140625" style="137" customWidth="1"/>
    <col min="7173" max="7173" width="15.140625" style="137" customWidth="1"/>
    <col min="7174" max="7176" width="8.28515625" style="137" customWidth="1"/>
    <col min="7177" max="7188" width="3" style="137" customWidth="1"/>
    <col min="7189" max="7189" width="3.140625" style="137" customWidth="1"/>
    <col min="7190" max="7424" width="3" style="137"/>
    <col min="7425" max="7425" width="0.85546875" style="137" customWidth="1"/>
    <col min="7426" max="7426" width="3.7109375" style="137" customWidth="1"/>
    <col min="7427" max="7428" width="5.140625" style="137" customWidth="1"/>
    <col min="7429" max="7429" width="15.140625" style="137" customWidth="1"/>
    <col min="7430" max="7432" width="8.28515625" style="137" customWidth="1"/>
    <col min="7433" max="7444" width="3" style="137" customWidth="1"/>
    <col min="7445" max="7445" width="3.140625" style="137" customWidth="1"/>
    <col min="7446" max="7680" width="3" style="137"/>
    <col min="7681" max="7681" width="0.85546875" style="137" customWidth="1"/>
    <col min="7682" max="7682" width="3.7109375" style="137" customWidth="1"/>
    <col min="7683" max="7684" width="5.140625" style="137" customWidth="1"/>
    <col min="7685" max="7685" width="15.140625" style="137" customWidth="1"/>
    <col min="7686" max="7688" width="8.28515625" style="137" customWidth="1"/>
    <col min="7689" max="7700" width="3" style="137" customWidth="1"/>
    <col min="7701" max="7701" width="3.140625" style="137" customWidth="1"/>
    <col min="7702" max="7936" width="3" style="137"/>
    <col min="7937" max="7937" width="0.85546875" style="137" customWidth="1"/>
    <col min="7938" max="7938" width="3.7109375" style="137" customWidth="1"/>
    <col min="7939" max="7940" width="5.140625" style="137" customWidth="1"/>
    <col min="7941" max="7941" width="15.140625" style="137" customWidth="1"/>
    <col min="7942" max="7944" width="8.28515625" style="137" customWidth="1"/>
    <col min="7945" max="7956" width="3" style="137" customWidth="1"/>
    <col min="7957" max="7957" width="3.140625" style="137" customWidth="1"/>
    <col min="7958" max="8192" width="3" style="137"/>
    <col min="8193" max="8193" width="0.85546875" style="137" customWidth="1"/>
    <col min="8194" max="8194" width="3.7109375" style="137" customWidth="1"/>
    <col min="8195" max="8196" width="5.140625" style="137" customWidth="1"/>
    <col min="8197" max="8197" width="15.140625" style="137" customWidth="1"/>
    <col min="8198" max="8200" width="8.28515625" style="137" customWidth="1"/>
    <col min="8201" max="8212" width="3" style="137" customWidth="1"/>
    <col min="8213" max="8213" width="3.140625" style="137" customWidth="1"/>
    <col min="8214" max="8448" width="3" style="137"/>
    <col min="8449" max="8449" width="0.85546875" style="137" customWidth="1"/>
    <col min="8450" max="8450" width="3.7109375" style="137" customWidth="1"/>
    <col min="8451" max="8452" width="5.140625" style="137" customWidth="1"/>
    <col min="8453" max="8453" width="15.140625" style="137" customWidth="1"/>
    <col min="8454" max="8456" width="8.28515625" style="137" customWidth="1"/>
    <col min="8457" max="8468" width="3" style="137" customWidth="1"/>
    <col min="8469" max="8469" width="3.140625" style="137" customWidth="1"/>
    <col min="8470" max="8704" width="3" style="137"/>
    <col min="8705" max="8705" width="0.85546875" style="137" customWidth="1"/>
    <col min="8706" max="8706" width="3.7109375" style="137" customWidth="1"/>
    <col min="8707" max="8708" width="5.140625" style="137" customWidth="1"/>
    <col min="8709" max="8709" width="15.140625" style="137" customWidth="1"/>
    <col min="8710" max="8712" width="8.28515625" style="137" customWidth="1"/>
    <col min="8713" max="8724" width="3" style="137" customWidth="1"/>
    <col min="8725" max="8725" width="3.140625" style="137" customWidth="1"/>
    <col min="8726" max="8960" width="3" style="137"/>
    <col min="8961" max="8961" width="0.85546875" style="137" customWidth="1"/>
    <col min="8962" max="8962" width="3.7109375" style="137" customWidth="1"/>
    <col min="8963" max="8964" width="5.140625" style="137" customWidth="1"/>
    <col min="8965" max="8965" width="15.140625" style="137" customWidth="1"/>
    <col min="8966" max="8968" width="8.28515625" style="137" customWidth="1"/>
    <col min="8969" max="8980" width="3" style="137" customWidth="1"/>
    <col min="8981" max="8981" width="3.140625" style="137" customWidth="1"/>
    <col min="8982" max="9216" width="3" style="137"/>
    <col min="9217" max="9217" width="0.85546875" style="137" customWidth="1"/>
    <col min="9218" max="9218" width="3.7109375" style="137" customWidth="1"/>
    <col min="9219" max="9220" width="5.140625" style="137" customWidth="1"/>
    <col min="9221" max="9221" width="15.140625" style="137" customWidth="1"/>
    <col min="9222" max="9224" width="8.28515625" style="137" customWidth="1"/>
    <col min="9225" max="9236" width="3" style="137" customWidth="1"/>
    <col min="9237" max="9237" width="3.140625" style="137" customWidth="1"/>
    <col min="9238" max="9472" width="3" style="137"/>
    <col min="9473" max="9473" width="0.85546875" style="137" customWidth="1"/>
    <col min="9474" max="9474" width="3.7109375" style="137" customWidth="1"/>
    <col min="9475" max="9476" width="5.140625" style="137" customWidth="1"/>
    <col min="9477" max="9477" width="15.140625" style="137" customWidth="1"/>
    <col min="9478" max="9480" width="8.28515625" style="137" customWidth="1"/>
    <col min="9481" max="9492" width="3" style="137" customWidth="1"/>
    <col min="9493" max="9493" width="3.140625" style="137" customWidth="1"/>
    <col min="9494" max="9728" width="3" style="137"/>
    <col min="9729" max="9729" width="0.85546875" style="137" customWidth="1"/>
    <col min="9730" max="9730" width="3.7109375" style="137" customWidth="1"/>
    <col min="9731" max="9732" width="5.140625" style="137" customWidth="1"/>
    <col min="9733" max="9733" width="15.140625" style="137" customWidth="1"/>
    <col min="9734" max="9736" width="8.28515625" style="137" customWidth="1"/>
    <col min="9737" max="9748" width="3" style="137" customWidth="1"/>
    <col min="9749" max="9749" width="3.140625" style="137" customWidth="1"/>
    <col min="9750" max="9984" width="3" style="137"/>
    <col min="9985" max="9985" width="0.85546875" style="137" customWidth="1"/>
    <col min="9986" max="9986" width="3.7109375" style="137" customWidth="1"/>
    <col min="9987" max="9988" width="5.140625" style="137" customWidth="1"/>
    <col min="9989" max="9989" width="15.140625" style="137" customWidth="1"/>
    <col min="9990" max="9992" width="8.28515625" style="137" customWidth="1"/>
    <col min="9993" max="10004" width="3" style="137" customWidth="1"/>
    <col min="10005" max="10005" width="3.140625" style="137" customWidth="1"/>
    <col min="10006" max="10240" width="3" style="137"/>
    <col min="10241" max="10241" width="0.85546875" style="137" customWidth="1"/>
    <col min="10242" max="10242" width="3.7109375" style="137" customWidth="1"/>
    <col min="10243" max="10244" width="5.140625" style="137" customWidth="1"/>
    <col min="10245" max="10245" width="15.140625" style="137" customWidth="1"/>
    <col min="10246" max="10248" width="8.28515625" style="137" customWidth="1"/>
    <col min="10249" max="10260" width="3" style="137" customWidth="1"/>
    <col min="10261" max="10261" width="3.140625" style="137" customWidth="1"/>
    <col min="10262" max="10496" width="3" style="137"/>
    <col min="10497" max="10497" width="0.85546875" style="137" customWidth="1"/>
    <col min="10498" max="10498" width="3.7109375" style="137" customWidth="1"/>
    <col min="10499" max="10500" width="5.140625" style="137" customWidth="1"/>
    <col min="10501" max="10501" width="15.140625" style="137" customWidth="1"/>
    <col min="10502" max="10504" width="8.28515625" style="137" customWidth="1"/>
    <col min="10505" max="10516" width="3" style="137" customWidth="1"/>
    <col min="10517" max="10517" width="3.140625" style="137" customWidth="1"/>
    <col min="10518" max="10752" width="3" style="137"/>
    <col min="10753" max="10753" width="0.85546875" style="137" customWidth="1"/>
    <col min="10754" max="10754" width="3.7109375" style="137" customWidth="1"/>
    <col min="10755" max="10756" width="5.140625" style="137" customWidth="1"/>
    <col min="10757" max="10757" width="15.140625" style="137" customWidth="1"/>
    <col min="10758" max="10760" width="8.28515625" style="137" customWidth="1"/>
    <col min="10761" max="10772" width="3" style="137" customWidth="1"/>
    <col min="10773" max="10773" width="3.140625" style="137" customWidth="1"/>
    <col min="10774" max="11008" width="3" style="137"/>
    <col min="11009" max="11009" width="0.85546875" style="137" customWidth="1"/>
    <col min="11010" max="11010" width="3.7109375" style="137" customWidth="1"/>
    <col min="11011" max="11012" width="5.140625" style="137" customWidth="1"/>
    <col min="11013" max="11013" width="15.140625" style="137" customWidth="1"/>
    <col min="11014" max="11016" width="8.28515625" style="137" customWidth="1"/>
    <col min="11017" max="11028" width="3" style="137" customWidth="1"/>
    <col min="11029" max="11029" width="3.140625" style="137" customWidth="1"/>
    <col min="11030" max="11264" width="3" style="137"/>
    <col min="11265" max="11265" width="0.85546875" style="137" customWidth="1"/>
    <col min="11266" max="11266" width="3.7109375" style="137" customWidth="1"/>
    <col min="11267" max="11268" width="5.140625" style="137" customWidth="1"/>
    <col min="11269" max="11269" width="15.140625" style="137" customWidth="1"/>
    <col min="11270" max="11272" width="8.28515625" style="137" customWidth="1"/>
    <col min="11273" max="11284" width="3" style="137" customWidth="1"/>
    <col min="11285" max="11285" width="3.140625" style="137" customWidth="1"/>
    <col min="11286" max="11520" width="3" style="137"/>
    <col min="11521" max="11521" width="0.85546875" style="137" customWidth="1"/>
    <col min="11522" max="11522" width="3.7109375" style="137" customWidth="1"/>
    <col min="11523" max="11524" width="5.140625" style="137" customWidth="1"/>
    <col min="11525" max="11525" width="15.140625" style="137" customWidth="1"/>
    <col min="11526" max="11528" width="8.28515625" style="137" customWidth="1"/>
    <col min="11529" max="11540" width="3" style="137" customWidth="1"/>
    <col min="11541" max="11541" width="3.140625" style="137" customWidth="1"/>
    <col min="11542" max="11776" width="3" style="137"/>
    <col min="11777" max="11777" width="0.85546875" style="137" customWidth="1"/>
    <col min="11778" max="11778" width="3.7109375" style="137" customWidth="1"/>
    <col min="11779" max="11780" width="5.140625" style="137" customWidth="1"/>
    <col min="11781" max="11781" width="15.140625" style="137" customWidth="1"/>
    <col min="11782" max="11784" width="8.28515625" style="137" customWidth="1"/>
    <col min="11785" max="11796" width="3" style="137" customWidth="1"/>
    <col min="11797" max="11797" width="3.140625" style="137" customWidth="1"/>
    <col min="11798" max="12032" width="3" style="137"/>
    <col min="12033" max="12033" width="0.85546875" style="137" customWidth="1"/>
    <col min="12034" max="12034" width="3.7109375" style="137" customWidth="1"/>
    <col min="12035" max="12036" width="5.140625" style="137" customWidth="1"/>
    <col min="12037" max="12037" width="15.140625" style="137" customWidth="1"/>
    <col min="12038" max="12040" width="8.28515625" style="137" customWidth="1"/>
    <col min="12041" max="12052" width="3" style="137" customWidth="1"/>
    <col min="12053" max="12053" width="3.140625" style="137" customWidth="1"/>
    <col min="12054" max="12288" width="3" style="137"/>
    <col min="12289" max="12289" width="0.85546875" style="137" customWidth="1"/>
    <col min="12290" max="12290" width="3.7109375" style="137" customWidth="1"/>
    <col min="12291" max="12292" width="5.140625" style="137" customWidth="1"/>
    <col min="12293" max="12293" width="15.140625" style="137" customWidth="1"/>
    <col min="12294" max="12296" width="8.28515625" style="137" customWidth="1"/>
    <col min="12297" max="12308" width="3" style="137" customWidth="1"/>
    <col min="12309" max="12309" width="3.140625" style="137" customWidth="1"/>
    <col min="12310" max="12544" width="3" style="137"/>
    <col min="12545" max="12545" width="0.85546875" style="137" customWidth="1"/>
    <col min="12546" max="12546" width="3.7109375" style="137" customWidth="1"/>
    <col min="12547" max="12548" width="5.140625" style="137" customWidth="1"/>
    <col min="12549" max="12549" width="15.140625" style="137" customWidth="1"/>
    <col min="12550" max="12552" width="8.28515625" style="137" customWidth="1"/>
    <col min="12553" max="12564" width="3" style="137" customWidth="1"/>
    <col min="12565" max="12565" width="3.140625" style="137" customWidth="1"/>
    <col min="12566" max="12800" width="3" style="137"/>
    <col min="12801" max="12801" width="0.85546875" style="137" customWidth="1"/>
    <col min="12802" max="12802" width="3.7109375" style="137" customWidth="1"/>
    <col min="12803" max="12804" width="5.140625" style="137" customWidth="1"/>
    <col min="12805" max="12805" width="15.140625" style="137" customWidth="1"/>
    <col min="12806" max="12808" width="8.28515625" style="137" customWidth="1"/>
    <col min="12809" max="12820" width="3" style="137" customWidth="1"/>
    <col min="12821" max="12821" width="3.140625" style="137" customWidth="1"/>
    <col min="12822" max="13056" width="3" style="137"/>
    <col min="13057" max="13057" width="0.85546875" style="137" customWidth="1"/>
    <col min="13058" max="13058" width="3.7109375" style="137" customWidth="1"/>
    <col min="13059" max="13060" width="5.140625" style="137" customWidth="1"/>
    <col min="13061" max="13061" width="15.140625" style="137" customWidth="1"/>
    <col min="13062" max="13064" width="8.28515625" style="137" customWidth="1"/>
    <col min="13065" max="13076" width="3" style="137" customWidth="1"/>
    <col min="13077" max="13077" width="3.140625" style="137" customWidth="1"/>
    <col min="13078" max="13312" width="3" style="137"/>
    <col min="13313" max="13313" width="0.85546875" style="137" customWidth="1"/>
    <col min="13314" max="13314" width="3.7109375" style="137" customWidth="1"/>
    <col min="13315" max="13316" width="5.140625" style="137" customWidth="1"/>
    <col min="13317" max="13317" width="15.140625" style="137" customWidth="1"/>
    <col min="13318" max="13320" width="8.28515625" style="137" customWidth="1"/>
    <col min="13321" max="13332" width="3" style="137" customWidth="1"/>
    <col min="13333" max="13333" width="3.140625" style="137" customWidth="1"/>
    <col min="13334" max="13568" width="3" style="137"/>
    <col min="13569" max="13569" width="0.85546875" style="137" customWidth="1"/>
    <col min="13570" max="13570" width="3.7109375" style="137" customWidth="1"/>
    <col min="13571" max="13572" width="5.140625" style="137" customWidth="1"/>
    <col min="13573" max="13573" width="15.140625" style="137" customWidth="1"/>
    <col min="13574" max="13576" width="8.28515625" style="137" customWidth="1"/>
    <col min="13577" max="13588" width="3" style="137" customWidth="1"/>
    <col min="13589" max="13589" width="3.140625" style="137" customWidth="1"/>
    <col min="13590" max="13824" width="3" style="137"/>
    <col min="13825" max="13825" width="0.85546875" style="137" customWidth="1"/>
    <col min="13826" max="13826" width="3.7109375" style="137" customWidth="1"/>
    <col min="13827" max="13828" width="5.140625" style="137" customWidth="1"/>
    <col min="13829" max="13829" width="15.140625" style="137" customWidth="1"/>
    <col min="13830" max="13832" width="8.28515625" style="137" customWidth="1"/>
    <col min="13833" max="13844" width="3" style="137" customWidth="1"/>
    <col min="13845" max="13845" width="3.140625" style="137" customWidth="1"/>
    <col min="13846" max="14080" width="3" style="137"/>
    <col min="14081" max="14081" width="0.85546875" style="137" customWidth="1"/>
    <col min="14082" max="14082" width="3.7109375" style="137" customWidth="1"/>
    <col min="14083" max="14084" width="5.140625" style="137" customWidth="1"/>
    <col min="14085" max="14085" width="15.140625" style="137" customWidth="1"/>
    <col min="14086" max="14088" width="8.28515625" style="137" customWidth="1"/>
    <col min="14089" max="14100" width="3" style="137" customWidth="1"/>
    <col min="14101" max="14101" width="3.140625" style="137" customWidth="1"/>
    <col min="14102" max="14336" width="3" style="137"/>
    <col min="14337" max="14337" width="0.85546875" style="137" customWidth="1"/>
    <col min="14338" max="14338" width="3.7109375" style="137" customWidth="1"/>
    <col min="14339" max="14340" width="5.140625" style="137" customWidth="1"/>
    <col min="14341" max="14341" width="15.140625" style="137" customWidth="1"/>
    <col min="14342" max="14344" width="8.28515625" style="137" customWidth="1"/>
    <col min="14345" max="14356" width="3" style="137" customWidth="1"/>
    <col min="14357" max="14357" width="3.140625" style="137" customWidth="1"/>
    <col min="14358" max="14592" width="3" style="137"/>
    <col min="14593" max="14593" width="0.85546875" style="137" customWidth="1"/>
    <col min="14594" max="14594" width="3.7109375" style="137" customWidth="1"/>
    <col min="14595" max="14596" width="5.140625" style="137" customWidth="1"/>
    <col min="14597" max="14597" width="15.140625" style="137" customWidth="1"/>
    <col min="14598" max="14600" width="8.28515625" style="137" customWidth="1"/>
    <col min="14601" max="14612" width="3" style="137" customWidth="1"/>
    <col min="14613" max="14613" width="3.140625" style="137" customWidth="1"/>
    <col min="14614" max="14848" width="3" style="137"/>
    <col min="14849" max="14849" width="0.85546875" style="137" customWidth="1"/>
    <col min="14850" max="14850" width="3.7109375" style="137" customWidth="1"/>
    <col min="14851" max="14852" width="5.140625" style="137" customWidth="1"/>
    <col min="14853" max="14853" width="15.140625" style="137" customWidth="1"/>
    <col min="14854" max="14856" width="8.28515625" style="137" customWidth="1"/>
    <col min="14857" max="14868" width="3" style="137" customWidth="1"/>
    <col min="14869" max="14869" width="3.140625" style="137" customWidth="1"/>
    <col min="14870" max="15104" width="3" style="137"/>
    <col min="15105" max="15105" width="0.85546875" style="137" customWidth="1"/>
    <col min="15106" max="15106" width="3.7109375" style="137" customWidth="1"/>
    <col min="15107" max="15108" width="5.140625" style="137" customWidth="1"/>
    <col min="15109" max="15109" width="15.140625" style="137" customWidth="1"/>
    <col min="15110" max="15112" width="8.28515625" style="137" customWidth="1"/>
    <col min="15113" max="15124" width="3" style="137" customWidth="1"/>
    <col min="15125" max="15125" width="3.140625" style="137" customWidth="1"/>
    <col min="15126" max="15360" width="3" style="137"/>
    <col min="15361" max="15361" width="0.85546875" style="137" customWidth="1"/>
    <col min="15362" max="15362" width="3.7109375" style="137" customWidth="1"/>
    <col min="15363" max="15364" width="5.140625" style="137" customWidth="1"/>
    <col min="15365" max="15365" width="15.140625" style="137" customWidth="1"/>
    <col min="15366" max="15368" width="8.28515625" style="137" customWidth="1"/>
    <col min="15369" max="15380" width="3" style="137" customWidth="1"/>
    <col min="15381" max="15381" width="3.140625" style="137" customWidth="1"/>
    <col min="15382" max="15616" width="3" style="137"/>
    <col min="15617" max="15617" width="0.85546875" style="137" customWidth="1"/>
    <col min="15618" max="15618" width="3.7109375" style="137" customWidth="1"/>
    <col min="15619" max="15620" width="5.140625" style="137" customWidth="1"/>
    <col min="15621" max="15621" width="15.140625" style="137" customWidth="1"/>
    <col min="15622" max="15624" width="8.28515625" style="137" customWidth="1"/>
    <col min="15625" max="15636" width="3" style="137" customWidth="1"/>
    <col min="15637" max="15637" width="3.140625" style="137" customWidth="1"/>
    <col min="15638" max="15872" width="3" style="137"/>
    <col min="15873" max="15873" width="0.85546875" style="137" customWidth="1"/>
    <col min="15874" max="15874" width="3.7109375" style="137" customWidth="1"/>
    <col min="15875" max="15876" width="5.140625" style="137" customWidth="1"/>
    <col min="15877" max="15877" width="15.140625" style="137" customWidth="1"/>
    <col min="15878" max="15880" width="8.28515625" style="137" customWidth="1"/>
    <col min="15881" max="15892" width="3" style="137" customWidth="1"/>
    <col min="15893" max="15893" width="3.140625" style="137" customWidth="1"/>
    <col min="15894" max="16128" width="3" style="137"/>
    <col min="16129" max="16129" width="0.85546875" style="137" customWidth="1"/>
    <col min="16130" max="16130" width="3.7109375" style="137" customWidth="1"/>
    <col min="16131" max="16132" width="5.140625" style="137" customWidth="1"/>
    <col min="16133" max="16133" width="15.140625" style="137" customWidth="1"/>
    <col min="16134" max="16136" width="8.28515625" style="137" customWidth="1"/>
    <col min="16137" max="16148" width="3" style="137" customWidth="1"/>
    <col min="16149" max="16149" width="3.140625" style="137" customWidth="1"/>
    <col min="16150" max="16384" width="3" style="137"/>
  </cols>
  <sheetData>
    <row r="1" spans="1:42" s="71" customFormat="1" ht="3.75" customHeight="1"/>
    <row r="2" spans="1:42" s="71" customFormat="1" ht="15" customHeight="1">
      <c r="B2" s="271" t="s">
        <v>27</v>
      </c>
      <c r="C2" s="272"/>
      <c r="D2" s="272"/>
      <c r="E2" s="272"/>
      <c r="F2" s="272"/>
      <c r="G2" s="272"/>
      <c r="H2" s="72"/>
      <c r="I2" s="73"/>
      <c r="J2" s="74" t="s">
        <v>28</v>
      </c>
      <c r="K2" s="75"/>
      <c r="L2" s="75"/>
      <c r="M2" s="75"/>
      <c r="N2" s="76"/>
      <c r="O2" s="77"/>
      <c r="P2" s="78"/>
      <c r="Q2" s="78"/>
      <c r="R2" s="78"/>
      <c r="S2" s="78"/>
      <c r="T2" s="78"/>
      <c r="U2" s="78"/>
      <c r="V2" s="78"/>
      <c r="W2" s="78"/>
      <c r="X2" s="78"/>
      <c r="Y2" s="78"/>
      <c r="Z2" s="78"/>
      <c r="AA2" s="78"/>
      <c r="AB2" s="74" t="s">
        <v>29</v>
      </c>
      <c r="AC2" s="79"/>
      <c r="AD2" s="75"/>
      <c r="AE2" s="80"/>
      <c r="AF2" s="76"/>
      <c r="AG2" s="81"/>
      <c r="AH2" s="78"/>
      <c r="AI2" s="78"/>
      <c r="AJ2" s="78"/>
      <c r="AK2" s="78"/>
      <c r="AL2" s="78"/>
      <c r="AM2" s="78"/>
      <c r="AN2" s="78"/>
      <c r="AO2" s="82" t="s">
        <v>30</v>
      </c>
    </row>
    <row r="3" spans="1:42" s="71" customFormat="1" ht="15" customHeight="1">
      <c r="A3" s="83"/>
      <c r="B3" s="272"/>
      <c r="C3" s="272"/>
      <c r="D3" s="272"/>
      <c r="E3" s="272"/>
      <c r="F3" s="272"/>
      <c r="G3" s="272"/>
      <c r="H3" s="72"/>
      <c r="I3" s="73"/>
      <c r="J3" s="74" t="s">
        <v>15</v>
      </c>
      <c r="K3" s="75"/>
      <c r="L3" s="75"/>
      <c r="M3" s="80"/>
      <c r="N3" s="76"/>
      <c r="O3" s="84"/>
      <c r="P3" s="78"/>
      <c r="Q3" s="78"/>
      <c r="R3" s="78"/>
      <c r="S3" s="85"/>
      <c r="T3" s="74" t="s">
        <v>31</v>
      </c>
      <c r="U3" s="80"/>
      <c r="V3" s="76"/>
      <c r="W3" s="81"/>
      <c r="X3" s="86"/>
      <c r="Y3" s="77"/>
      <c r="Z3" s="77"/>
      <c r="AA3" s="85"/>
      <c r="AB3" s="74" t="s">
        <v>32</v>
      </c>
      <c r="AC3" s="75"/>
      <c r="AD3" s="75"/>
      <c r="AE3" s="75"/>
      <c r="AF3" s="87"/>
      <c r="AG3" s="81"/>
      <c r="AH3" s="78"/>
      <c r="AI3" s="78"/>
      <c r="AJ3" s="78"/>
      <c r="AK3" s="78"/>
      <c r="AL3" s="78"/>
      <c r="AM3" s="78"/>
      <c r="AN3" s="78"/>
      <c r="AO3" s="82" t="s">
        <v>30</v>
      </c>
    </row>
    <row r="4" spans="1:42" s="71" customFormat="1" ht="15" customHeight="1">
      <c r="A4" s="88"/>
      <c r="B4" s="272"/>
      <c r="C4" s="272"/>
      <c r="D4" s="272"/>
      <c r="E4" s="272"/>
      <c r="F4" s="272"/>
      <c r="G4" s="272"/>
      <c r="H4" s="72"/>
      <c r="J4" s="74" t="s">
        <v>33</v>
      </c>
      <c r="K4" s="75"/>
      <c r="L4" s="75"/>
      <c r="M4" s="75"/>
      <c r="N4" s="87"/>
      <c r="O4" s="77"/>
      <c r="P4" s="77"/>
      <c r="Q4" s="77"/>
      <c r="R4" s="77" t="s">
        <v>34</v>
      </c>
      <c r="S4" s="77"/>
      <c r="T4" s="77"/>
      <c r="U4" s="77" t="s">
        <v>35</v>
      </c>
      <c r="V4" s="78"/>
      <c r="W4" s="78"/>
      <c r="X4" s="77" t="s">
        <v>36</v>
      </c>
      <c r="Y4" s="77"/>
      <c r="Z4" s="78"/>
      <c r="AA4" s="78"/>
      <c r="AB4" s="77" t="s">
        <v>37</v>
      </c>
      <c r="AC4" s="78"/>
      <c r="AD4" s="78"/>
      <c r="AE4" s="77"/>
      <c r="AF4" s="77"/>
      <c r="AG4" s="77" t="s">
        <v>34</v>
      </c>
      <c r="AH4" s="77"/>
      <c r="AI4" s="77" t="s">
        <v>35</v>
      </c>
      <c r="AJ4" s="78"/>
      <c r="AK4" s="78"/>
      <c r="AL4" s="78"/>
      <c r="AM4" s="77" t="s">
        <v>36</v>
      </c>
      <c r="AN4" s="77"/>
      <c r="AO4" s="89"/>
    </row>
    <row r="5" spans="1:42" s="71" customFormat="1" ht="8.25" customHeight="1">
      <c r="A5" s="90"/>
    </row>
    <row r="6" spans="1:42" s="71" customFormat="1" ht="15" customHeight="1">
      <c r="A6" s="88"/>
      <c r="B6" s="273" t="s">
        <v>38</v>
      </c>
      <c r="C6" s="274"/>
      <c r="D6" s="274"/>
      <c r="E6" s="274"/>
      <c r="F6" s="274"/>
      <c r="G6" s="274"/>
      <c r="H6" s="274"/>
      <c r="L6" s="91" t="s">
        <v>39</v>
      </c>
      <c r="M6" s="91"/>
      <c r="N6" s="91"/>
      <c r="O6" s="91"/>
      <c r="P6" s="91"/>
      <c r="Q6" s="91"/>
      <c r="R6" s="91"/>
      <c r="S6" s="91"/>
      <c r="T6" s="92"/>
      <c r="U6" s="92"/>
      <c r="V6" s="92"/>
      <c r="W6" s="92"/>
      <c r="X6" s="92"/>
      <c r="Y6" s="92"/>
      <c r="Z6" s="92"/>
      <c r="AA6" s="92"/>
      <c r="AB6" s="92"/>
      <c r="AC6" s="92"/>
      <c r="AD6" s="93"/>
      <c r="AE6" s="93"/>
      <c r="AF6" s="91"/>
      <c r="AG6" s="91"/>
      <c r="AH6" s="91"/>
      <c r="AI6" s="91"/>
      <c r="AJ6" s="91"/>
      <c r="AK6" s="91"/>
      <c r="AL6" s="91"/>
      <c r="AM6" s="91"/>
      <c r="AN6" s="91"/>
      <c r="AO6" s="91"/>
    </row>
    <row r="7" spans="1:42" s="71" customFormat="1" ht="15" customHeight="1">
      <c r="A7" s="94"/>
      <c r="B7" s="273"/>
      <c r="C7" s="274"/>
      <c r="D7" s="274"/>
      <c r="E7" s="274"/>
      <c r="F7" s="274"/>
      <c r="G7" s="274"/>
      <c r="H7" s="274"/>
      <c r="I7" s="90"/>
      <c r="L7" s="275"/>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7"/>
    </row>
    <row r="8" spans="1:42" s="71" customFormat="1" ht="54" customHeight="1">
      <c r="B8" s="95"/>
      <c r="C8" s="96"/>
      <c r="D8" s="96"/>
      <c r="E8" s="96"/>
      <c r="F8" s="96"/>
      <c r="G8" s="96"/>
      <c r="H8" s="97"/>
      <c r="L8" s="278"/>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80"/>
    </row>
    <row r="9" spans="1:42" s="71" customFormat="1" ht="15" customHeight="1">
      <c r="A9" s="90"/>
      <c r="B9" s="98"/>
      <c r="C9" s="88"/>
      <c r="D9" s="94"/>
      <c r="E9" s="94"/>
      <c r="F9" s="94"/>
      <c r="G9" s="94"/>
      <c r="H9" s="99"/>
      <c r="L9" s="278"/>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80"/>
    </row>
    <row r="10" spans="1:42" s="71" customFormat="1" ht="15" customHeight="1">
      <c r="A10" s="90"/>
      <c r="B10" s="98"/>
      <c r="C10" s="88"/>
      <c r="D10" s="94"/>
      <c r="E10" s="94"/>
      <c r="F10" s="94"/>
      <c r="G10" s="94"/>
      <c r="H10" s="99"/>
      <c r="I10" s="90"/>
      <c r="L10" s="278"/>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80"/>
    </row>
    <row r="11" spans="1:42" s="71" customFormat="1" ht="15" customHeight="1">
      <c r="A11" s="90"/>
      <c r="B11" s="98"/>
      <c r="C11" s="88"/>
      <c r="D11" s="94"/>
      <c r="E11" s="94"/>
      <c r="F11" s="94"/>
      <c r="G11" s="94"/>
      <c r="H11" s="99"/>
      <c r="I11" s="90"/>
      <c r="L11" s="281"/>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3"/>
    </row>
    <row r="12" spans="1:42" s="71" customFormat="1" ht="15" customHeight="1">
      <c r="A12" s="90"/>
      <c r="B12" s="98"/>
      <c r="C12" s="88"/>
      <c r="D12" s="94"/>
      <c r="E12" s="94"/>
      <c r="F12" s="94"/>
      <c r="G12" s="94"/>
      <c r="H12" s="99"/>
      <c r="I12" s="90"/>
    </row>
    <row r="13" spans="1:42" s="71" customFormat="1" ht="15" customHeight="1">
      <c r="A13" s="90"/>
      <c r="B13" s="98"/>
      <c r="C13" s="88"/>
      <c r="D13" s="94"/>
      <c r="E13" s="94"/>
      <c r="F13" s="94"/>
      <c r="G13" s="94"/>
      <c r="H13" s="99"/>
      <c r="I13" s="90"/>
      <c r="L13" s="91" t="s">
        <v>40</v>
      </c>
      <c r="M13" s="92"/>
      <c r="N13" s="92"/>
      <c r="O13" s="92"/>
      <c r="P13" s="92"/>
      <c r="Q13" s="92"/>
      <c r="R13" s="92"/>
      <c r="S13" s="92"/>
      <c r="T13" s="92"/>
      <c r="U13" s="92"/>
      <c r="V13" s="92"/>
      <c r="W13" s="92"/>
      <c r="X13" s="92"/>
      <c r="Y13" s="92"/>
      <c r="AA13" s="92"/>
      <c r="AB13" s="92"/>
      <c r="AC13" s="92"/>
      <c r="AD13" s="93"/>
      <c r="AE13" s="93"/>
      <c r="AF13" s="91"/>
      <c r="AG13" s="91"/>
      <c r="AH13" s="91"/>
      <c r="AI13" s="100" t="s">
        <v>41</v>
      </c>
      <c r="AK13" s="91"/>
      <c r="AL13" s="91"/>
      <c r="AM13" s="91"/>
      <c r="AN13" s="91"/>
      <c r="AO13" s="91"/>
    </row>
    <row r="14" spans="1:42" s="71" customFormat="1" ht="15" customHeight="1">
      <c r="A14" s="90"/>
      <c r="B14" s="98"/>
      <c r="C14" s="88"/>
      <c r="D14" s="94"/>
      <c r="E14" s="94"/>
      <c r="F14" s="94"/>
      <c r="G14" s="94"/>
      <c r="H14" s="99"/>
      <c r="I14" s="90"/>
      <c r="L14" s="101" t="s">
        <v>0</v>
      </c>
      <c r="M14" s="102"/>
      <c r="N14" s="102"/>
      <c r="O14" s="102"/>
      <c r="P14" s="102"/>
      <c r="Q14" s="103"/>
      <c r="R14" s="103"/>
      <c r="S14" s="103"/>
      <c r="T14" s="103"/>
      <c r="U14" s="104"/>
      <c r="V14" s="284" t="s">
        <v>1</v>
      </c>
      <c r="W14" s="285"/>
      <c r="X14" s="285"/>
      <c r="Y14" s="285"/>
      <c r="Z14" s="285"/>
      <c r="AA14" s="285"/>
      <c r="AB14" s="285"/>
      <c r="AC14" s="285"/>
      <c r="AD14" s="285"/>
      <c r="AE14" s="285"/>
      <c r="AF14" s="285"/>
      <c r="AG14" s="285"/>
      <c r="AH14" s="285"/>
      <c r="AI14" s="286"/>
      <c r="AJ14" s="105" t="s">
        <v>42</v>
      </c>
      <c r="AK14" s="102"/>
      <c r="AL14" s="106"/>
      <c r="AM14" s="101" t="s">
        <v>43</v>
      </c>
      <c r="AN14" s="102"/>
      <c r="AO14" s="106"/>
      <c r="AP14" s="73"/>
    </row>
    <row r="15" spans="1:42" s="71" customFormat="1" ht="15" customHeight="1">
      <c r="A15" s="90"/>
      <c r="B15" s="98"/>
      <c r="C15" s="88"/>
      <c r="D15" s="94"/>
      <c r="E15" s="94"/>
      <c r="F15" s="94"/>
      <c r="G15" s="94"/>
      <c r="H15" s="99"/>
      <c r="I15" s="90"/>
      <c r="L15" s="107"/>
      <c r="M15" s="108"/>
      <c r="N15" s="108"/>
      <c r="O15" s="108"/>
      <c r="P15" s="108"/>
      <c r="Q15" s="108"/>
      <c r="R15" s="108"/>
      <c r="S15" s="108"/>
      <c r="T15" s="108"/>
      <c r="U15" s="109"/>
      <c r="V15" s="101"/>
      <c r="W15" s="102"/>
      <c r="X15" s="102"/>
      <c r="Y15" s="102"/>
      <c r="Z15" s="102"/>
      <c r="AA15" s="102"/>
      <c r="AB15" s="102"/>
      <c r="AC15" s="102"/>
      <c r="AD15" s="102"/>
      <c r="AE15" s="102"/>
      <c r="AF15" s="102"/>
      <c r="AG15" s="102"/>
      <c r="AH15" s="102"/>
      <c r="AI15" s="106"/>
      <c r="AJ15" s="287"/>
      <c r="AK15" s="288"/>
      <c r="AL15" s="289"/>
      <c r="AM15" s="287"/>
      <c r="AN15" s="288"/>
      <c r="AO15" s="289"/>
    </row>
    <row r="16" spans="1:42" s="71" customFormat="1" ht="15" customHeight="1">
      <c r="A16" s="90"/>
      <c r="B16" s="98"/>
      <c r="C16" s="88"/>
      <c r="D16" s="94"/>
      <c r="E16" s="94"/>
      <c r="F16" s="94"/>
      <c r="G16" s="94"/>
      <c r="H16" s="99"/>
      <c r="I16" s="90"/>
      <c r="L16" s="107"/>
      <c r="M16" s="108"/>
      <c r="N16" s="108"/>
      <c r="O16" s="108"/>
      <c r="P16" s="108"/>
      <c r="Q16" s="108"/>
      <c r="R16" s="108"/>
      <c r="S16" s="108"/>
      <c r="T16" s="108"/>
      <c r="U16" s="109"/>
      <c r="V16" s="101"/>
      <c r="W16" s="102"/>
      <c r="X16" s="102"/>
      <c r="Y16" s="102"/>
      <c r="Z16" s="102"/>
      <c r="AA16" s="102"/>
      <c r="AB16" s="102"/>
      <c r="AC16" s="102"/>
      <c r="AD16" s="102"/>
      <c r="AE16" s="102"/>
      <c r="AF16" s="102"/>
      <c r="AG16" s="102"/>
      <c r="AH16" s="102"/>
      <c r="AI16" s="106"/>
      <c r="AJ16" s="287"/>
      <c r="AK16" s="288"/>
      <c r="AL16" s="289"/>
      <c r="AM16" s="287"/>
      <c r="AN16" s="288"/>
      <c r="AO16" s="289"/>
    </row>
    <row r="17" spans="1:46" s="71" customFormat="1" ht="15" customHeight="1">
      <c r="A17" s="90"/>
      <c r="B17" s="98"/>
      <c r="C17" s="88"/>
      <c r="D17" s="94"/>
      <c r="E17" s="94"/>
      <c r="F17" s="94"/>
      <c r="G17" s="94"/>
      <c r="H17" s="99"/>
      <c r="I17" s="90"/>
      <c r="L17" s="107"/>
      <c r="M17" s="108"/>
      <c r="N17" s="108"/>
      <c r="O17" s="108"/>
      <c r="P17" s="108"/>
      <c r="Q17" s="108"/>
      <c r="R17" s="108"/>
      <c r="S17" s="108"/>
      <c r="T17" s="108"/>
      <c r="U17" s="109"/>
      <c r="V17" s="101"/>
      <c r="W17" s="102"/>
      <c r="X17" s="102"/>
      <c r="Y17" s="102"/>
      <c r="Z17" s="102"/>
      <c r="AA17" s="102"/>
      <c r="AB17" s="102"/>
      <c r="AC17" s="102"/>
      <c r="AD17" s="102"/>
      <c r="AE17" s="102"/>
      <c r="AF17" s="102"/>
      <c r="AG17" s="102"/>
      <c r="AH17" s="102"/>
      <c r="AI17" s="106"/>
      <c r="AJ17" s="287"/>
      <c r="AK17" s="288"/>
      <c r="AL17" s="289"/>
      <c r="AM17" s="287"/>
      <c r="AN17" s="288"/>
      <c r="AO17" s="289"/>
    </row>
    <row r="18" spans="1:46" s="71" customFormat="1" ht="15" customHeight="1">
      <c r="A18" s="90"/>
      <c r="B18" s="110"/>
      <c r="C18" s="94"/>
      <c r="D18" s="94"/>
      <c r="E18" s="94"/>
      <c r="F18" s="94"/>
      <c r="G18" s="94"/>
      <c r="H18" s="99"/>
      <c r="I18" s="90"/>
      <c r="L18" s="107"/>
      <c r="M18" s="108"/>
      <c r="N18" s="108"/>
      <c r="O18" s="108"/>
      <c r="P18" s="108"/>
      <c r="Q18" s="108"/>
      <c r="R18" s="108"/>
      <c r="S18" s="108"/>
      <c r="T18" s="108"/>
      <c r="U18" s="109"/>
      <c r="V18" s="101"/>
      <c r="W18" s="102"/>
      <c r="X18" s="102"/>
      <c r="Y18" s="102"/>
      <c r="Z18" s="102"/>
      <c r="AA18" s="102"/>
      <c r="AB18" s="102"/>
      <c r="AC18" s="102"/>
      <c r="AD18" s="102"/>
      <c r="AE18" s="102"/>
      <c r="AF18" s="102"/>
      <c r="AG18" s="102"/>
      <c r="AH18" s="102"/>
      <c r="AI18" s="106"/>
      <c r="AJ18" s="287"/>
      <c r="AK18" s="288"/>
      <c r="AL18" s="289"/>
      <c r="AM18" s="287"/>
      <c r="AN18" s="288"/>
      <c r="AO18" s="289"/>
    </row>
    <row r="19" spans="1:46" s="71" customFormat="1" ht="15" customHeight="1">
      <c r="A19" s="90"/>
      <c r="B19" s="110"/>
      <c r="C19" s="94"/>
      <c r="D19" s="94"/>
      <c r="E19" s="94"/>
      <c r="F19" s="94"/>
      <c r="G19" s="94"/>
      <c r="H19" s="99"/>
      <c r="I19" s="90"/>
      <c r="L19" s="107"/>
      <c r="M19" s="108"/>
      <c r="N19" s="108"/>
      <c r="O19" s="108"/>
      <c r="P19" s="108"/>
      <c r="Q19" s="108"/>
      <c r="R19" s="108"/>
      <c r="S19" s="108"/>
      <c r="T19" s="108"/>
      <c r="U19" s="109"/>
      <c r="V19" s="101"/>
      <c r="W19" s="102"/>
      <c r="X19" s="102"/>
      <c r="Y19" s="102"/>
      <c r="Z19" s="102"/>
      <c r="AA19" s="102"/>
      <c r="AB19" s="102"/>
      <c r="AC19" s="102"/>
      <c r="AD19" s="102"/>
      <c r="AE19" s="102"/>
      <c r="AF19" s="102"/>
      <c r="AG19" s="102"/>
      <c r="AH19" s="102"/>
      <c r="AI19" s="106"/>
      <c r="AJ19" s="287"/>
      <c r="AK19" s="288"/>
      <c r="AL19" s="289"/>
      <c r="AM19" s="287"/>
      <c r="AN19" s="288"/>
      <c r="AO19" s="289"/>
    </row>
    <row r="20" spans="1:46" s="71" customFormat="1" ht="15" customHeight="1">
      <c r="A20" s="90"/>
      <c r="B20" s="111"/>
      <c r="C20" s="112"/>
      <c r="D20" s="113"/>
      <c r="E20" s="113"/>
      <c r="F20" s="113"/>
      <c r="G20" s="113"/>
      <c r="H20" s="114"/>
      <c r="I20" s="90"/>
      <c r="L20" s="107"/>
      <c r="M20" s="108"/>
      <c r="N20" s="108"/>
      <c r="O20" s="108"/>
      <c r="P20" s="108"/>
      <c r="Q20" s="108"/>
      <c r="R20" s="108"/>
      <c r="S20" s="108"/>
      <c r="T20" s="108"/>
      <c r="U20" s="109"/>
      <c r="V20" s="101"/>
      <c r="W20" s="102"/>
      <c r="X20" s="102"/>
      <c r="Y20" s="102"/>
      <c r="Z20" s="102"/>
      <c r="AA20" s="102"/>
      <c r="AB20" s="102"/>
      <c r="AC20" s="102"/>
      <c r="AD20" s="102"/>
      <c r="AE20" s="102"/>
      <c r="AF20" s="102"/>
      <c r="AG20" s="102"/>
      <c r="AH20" s="102"/>
      <c r="AI20" s="106"/>
      <c r="AJ20" s="287"/>
      <c r="AK20" s="288"/>
      <c r="AL20" s="289"/>
      <c r="AM20" s="287"/>
      <c r="AN20" s="288"/>
      <c r="AO20" s="289"/>
      <c r="AT20" s="115"/>
    </row>
    <row r="21" spans="1:46" s="71" customFormat="1" ht="15" customHeight="1">
      <c r="A21" s="90"/>
      <c r="B21" s="88"/>
      <c r="C21" s="88"/>
      <c r="D21" s="94"/>
      <c r="E21" s="94"/>
      <c r="F21" s="94"/>
      <c r="G21" s="94"/>
      <c r="H21" s="94"/>
      <c r="I21" s="90"/>
      <c r="L21" s="107"/>
      <c r="M21" s="108"/>
      <c r="N21" s="108"/>
      <c r="O21" s="108"/>
      <c r="P21" s="108"/>
      <c r="Q21" s="108"/>
      <c r="R21" s="108"/>
      <c r="S21" s="108"/>
      <c r="T21" s="108"/>
      <c r="U21" s="109"/>
      <c r="V21" s="101"/>
      <c r="W21" s="102"/>
      <c r="X21" s="102"/>
      <c r="Y21" s="102"/>
      <c r="Z21" s="102"/>
      <c r="AA21" s="102"/>
      <c r="AB21" s="102"/>
      <c r="AC21" s="102"/>
      <c r="AD21" s="102"/>
      <c r="AE21" s="102"/>
      <c r="AF21" s="102"/>
      <c r="AG21" s="102"/>
      <c r="AH21" s="102"/>
      <c r="AI21" s="106"/>
      <c r="AJ21" s="287"/>
      <c r="AK21" s="288"/>
      <c r="AL21" s="289"/>
      <c r="AM21" s="287"/>
      <c r="AN21" s="288"/>
      <c r="AO21" s="289"/>
      <c r="AT21" s="115"/>
    </row>
    <row r="22" spans="1:46" s="71" customFormat="1" ht="15" customHeight="1">
      <c r="A22" s="90"/>
      <c r="B22" s="116" t="s">
        <v>44</v>
      </c>
      <c r="C22" s="117"/>
      <c r="D22" s="118"/>
      <c r="E22" s="118"/>
      <c r="F22" s="118"/>
      <c r="G22" s="118"/>
      <c r="H22" s="118"/>
      <c r="I22" s="90"/>
      <c r="L22" s="91" t="s">
        <v>45</v>
      </c>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T22" s="115"/>
    </row>
    <row r="23" spans="1:46" s="71" customFormat="1" ht="14.25" customHeight="1">
      <c r="A23" s="90"/>
      <c r="B23" s="290" t="s">
        <v>46</v>
      </c>
      <c r="C23" s="290"/>
      <c r="D23" s="290"/>
      <c r="E23" s="290"/>
      <c r="F23" s="120"/>
      <c r="G23" s="120" t="s">
        <v>47</v>
      </c>
      <c r="H23" s="120" t="s">
        <v>48</v>
      </c>
      <c r="I23" s="90"/>
      <c r="L23" s="121" t="s">
        <v>49</v>
      </c>
      <c r="M23" s="122"/>
      <c r="N23" s="122"/>
      <c r="O23" s="122"/>
      <c r="P23" s="122"/>
      <c r="Q23" s="122"/>
      <c r="R23" s="122"/>
      <c r="S23" s="123"/>
      <c r="T23" s="124"/>
      <c r="U23" s="123"/>
      <c r="V23" s="124"/>
      <c r="W23" s="123"/>
      <c r="X23" s="124"/>
      <c r="Y23" s="123"/>
      <c r="Z23" s="125"/>
      <c r="AA23" s="121" t="s">
        <v>50</v>
      </c>
      <c r="AB23" s="122"/>
      <c r="AC23" s="123"/>
      <c r="AD23" s="123"/>
      <c r="AE23" s="123"/>
      <c r="AF23" s="124"/>
      <c r="AG23" s="124"/>
      <c r="AH23" s="124"/>
      <c r="AI23" s="123"/>
      <c r="AJ23" s="123"/>
      <c r="AK23" s="123"/>
      <c r="AL23" s="123"/>
      <c r="AM23" s="123"/>
      <c r="AN23" s="123"/>
      <c r="AO23" s="126"/>
      <c r="AT23" s="115"/>
    </row>
    <row r="24" spans="1:46" s="71" customFormat="1" ht="14.25" customHeight="1">
      <c r="A24" s="90"/>
      <c r="B24" s="291"/>
      <c r="C24" s="291"/>
      <c r="D24" s="291"/>
      <c r="E24" s="291"/>
      <c r="F24" s="127"/>
      <c r="G24" s="127" t="s">
        <v>51</v>
      </c>
      <c r="H24" s="127" t="s">
        <v>51</v>
      </c>
      <c r="I24" s="90"/>
      <c r="L24" s="292"/>
      <c r="M24" s="293"/>
      <c r="N24" s="293"/>
      <c r="O24" s="293"/>
      <c r="P24" s="293"/>
      <c r="Q24" s="293"/>
      <c r="R24" s="293"/>
      <c r="S24" s="293"/>
      <c r="T24" s="293"/>
      <c r="U24" s="293"/>
      <c r="V24" s="293"/>
      <c r="W24" s="293"/>
      <c r="X24" s="293"/>
      <c r="Y24" s="293"/>
      <c r="Z24" s="294"/>
      <c r="AA24" s="292"/>
      <c r="AB24" s="293"/>
      <c r="AC24" s="293"/>
      <c r="AD24" s="293"/>
      <c r="AE24" s="293"/>
      <c r="AF24" s="293"/>
      <c r="AG24" s="293"/>
      <c r="AH24" s="293"/>
      <c r="AI24" s="293"/>
      <c r="AJ24" s="293"/>
      <c r="AK24" s="293"/>
      <c r="AL24" s="293"/>
      <c r="AM24" s="293"/>
      <c r="AN24" s="293"/>
      <c r="AO24" s="294"/>
      <c r="AT24" s="115"/>
    </row>
    <row r="25" spans="1:46" s="71" customFormat="1" ht="15" customHeight="1">
      <c r="A25" s="90"/>
      <c r="B25" s="128" t="str">
        <f>職業能力評価シート!B7</f>
        <v>企業倫理とコンプライアンス</v>
      </c>
      <c r="C25" s="128"/>
      <c r="D25" s="129"/>
      <c r="E25" s="129"/>
      <c r="F25" s="130"/>
      <c r="G25" s="130">
        <f>AVERAGE(職業能力評価シート!J7:J8)</f>
        <v>0</v>
      </c>
      <c r="H25" s="130">
        <f>AVERAGE(職業能力評価シート!K7:K8)</f>
        <v>0</v>
      </c>
      <c r="I25" s="90"/>
      <c r="L25" s="295"/>
      <c r="M25" s="296"/>
      <c r="N25" s="296"/>
      <c r="O25" s="296"/>
      <c r="P25" s="296"/>
      <c r="Q25" s="296"/>
      <c r="R25" s="296"/>
      <c r="S25" s="296"/>
      <c r="T25" s="296"/>
      <c r="U25" s="296"/>
      <c r="V25" s="296"/>
      <c r="W25" s="296"/>
      <c r="X25" s="296"/>
      <c r="Y25" s="296"/>
      <c r="Z25" s="297"/>
      <c r="AA25" s="295"/>
      <c r="AB25" s="296"/>
      <c r="AC25" s="296"/>
      <c r="AD25" s="296"/>
      <c r="AE25" s="296"/>
      <c r="AF25" s="296"/>
      <c r="AG25" s="296"/>
      <c r="AH25" s="296"/>
      <c r="AI25" s="296"/>
      <c r="AJ25" s="296"/>
      <c r="AK25" s="296"/>
      <c r="AL25" s="296"/>
      <c r="AM25" s="296"/>
      <c r="AN25" s="296"/>
      <c r="AO25" s="297"/>
      <c r="AT25" s="115"/>
    </row>
    <row r="26" spans="1:46" s="71" customFormat="1" ht="15" customHeight="1">
      <c r="A26" s="90"/>
      <c r="B26" s="131" t="str">
        <f>職業能力評価シート!B9</f>
        <v>関係者との連携による業務の遂行</v>
      </c>
      <c r="C26" s="131"/>
      <c r="D26" s="132"/>
      <c r="E26" s="132"/>
      <c r="F26" s="133"/>
      <c r="G26" s="133">
        <f>AVERAGE(職業能力評価シート!J9:J10)</f>
        <v>0</v>
      </c>
      <c r="H26" s="133">
        <f>AVERAGE(職業能力評価シート!K9:K10)</f>
        <v>0</v>
      </c>
      <c r="I26" s="90"/>
      <c r="L26" s="295"/>
      <c r="M26" s="296"/>
      <c r="N26" s="296"/>
      <c r="O26" s="296"/>
      <c r="P26" s="296"/>
      <c r="Q26" s="296"/>
      <c r="R26" s="296"/>
      <c r="S26" s="296"/>
      <c r="T26" s="296"/>
      <c r="U26" s="296"/>
      <c r="V26" s="296"/>
      <c r="W26" s="296"/>
      <c r="X26" s="296"/>
      <c r="Y26" s="296"/>
      <c r="Z26" s="297"/>
      <c r="AA26" s="295"/>
      <c r="AB26" s="296"/>
      <c r="AC26" s="296"/>
      <c r="AD26" s="296"/>
      <c r="AE26" s="296"/>
      <c r="AF26" s="296"/>
      <c r="AG26" s="296"/>
      <c r="AH26" s="296"/>
      <c r="AI26" s="296"/>
      <c r="AJ26" s="296"/>
      <c r="AK26" s="296"/>
      <c r="AL26" s="296"/>
      <c r="AM26" s="296"/>
      <c r="AN26" s="296"/>
      <c r="AO26" s="297"/>
      <c r="AT26" s="115"/>
    </row>
    <row r="27" spans="1:46" s="71" customFormat="1" ht="15" customHeight="1">
      <c r="A27" s="90"/>
      <c r="B27" s="128" t="str">
        <f>職業能力評価シート!B11</f>
        <v>課題の設定と成果の追求</v>
      </c>
      <c r="C27" s="128"/>
      <c r="D27" s="129"/>
      <c r="E27" s="129"/>
      <c r="F27" s="130"/>
      <c r="G27" s="130">
        <f>AVERAGE(職業能力評価シート!J11:J13)</f>
        <v>0</v>
      </c>
      <c r="H27" s="130">
        <f>AVERAGE(職業能力評価シート!K11:K13)</f>
        <v>0</v>
      </c>
      <c r="I27" s="90"/>
      <c r="L27" s="295"/>
      <c r="M27" s="296"/>
      <c r="N27" s="296"/>
      <c r="O27" s="296"/>
      <c r="P27" s="296"/>
      <c r="Q27" s="296"/>
      <c r="R27" s="296"/>
      <c r="S27" s="296"/>
      <c r="T27" s="296"/>
      <c r="U27" s="296"/>
      <c r="V27" s="296"/>
      <c r="W27" s="296"/>
      <c r="X27" s="296"/>
      <c r="Y27" s="296"/>
      <c r="Z27" s="297"/>
      <c r="AA27" s="295"/>
      <c r="AB27" s="296"/>
      <c r="AC27" s="296"/>
      <c r="AD27" s="296"/>
      <c r="AE27" s="296"/>
      <c r="AF27" s="296"/>
      <c r="AG27" s="296"/>
      <c r="AH27" s="296"/>
      <c r="AI27" s="296"/>
      <c r="AJ27" s="296"/>
      <c r="AK27" s="296"/>
      <c r="AL27" s="296"/>
      <c r="AM27" s="296"/>
      <c r="AN27" s="296"/>
      <c r="AO27" s="297"/>
      <c r="AT27" s="115"/>
    </row>
    <row r="28" spans="1:46" s="71" customFormat="1" ht="15" customHeight="1">
      <c r="A28" s="90"/>
      <c r="B28" s="131" t="str">
        <f>職業能力評価シート!B14</f>
        <v>業務効率化の推進</v>
      </c>
      <c r="C28" s="131"/>
      <c r="D28" s="132"/>
      <c r="E28" s="132"/>
      <c r="F28" s="133"/>
      <c r="G28" s="133">
        <f>AVERAGE(職業能力評価シート!J14:J15)</f>
        <v>0</v>
      </c>
      <c r="H28" s="133">
        <f>AVERAGE(職業能力評価シート!K14:K15)</f>
        <v>0</v>
      </c>
      <c r="I28" s="90"/>
      <c r="L28" s="295"/>
      <c r="M28" s="296"/>
      <c r="N28" s="296"/>
      <c r="O28" s="296"/>
      <c r="P28" s="296"/>
      <c r="Q28" s="296"/>
      <c r="R28" s="296"/>
      <c r="S28" s="296"/>
      <c r="T28" s="296"/>
      <c r="U28" s="296"/>
      <c r="V28" s="296"/>
      <c r="W28" s="296"/>
      <c r="X28" s="296"/>
      <c r="Y28" s="296"/>
      <c r="Z28" s="297"/>
      <c r="AA28" s="295"/>
      <c r="AB28" s="296"/>
      <c r="AC28" s="296"/>
      <c r="AD28" s="296"/>
      <c r="AE28" s="296"/>
      <c r="AF28" s="296"/>
      <c r="AG28" s="296"/>
      <c r="AH28" s="296"/>
      <c r="AI28" s="296"/>
      <c r="AJ28" s="296"/>
      <c r="AK28" s="296"/>
      <c r="AL28" s="296"/>
      <c r="AM28" s="296"/>
      <c r="AN28" s="296"/>
      <c r="AO28" s="297"/>
    </row>
    <row r="29" spans="1:46" s="71" customFormat="1" ht="15" customHeight="1">
      <c r="A29" s="90"/>
      <c r="B29" s="139" t="str">
        <f>職業能力評価シート!B19</f>
        <v>情報化企画</v>
      </c>
      <c r="C29" s="128"/>
      <c r="D29" s="129"/>
      <c r="E29" s="129"/>
      <c r="F29" s="130"/>
      <c r="G29" s="130">
        <f>AVERAGE(職業能力評価シート!J19:J21)</f>
        <v>0</v>
      </c>
      <c r="H29" s="130">
        <f>AVERAGE(職業能力評価シート!K19:K21)</f>
        <v>0</v>
      </c>
      <c r="I29" s="90"/>
      <c r="L29" s="298"/>
      <c r="M29" s="299"/>
      <c r="N29" s="299"/>
      <c r="O29" s="299"/>
      <c r="P29" s="299"/>
      <c r="Q29" s="299"/>
      <c r="R29" s="299"/>
      <c r="S29" s="299"/>
      <c r="T29" s="299"/>
      <c r="U29" s="299"/>
      <c r="V29" s="299"/>
      <c r="W29" s="299"/>
      <c r="X29" s="299"/>
      <c r="Y29" s="299"/>
      <c r="Z29" s="300"/>
      <c r="AA29" s="298"/>
      <c r="AB29" s="299"/>
      <c r="AC29" s="299"/>
      <c r="AD29" s="299"/>
      <c r="AE29" s="299"/>
      <c r="AF29" s="299"/>
      <c r="AG29" s="299"/>
      <c r="AH29" s="299"/>
      <c r="AI29" s="299"/>
      <c r="AJ29" s="299"/>
      <c r="AK29" s="299"/>
      <c r="AL29" s="299"/>
      <c r="AM29" s="299"/>
      <c r="AN29" s="299"/>
      <c r="AO29" s="300"/>
    </row>
    <row r="30" spans="1:46" s="71" customFormat="1" ht="15" customHeight="1">
      <c r="A30" s="90"/>
      <c r="B30" s="131" t="str">
        <f>職業能力評価シート!B22</f>
        <v>業務の分析・評価・改善</v>
      </c>
      <c r="C30" s="131"/>
      <c r="D30" s="132"/>
      <c r="E30" s="132"/>
      <c r="F30" s="133"/>
      <c r="G30" s="133">
        <f>AVERAGE(職業能力評価シート!J22:J24)</f>
        <v>0</v>
      </c>
      <c r="H30" s="133">
        <f>AVERAGE(職業能力評価シート!K22:K24)</f>
        <v>0</v>
      </c>
      <c r="I30" s="90"/>
    </row>
    <row r="31" spans="1:46" s="71" customFormat="1" ht="15" customHeight="1">
      <c r="A31" s="90"/>
      <c r="B31" s="139" t="str">
        <f>職業能力評価シート!B25</f>
        <v>システムの開発</v>
      </c>
      <c r="C31" s="128"/>
      <c r="D31" s="129"/>
      <c r="E31" s="129"/>
      <c r="F31" s="130"/>
      <c r="G31" s="130">
        <f>AVERAGE(職業能力評価シート!J25:J27)</f>
        <v>0</v>
      </c>
      <c r="H31" s="130">
        <f>AVERAGE(職業能力評価シート!K25:K27)</f>
        <v>0</v>
      </c>
      <c r="I31" s="90"/>
      <c r="L31" s="91" t="s">
        <v>52</v>
      </c>
      <c r="M31" s="92"/>
      <c r="N31" s="92"/>
      <c r="O31" s="92"/>
      <c r="P31" s="92"/>
      <c r="Q31" s="92"/>
      <c r="R31" s="92"/>
      <c r="S31" s="92"/>
      <c r="T31" s="92"/>
      <c r="U31" s="92"/>
      <c r="V31" s="92"/>
      <c r="W31" s="92"/>
      <c r="X31" s="92"/>
      <c r="Y31" s="92"/>
      <c r="Z31" s="92"/>
      <c r="AA31" s="91"/>
      <c r="AB31" s="92"/>
      <c r="AC31" s="92"/>
      <c r="AD31" s="92"/>
      <c r="AE31" s="92"/>
      <c r="AF31" s="92"/>
      <c r="AG31" s="92"/>
      <c r="AH31" s="92"/>
      <c r="AI31" s="92"/>
      <c r="AJ31" s="92"/>
      <c r="AK31" s="92"/>
      <c r="AL31" s="92"/>
      <c r="AM31" s="92"/>
      <c r="AN31" s="92"/>
      <c r="AO31" s="92"/>
    </row>
    <row r="32" spans="1:46" s="71" customFormat="1" ht="15" customHeight="1">
      <c r="A32" s="90"/>
      <c r="B32" s="131" t="str">
        <f>職業能力評価シート!B28</f>
        <v>ＩＴソリューションの選定・活用</v>
      </c>
      <c r="C32" s="131"/>
      <c r="D32" s="132"/>
      <c r="E32" s="132"/>
      <c r="F32" s="133"/>
      <c r="G32" s="133">
        <f>AVERAGE(職業能力評価シート!J28:J30)</f>
        <v>0</v>
      </c>
      <c r="H32" s="133">
        <f>AVERAGE(職業能力評価シート!K28:K30)</f>
        <v>0</v>
      </c>
      <c r="I32" s="90"/>
      <c r="L32" s="134" t="s">
        <v>53</v>
      </c>
      <c r="M32" s="135"/>
      <c r="N32" s="135"/>
      <c r="O32" s="135"/>
      <c r="P32" s="135"/>
      <c r="Q32" s="135"/>
      <c r="R32" s="135"/>
      <c r="S32" s="135"/>
      <c r="T32" s="135"/>
      <c r="U32" s="135"/>
      <c r="V32" s="135"/>
      <c r="W32" s="135"/>
      <c r="X32" s="135"/>
      <c r="Y32" s="135"/>
      <c r="Z32" s="136"/>
      <c r="AA32" s="121" t="s">
        <v>54</v>
      </c>
      <c r="AB32" s="135"/>
      <c r="AC32" s="135"/>
      <c r="AD32" s="135"/>
      <c r="AE32" s="135"/>
      <c r="AF32" s="135"/>
      <c r="AG32" s="135"/>
      <c r="AH32" s="135"/>
      <c r="AI32" s="135"/>
      <c r="AJ32" s="135"/>
      <c r="AK32" s="135"/>
      <c r="AL32" s="135"/>
      <c r="AM32" s="135"/>
      <c r="AN32" s="135"/>
      <c r="AO32" s="136"/>
    </row>
    <row r="33" spans="1:41" s="71" customFormat="1" ht="15" customHeight="1">
      <c r="A33" s="90"/>
      <c r="B33" s="139" t="str">
        <f>職業能力評価シート!B31</f>
        <v>システムの運用</v>
      </c>
      <c r="C33" s="128"/>
      <c r="D33" s="129"/>
      <c r="E33" s="129"/>
      <c r="F33" s="130"/>
      <c r="G33" s="130">
        <f>AVERAGE(職業能力評価シート!J31:J33)</f>
        <v>0</v>
      </c>
      <c r="H33" s="130">
        <f>AVERAGE(職業能力評価シート!K31:K33)</f>
        <v>0</v>
      </c>
      <c r="I33" s="90"/>
      <c r="L33" s="292"/>
      <c r="M33" s="301"/>
      <c r="N33" s="301"/>
      <c r="O33" s="301"/>
      <c r="P33" s="301"/>
      <c r="Q33" s="301"/>
      <c r="R33" s="301"/>
      <c r="S33" s="301"/>
      <c r="T33" s="301"/>
      <c r="U33" s="301"/>
      <c r="V33" s="301"/>
      <c r="W33" s="301"/>
      <c r="X33" s="301"/>
      <c r="Y33" s="301"/>
      <c r="Z33" s="302"/>
      <c r="AA33" s="292"/>
      <c r="AB33" s="301"/>
      <c r="AC33" s="301"/>
      <c r="AD33" s="301"/>
      <c r="AE33" s="301"/>
      <c r="AF33" s="301"/>
      <c r="AG33" s="301"/>
      <c r="AH33" s="301"/>
      <c r="AI33" s="301"/>
      <c r="AJ33" s="301"/>
      <c r="AK33" s="301"/>
      <c r="AL33" s="301"/>
      <c r="AM33" s="301"/>
      <c r="AN33" s="301"/>
      <c r="AO33" s="302"/>
    </row>
    <row r="34" spans="1:41" s="71" customFormat="1" ht="15" customHeight="1">
      <c r="A34" s="90"/>
      <c r="B34" s="131" t="str">
        <f>職業能力評価シート!B34</f>
        <v>成果のマネジメント（モニタリング・コントロール）</v>
      </c>
      <c r="C34" s="131"/>
      <c r="D34" s="132"/>
      <c r="E34" s="132"/>
      <c r="F34" s="133"/>
      <c r="G34" s="133">
        <f>AVERAGE(職業能力評価シート!J34:J36)</f>
        <v>0</v>
      </c>
      <c r="H34" s="133">
        <f>AVERAGE(職業能力評価シート!K34:K36)</f>
        <v>0</v>
      </c>
      <c r="I34" s="90"/>
      <c r="L34" s="303"/>
      <c r="M34" s="304"/>
      <c r="N34" s="304"/>
      <c r="O34" s="304"/>
      <c r="P34" s="304"/>
      <c r="Q34" s="304"/>
      <c r="R34" s="304"/>
      <c r="S34" s="304"/>
      <c r="T34" s="304"/>
      <c r="U34" s="304"/>
      <c r="V34" s="304"/>
      <c r="W34" s="304"/>
      <c r="X34" s="304"/>
      <c r="Y34" s="304"/>
      <c r="Z34" s="305"/>
      <c r="AA34" s="303"/>
      <c r="AB34" s="304"/>
      <c r="AC34" s="304"/>
      <c r="AD34" s="304"/>
      <c r="AE34" s="304"/>
      <c r="AF34" s="304"/>
      <c r="AG34" s="304"/>
      <c r="AH34" s="304"/>
      <c r="AI34" s="304"/>
      <c r="AJ34" s="304"/>
      <c r="AK34" s="304"/>
      <c r="AL34" s="304"/>
      <c r="AM34" s="304"/>
      <c r="AN34" s="304"/>
      <c r="AO34" s="305"/>
    </row>
    <row r="35" spans="1:41" s="71" customFormat="1" ht="15" customHeight="1">
      <c r="A35" s="90"/>
      <c r="B35" s="139"/>
      <c r="C35" s="128"/>
      <c r="D35" s="129"/>
      <c r="E35" s="129"/>
      <c r="F35" s="130"/>
      <c r="G35" s="130"/>
      <c r="H35" s="130"/>
      <c r="I35" s="90"/>
      <c r="L35" s="303"/>
      <c r="M35" s="304"/>
      <c r="N35" s="304"/>
      <c r="O35" s="304"/>
      <c r="P35" s="304"/>
      <c r="Q35" s="304"/>
      <c r="R35" s="304"/>
      <c r="S35" s="304"/>
      <c r="T35" s="304"/>
      <c r="U35" s="304"/>
      <c r="V35" s="304"/>
      <c r="W35" s="304"/>
      <c r="X35" s="304"/>
      <c r="Y35" s="304"/>
      <c r="Z35" s="305"/>
      <c r="AA35" s="303"/>
      <c r="AB35" s="304"/>
      <c r="AC35" s="304"/>
      <c r="AD35" s="304"/>
      <c r="AE35" s="304"/>
      <c r="AF35" s="304"/>
      <c r="AG35" s="304"/>
      <c r="AH35" s="304"/>
      <c r="AI35" s="304"/>
      <c r="AJ35" s="304"/>
      <c r="AK35" s="304"/>
      <c r="AL35" s="304"/>
      <c r="AM35" s="304"/>
      <c r="AN35" s="304"/>
      <c r="AO35" s="305"/>
    </row>
    <row r="36" spans="1:41" s="71" customFormat="1" ht="15" customHeight="1">
      <c r="A36" s="90"/>
      <c r="B36" s="138"/>
      <c r="C36" s="131"/>
      <c r="D36" s="132"/>
      <c r="E36" s="132"/>
      <c r="F36" s="133"/>
      <c r="G36" s="133"/>
      <c r="H36" s="133"/>
      <c r="I36" s="90"/>
      <c r="L36" s="303"/>
      <c r="M36" s="304"/>
      <c r="N36" s="304"/>
      <c r="O36" s="304"/>
      <c r="P36" s="304"/>
      <c r="Q36" s="304"/>
      <c r="R36" s="304"/>
      <c r="S36" s="304"/>
      <c r="T36" s="304"/>
      <c r="U36" s="304"/>
      <c r="V36" s="304"/>
      <c r="W36" s="304"/>
      <c r="X36" s="304"/>
      <c r="Y36" s="304"/>
      <c r="Z36" s="305"/>
      <c r="AA36" s="303"/>
      <c r="AB36" s="304"/>
      <c r="AC36" s="304"/>
      <c r="AD36" s="304"/>
      <c r="AE36" s="304"/>
      <c r="AF36" s="304"/>
      <c r="AG36" s="304"/>
      <c r="AH36" s="304"/>
      <c r="AI36" s="304"/>
      <c r="AJ36" s="304"/>
      <c r="AK36" s="304"/>
      <c r="AL36" s="304"/>
      <c r="AM36" s="304"/>
      <c r="AN36" s="304"/>
      <c r="AO36" s="305"/>
    </row>
    <row r="37" spans="1:41" s="71" customFormat="1" ht="15" customHeight="1">
      <c r="A37" s="90"/>
      <c r="B37" s="146"/>
      <c r="C37" s="128"/>
      <c r="D37" s="129"/>
      <c r="E37" s="129"/>
      <c r="F37" s="130"/>
      <c r="G37" s="130"/>
      <c r="H37" s="130"/>
      <c r="I37" s="90"/>
      <c r="L37" s="303"/>
      <c r="M37" s="304"/>
      <c r="N37" s="304"/>
      <c r="O37" s="304"/>
      <c r="P37" s="304"/>
      <c r="Q37" s="304"/>
      <c r="R37" s="304"/>
      <c r="S37" s="304"/>
      <c r="T37" s="304"/>
      <c r="U37" s="304"/>
      <c r="V37" s="304"/>
      <c r="W37" s="304"/>
      <c r="X37" s="304"/>
      <c r="Y37" s="304"/>
      <c r="Z37" s="305"/>
      <c r="AA37" s="303"/>
      <c r="AB37" s="304"/>
      <c r="AC37" s="304"/>
      <c r="AD37" s="304"/>
      <c r="AE37" s="304"/>
      <c r="AF37" s="304"/>
      <c r="AG37" s="304"/>
      <c r="AH37" s="304"/>
      <c r="AI37" s="304"/>
      <c r="AJ37" s="304"/>
      <c r="AK37" s="304"/>
      <c r="AL37" s="304"/>
      <c r="AM37" s="304"/>
      <c r="AN37" s="304"/>
      <c r="AO37" s="305"/>
    </row>
    <row r="38" spans="1:41" s="71" customFormat="1" ht="15" customHeight="1">
      <c r="A38" s="90"/>
      <c r="B38" s="131"/>
      <c r="C38" s="131"/>
      <c r="D38" s="132"/>
      <c r="E38" s="132"/>
      <c r="F38" s="133"/>
      <c r="G38" s="133"/>
      <c r="H38" s="133"/>
      <c r="I38" s="90"/>
      <c r="L38" s="306"/>
      <c r="M38" s="307"/>
      <c r="N38" s="307"/>
      <c r="O38" s="307"/>
      <c r="P38" s="307"/>
      <c r="Q38" s="307"/>
      <c r="R38" s="307"/>
      <c r="S38" s="307"/>
      <c r="T38" s="307"/>
      <c r="U38" s="307"/>
      <c r="V38" s="307"/>
      <c r="W38" s="307"/>
      <c r="X38" s="307"/>
      <c r="Y38" s="307"/>
      <c r="Z38" s="308"/>
      <c r="AA38" s="306"/>
      <c r="AB38" s="307"/>
      <c r="AC38" s="307"/>
      <c r="AD38" s="307"/>
      <c r="AE38" s="307"/>
      <c r="AF38" s="307"/>
      <c r="AG38" s="307"/>
      <c r="AH38" s="307"/>
      <c r="AI38" s="307"/>
      <c r="AJ38" s="307"/>
      <c r="AK38" s="307"/>
      <c r="AL38" s="307"/>
      <c r="AM38" s="307"/>
      <c r="AN38" s="307"/>
      <c r="AO38" s="308"/>
    </row>
    <row r="39" spans="1:41">
      <c r="F39" s="71"/>
      <c r="G39" s="71"/>
      <c r="H39" s="71"/>
    </row>
    <row r="40" spans="1:41">
      <c r="F40" s="71"/>
      <c r="G40" s="71"/>
      <c r="H40" s="71"/>
    </row>
    <row r="41" spans="1:41">
      <c r="F41" s="71"/>
      <c r="G41" s="71"/>
      <c r="H41" s="71"/>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2024-08-20T02:25:26Z</dcterms:created>
  <dcterms:modified xsi:type="dcterms:W3CDTF">2024-08-20T02:25:27Z</dcterms:modified>
</cp:coreProperties>
</file>