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212C22C4-B820-45B2-8C8F-A6E5DE986346}" xr6:coauthVersionLast="47" xr6:coauthVersionMax="47" xr10:uidLastSave="{00000000-0000-0000-0000-000000000000}"/>
  <bookViews>
    <workbookView xWindow="-120" yWindow="-120" windowWidth="29040" windowHeight="15840" activeTab="4"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基準一覧!$A$1:$D$72</definedName>
    <definedName name="_xlnm.Print_Area" localSheetId="1">職業能力評価シート!$A$1:$H$29</definedName>
    <definedName name="_xlnm.Print_Area" localSheetId="2">必要な知識!$A$1:$C$79</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H29" i="29" s="1"/>
  <c r="J18" i="26"/>
  <c r="K18" i="26"/>
  <c r="G29" i="29"/>
  <c r="K9" i="26" l="1"/>
  <c r="K10" i="26"/>
  <c r="K11" i="26"/>
  <c r="H26" i="29"/>
  <c r="J9" i="26"/>
  <c r="J10" i="26"/>
  <c r="J11" i="26"/>
  <c r="G26" i="29"/>
  <c r="J8" i="26"/>
  <c r="K8" i="26"/>
  <c r="J12" i="26"/>
  <c r="K12" i="26"/>
  <c r="J13" i="26"/>
  <c r="K13" i="26"/>
  <c r="J14" i="26"/>
  <c r="K14" i="26"/>
  <c r="J15" i="26"/>
  <c r="K15" i="26"/>
  <c r="J16" i="26"/>
  <c r="G28" i="29"/>
  <c r="K16" i="26"/>
  <c r="H28" i="29" s="1"/>
  <c r="K22" i="26"/>
  <c r="K23" i="26"/>
  <c r="J22" i="26"/>
  <c r="G30" i="29" s="1"/>
  <c r="J23" i="26"/>
  <c r="B28" i="29"/>
  <c r="F28" i="26"/>
  <c r="G28" i="26"/>
  <c r="G27" i="26"/>
  <c r="F27" i="26"/>
  <c r="G26" i="26"/>
  <c r="G29" i="26" s="1"/>
  <c r="H27" i="26" s="1"/>
  <c r="F26" i="26"/>
  <c r="F29" i="26" s="1"/>
  <c r="J7" i="26"/>
  <c r="G25" i="29"/>
  <c r="K7" i="26"/>
  <c r="H25" i="29" s="1"/>
  <c r="B27" i="29"/>
  <c r="B26" i="29"/>
  <c r="B25" i="29"/>
  <c r="G27" i="29"/>
  <c r="H28" i="26" l="1"/>
  <c r="H30" i="29"/>
  <c r="H27" i="29"/>
  <c r="H26" i="26"/>
  <c r="H29" i="26" s="1"/>
</calcChain>
</file>

<file path=xl/sharedStrings.xml><?xml version="1.0" encoding="utf-8"?>
<sst xmlns="http://schemas.openxmlformats.org/spreadsheetml/2006/main" count="359" uniqueCount="264">
  <si>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</si>
  <si>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</si>
  <si>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</si>
  <si>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</si>
  <si>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</si>
  <si>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</si>
  <si>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</si>
  <si>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</si>
  <si>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</si>
  <si>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</si>
  <si>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</si>
  <si>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</si>
  <si>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</si>
  <si>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</si>
  <si>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</si>
  <si>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</si>
  <si>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</si>
  <si>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</si>
  <si>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</si>
  <si>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</si>
  <si>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</si>
  <si>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</si>
  <si>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</si>
  <si>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</si>
  <si>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</si>
  <si>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</si>
  <si>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</si>
  <si>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</si>
  <si>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</si>
  <si>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</si>
  <si>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</si>
  <si>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</si>
  <si>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</si>
  <si>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</si>
  <si>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</si>
  <si>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</si>
  <si>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</si>
  <si>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</si>
  <si>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</si>
  <si>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</si>
  <si>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</si>
  <si>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</si>
  <si>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</si>
  <si>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</si>
  <si>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</si>
  <si>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</si>
  <si>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</si>
  <si>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</si>
  <si>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</si>
  <si>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</si>
  <si>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</si>
  <si>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</si>
  <si>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</si>
  <si>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</si>
  <si>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</si>
  <si>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</si>
  <si>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</si>
  <si>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</si>
  <si>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</si>
  <si>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</si>
  <si>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</si>
  <si>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</si>
  <si>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</si>
  <si>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</si>
  <si>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レベル3の目安</t>
    <rPh sb="5" eb="7">
      <t>メヤス</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</si>
  <si>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</si>
  <si>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</si>
  <si>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</si>
  <si>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</si>
  <si>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</si>
  <si>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</si>
  <si>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</si>
  <si>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</si>
  <si>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</si>
  <si>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</si>
  <si>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</si>
  <si>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</si>
  <si>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</si>
  <si>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</si>
  <si>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</si>
  <si>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</si>
  <si>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</si>
  <si>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</si>
  <si>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</si>
  <si>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</si>
  <si>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</si>
  <si>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</si>
  <si>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</si>
  <si>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</si>
  <si>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</si>
  <si>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</si>
  <si>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</si>
  <si>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</si>
  <si>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</si>
  <si>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</si>
  <si>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</si>
  <si>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</si>
  <si>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</si>
  <si>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期初の方針や目標に照らして業務全体の達成状況を評価し、次期に向けた課題とその解決策を抽出している。</t>
  </si>
  <si>
    <t>Ⅲ. 必要な知識　（共通能力ユニット　レベル3）</t>
    <rPh sb="3" eb="5">
      <t>ヒツヨウ</t>
    </rPh>
    <rPh sb="6" eb="8">
      <t>チシキ</t>
    </rPh>
    <rPh sb="10" eb="12">
      <t>キョウツウ</t>
    </rPh>
    <rPh sb="12" eb="14">
      <t>ノウリョク</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</si>
  <si>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</si>
  <si>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</si>
  <si>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</si>
  <si>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</si>
  <si>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</si>
  <si>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</si>
  <si>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</si>
  <si>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レベル３ スペシャリスト</t>
    <phoneticPr fontId="5"/>
  </si>
  <si>
    <t>職業能力評価シート（経営戦略　レベル３　スペシャリスト）　　</t>
    <rPh sb="10" eb="12">
      <t>ケイエイ</t>
    </rPh>
    <rPh sb="12" eb="14">
      <t>センリャク</t>
    </rPh>
    <phoneticPr fontId="5"/>
  </si>
  <si>
    <t>資金財務</t>
    <rPh sb="0" eb="2">
      <t>シキン</t>
    </rPh>
    <rPh sb="2" eb="4">
      <t>ザイム</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</si>
  <si>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</si>
  <si>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</si>
  <si>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</si>
  <si>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</si>
  <si>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</si>
  <si>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Ⅱ.職務遂行のための基準　選択能力ユニット(資金財務）</t>
    <rPh sb="2" eb="12">
      <t>ｑ</t>
    </rPh>
    <rPh sb="13" eb="15">
      <t>センタク</t>
    </rPh>
    <rPh sb="15" eb="17">
      <t>ノウリョク</t>
    </rPh>
    <rPh sb="22" eb="24">
      <t>シキン</t>
    </rPh>
    <rPh sb="24" eb="26">
      <t>ザイム</t>
    </rPh>
    <phoneticPr fontId="5"/>
  </si>
  <si>
    <t>資金財務専門</t>
    <phoneticPr fontId="5"/>
  </si>
  <si>
    <t>①資金財務管理業務に関する企画・計画</t>
    <phoneticPr fontId="5"/>
  </si>
  <si>
    <t>②資金財務業務の推進</t>
    <phoneticPr fontId="5"/>
  </si>
  <si>
    <t>Ⅳ.必要な知識（選択能力ユニット 資金財務　レベル3　スペシャリスト）</t>
    <rPh sb="8" eb="10">
      <t>センタク</t>
    </rPh>
    <rPh sb="17" eb="19">
      <t>シキン</t>
    </rPh>
    <rPh sb="19" eb="21">
      <t>ザイム</t>
    </rPh>
    <phoneticPr fontId="5"/>
  </si>
  <si>
    <t>1. 資金</t>
  </si>
  <si>
    <t>　●資金管理</t>
  </si>
  <si>
    <t>　●資金計画</t>
  </si>
  <si>
    <t>2. 資金調達</t>
  </si>
  <si>
    <t>　●資金調達の目的</t>
  </si>
  <si>
    <t>　●資金調達の種類</t>
  </si>
  <si>
    <t>3. 資金運用</t>
  </si>
  <si>
    <t>　●資金運用の目的</t>
  </si>
  <si>
    <t>　●資金運用の種類</t>
  </si>
  <si>
    <t>4.資金運用表の作成、精査、分析をする能力</t>
  </si>
  <si>
    <t>5. 金融市場</t>
  </si>
  <si>
    <t>　●短期金融市場・資本市場</t>
  </si>
  <si>
    <t>　●外国為替市場・デリバティブ市場</t>
  </si>
  <si>
    <t>資金財務専門</t>
    <phoneticPr fontId="5"/>
  </si>
  <si>
    <t>6. リスク管理</t>
  </si>
  <si>
    <t>　●先物市場</t>
  </si>
  <si>
    <t>　●オプション市場</t>
  </si>
  <si>
    <t>　●その他のリスク管理</t>
  </si>
  <si>
    <t>7.資金財務（トレジャリー）に必要な基礎知識</t>
  </si>
  <si>
    <t>　●プーリング・ネッティング</t>
  </si>
  <si>
    <t>　●シェアドサービス、ペイメントファクトリー</t>
  </si>
  <si>
    <t>　●仮想通貨・ブロックチェーン・ＤＬＴ（台帳分散技術）</t>
  </si>
  <si>
    <t>9. 国際金融・財務に関する知識</t>
  </si>
  <si>
    <t>10．資本政策やIPOに関する知識</t>
  </si>
  <si>
    <t>【サブツール】能力細目・職務遂行のための基準一覧（資金財務　レベル３　スペシャリスト）</t>
    <rPh sb="7" eb="9">
      <t>ノウリョク</t>
    </rPh>
    <rPh sb="9" eb="11">
      <t>サイモク</t>
    </rPh>
    <rPh sb="12" eb="14">
      <t>ショクム</t>
    </rPh>
    <rPh sb="14" eb="16">
      <t>スイコウ</t>
    </rPh>
    <rPh sb="20" eb="22">
      <t>キジュン</t>
    </rPh>
    <rPh sb="22" eb="24">
      <t>イチラン</t>
    </rPh>
    <rPh sb="25" eb="27">
      <t>シキン</t>
    </rPh>
    <rPh sb="27" eb="29">
      <t>ザイム</t>
    </rPh>
    <phoneticPr fontId="5"/>
  </si>
  <si>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</si>
  <si>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</si>
  <si>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</si>
  <si>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</si>
  <si>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</si>
  <si>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</si>
  <si>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</si>
  <si>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</si>
  <si>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②資金財務業務の推進</t>
    <phoneticPr fontId="5"/>
  </si>
  <si>
    <t>③資金財務業務の検証と評価</t>
    <phoneticPr fontId="5"/>
  </si>
  <si>
    <t>会社の経営戦略及び財務戦略に沿った資金財務分野の個別戦略やアクションプランを策定している。</t>
  </si>
  <si>
    <t>資金財務関連の基準の改定動向や競合他社の会計基準方針の変更などの専門情報を体系的に収集・分析し、これに基づき資金運用・資金調達などの枠組みを策定している。</t>
  </si>
  <si>
    <t>経営トップや関係者との間で意見や利害の調整を円滑に行いながら、実効性のある資金財務諸制度の設計を行っている。</t>
  </si>
  <si>
    <t>前例や慣行にとらわれることなく、斬新なアイデアで資金財務諸制度の企画立案を行っている。</t>
    <phoneticPr fontId="5"/>
  </si>
  <si>
    <t>資金財務の個別戦略策定や資金財務制度改定のための体系的な情報収集や調査分析を実施もしくは指揮している。</t>
  </si>
  <si>
    <t>資金財務業務の解釈・運用において前例のない問題が発生した場合にも、関係者と調整しながら解決を導いている。</t>
  </si>
  <si>
    <t>資金運用や資金調達、デリバティブ（金融派生商品）の適用において例外的取扱いを行う必要性が発生した場合には、その是非や方針を正確に判断している。</t>
  </si>
  <si>
    <t>適正な割引率の設定に基づき、EVA（経済的付加価値）や企業価値の計算・検証を実施している。</t>
  </si>
  <si>
    <t>資金運用・調達をめぐる係争が生じた場合には、判例や過去の類例を踏まえて資金財務部門長等と意見交換し、解決を導いている。</t>
  </si>
  <si>
    <t>部下や後輩に対して資金財務・会計に関する専門的実務指導を行っている。</t>
  </si>
  <si>
    <t>支払や回収等に関する最新技術動向に注視し、積極的に導入検討を行っている。</t>
  </si>
  <si>
    <t>自社の資金財務制度が経営環境や競合・市場環境に照らして適当かどうかを検証・評価し、問題がある場合には解決策を提案している。</t>
  </si>
  <si>
    <t>資金財務制度やその運用に関する問題点を整理し、経営トップに提言して具体的なアクションに結び付けている。</t>
  </si>
  <si>
    <t>検討している新制度の妥当性について、全社または他部門に及ぼすインパクトを考慮し、既存の制度・システムとの整合性も踏まえながら検証している。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</si>
  <si>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</si>
  <si>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</si>
  <si>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</si>
  <si>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</si>
  <si>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</si>
  <si>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</si>
  <si>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</si>
  <si>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</si>
  <si>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</si>
  <si>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</si>
  <si>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</si>
  <si>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</si>
  <si>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</si>
  <si>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</si>
  <si>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</si>
  <si>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</si>
  <si>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</si>
  <si>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</si>
  <si>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</si>
  <si>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</si>
  <si>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</si>
  <si>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</si>
  <si>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</si>
  <si>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</si>
  <si>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</si>
  <si>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</si>
  <si>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</si>
  <si>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</si>
  <si>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</si>
  <si>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</si>
  <si>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</si>
  <si>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</si>
  <si>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</si>
  <si>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</si>
  <si>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</si>
  <si>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</si>
  <si>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</si>
  <si>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</si>
  <si>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</si>
  <si>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</si>
  <si>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8. その他の外国語スキル（中国語など必要に応じて）</t>
  </si>
  <si>
    <t>多様性の尊重と異文化コミュニケーション</t>
  </si>
  <si>
    <t>多様性の尊重と異文化コミュニケーション</t>
    <phoneticPr fontId="5"/>
  </si>
  <si>
    <t>資金財務専門</t>
  </si>
  <si>
    <t>資金財務専門</t>
    <phoneticPr fontId="5"/>
  </si>
  <si>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</si>
  <si>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</si>
  <si>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</si>
  <si>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</si>
  <si>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</si>
  <si>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</si>
  <si>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</si>
  <si>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</si>
  <si>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</si>
  <si>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</si>
  <si>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</si>
  <si>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</si>
  <si>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</si>
  <si>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</si>
  <si>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</si>
  <si>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</si>
  <si>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</si>
  <si>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</si>
  <si>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</si>
  <si>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</si>
  <si>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</si>
  <si>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</si>
  <si>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</si>
  <si>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企業倫理とコンプライアンス</t>
    <phoneticPr fontId="5"/>
  </si>
  <si>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</si>
  <si>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</si>
  <si>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</si>
  <si>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</si>
  <si>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</si>
  <si>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</si>
  <si>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</si>
  <si>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</si>
  <si>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</si>
  <si>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</si>
  <si>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8. ＴＭＳ（TreasuryManagementSystem)等のツール活用に必要な知識</t>
    <phoneticPr fontId="5"/>
  </si>
  <si>
    <t>7. 英語の活用スキル（目安としてTOEIC730点程度以上）</t>
    <phoneticPr fontId="5"/>
  </si>
  <si>
    <t>資金財務における高度な専門的知識と技能を有し、社内の中心として業務を遂行及び、後進を指導できる能力水準</t>
    <rPh sb="0" eb="2">
      <t>シキン</t>
    </rPh>
    <rPh sb="2" eb="4">
      <t>ザイム</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</si>
  <si>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</si>
  <si>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</si>
  <si>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</si>
  <si>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</si>
  <si>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会社の経営戦略及び財務戦略に沿った資金財務分野の個別戦略やアクションプランを策定し、実効性のある資金財務諸制度の設計を行っている</t>
    <phoneticPr fontId="5"/>
  </si>
  <si>
    <t>資金財務の個別戦略策定や前例のない問題が発生した場合の対応を迅速に行い、部下や後輩に対して資金財務・会計に関する専門的実務指導を行っている</t>
    <rPh sb="0" eb="2">
      <t>シキン</t>
    </rPh>
    <rPh sb="2" eb="4">
      <t>ザイム</t>
    </rPh>
    <rPh sb="45" eb="47">
      <t>シキン</t>
    </rPh>
    <rPh sb="47" eb="49">
      <t>ザイム</t>
    </rPh>
    <phoneticPr fontId="5"/>
  </si>
  <si>
    <t>期初の方針や目標に照らして所管する業務全体の達成状況を評価し、次期に向けた課題とその解決策を抽出し、経営層や部門長に提言して具体的なアクションに結び付けている</t>
    <phoneticPr fontId="5"/>
  </si>
  <si>
    <t>複数の業務計画間の調整を図りながらその最適化を実現し安全かつ安価で効率的な組織・仕組みを考えている。（シェアードサービス、ペイメントファクトリー、アウトソーシングなど)</t>
    <phoneticPr fontId="5"/>
  </si>
  <si>
    <t>資金財務業務に固有の不正やミスなどのリスクを検討し、未然に防止する仕組みを適宜考案している。</t>
    <phoneticPr fontId="5"/>
  </si>
  <si>
    <t>①資金財務管理業務に関する企画・計画</t>
    <phoneticPr fontId="5"/>
  </si>
  <si>
    <t>法規範、社内規範、倫理規範を熟知し、 社員が法規範、社内規範、倫理規範を遵守するための指導をすることができる。</t>
    <phoneticPr fontId="5"/>
  </si>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</sst>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right style="thin">
        <color auto="1"/>
      </right>
      <top style="thin">
        <color auto="1"/>
      </top>
      <bottom/>
      <diagonal/>
    </border>
    <border>
      <left style="thin">
        <color indexed="64"/>
      </left>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88">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7" fillId="0" borderId="0" xfId="0" applyFont="1" applyAlignment="1">
      <alignment vertical="center" wrapText="1"/>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5"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5" xfId="46" applyFont="1" applyFill="1" applyBorder="1"/>
    <xf numFmtId="0" fontId="33" fillId="30" borderId="19" xfId="46" applyFont="1" applyFill="1" applyBorder="1"/>
    <xf numFmtId="0" fontId="7" fillId="0" borderId="25" xfId="46" applyFont="1" applyBorder="1"/>
    <xf numFmtId="0" fontId="33" fillId="0" borderId="25" xfId="46" applyFont="1" applyBorder="1"/>
    <xf numFmtId="0" fontId="7" fillId="30" borderId="26" xfId="46" applyFont="1" applyFill="1" applyBorder="1"/>
    <xf numFmtId="0" fontId="33" fillId="30" borderId="25" xfId="46" applyFont="1" applyFill="1" applyBorder="1"/>
    <xf numFmtId="0" fontId="7" fillId="0" borderId="13" xfId="46" applyFont="1" applyBorder="1"/>
    <xf numFmtId="0" fontId="5" fillId="0" borderId="19" xfId="46" applyFont="1" applyBorder="1"/>
    <xf numFmtId="0" fontId="45" fillId="0" borderId="0" xfId="46" applyFont="1" applyAlignment="1">
      <alignment vertical="center"/>
    </xf>
    <xf numFmtId="0" fontId="6" fillId="0" borderId="25" xfId="46" applyBorder="1"/>
    <xf numFmtId="0" fontId="33" fillId="0" borderId="19" xfId="46" applyFont="1" applyBorder="1"/>
    <xf numFmtId="0" fontId="7" fillId="30" borderId="19" xfId="46" applyFont="1" applyFill="1" applyBorder="1"/>
    <xf numFmtId="0" fontId="6" fillId="0" borderId="19"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8" xfId="46" applyBorder="1"/>
    <xf numFmtId="0" fontId="6" fillId="0" borderId="29" xfId="46" applyBorder="1"/>
    <xf numFmtId="0" fontId="6" fillId="0" borderId="30" xfId="46" applyBorder="1"/>
    <xf numFmtId="0" fontId="6" fillId="0" borderId="27" xfId="46" applyBorder="1"/>
    <xf numFmtId="0" fontId="33" fillId="0" borderId="31" xfId="46" applyFont="1" applyBorder="1"/>
    <xf numFmtId="0" fontId="7" fillId="0" borderId="35" xfId="46" applyFont="1" applyBorder="1"/>
    <xf numFmtId="0" fontId="7" fillId="0" borderId="36" xfId="46" applyFont="1" applyBorder="1"/>
    <xf numFmtId="0" fontId="6" fillId="0" borderId="36" xfId="46" applyBorder="1"/>
    <xf numFmtId="0" fontId="6" fillId="0" borderId="37" xfId="46" applyBorder="1"/>
    <xf numFmtId="0" fontId="7" fillId="0" borderId="35" xfId="46" applyFont="1" applyBorder="1" applyAlignment="1">
      <alignment horizontal="left"/>
    </xf>
    <xf numFmtId="0" fontId="7" fillId="0" borderId="37" xfId="46" applyFont="1" applyBorder="1"/>
    <xf numFmtId="0" fontId="7" fillId="0" borderId="35" xfId="46" applyFont="1" applyBorder="1" applyAlignment="1">
      <alignment vertical="center"/>
    </xf>
    <xf numFmtId="0" fontId="7" fillId="0" borderId="36" xfId="46" applyFont="1" applyBorder="1" applyAlignment="1">
      <alignment vertical="center"/>
    </xf>
    <xf numFmtId="0" fontId="7" fillId="0" borderId="37" xfId="46" applyFont="1" applyBorder="1" applyAlignment="1">
      <alignment vertical="center"/>
    </xf>
    <xf numFmtId="0" fontId="33" fillId="0" borderId="27" xfId="46" applyFont="1" applyBorder="1"/>
    <xf numFmtId="0" fontId="6" fillId="0" borderId="32" xfId="46" applyBorder="1"/>
    <xf numFmtId="0" fontId="6" fillId="0" borderId="33" xfId="46" applyBorder="1"/>
    <xf numFmtId="0" fontId="33" fillId="0" borderId="33" xfId="46" applyFont="1" applyBorder="1"/>
    <xf numFmtId="0" fontId="33" fillId="0" borderId="34" xfId="46" applyFont="1" applyBorder="1"/>
    <xf numFmtId="177" fontId="6" fillId="0" borderId="0" xfId="46" applyNumberFormat="1"/>
    <xf numFmtId="0" fontId="33" fillId="0" borderId="36" xfId="46" applyFont="1" applyBorder="1"/>
    <xf numFmtId="0" fontId="34" fillId="25" borderId="38" xfId="46" applyFont="1" applyFill="1" applyBorder="1" applyAlignment="1">
      <alignment horizontal="center" vertical="center" wrapText="1"/>
    </xf>
    <xf numFmtId="0" fontId="7" fillId="0" borderId="35" xfId="46" applyFont="1" applyBorder="1" applyAlignment="1">
      <alignment vertical="top"/>
    </xf>
    <xf numFmtId="0" fontId="33" fillId="0" borderId="36" xfId="46" applyFont="1" applyBorder="1" applyAlignment="1">
      <alignment vertical="top"/>
    </xf>
    <xf numFmtId="0" fontId="33" fillId="0" borderId="37" xfId="46" applyFont="1" applyBorder="1" applyAlignment="1">
      <alignment vertical="top"/>
    </xf>
    <xf numFmtId="0" fontId="26" fillId="0" borderId="11" xfId="0" applyFont="1" applyBorder="1" applyAlignment="1">
      <alignment vertical="top" wrapText="1"/>
    </xf>
    <xf numFmtId="0" fontId="39" fillId="26" borderId="39" xfId="0" applyFont="1" applyFill="1" applyBorder="1" applyAlignment="1">
      <alignment vertical="center"/>
    </xf>
    <xf numFmtId="0" fontId="26" fillId="0" borderId="26"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39" xfId="0" applyFont="1" applyFill="1" applyBorder="1" applyAlignment="1">
      <alignment horizontal="left" vertical="center" wrapText="1"/>
    </xf>
    <xf numFmtId="0" fontId="26" fillId="26" borderId="39" xfId="0" applyFont="1" applyFill="1" applyBorder="1" applyAlignment="1">
      <alignment horizontal="left" vertical="center"/>
    </xf>
    <xf numFmtId="0" fontId="26" fillId="26" borderId="17"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39" xfId="0" applyFont="1" applyFill="1" applyBorder="1" applyAlignment="1">
      <alignment vertical="center"/>
    </xf>
    <xf numFmtId="0" fontId="26" fillId="26" borderId="17" xfId="0" applyFont="1" applyFill="1" applyBorder="1" applyAlignment="1">
      <alignment vertical="center"/>
    </xf>
    <xf numFmtId="0" fontId="26" fillId="26" borderId="24" xfId="0" applyFont="1" applyFill="1" applyBorder="1" applyAlignment="1">
      <alignment vertical="center"/>
    </xf>
    <xf numFmtId="0" fontId="26" fillId="0" borderId="17" xfId="0" applyFont="1" applyBorder="1" applyAlignment="1">
      <alignment vertical="center"/>
    </xf>
    <xf numFmtId="0" fontId="26" fillId="0" borderId="24" xfId="0" applyFont="1" applyBorder="1" applyAlignment="1">
      <alignment vertical="center"/>
    </xf>
    <xf numFmtId="0" fontId="26" fillId="0" borderId="18" xfId="0" applyFont="1" applyBorder="1" applyAlignment="1">
      <alignment vertical="center"/>
    </xf>
    <xf numFmtId="0" fontId="0" fillId="0" borderId="0" xfId="0" applyAlignment="1">
      <alignment vertical="center" wrapText="1"/>
    </xf>
    <xf numFmtId="0" fontId="26" fillId="26" borderId="18" xfId="0" applyFont="1" applyFill="1" applyBorder="1" applyAlignment="1">
      <alignment vertical="center"/>
    </xf>
    <xf numFmtId="0" fontId="26" fillId="26" borderId="40" xfId="0" applyFont="1" applyFill="1" applyBorder="1" applyAlignment="1">
      <alignment horizontal="left" vertical="center"/>
    </xf>
    <xf numFmtId="0" fontId="39" fillId="26" borderId="40" xfId="0" applyFont="1" applyFill="1" applyBorder="1" applyAlignment="1">
      <alignment vertical="center"/>
    </xf>
    <xf numFmtId="0" fontId="26" fillId="0" borderId="40" xfId="0" applyFont="1" applyBorder="1" applyAlignment="1">
      <alignment vertical="center"/>
    </xf>
    <xf numFmtId="0" fontId="46" fillId="31" borderId="43" xfId="46" applyFont="1" applyFill="1" applyBorder="1"/>
    <xf numFmtId="0" fontId="48" fillId="31" borderId="26" xfId="46" applyFont="1" applyFill="1" applyBorder="1"/>
    <xf numFmtId="0" fontId="49" fillId="31" borderId="26" xfId="46" applyFont="1" applyFill="1" applyBorder="1"/>
    <xf numFmtId="0" fontId="49" fillId="31" borderId="42" xfId="46" applyFont="1" applyFill="1" applyBorder="1"/>
    <xf numFmtId="0" fontId="34" fillId="25" borderId="45" xfId="46" applyFont="1" applyFill="1" applyBorder="1" applyAlignment="1">
      <alignment horizontal="center" vertical="center" wrapText="1"/>
    </xf>
    <xf numFmtId="0" fontId="34" fillId="25" borderId="46" xfId="46" applyFont="1" applyFill="1" applyBorder="1" applyAlignment="1">
      <alignment horizontal="center" vertical="center" wrapText="1"/>
    </xf>
    <xf numFmtId="0" fontId="34" fillId="25" borderId="48" xfId="46" applyFont="1" applyFill="1" applyBorder="1" applyAlignment="1">
      <alignment horizontal="center" vertical="center" wrapText="1"/>
    </xf>
    <xf numFmtId="0" fontId="7" fillId="0" borderId="49" xfId="46" applyFont="1" applyBorder="1"/>
    <xf numFmtId="0" fontId="7" fillId="0" borderId="50" xfId="46" applyFont="1" applyBorder="1"/>
    <xf numFmtId="0" fontId="33" fillId="0" borderId="50" xfId="46" applyFont="1" applyBorder="1"/>
    <xf numFmtId="177" fontId="47" fillId="0" borderId="50" xfId="46" applyNumberFormat="1" applyFont="1" applyBorder="1" applyAlignment="1">
      <alignment horizontal="center"/>
    </xf>
    <xf numFmtId="177" fontId="47" fillId="0" borderId="51" xfId="46" applyNumberFormat="1" applyFont="1" applyBorder="1" applyAlignment="1">
      <alignment horizontal="center"/>
    </xf>
    <xf numFmtId="0" fontId="7" fillId="30" borderId="49" xfId="46" applyFont="1" applyFill="1" applyBorder="1"/>
    <xf numFmtId="0" fontId="7" fillId="30" borderId="50" xfId="46" applyFont="1" applyFill="1" applyBorder="1"/>
    <xf numFmtId="0" fontId="33" fillId="30" borderId="50" xfId="46" applyFont="1" applyFill="1" applyBorder="1"/>
    <xf numFmtId="177" fontId="47" fillId="30" borderId="50" xfId="46" applyNumberFormat="1" applyFont="1" applyFill="1" applyBorder="1" applyAlignment="1">
      <alignment horizontal="center"/>
    </xf>
    <xf numFmtId="177" fontId="58" fillId="30" borderId="50"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47" fillId="30" borderId="51" xfId="46" applyNumberFormat="1" applyFont="1" applyFill="1" applyBorder="1" applyAlignment="1">
      <alignment horizontal="center"/>
    </xf>
    <xf numFmtId="0" fontId="7" fillId="32" borderId="49" xfId="46" applyFont="1" applyFill="1" applyBorder="1"/>
    <xf numFmtId="177" fontId="47" fillId="32" borderId="50" xfId="46" applyNumberFormat="1" applyFont="1" applyFill="1" applyBorder="1" applyAlignment="1">
      <alignment horizontal="center"/>
    </xf>
    <xf numFmtId="0" fontId="7" fillId="28" borderId="49" xfId="46" applyFont="1" applyFill="1" applyBorder="1"/>
    <xf numFmtId="0" fontId="7" fillId="30" borderId="52" xfId="46" applyFont="1" applyFill="1" applyBorder="1"/>
    <xf numFmtId="0" fontId="7" fillId="30" borderId="53" xfId="46" applyFont="1" applyFill="1" applyBorder="1"/>
    <xf numFmtId="0" fontId="33" fillId="30" borderId="53" xfId="46" applyFont="1" applyFill="1" applyBorder="1"/>
    <xf numFmtId="177" fontId="47" fillId="30" borderId="53" xfId="46" applyNumberFormat="1" applyFont="1" applyFill="1" applyBorder="1" applyAlignment="1">
      <alignment horizontal="center"/>
    </xf>
    <xf numFmtId="177" fontId="47" fillId="30" borderId="54" xfId="46" applyNumberFormat="1" applyFont="1" applyFill="1" applyBorder="1" applyAlignment="1">
      <alignment horizontal="center"/>
    </xf>
    <xf numFmtId="0" fontId="26" fillId="0" borderId="55" xfId="0" applyFont="1" applyBorder="1" applyAlignment="1">
      <alignment vertical="center" wrapText="1"/>
    </xf>
    <xf numFmtId="0" fontId="26" fillId="26" borderId="40" xfId="0" applyFont="1" applyFill="1" applyBorder="1" applyAlignment="1">
      <alignment vertical="center"/>
    </xf>
    <xf numFmtId="0" fontId="26" fillId="0" borderId="55" xfId="0" applyFont="1" applyBorder="1" applyAlignment="1">
      <alignment horizontal="center" vertical="center"/>
    </xf>
    <xf numFmtId="0" fontId="26" fillId="0" borderId="55" xfId="0" applyFont="1" applyBorder="1" applyAlignment="1">
      <alignment horizontal="left" vertical="top" wrapText="1"/>
    </xf>
    <xf numFmtId="0" fontId="26" fillId="0" borderId="55" xfId="0" applyFont="1" applyBorder="1" applyAlignment="1">
      <alignment vertical="top" wrapText="1"/>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11"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 fillId="28" borderId="11" xfId="0" applyFont="1" applyFill="1" applyBorder="1" applyAlignment="1">
      <alignment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20" xfId="42" applyFont="1" applyFill="1" applyBorder="1" applyAlignment="1">
      <alignment horizontal="left" vertical="center" wrapText="1"/>
    </xf>
    <xf numFmtId="0" fontId="32" fillId="28" borderId="21" xfId="42" applyFont="1" applyFill="1" applyBorder="1" applyAlignment="1">
      <alignment horizontal="left" vertical="center"/>
    </xf>
    <xf numFmtId="0" fontId="32" fillId="28" borderId="22"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0" xfId="41" applyNumberFormat="1" applyFont="1" applyBorder="1" applyAlignment="1">
      <alignment horizontal="center" vertical="center" shrinkToFit="1"/>
    </xf>
    <xf numFmtId="176" fontId="3" fillId="0" borderId="21" xfId="41" applyNumberFormat="1" applyBorder="1" applyAlignment="1">
      <alignment horizontal="center" vertical="center" shrinkToFit="1"/>
    </xf>
    <xf numFmtId="176" fontId="3" fillId="0" borderId="22" xfId="41" applyNumberFormat="1" applyBorder="1" applyAlignment="1">
      <alignment horizontal="center" vertical="center" shrinkToFit="1"/>
    </xf>
    <xf numFmtId="0" fontId="6" fillId="28" borderId="14" xfId="0" applyFont="1" applyFill="1" applyBorder="1" applyAlignment="1">
      <alignment horizontal="center" vertical="center" wrapText="1"/>
    </xf>
    <xf numFmtId="0" fontId="6" fillId="28" borderId="41"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19"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28" borderId="56" xfId="0" applyFont="1" applyFill="1" applyBorder="1" applyAlignment="1">
      <alignment horizontal="center" vertical="center"/>
    </xf>
    <xf numFmtId="0" fontId="26" fillId="28" borderId="41" xfId="0" applyFont="1" applyFill="1" applyBorder="1" applyAlignment="1">
      <alignment horizontal="center" vertical="center"/>
    </xf>
    <xf numFmtId="0" fontId="26" fillId="28" borderId="57" xfId="0" applyFont="1" applyFill="1" applyBorder="1" applyAlignment="1">
      <alignment horizontal="center" vertical="center"/>
    </xf>
    <xf numFmtId="0" fontId="53" fillId="0" borderId="40"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12" xfId="0" applyFont="1" applyBorder="1" applyAlignment="1">
      <alignment horizontal="center" vertical="center" wrapText="1"/>
    </xf>
    <xf numFmtId="0" fontId="26" fillId="0" borderId="56" xfId="43" applyFont="1" applyBorder="1" applyAlignment="1">
      <alignment horizontal="center" vertical="center" wrapText="1"/>
    </xf>
    <xf numFmtId="0" fontId="26" fillId="0" borderId="41" xfId="43" applyFont="1" applyBorder="1" applyAlignment="1">
      <alignment horizontal="center" vertical="center" wrapText="1"/>
    </xf>
    <xf numFmtId="0" fontId="26" fillId="0" borderId="57" xfId="43" applyFont="1" applyBorder="1" applyAlignment="1">
      <alignment horizontal="center" vertical="center" wrapText="1"/>
    </xf>
    <xf numFmtId="0" fontId="26" fillId="0" borderId="55" xfId="43" applyFont="1" applyBorder="1" applyAlignment="1">
      <alignment horizontal="center" vertical="center" wrapText="1"/>
    </xf>
    <xf numFmtId="0" fontId="26" fillId="0" borderId="56" xfId="0" applyFont="1" applyBorder="1" applyAlignment="1">
      <alignment horizontal="left" vertical="center" wrapText="1"/>
    </xf>
    <xf numFmtId="0" fontId="26" fillId="0" borderId="41" xfId="0" applyFont="1" applyBorder="1" applyAlignment="1">
      <alignment horizontal="left" vertical="center" wrapText="1"/>
    </xf>
    <xf numFmtId="0" fontId="26" fillId="0" borderId="57" xfId="0" applyFont="1" applyBorder="1" applyAlignment="1">
      <alignment horizontal="left" vertical="center" wrapText="1"/>
    </xf>
    <xf numFmtId="176" fontId="53" fillId="0" borderId="56" xfId="0" applyNumberFormat="1" applyFont="1" applyBorder="1" applyAlignment="1">
      <alignment horizontal="left" vertical="center" wrapText="1"/>
    </xf>
    <xf numFmtId="176" fontId="53" fillId="0" borderId="41" xfId="0" applyNumberFormat="1" applyFont="1" applyBorder="1" applyAlignment="1">
      <alignment horizontal="left" vertical="center" wrapText="1"/>
    </xf>
    <xf numFmtId="176" fontId="53" fillId="0" borderId="57" xfId="0" applyNumberFormat="1" applyFont="1" applyBorder="1" applyAlignment="1">
      <alignment horizontal="left" vertical="center" wrapText="1"/>
    </xf>
    <xf numFmtId="0" fontId="42"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5" xfId="43" applyFont="1" applyFill="1" applyBorder="1" applyAlignment="1">
      <alignment horizontal="left" vertical="center" shrinkToFit="1"/>
    </xf>
    <xf numFmtId="0" fontId="31" fillId="29" borderId="19"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19"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3"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4" xfId="43" applyFont="1" applyBorder="1" applyAlignment="1">
      <alignment horizontal="center" vertical="center" wrapText="1"/>
    </xf>
    <xf numFmtId="0" fontId="26" fillId="0" borderId="23"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1" xfId="43" applyFont="1" applyBorder="1" applyAlignment="1">
      <alignment horizontal="center" vertical="center" wrapText="1"/>
    </xf>
    <xf numFmtId="0" fontId="54" fillId="0" borderId="41" xfId="0" applyFont="1" applyBorder="1" applyAlignment="1">
      <alignment horizontal="left" vertical="center" wrapText="1"/>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7"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8" xfId="46" applyBorder="1" applyAlignment="1">
      <alignment horizontal="left"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27" xfId="46" applyBorder="1" applyAlignment="1">
      <alignment horizontal="left" vertical="center" wrapText="1"/>
    </xf>
    <xf numFmtId="0" fontId="6" fillId="0" borderId="0" xfId="46" applyAlignment="1">
      <alignment horizontal="left" vertical="center" wrapText="1"/>
    </xf>
    <xf numFmtId="0" fontId="6" fillId="0" borderId="31" xfId="46" applyBorder="1"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7" fillId="0" borderId="35" xfId="46" applyFont="1" applyBorder="1" applyAlignment="1">
      <alignment horizontal="left"/>
    </xf>
    <xf numFmtId="0" fontId="7" fillId="0" borderId="36" xfId="46" applyFont="1" applyBorder="1" applyAlignment="1">
      <alignment horizontal="left"/>
    </xf>
    <xf numFmtId="0" fontId="7" fillId="0" borderId="37" xfId="46" applyFont="1" applyBorder="1" applyAlignment="1">
      <alignment horizontal="left"/>
    </xf>
    <xf numFmtId="0" fontId="7" fillId="0" borderId="35" xfId="46" applyFont="1" applyBorder="1" applyAlignment="1">
      <alignment horizontal="center"/>
    </xf>
    <xf numFmtId="0" fontId="7" fillId="0" borderId="36" xfId="46" applyFont="1" applyBorder="1" applyAlignment="1">
      <alignment horizontal="center"/>
    </xf>
    <xf numFmtId="0" fontId="7" fillId="0" borderId="37" xfId="46" applyFont="1" applyBorder="1" applyAlignment="1">
      <alignment horizontal="center"/>
    </xf>
    <xf numFmtId="0" fontId="34" fillId="25" borderId="44" xfId="46" applyFont="1" applyFill="1" applyBorder="1" applyAlignment="1">
      <alignment horizontal="left" vertical="center"/>
    </xf>
    <xf numFmtId="0" fontId="34" fillId="25" borderId="45" xfId="46" applyFont="1" applyFill="1" applyBorder="1" applyAlignment="1">
      <alignment horizontal="left" vertical="center"/>
    </xf>
    <xf numFmtId="0" fontId="34" fillId="25" borderId="47" xfId="46" applyFont="1" applyFill="1" applyBorder="1" applyAlignment="1">
      <alignment horizontal="left" vertical="center"/>
    </xf>
    <xf numFmtId="0" fontId="34" fillId="25" borderId="38" xfId="46" applyFont="1" applyFill="1" applyBorder="1" applyAlignment="1">
      <alignment horizontal="left" vertical="center"/>
    </xf>
    <xf numFmtId="0" fontId="50" fillId="0" borderId="28" xfId="46" applyFont="1" applyBorder="1" applyAlignment="1">
      <alignment horizontal="left" vertical="center" wrapText="1"/>
    </xf>
    <xf numFmtId="0" fontId="51"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27" xfId="46" applyFont="1" applyBorder="1" applyAlignment="1">
      <alignment horizontal="left" vertical="center" wrapText="1"/>
    </xf>
    <xf numFmtId="0" fontId="51" fillId="0" borderId="0" xfId="46" applyFont="1" applyAlignment="1">
      <alignment horizontal="left" vertical="center" wrapText="1"/>
    </xf>
    <xf numFmtId="0" fontId="51" fillId="0" borderId="31" xfId="46" applyFont="1" applyBorder="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0"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27" xfId="46" applyFont="1" applyBorder="1" applyAlignment="1">
      <alignment horizontal="left" vertical="center" wrapText="1"/>
    </xf>
    <xf numFmtId="0" fontId="50" fillId="0" borderId="0" xfId="46" applyFont="1" applyAlignment="1">
      <alignment horizontal="left" vertical="center" wrapText="1"/>
    </xf>
    <xf numFmtId="0" fontId="50" fillId="0" borderId="31" xfId="46" applyFont="1" applyBorder="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7817384"/>
        <c:axId val="24663485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781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634856"/>
        <c:crosses val="autoZero"/>
        <c:auto val="1"/>
        <c:lblAlgn val="ctr"/>
        <c:lblOffset val="100"/>
        <c:noMultiLvlLbl val="0"/>
      </c:catAx>
      <c:valAx>
        <c:axId val="24663485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7817384"/>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28576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596265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55</xdr:row>
      <xdr:rowOff>47626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592455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14943</xdr:colOff>
      <xdr:row>7</xdr:row>
      <xdr:rowOff>108322</xdr:rowOff>
    </xdr:from>
    <xdr:to>
      <xdr:col>7</xdr:col>
      <xdr:colOff>508001</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F61" sqref="F61"/>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6" t="s">
        <v>4</v>
      </c>
      <c r="I2" s="186"/>
      <c r="J2" s="186"/>
      <c r="K2" s="2" t="s">
        <v>5</v>
      </c>
    </row>
    <row r="3" spans="2:17" ht="22.5" customHeight="1" x14ac:dyDescent="0.2">
      <c r="H3" s="187"/>
      <c r="I3" s="187"/>
      <c r="J3" s="187"/>
      <c r="K3" s="3"/>
    </row>
    <row r="5" spans="2:17" ht="12" customHeight="1" x14ac:dyDescent="0.2">
      <c r="H5" s="186" t="s">
        <v>6</v>
      </c>
      <c r="I5" s="186"/>
      <c r="J5" s="186"/>
      <c r="K5" s="2" t="s">
        <v>5</v>
      </c>
    </row>
    <row r="6" spans="2:17" ht="22.5" customHeight="1" x14ac:dyDescent="0.2">
      <c r="H6" s="187"/>
      <c r="I6" s="187"/>
      <c r="J6" s="187"/>
      <c r="K6" s="3"/>
    </row>
    <row r="7" spans="2:17" ht="10.5" customHeight="1" x14ac:dyDescent="0.2"/>
    <row r="8" spans="2:17" s="4" customFormat="1" ht="13.5" x14ac:dyDescent="0.2"/>
    <row r="9" spans="2:17" s="4" customFormat="1" ht="13.5" x14ac:dyDescent="0.2">
      <c r="B9" s="185" t="s">
        <v>22</v>
      </c>
      <c r="C9" s="185"/>
      <c r="D9" s="185"/>
      <c r="E9" s="185"/>
      <c r="F9" s="185"/>
      <c r="G9" s="185"/>
      <c r="H9" s="185"/>
      <c r="I9" s="185"/>
      <c r="J9" s="185"/>
      <c r="K9" s="185"/>
    </row>
    <row r="10" spans="2:17" s="4" customFormat="1" ht="13.5" x14ac:dyDescent="0.2">
      <c r="B10" s="185"/>
      <c r="C10" s="185"/>
      <c r="D10" s="185"/>
      <c r="E10" s="185"/>
      <c r="F10" s="185"/>
      <c r="G10" s="185"/>
      <c r="H10" s="185"/>
      <c r="I10" s="185"/>
      <c r="J10" s="185"/>
      <c r="K10" s="185"/>
    </row>
    <row r="11" spans="2:17" s="4" customFormat="1" ht="13.5" x14ac:dyDescent="0.2">
      <c r="B11" s="185"/>
      <c r="C11" s="185"/>
      <c r="D11" s="185"/>
      <c r="E11" s="185"/>
      <c r="F11" s="185"/>
      <c r="G11" s="185"/>
      <c r="H11" s="185"/>
      <c r="I11" s="185"/>
      <c r="J11" s="185"/>
      <c r="K11" s="185"/>
    </row>
    <row r="13" spans="2:17" ht="32.25" customHeight="1" x14ac:dyDescent="0.2">
      <c r="B13" s="193" t="s">
        <v>15</v>
      </c>
      <c r="C13" s="194"/>
      <c r="D13" s="194"/>
      <c r="E13" s="197" t="s">
        <v>109</v>
      </c>
      <c r="F13" s="198"/>
      <c r="G13" s="198"/>
      <c r="H13" s="198"/>
      <c r="I13" s="198"/>
      <c r="J13" s="198"/>
      <c r="K13" s="199"/>
    </row>
    <row r="14" spans="2:17" ht="32.25" customHeight="1" x14ac:dyDescent="0.2">
      <c r="B14" s="193" t="s">
        <v>7</v>
      </c>
      <c r="C14" s="194"/>
      <c r="D14" s="194"/>
      <c r="E14" s="195" t="s">
        <v>107</v>
      </c>
      <c r="F14" s="196"/>
      <c r="G14" s="196"/>
      <c r="H14" s="196"/>
      <c r="I14" s="196"/>
      <c r="J14" s="196"/>
      <c r="K14" s="196"/>
    </row>
    <row r="15" spans="2:17" s="4" customFormat="1" ht="84" customHeight="1" x14ac:dyDescent="0.2">
      <c r="B15" s="188" t="s">
        <v>64</v>
      </c>
      <c r="C15" s="189"/>
      <c r="D15" s="189"/>
      <c r="E15" s="190" t="s">
        <v>250</v>
      </c>
      <c r="F15" s="191"/>
      <c r="G15" s="191"/>
      <c r="H15" s="191"/>
      <c r="I15" s="191"/>
      <c r="J15" s="191"/>
      <c r="K15" s="192"/>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topLeftCell="A13" zoomScale="115" zoomScaleNormal="115" zoomScaleSheetLayoutView="115" zoomScalePageLayoutView="115" workbookViewId="0">
      <selection activeCell="J16" sqref="J16:K18"/>
    </sheetView>
  </sheetViews>
  <sheetFormatPr defaultColWidth="9.140625" defaultRowHeight="14.25" x14ac:dyDescent="0.2"/>
  <cols>
    <col min="1" max="1" width="1.28515625" style="144" customWidth="1"/>
    <col min="2" max="2" width="15" style="144" customWidth="1"/>
    <col min="3" max="3" width="19.140625" style="147" customWidth="1"/>
    <col min="4" max="4" width="4" style="146" bestFit="1" customWidth="1"/>
    <col min="5" max="5" width="60.28515625" style="144" customWidth="1"/>
    <col min="6" max="6" width="11.42578125" style="144" customWidth="1"/>
    <col min="7" max="7" width="11.140625" style="144" customWidth="1"/>
    <col min="8" max="8" width="28.5703125" style="144" customWidth="1"/>
    <col min="9" max="9" width="12.7109375" style="144" customWidth="1"/>
    <col min="10" max="10" width="0.140625" style="144" customWidth="1"/>
    <col min="11" max="11" width="2" style="144" hidden="1" customWidth="1"/>
    <col min="12" max="16384" width="9.140625" style="144"/>
  </cols>
  <sheetData>
    <row r="1" spans="1:11" ht="29.25" customHeight="1" x14ac:dyDescent="0.2">
      <c r="A1" s="142"/>
      <c r="B1" s="13" t="s">
        <v>108</v>
      </c>
      <c r="C1" s="143"/>
      <c r="D1" s="142"/>
      <c r="E1" s="142"/>
      <c r="F1" s="206" t="s">
        <v>263</v>
      </c>
      <c r="G1" s="206"/>
      <c r="H1" s="206"/>
    </row>
    <row r="2" spans="1:11" ht="29.25" customHeight="1" x14ac:dyDescent="0.2">
      <c r="B2" s="145"/>
      <c r="C2" s="143"/>
      <c r="F2" s="206"/>
      <c r="G2" s="206"/>
      <c r="H2" s="206"/>
    </row>
    <row r="3" spans="1:11" ht="29.25" customHeight="1" x14ac:dyDescent="0.2">
      <c r="B3" s="145"/>
      <c r="E3" s="148"/>
      <c r="F3" s="206"/>
      <c r="G3" s="206"/>
      <c r="H3" s="206"/>
    </row>
    <row r="4" spans="1:11" x14ac:dyDescent="0.2">
      <c r="B4" s="142"/>
      <c r="F4" s="206"/>
      <c r="G4" s="206"/>
      <c r="H4" s="206"/>
    </row>
    <row r="5" spans="1:11" x14ac:dyDescent="0.15">
      <c r="B5" s="9" t="s">
        <v>18</v>
      </c>
      <c r="E5" s="149"/>
      <c r="J5" s="150" t="s">
        <v>27</v>
      </c>
    </row>
    <row r="6" spans="1:11" ht="13.5" customHeight="1" x14ac:dyDescent="0.2">
      <c r="B6" s="7" t="s">
        <v>0</v>
      </c>
      <c r="C6" s="87" t="s">
        <v>1</v>
      </c>
      <c r="D6" s="207" t="s">
        <v>2</v>
      </c>
      <c r="E6" s="207"/>
      <c r="F6" s="90" t="s">
        <v>16</v>
      </c>
      <c r="G6" s="90" t="s">
        <v>3</v>
      </c>
      <c r="H6" s="8" t="s">
        <v>17</v>
      </c>
      <c r="J6" s="150" t="s">
        <v>16</v>
      </c>
      <c r="K6" s="150" t="s">
        <v>3</v>
      </c>
    </row>
    <row r="7" spans="1:11" ht="54.95" customHeight="1" x14ac:dyDescent="0.2">
      <c r="B7" s="203" t="s">
        <v>90</v>
      </c>
      <c r="C7" s="151" t="s">
        <v>214</v>
      </c>
      <c r="D7" s="152"/>
      <c r="E7" s="153" t="s">
        <v>100</v>
      </c>
      <c r="F7" s="154"/>
      <c r="G7" s="155"/>
      <c r="H7" s="156"/>
      <c r="J7" s="144">
        <f>IF(F7="○",2,IF(F7="△",1,0))</f>
        <v>0</v>
      </c>
      <c r="K7" s="144">
        <f>IF(G7="○",2,IF(G7="△",1,0))</f>
        <v>0</v>
      </c>
    </row>
    <row r="8" spans="1:11" ht="54.95" customHeight="1" x14ac:dyDescent="0.2">
      <c r="B8" s="205"/>
      <c r="C8" s="151" t="s">
        <v>93</v>
      </c>
      <c r="D8" s="152"/>
      <c r="E8" s="153" t="s">
        <v>101</v>
      </c>
      <c r="F8" s="154"/>
      <c r="G8" s="155"/>
      <c r="H8" s="156"/>
      <c r="J8" s="144">
        <f t="shared" ref="J8:J16" si="0">IF(F8="○",2,IF(F8="△",1,0))</f>
        <v>0</v>
      </c>
      <c r="K8" s="144">
        <f t="shared" ref="K8:K16" si="1">IF(G8="○",2,IF(G8="△",1,0))</f>
        <v>0</v>
      </c>
    </row>
    <row r="9" spans="1:11" ht="54.95" customHeight="1" x14ac:dyDescent="0.2">
      <c r="B9" s="203" t="s">
        <v>91</v>
      </c>
      <c r="C9" s="157" t="s">
        <v>94</v>
      </c>
      <c r="D9" s="152"/>
      <c r="E9" s="158" t="s">
        <v>102</v>
      </c>
      <c r="F9" s="154"/>
      <c r="G9" s="155"/>
      <c r="H9" s="159"/>
      <c r="J9" s="144">
        <f t="shared" si="0"/>
        <v>0</v>
      </c>
      <c r="K9" s="144">
        <f t="shared" si="1"/>
        <v>0</v>
      </c>
    </row>
    <row r="10" spans="1:11" ht="54.95" customHeight="1" x14ac:dyDescent="0.2">
      <c r="B10" s="204"/>
      <c r="C10" s="157" t="s">
        <v>65</v>
      </c>
      <c r="D10" s="152"/>
      <c r="E10" s="158" t="s">
        <v>103</v>
      </c>
      <c r="F10" s="154"/>
      <c r="G10" s="155"/>
      <c r="H10" s="159"/>
      <c r="J10" s="144">
        <f t="shared" si="0"/>
        <v>0</v>
      </c>
      <c r="K10" s="144">
        <f t="shared" si="1"/>
        <v>0</v>
      </c>
    </row>
    <row r="11" spans="1:11" ht="54.95" customHeight="1" x14ac:dyDescent="0.2">
      <c r="B11" s="205"/>
      <c r="C11" s="157" t="s">
        <v>66</v>
      </c>
      <c r="D11" s="152"/>
      <c r="E11" s="158" t="s">
        <v>262</v>
      </c>
      <c r="F11" s="154"/>
      <c r="G11" s="155"/>
      <c r="H11" s="159"/>
      <c r="J11" s="144">
        <f t="shared" si="0"/>
        <v>0</v>
      </c>
      <c r="K11" s="144">
        <f t="shared" si="1"/>
        <v>0</v>
      </c>
    </row>
    <row r="12" spans="1:11" ht="54.95" customHeight="1" x14ac:dyDescent="0.2">
      <c r="B12" s="203" t="s">
        <v>92</v>
      </c>
      <c r="C12" s="157" t="s">
        <v>95</v>
      </c>
      <c r="D12" s="152"/>
      <c r="E12" s="158" t="s">
        <v>104</v>
      </c>
      <c r="F12" s="154"/>
      <c r="G12" s="155"/>
      <c r="H12" s="159"/>
      <c r="J12" s="144">
        <f t="shared" si="0"/>
        <v>0</v>
      </c>
      <c r="K12" s="144">
        <f t="shared" si="1"/>
        <v>0</v>
      </c>
    </row>
    <row r="13" spans="1:11" ht="54.95" customHeight="1" x14ac:dyDescent="0.2">
      <c r="B13" s="204"/>
      <c r="C13" s="157" t="s">
        <v>96</v>
      </c>
      <c r="D13" s="152"/>
      <c r="E13" s="158" t="s">
        <v>105</v>
      </c>
      <c r="F13" s="154"/>
      <c r="G13" s="155"/>
      <c r="H13" s="159"/>
      <c r="J13" s="144">
        <f t="shared" si="0"/>
        <v>0</v>
      </c>
      <c r="K13" s="144">
        <f t="shared" si="1"/>
        <v>0</v>
      </c>
    </row>
    <row r="14" spans="1:11" ht="54.95" customHeight="1" x14ac:dyDescent="0.2">
      <c r="B14" s="205"/>
      <c r="C14" s="157" t="s">
        <v>97</v>
      </c>
      <c r="D14" s="152"/>
      <c r="E14" s="158" t="s">
        <v>106</v>
      </c>
      <c r="F14" s="154"/>
      <c r="G14" s="155"/>
      <c r="H14" s="159"/>
      <c r="J14" s="144">
        <f t="shared" si="0"/>
        <v>0</v>
      </c>
      <c r="K14" s="144">
        <f t="shared" si="1"/>
        <v>0</v>
      </c>
    </row>
    <row r="15" spans="1:11" ht="54.95" customHeight="1" x14ac:dyDescent="0.2">
      <c r="B15" s="210" t="s">
        <v>110</v>
      </c>
      <c r="C15" s="157" t="s">
        <v>111</v>
      </c>
      <c r="D15" s="152"/>
      <c r="E15" s="160" t="s">
        <v>251</v>
      </c>
      <c r="F15" s="154"/>
      <c r="G15" s="155"/>
      <c r="H15" s="159"/>
      <c r="J15" s="144">
        <f t="shared" si="0"/>
        <v>0</v>
      </c>
      <c r="K15" s="144">
        <f t="shared" si="1"/>
        <v>0</v>
      </c>
    </row>
    <row r="16" spans="1:11" ht="54.95" customHeight="1" x14ac:dyDescent="0.2">
      <c r="B16" s="211"/>
      <c r="C16" s="157" t="s">
        <v>112</v>
      </c>
      <c r="D16" s="152"/>
      <c r="E16" s="160" t="s">
        <v>252</v>
      </c>
      <c r="F16" s="154"/>
      <c r="G16" s="155"/>
      <c r="H16" s="159"/>
      <c r="J16" s="144">
        <f t="shared" si="0"/>
        <v>0</v>
      </c>
      <c r="K16" s="144">
        <f t="shared" si="1"/>
        <v>0</v>
      </c>
    </row>
    <row r="17" spans="2:13" ht="54.95" customHeight="1" x14ac:dyDescent="0.2">
      <c r="B17" s="210" t="s">
        <v>169</v>
      </c>
      <c r="C17" s="161" t="s">
        <v>170</v>
      </c>
      <c r="D17" s="162"/>
      <c r="E17" s="163" t="s">
        <v>253</v>
      </c>
      <c r="F17" s="164"/>
      <c r="G17" s="155"/>
      <c r="H17" s="159"/>
      <c r="J17" s="144">
        <f t="shared" ref="J17:J18" si="2">IF(F17="○",2,IF(F17="△",1,0))</f>
        <v>0</v>
      </c>
      <c r="K17" s="144">
        <f t="shared" ref="K17:K18" si="3">IF(G17="○",2,IF(G17="△",1,0))</f>
        <v>0</v>
      </c>
    </row>
    <row r="18" spans="2:13" ht="54.95" customHeight="1" x14ac:dyDescent="0.2">
      <c r="B18" s="211"/>
      <c r="C18" s="165" t="s">
        <v>171</v>
      </c>
      <c r="D18" s="162"/>
      <c r="E18" s="163" t="s">
        <v>254</v>
      </c>
      <c r="F18" s="164"/>
      <c r="G18" s="155"/>
      <c r="H18" s="159"/>
      <c r="J18" s="144">
        <f t="shared" si="2"/>
        <v>0</v>
      </c>
      <c r="K18" s="144">
        <f t="shared" si="3"/>
        <v>0</v>
      </c>
    </row>
    <row r="19" spans="2:13" ht="6" customHeight="1" x14ac:dyDescent="0.2">
      <c r="B19" s="166"/>
      <c r="C19" s="167"/>
      <c r="D19" s="168"/>
      <c r="E19" s="169"/>
      <c r="F19" s="170"/>
      <c r="G19" s="170"/>
    </row>
    <row r="20" spans="2:13" x14ac:dyDescent="0.15">
      <c r="B20" s="10" t="s">
        <v>115</v>
      </c>
      <c r="H20" s="171"/>
    </row>
    <row r="21" spans="2:13" x14ac:dyDescent="0.2">
      <c r="B21" s="7" t="s">
        <v>0</v>
      </c>
      <c r="C21" s="87" t="s">
        <v>1</v>
      </c>
      <c r="D21" s="208" t="s">
        <v>2</v>
      </c>
      <c r="E21" s="209"/>
      <c r="F21" s="8" t="s">
        <v>16</v>
      </c>
      <c r="G21" s="12" t="s">
        <v>3</v>
      </c>
      <c r="H21" s="8" t="s">
        <v>17</v>
      </c>
    </row>
    <row r="22" spans="2:13" ht="66" customHeight="1" x14ac:dyDescent="0.2">
      <c r="B22" s="200" t="s">
        <v>116</v>
      </c>
      <c r="C22" s="172" t="s">
        <v>117</v>
      </c>
      <c r="D22" s="173"/>
      <c r="E22" s="174" t="s">
        <v>255</v>
      </c>
      <c r="F22" s="154"/>
      <c r="G22" s="155"/>
      <c r="H22" s="156"/>
      <c r="J22" s="144">
        <f t="shared" ref="J22:J23" si="4">IF(F22="○",2,IF(F22="△",1,0))</f>
        <v>0</v>
      </c>
      <c r="K22" s="144">
        <f t="shared" ref="K22:K23" si="5">IF(G22="○",2,IF(G22="△",1,0))</f>
        <v>0</v>
      </c>
    </row>
    <row r="23" spans="2:13" ht="66" customHeight="1" x14ac:dyDescent="0.2">
      <c r="B23" s="201"/>
      <c r="C23" s="172" t="s">
        <v>118</v>
      </c>
      <c r="D23" s="173"/>
      <c r="E23" s="174" t="s">
        <v>256</v>
      </c>
      <c r="F23" s="154"/>
      <c r="G23" s="155"/>
      <c r="H23" s="156"/>
      <c r="J23" s="144">
        <f t="shared" si="4"/>
        <v>0</v>
      </c>
      <c r="K23" s="144">
        <f t="shared" si="5"/>
        <v>0</v>
      </c>
    </row>
    <row r="24" spans="2:13" ht="66" customHeight="1" x14ac:dyDescent="0.2">
      <c r="B24" s="202"/>
      <c r="C24" s="172" t="s">
        <v>154</v>
      </c>
      <c r="D24" s="173"/>
      <c r="E24" s="174" t="s">
        <v>257</v>
      </c>
      <c r="F24" s="154"/>
      <c r="G24" s="155"/>
      <c r="H24" s="156"/>
    </row>
    <row r="25" spans="2:13" s="177" customFormat="1" ht="35.450000000000003" customHeight="1" x14ac:dyDescent="0.2">
      <c r="B25" s="175"/>
      <c r="C25" s="147"/>
      <c r="D25" s="176"/>
      <c r="F25" s="6" t="s">
        <v>8</v>
      </c>
      <c r="G25" s="184" t="s">
        <v>9</v>
      </c>
      <c r="H25" s="6" t="s">
        <v>10</v>
      </c>
    </row>
    <row r="26" spans="2:13" s="177" customFormat="1" ht="30" customHeight="1" x14ac:dyDescent="0.2">
      <c r="B26" s="175"/>
      <c r="C26" s="178"/>
      <c r="D26" s="176"/>
      <c r="E26" s="179" t="s">
        <v>11</v>
      </c>
      <c r="F26" s="180">
        <f>COUNTIF($F$7:$F$23,"○")</f>
        <v>0</v>
      </c>
      <c r="G26" s="180">
        <f>COUNTIF($G$7:$G$23,"○")</f>
        <v>0</v>
      </c>
      <c r="H26" s="181" t="e">
        <f>G26/$G$29</f>
        <v>#DIV/0!</v>
      </c>
    </row>
    <row r="27" spans="2:13" s="177" customFormat="1" ht="30" customHeight="1" x14ac:dyDescent="0.2">
      <c r="B27" s="175"/>
      <c r="C27" s="178"/>
      <c r="D27" s="176"/>
      <c r="E27" s="179" t="s">
        <v>12</v>
      </c>
      <c r="F27" s="180">
        <f>COUNTIF($F$7:$F$23,"△")</f>
        <v>0</v>
      </c>
      <c r="G27" s="180">
        <f>COUNTIF($G$7:$G$23,"△")</f>
        <v>0</v>
      </c>
      <c r="H27" s="181" t="e">
        <f t="shared" ref="H27:H28" si="6">G27/$G$29</f>
        <v>#DIV/0!</v>
      </c>
    </row>
    <row r="28" spans="2:13" s="177" customFormat="1" ht="30" customHeight="1" thickBot="1" x14ac:dyDescent="0.25">
      <c r="B28" s="175"/>
      <c r="C28" s="178"/>
      <c r="D28" s="176"/>
      <c r="E28" s="179" t="s">
        <v>13</v>
      </c>
      <c r="F28" s="180">
        <f>COUNTIF($F$7:$F$23,"×")</f>
        <v>0</v>
      </c>
      <c r="G28" s="180">
        <f>COUNTIF($G$7:$G$23,"×")</f>
        <v>0</v>
      </c>
      <c r="H28" s="181" t="e">
        <f t="shared" si="6"/>
        <v>#DIV/0!</v>
      </c>
    </row>
    <row r="29" spans="2:13" s="177" customFormat="1" ht="30" customHeight="1" thickTop="1" thickBot="1" x14ac:dyDescent="0.25">
      <c r="B29" s="175"/>
      <c r="C29" s="178"/>
      <c r="D29" s="176"/>
      <c r="E29" s="179" t="s">
        <v>14</v>
      </c>
      <c r="F29" s="182">
        <f>SUM(F26:F28)</f>
        <v>0</v>
      </c>
      <c r="G29" s="182">
        <f>SUM(G26:G28)</f>
        <v>0</v>
      </c>
      <c r="H29" s="183" t="e">
        <f>SUM(H26:H28)</f>
        <v>#DIV/0!</v>
      </c>
      <c r="M29" s="144"/>
    </row>
    <row r="30" spans="2:13" ht="32.25" customHeight="1" thickTop="1" x14ac:dyDescent="0.2">
      <c r="B30" s="175"/>
      <c r="C30" s="178"/>
    </row>
  </sheetData>
  <mergeCells count="9">
    <mergeCell ref="B22:B24"/>
    <mergeCell ref="B9:B11"/>
    <mergeCell ref="F1:H4"/>
    <mergeCell ref="D6:E6"/>
    <mergeCell ref="D21:E21"/>
    <mergeCell ref="B7:B8"/>
    <mergeCell ref="B12:B14"/>
    <mergeCell ref="B15:B16"/>
    <mergeCell ref="B17:B18"/>
  </mergeCells>
  <phoneticPr fontId="5"/>
  <dataValidations count="1">
    <dataValidation type="list" allowBlank="1" showInputMessage="1" showErrorMessage="1" sqref="F7:G18 F22:G24"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6"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9"/>
  <sheetViews>
    <sheetView view="pageBreakPreview" zoomScaleSheetLayoutView="100" workbookViewId="0">
      <pane xSplit="1" ySplit="2" topLeftCell="B72" activePane="bottomRight" state="frozen"/>
      <selection activeCell="A2" sqref="A2"/>
      <selection pane="topRight" activeCell="A2" sqref="A2"/>
      <selection pane="bottomLeft" activeCell="A2" sqref="A2"/>
      <selection pane="bottomRight" activeCell="B30" sqref="B30"/>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99</v>
      </c>
    </row>
    <row r="2" spans="1:6" ht="26.25" customHeight="1" x14ac:dyDescent="0.2">
      <c r="A2" s="14" t="s">
        <v>0</v>
      </c>
      <c r="B2" s="23" t="s">
        <v>19</v>
      </c>
      <c r="C2" s="24" t="s">
        <v>20</v>
      </c>
    </row>
    <row r="3" spans="1:6" ht="26.25" customHeight="1" x14ac:dyDescent="0.2">
      <c r="A3" s="212" t="s">
        <v>215</v>
      </c>
      <c r="B3" s="107" t="s">
        <v>216</v>
      </c>
      <c r="C3" s="108"/>
      <c r="E3" s="92"/>
      <c r="F3" s="19"/>
    </row>
    <row r="4" spans="1:6" ht="26.25" customHeight="1" x14ac:dyDescent="0.2">
      <c r="A4" s="213"/>
      <c r="B4" s="96" t="s">
        <v>217</v>
      </c>
      <c r="C4" s="84"/>
      <c r="E4" s="92"/>
      <c r="F4" s="19"/>
    </row>
    <row r="5" spans="1:6" ht="26.25" customHeight="1" x14ac:dyDescent="0.2">
      <c r="A5" s="213"/>
      <c r="B5" s="96" t="s">
        <v>218</v>
      </c>
      <c r="C5" s="84"/>
      <c r="E5" s="92"/>
      <c r="F5" s="19"/>
    </row>
    <row r="6" spans="1:6" ht="26.25" customHeight="1" x14ac:dyDescent="0.2">
      <c r="A6" s="213"/>
      <c r="B6" s="96" t="s">
        <v>219</v>
      </c>
      <c r="C6" s="84"/>
      <c r="E6" s="92"/>
      <c r="F6" s="19"/>
    </row>
    <row r="7" spans="1:6" ht="26.25" customHeight="1" x14ac:dyDescent="0.2">
      <c r="A7" s="213"/>
      <c r="B7" s="96" t="s">
        <v>220</v>
      </c>
      <c r="C7" s="84"/>
      <c r="E7" s="92"/>
      <c r="F7" s="19"/>
    </row>
    <row r="8" spans="1:6" ht="26.25" customHeight="1" x14ac:dyDescent="0.2">
      <c r="A8" s="213"/>
      <c r="B8" s="96" t="s">
        <v>221</v>
      </c>
      <c r="C8" s="84"/>
      <c r="E8" s="92"/>
      <c r="F8" s="19"/>
    </row>
    <row r="9" spans="1:6" ht="26.25" customHeight="1" x14ac:dyDescent="0.2">
      <c r="A9" s="213"/>
      <c r="B9" s="96" t="s">
        <v>222</v>
      </c>
      <c r="C9" s="84"/>
      <c r="E9" s="92"/>
      <c r="F9" s="19"/>
    </row>
    <row r="10" spans="1:6" ht="26.25" customHeight="1" x14ac:dyDescent="0.2">
      <c r="A10" s="213"/>
      <c r="B10" s="96" t="s">
        <v>223</v>
      </c>
      <c r="C10" s="84"/>
      <c r="E10" s="92"/>
      <c r="F10" s="19"/>
    </row>
    <row r="11" spans="1:6" ht="26.25" customHeight="1" x14ac:dyDescent="0.2">
      <c r="A11" s="213"/>
      <c r="B11" s="96" t="s">
        <v>224</v>
      </c>
      <c r="C11" s="84"/>
      <c r="E11" s="92"/>
      <c r="F11" s="19"/>
    </row>
    <row r="12" spans="1:6" ht="26.25" customHeight="1" x14ac:dyDescent="0.2">
      <c r="A12" s="213"/>
      <c r="B12" s="96" t="s">
        <v>225</v>
      </c>
      <c r="C12" s="84"/>
      <c r="E12" s="92"/>
      <c r="F12" s="19"/>
    </row>
    <row r="13" spans="1:6" ht="26.25" customHeight="1" x14ac:dyDescent="0.2">
      <c r="A13" s="213"/>
      <c r="B13" s="96" t="s">
        <v>226</v>
      </c>
      <c r="C13" s="84"/>
      <c r="E13" s="92"/>
      <c r="F13" s="19"/>
    </row>
    <row r="14" spans="1:6" ht="26.25" customHeight="1" x14ac:dyDescent="0.2">
      <c r="A14" s="213"/>
      <c r="B14" s="96" t="s">
        <v>227</v>
      </c>
      <c r="C14" s="84"/>
      <c r="E14" s="92"/>
      <c r="F14" s="19"/>
    </row>
    <row r="15" spans="1:6" ht="26.25" customHeight="1" x14ac:dyDescent="0.2">
      <c r="A15" s="213"/>
      <c r="B15" s="96" t="s">
        <v>228</v>
      </c>
      <c r="C15" s="84"/>
      <c r="E15" s="92"/>
      <c r="F15" s="19"/>
    </row>
    <row r="16" spans="1:6" ht="26.25" customHeight="1" x14ac:dyDescent="0.2">
      <c r="A16" s="213"/>
      <c r="B16" s="95" t="s">
        <v>229</v>
      </c>
      <c r="C16" s="84"/>
      <c r="E16" s="92"/>
      <c r="F16" s="19"/>
    </row>
    <row r="17" spans="1:6" ht="26.25" customHeight="1" x14ac:dyDescent="0.2">
      <c r="A17" s="213"/>
      <c r="B17" s="95" t="s">
        <v>230</v>
      </c>
      <c r="C17" s="84"/>
      <c r="E17" s="92"/>
      <c r="F17" s="19"/>
    </row>
    <row r="18" spans="1:6" ht="26.25" customHeight="1" x14ac:dyDescent="0.2">
      <c r="A18" s="213"/>
      <c r="B18" s="95" t="s">
        <v>231</v>
      </c>
      <c r="C18" s="84"/>
      <c r="E18" s="92"/>
      <c r="F18" s="19"/>
    </row>
    <row r="19" spans="1:6" ht="26.25" customHeight="1" x14ac:dyDescent="0.2">
      <c r="A19" s="213"/>
      <c r="B19" s="95" t="s">
        <v>232</v>
      </c>
      <c r="C19" s="84"/>
      <c r="E19" s="92"/>
      <c r="F19" s="19"/>
    </row>
    <row r="20" spans="1:6" ht="26.25" customHeight="1" x14ac:dyDescent="0.2">
      <c r="A20" s="213"/>
      <c r="B20" s="95" t="s">
        <v>233</v>
      </c>
      <c r="C20" s="84"/>
      <c r="E20" s="92"/>
      <c r="F20" s="19"/>
    </row>
    <row r="21" spans="1:6" ht="26.25" customHeight="1" x14ac:dyDescent="0.2">
      <c r="A21" s="213"/>
      <c r="B21" s="96" t="s">
        <v>234</v>
      </c>
      <c r="C21" s="84"/>
      <c r="E21" s="92"/>
      <c r="F21" s="19"/>
    </row>
    <row r="22" spans="1:6" ht="26.25" customHeight="1" x14ac:dyDescent="0.2">
      <c r="A22" s="213"/>
      <c r="B22" s="97" t="s">
        <v>235</v>
      </c>
      <c r="C22" s="17"/>
      <c r="E22" s="92"/>
      <c r="F22" s="19"/>
    </row>
    <row r="23" spans="1:6" ht="26.25" customHeight="1" x14ac:dyDescent="0.2">
      <c r="A23" s="213"/>
      <c r="B23" s="98" t="s">
        <v>236</v>
      </c>
      <c r="C23" s="18"/>
      <c r="E23" s="92"/>
      <c r="F23" s="19"/>
    </row>
    <row r="24" spans="1:6" ht="26.25" customHeight="1" x14ac:dyDescent="0.2">
      <c r="A24" s="214" t="s">
        <v>58</v>
      </c>
      <c r="B24" s="99" t="s">
        <v>183</v>
      </c>
      <c r="C24" s="84"/>
      <c r="E24" s="91"/>
      <c r="F24" s="19"/>
    </row>
    <row r="25" spans="1:6" ht="26.25" customHeight="1" x14ac:dyDescent="0.2">
      <c r="A25" s="215"/>
      <c r="B25" s="100" t="s">
        <v>184</v>
      </c>
      <c r="C25" s="17"/>
      <c r="E25" s="91"/>
      <c r="F25" s="105"/>
    </row>
    <row r="26" spans="1:6" ht="26.25" customHeight="1" x14ac:dyDescent="0.2">
      <c r="A26" s="215"/>
      <c r="B26" s="101" t="s">
        <v>185</v>
      </c>
      <c r="C26" s="17"/>
      <c r="E26" s="92"/>
      <c r="F26" s="20"/>
    </row>
    <row r="27" spans="1:6" ht="26.25" customHeight="1" x14ac:dyDescent="0.2">
      <c r="A27" s="215"/>
      <c r="B27" s="100" t="s">
        <v>186</v>
      </c>
      <c r="C27" s="84"/>
      <c r="E27" s="92"/>
      <c r="F27" s="20"/>
    </row>
    <row r="28" spans="1:6" ht="26.25" customHeight="1" x14ac:dyDescent="0.2">
      <c r="A28" s="216"/>
      <c r="B28" s="99" t="s">
        <v>187</v>
      </c>
      <c r="C28" s="84"/>
      <c r="E28" s="92"/>
      <c r="F28" s="20"/>
    </row>
    <row r="29" spans="1:6" ht="26.25" customHeight="1" x14ac:dyDescent="0.2">
      <c r="A29" s="212" t="s">
        <v>56</v>
      </c>
      <c r="B29" s="109" t="s">
        <v>188</v>
      </c>
      <c r="C29" s="108"/>
      <c r="E29" s="92"/>
      <c r="F29" s="20"/>
    </row>
    <row r="30" spans="1:6" ht="26.25" customHeight="1" x14ac:dyDescent="0.2">
      <c r="A30" s="213"/>
      <c r="B30" s="102" t="s">
        <v>189</v>
      </c>
      <c r="C30" s="17"/>
      <c r="E30" s="92"/>
      <c r="F30" s="20"/>
    </row>
    <row r="31" spans="1:6" ht="26.25" customHeight="1" x14ac:dyDescent="0.2">
      <c r="A31" s="213"/>
      <c r="B31" s="103" t="s">
        <v>190</v>
      </c>
      <c r="C31" s="17"/>
      <c r="E31" s="92"/>
      <c r="F31" s="20"/>
    </row>
    <row r="32" spans="1:6" ht="26.25" customHeight="1" x14ac:dyDescent="0.2">
      <c r="A32" s="213"/>
      <c r="B32" s="104" t="s">
        <v>191</v>
      </c>
      <c r="C32" s="17"/>
      <c r="E32" s="92"/>
      <c r="F32" s="20"/>
    </row>
    <row r="33" spans="1:6" ht="26.25" customHeight="1" x14ac:dyDescent="0.2">
      <c r="A33" s="214" t="s">
        <v>145</v>
      </c>
      <c r="B33" s="109" t="s">
        <v>192</v>
      </c>
      <c r="C33" s="108"/>
      <c r="E33" s="91"/>
      <c r="F33" s="20"/>
    </row>
    <row r="34" spans="1:6" ht="26.25" customHeight="1" x14ac:dyDescent="0.2">
      <c r="A34" s="215"/>
      <c r="B34" s="102" t="s">
        <v>193</v>
      </c>
      <c r="C34" s="17"/>
      <c r="E34" s="91"/>
      <c r="F34" s="20"/>
    </row>
    <row r="35" spans="1:6" ht="26.25" customHeight="1" x14ac:dyDescent="0.2">
      <c r="A35" s="215"/>
      <c r="B35" s="102" t="s">
        <v>194</v>
      </c>
      <c r="C35" s="17"/>
      <c r="E35" s="91"/>
      <c r="F35" s="20"/>
    </row>
    <row r="36" spans="1:6" ht="26.25" customHeight="1" x14ac:dyDescent="0.2">
      <c r="A36" s="215"/>
      <c r="B36" s="102" t="s">
        <v>195</v>
      </c>
      <c r="C36" s="17"/>
      <c r="E36" s="91"/>
      <c r="F36" s="20"/>
    </row>
    <row r="37" spans="1:6" ht="26.25" customHeight="1" x14ac:dyDescent="0.2">
      <c r="A37" s="216"/>
      <c r="B37" s="104" t="s">
        <v>196</v>
      </c>
      <c r="C37" s="18"/>
      <c r="E37" s="91"/>
      <c r="F37" s="20"/>
    </row>
    <row r="38" spans="1:6" ht="26.25" customHeight="1" x14ac:dyDescent="0.2">
      <c r="A38" s="220" t="s">
        <v>172</v>
      </c>
      <c r="B38" s="109" t="s">
        <v>197</v>
      </c>
      <c r="C38" s="108"/>
      <c r="E38" s="91"/>
      <c r="F38" s="20"/>
    </row>
    <row r="39" spans="1:6" ht="26.25" customHeight="1" x14ac:dyDescent="0.2">
      <c r="A39" s="221"/>
      <c r="B39" s="102" t="s">
        <v>198</v>
      </c>
      <c r="C39" s="17"/>
      <c r="E39" s="91"/>
      <c r="F39" s="20"/>
    </row>
    <row r="40" spans="1:6" ht="26.25" customHeight="1" x14ac:dyDescent="0.2">
      <c r="A40" s="221"/>
      <c r="B40" s="102" t="s">
        <v>199</v>
      </c>
      <c r="C40" s="17"/>
      <c r="E40" s="91"/>
      <c r="F40" s="20"/>
    </row>
    <row r="41" spans="1:6" ht="26.25" customHeight="1" x14ac:dyDescent="0.2">
      <c r="A41" s="221"/>
      <c r="B41" s="102" t="s">
        <v>200</v>
      </c>
      <c r="C41" s="17"/>
      <c r="E41" s="91"/>
      <c r="F41" s="20"/>
    </row>
    <row r="42" spans="1:6" ht="26.25" customHeight="1" x14ac:dyDescent="0.2">
      <c r="A42" s="221"/>
      <c r="B42" s="102" t="s">
        <v>201</v>
      </c>
      <c r="C42" s="17"/>
      <c r="E42" s="91"/>
      <c r="F42" s="20"/>
    </row>
    <row r="43" spans="1:6" ht="26.25" customHeight="1" x14ac:dyDescent="0.2">
      <c r="A43" s="221"/>
      <c r="B43" s="102" t="s">
        <v>202</v>
      </c>
      <c r="C43" s="17"/>
      <c r="E43" s="91"/>
      <c r="F43" s="20"/>
    </row>
    <row r="44" spans="1:6" ht="26.25" customHeight="1" x14ac:dyDescent="0.2">
      <c r="A44" s="221"/>
      <c r="B44" s="102" t="s">
        <v>203</v>
      </c>
      <c r="C44" s="17"/>
      <c r="E44" s="91"/>
      <c r="F44" s="20"/>
    </row>
    <row r="45" spans="1:6" ht="26.25" customHeight="1" x14ac:dyDescent="0.2">
      <c r="A45" s="221"/>
      <c r="B45" s="102" t="s">
        <v>204</v>
      </c>
      <c r="C45" s="17"/>
      <c r="E45" s="91"/>
      <c r="F45" s="20"/>
    </row>
    <row r="46" spans="1:6" ht="26.25" customHeight="1" x14ac:dyDescent="0.2">
      <c r="A46" s="221"/>
      <c r="B46" s="102" t="s">
        <v>205</v>
      </c>
      <c r="C46" s="17"/>
      <c r="E46" s="91"/>
      <c r="F46" s="20"/>
    </row>
    <row r="47" spans="1:6" ht="26.25" customHeight="1" x14ac:dyDescent="0.2">
      <c r="A47" s="221"/>
      <c r="B47" s="102" t="s">
        <v>206</v>
      </c>
      <c r="C47" s="17"/>
      <c r="E47" s="91"/>
      <c r="F47" s="20"/>
    </row>
    <row r="48" spans="1:6" ht="26.25" customHeight="1" x14ac:dyDescent="0.2">
      <c r="A48" s="221"/>
      <c r="B48" s="102" t="s">
        <v>207</v>
      </c>
      <c r="C48" s="17"/>
      <c r="E48" s="91"/>
      <c r="F48" s="20"/>
    </row>
    <row r="49" spans="1:7" ht="26.25" customHeight="1" x14ac:dyDescent="0.2">
      <c r="A49" s="221"/>
      <c r="B49" s="102" t="s">
        <v>208</v>
      </c>
      <c r="C49" s="17"/>
      <c r="E49" s="91"/>
      <c r="F49" s="20"/>
    </row>
    <row r="50" spans="1:7" ht="26.25" customHeight="1" x14ac:dyDescent="0.2">
      <c r="A50" s="221"/>
      <c r="B50" s="102" t="s">
        <v>249</v>
      </c>
      <c r="C50" s="17"/>
      <c r="E50" s="91"/>
      <c r="F50" s="20"/>
    </row>
    <row r="51" spans="1:7" ht="26.25" customHeight="1" x14ac:dyDescent="0.2">
      <c r="A51" s="222"/>
      <c r="B51" s="104" t="s">
        <v>209</v>
      </c>
      <c r="C51" s="18"/>
      <c r="E51" s="91"/>
      <c r="F51" s="20"/>
    </row>
    <row r="52" spans="1:7" ht="12.75" customHeight="1" x14ac:dyDescent="0.2">
      <c r="C52" s="25"/>
      <c r="F52" s="92"/>
      <c r="G52" s="20"/>
    </row>
    <row r="53" spans="1:7" ht="26.25" customHeight="1" x14ac:dyDescent="0.2">
      <c r="A53" s="27" t="s">
        <v>119</v>
      </c>
      <c r="F53" s="92"/>
      <c r="G53" s="20"/>
    </row>
    <row r="54" spans="1:7" ht="26.25" customHeight="1" x14ac:dyDescent="0.2">
      <c r="A54" s="28" t="s">
        <v>0</v>
      </c>
      <c r="B54" s="15" t="s">
        <v>19</v>
      </c>
      <c r="C54" s="16" t="s">
        <v>20</v>
      </c>
      <c r="F54" s="92"/>
      <c r="G54" s="20"/>
    </row>
    <row r="55" spans="1:7" ht="26.25" customHeight="1" x14ac:dyDescent="0.2">
      <c r="A55" s="217" t="s">
        <v>133</v>
      </c>
      <c r="B55" s="138" t="s">
        <v>120</v>
      </c>
      <c r="C55" s="108"/>
      <c r="F55" s="92"/>
      <c r="G55" s="20"/>
    </row>
    <row r="56" spans="1:7" ht="26.25" customHeight="1" x14ac:dyDescent="0.2">
      <c r="A56" s="218"/>
      <c r="B56" s="100" t="s">
        <v>121</v>
      </c>
      <c r="C56" s="17"/>
      <c r="F56" s="92"/>
      <c r="G56" s="20"/>
    </row>
    <row r="57" spans="1:7" ht="26.25" customHeight="1" x14ac:dyDescent="0.2">
      <c r="A57" s="218"/>
      <c r="B57" s="100" t="s">
        <v>122</v>
      </c>
      <c r="C57" s="17"/>
      <c r="F57" s="92"/>
      <c r="G57" s="20"/>
    </row>
    <row r="58" spans="1:7" ht="26.25" customHeight="1" x14ac:dyDescent="0.2">
      <c r="A58" s="218"/>
      <c r="B58" s="100" t="s">
        <v>123</v>
      </c>
      <c r="C58" s="17"/>
      <c r="F58" s="92"/>
      <c r="G58" s="20"/>
    </row>
    <row r="59" spans="1:7" ht="26.25" customHeight="1" x14ac:dyDescent="0.2">
      <c r="A59" s="218"/>
      <c r="B59" s="100" t="s">
        <v>124</v>
      </c>
      <c r="C59" s="17"/>
      <c r="F59" s="92"/>
      <c r="G59" s="20"/>
    </row>
    <row r="60" spans="1:7" ht="26.25" customHeight="1" x14ac:dyDescent="0.2">
      <c r="A60" s="218"/>
      <c r="B60" s="100" t="s">
        <v>125</v>
      </c>
      <c r="C60" s="17"/>
      <c r="F60" s="92"/>
      <c r="G60" s="20"/>
    </row>
    <row r="61" spans="1:7" ht="26.25" customHeight="1" x14ac:dyDescent="0.2">
      <c r="A61" s="218"/>
      <c r="B61" s="100" t="s">
        <v>126</v>
      </c>
      <c r="C61" s="17"/>
      <c r="F61" s="92"/>
      <c r="G61" s="20"/>
    </row>
    <row r="62" spans="1:7" ht="26.25" customHeight="1" x14ac:dyDescent="0.2">
      <c r="A62" s="218"/>
      <c r="B62" s="100" t="s">
        <v>127</v>
      </c>
      <c r="C62" s="17"/>
      <c r="F62" s="92"/>
      <c r="G62" s="20"/>
    </row>
    <row r="63" spans="1:7" ht="26.25" customHeight="1" x14ac:dyDescent="0.2">
      <c r="A63" s="218"/>
      <c r="B63" s="100" t="s">
        <v>128</v>
      </c>
      <c r="C63" s="17"/>
      <c r="F63" s="92"/>
      <c r="G63" s="20"/>
    </row>
    <row r="64" spans="1:7" ht="26.25" customHeight="1" x14ac:dyDescent="0.2">
      <c r="A64" s="218"/>
      <c r="B64" s="100" t="s">
        <v>129</v>
      </c>
      <c r="C64" s="17"/>
      <c r="F64" s="92"/>
      <c r="G64" s="20"/>
    </row>
    <row r="65" spans="1:7" ht="26.25" customHeight="1" x14ac:dyDescent="0.2">
      <c r="A65" s="218"/>
      <c r="B65" s="100" t="s">
        <v>130</v>
      </c>
      <c r="C65" s="17"/>
      <c r="F65" s="92"/>
      <c r="G65" s="20"/>
    </row>
    <row r="66" spans="1:7" ht="26.25" customHeight="1" x14ac:dyDescent="0.2">
      <c r="A66" s="218"/>
      <c r="B66" s="100" t="s">
        <v>131</v>
      </c>
      <c r="C66" s="17"/>
      <c r="F66" s="92"/>
      <c r="G66" s="20"/>
    </row>
    <row r="67" spans="1:7" ht="26.25" customHeight="1" x14ac:dyDescent="0.2">
      <c r="A67" s="218"/>
      <c r="B67" s="100" t="s">
        <v>132</v>
      </c>
      <c r="C67" s="17"/>
      <c r="F67" s="92"/>
      <c r="G67" s="22"/>
    </row>
    <row r="68" spans="1:7" ht="26.25" customHeight="1" x14ac:dyDescent="0.2">
      <c r="A68" s="218"/>
      <c r="B68" s="100" t="s">
        <v>134</v>
      </c>
      <c r="C68" s="17"/>
      <c r="F68" s="92"/>
      <c r="G68" s="20"/>
    </row>
    <row r="69" spans="1:7" ht="26.25" customHeight="1" x14ac:dyDescent="0.2">
      <c r="A69" s="218"/>
      <c r="B69" s="100" t="s">
        <v>135</v>
      </c>
      <c r="C69" s="17"/>
      <c r="F69" s="92"/>
      <c r="G69" s="20"/>
    </row>
    <row r="70" spans="1:7" ht="26.25" customHeight="1" x14ac:dyDescent="0.2">
      <c r="A70" s="218"/>
      <c r="B70" s="100" t="s">
        <v>136</v>
      </c>
      <c r="C70" s="17"/>
      <c r="F70" s="92"/>
      <c r="G70" s="20"/>
    </row>
    <row r="71" spans="1:7" ht="26.25" customHeight="1" x14ac:dyDescent="0.2">
      <c r="A71" s="218"/>
      <c r="B71" s="100" t="s">
        <v>137</v>
      </c>
      <c r="C71" s="17"/>
      <c r="F71" s="92"/>
      <c r="G71" s="20"/>
    </row>
    <row r="72" spans="1:7" ht="26.25" customHeight="1" x14ac:dyDescent="0.2">
      <c r="A72" s="218"/>
      <c r="B72" s="100" t="s">
        <v>138</v>
      </c>
      <c r="C72" s="17"/>
      <c r="F72" s="92"/>
      <c r="G72" s="20"/>
    </row>
    <row r="73" spans="1:7" ht="26.25" customHeight="1" x14ac:dyDescent="0.2">
      <c r="A73" s="218"/>
      <c r="B73" s="100" t="s">
        <v>139</v>
      </c>
      <c r="C73" s="17"/>
      <c r="F73" s="92"/>
      <c r="G73" s="20"/>
    </row>
    <row r="74" spans="1:7" ht="26.25" customHeight="1" x14ac:dyDescent="0.2">
      <c r="A74" s="218"/>
      <c r="B74" s="100" t="s">
        <v>140</v>
      </c>
      <c r="C74" s="17"/>
      <c r="F74" s="92"/>
      <c r="G74" s="20"/>
    </row>
    <row r="75" spans="1:7" ht="26.25" customHeight="1" x14ac:dyDescent="0.2">
      <c r="A75" s="218"/>
      <c r="B75" s="100" t="s">
        <v>141</v>
      </c>
      <c r="C75" s="17"/>
      <c r="F75" s="92"/>
      <c r="G75" s="20"/>
    </row>
    <row r="76" spans="1:7" ht="26.25" customHeight="1" x14ac:dyDescent="0.2">
      <c r="A76" s="218"/>
      <c r="B76" s="100" t="s">
        <v>248</v>
      </c>
      <c r="C76" s="17"/>
      <c r="F76" s="92"/>
      <c r="G76" s="20"/>
    </row>
    <row r="77" spans="1:7" ht="26.25" customHeight="1" x14ac:dyDescent="0.2">
      <c r="A77" s="218"/>
      <c r="B77" s="100" t="s">
        <v>142</v>
      </c>
      <c r="C77" s="17"/>
      <c r="F77" s="92"/>
      <c r="G77" s="20"/>
    </row>
    <row r="78" spans="1:7" ht="26.25" customHeight="1" x14ac:dyDescent="0.2">
      <c r="A78" s="219"/>
      <c r="B78" s="106" t="s">
        <v>143</v>
      </c>
      <c r="C78" s="18"/>
      <c r="F78" s="92"/>
      <c r="G78" s="22"/>
    </row>
    <row r="79" spans="1:7" x14ac:dyDescent="0.2">
      <c r="C79" s="85" t="s">
        <v>21</v>
      </c>
    </row>
  </sheetData>
  <mergeCells count="6">
    <mergeCell ref="A3:A23"/>
    <mergeCell ref="A33:A37"/>
    <mergeCell ref="A24:A28"/>
    <mergeCell ref="A29:A32"/>
    <mergeCell ref="A55:A78"/>
    <mergeCell ref="A38:A51"/>
  </mergeCells>
  <phoneticPr fontId="5"/>
  <printOptions horizontalCentered="1"/>
  <pageMargins left="0.59055118110236227" right="0.59055118110236227" top="0.43307086614173229" bottom="0.23622047244094491" header="0.31496062992125984" footer="0.19685039370078741"/>
  <pageSetup paperSize="9" scale="73"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2"/>
  <sheetViews>
    <sheetView view="pageBreakPreview" topLeftCell="A48" zoomScaleNormal="100" zoomScaleSheetLayoutView="100" workbookViewId="0">
      <selection activeCell="D43" sqref="D43"/>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33" t="s">
        <v>144</v>
      </c>
      <c r="B1" s="233"/>
      <c r="C1" s="233"/>
      <c r="D1" s="233"/>
    </row>
    <row r="3" spans="1:4" s="35" customFormat="1" ht="12" customHeight="1" x14ac:dyDescent="0.2">
      <c r="A3" s="234" t="s">
        <v>25</v>
      </c>
      <c r="B3" s="235"/>
      <c r="C3" s="235"/>
      <c r="D3" s="236"/>
    </row>
    <row r="4" spans="1:4" s="32" customFormat="1" ht="12" x14ac:dyDescent="0.2">
      <c r="A4" s="33" t="s">
        <v>0</v>
      </c>
      <c r="B4" s="36" t="s">
        <v>1</v>
      </c>
      <c r="C4" s="237" t="s">
        <v>2</v>
      </c>
      <c r="D4" s="238"/>
    </row>
    <row r="5" spans="1:4" s="32" customFormat="1" ht="22.5" x14ac:dyDescent="0.2">
      <c r="A5" s="243" t="s">
        <v>237</v>
      </c>
      <c r="B5" s="239" t="s">
        <v>238</v>
      </c>
      <c r="C5" s="93" t="s">
        <v>24</v>
      </c>
      <c r="D5" s="137" t="s">
        <v>261</v>
      </c>
    </row>
    <row r="6" spans="1:4" s="32" customFormat="1" ht="12" x14ac:dyDescent="0.2">
      <c r="A6" s="224"/>
      <c r="B6" s="247"/>
      <c r="C6" s="93" t="s">
        <v>24</v>
      </c>
      <c r="D6" s="86" t="s">
        <v>239</v>
      </c>
    </row>
    <row r="7" spans="1:4" s="32" customFormat="1" ht="22.5" x14ac:dyDescent="0.2">
      <c r="A7" s="224"/>
      <c r="B7" s="247"/>
      <c r="C7" s="93" t="s">
        <v>24</v>
      </c>
      <c r="D7" s="86" t="s">
        <v>240</v>
      </c>
    </row>
    <row r="8" spans="1:4" s="32" customFormat="1" ht="12" x14ac:dyDescent="0.2">
      <c r="A8" s="224"/>
      <c r="B8" s="247"/>
      <c r="C8" s="93" t="s">
        <v>24</v>
      </c>
      <c r="D8" s="86" t="s">
        <v>241</v>
      </c>
    </row>
    <row r="9" spans="1:4" s="32" customFormat="1" ht="22.5" x14ac:dyDescent="0.2">
      <c r="A9" s="224"/>
      <c r="B9" s="247"/>
      <c r="C9" s="93" t="s">
        <v>24</v>
      </c>
      <c r="D9" s="86" t="s">
        <v>242</v>
      </c>
    </row>
    <row r="10" spans="1:4" s="32" customFormat="1" ht="22.5" x14ac:dyDescent="0.2">
      <c r="A10" s="224"/>
      <c r="B10" s="247"/>
      <c r="C10" s="93" t="s">
        <v>24</v>
      </c>
      <c r="D10" s="86" t="s">
        <v>68</v>
      </c>
    </row>
    <row r="11" spans="1:4" s="32" customFormat="1" ht="24" customHeight="1" x14ac:dyDescent="0.2">
      <c r="A11" s="224"/>
      <c r="B11" s="247"/>
      <c r="C11" s="93" t="s">
        <v>24</v>
      </c>
      <c r="D11" s="86" t="s">
        <v>243</v>
      </c>
    </row>
    <row r="12" spans="1:4" s="32" customFormat="1" ht="22.5" x14ac:dyDescent="0.2">
      <c r="A12" s="224"/>
      <c r="B12" s="239" t="s">
        <v>57</v>
      </c>
      <c r="C12" s="93" t="s">
        <v>24</v>
      </c>
      <c r="D12" s="86" t="s">
        <v>244</v>
      </c>
    </row>
    <row r="13" spans="1:4" s="32" customFormat="1" ht="22.5" x14ac:dyDescent="0.2">
      <c r="A13" s="224"/>
      <c r="B13" s="247"/>
      <c r="C13" s="93" t="s">
        <v>24</v>
      </c>
      <c r="D13" s="86" t="s">
        <v>245</v>
      </c>
    </row>
    <row r="14" spans="1:4" s="32" customFormat="1" ht="25.5" customHeight="1" x14ac:dyDescent="0.2">
      <c r="A14" s="224"/>
      <c r="B14" s="247"/>
      <c r="C14" s="93" t="s">
        <v>24</v>
      </c>
      <c r="D14" s="86" t="s">
        <v>246</v>
      </c>
    </row>
    <row r="15" spans="1:4" s="32" customFormat="1" ht="22.5" x14ac:dyDescent="0.2">
      <c r="A15" s="224"/>
      <c r="B15" s="247"/>
      <c r="C15" s="93" t="s">
        <v>24</v>
      </c>
      <c r="D15" s="86" t="s">
        <v>247</v>
      </c>
    </row>
    <row r="16" spans="1:4" s="32" customFormat="1" ht="25.5" customHeight="1" x14ac:dyDescent="0.2">
      <c r="A16" s="243" t="s">
        <v>58</v>
      </c>
      <c r="B16" s="239" t="s">
        <v>59</v>
      </c>
      <c r="C16" s="93" t="s">
        <v>24</v>
      </c>
      <c r="D16" s="89" t="s">
        <v>69</v>
      </c>
    </row>
    <row r="17" spans="1:10" s="32" customFormat="1" ht="25.5" customHeight="1" x14ac:dyDescent="0.2">
      <c r="A17" s="244"/>
      <c r="B17" s="240"/>
      <c r="C17" s="93" t="s">
        <v>24</v>
      </c>
      <c r="D17" s="88" t="s">
        <v>70</v>
      </c>
      <c r="G17" s="11"/>
    </row>
    <row r="18" spans="1:10" s="32" customFormat="1" ht="22.5" x14ac:dyDescent="0.2">
      <c r="A18" s="244"/>
      <c r="B18" s="240"/>
      <c r="C18" s="93" t="s">
        <v>24</v>
      </c>
      <c r="D18" s="89" t="s">
        <v>71</v>
      </c>
      <c r="G18" s="21"/>
    </row>
    <row r="19" spans="1:10" s="32" customFormat="1" ht="12" x14ac:dyDescent="0.2">
      <c r="A19" s="244"/>
      <c r="B19" s="239" t="s">
        <v>60</v>
      </c>
      <c r="C19" s="93" t="s">
        <v>24</v>
      </c>
      <c r="D19" s="89" t="s">
        <v>72</v>
      </c>
      <c r="G19" s="21"/>
    </row>
    <row r="20" spans="1:10" s="32" customFormat="1" ht="12" x14ac:dyDescent="0.2">
      <c r="A20" s="244"/>
      <c r="B20" s="240"/>
      <c r="C20" s="94" t="s">
        <v>24</v>
      </c>
      <c r="D20" s="83" t="s">
        <v>73</v>
      </c>
      <c r="G20" s="21"/>
    </row>
    <row r="21" spans="1:10" s="32" customFormat="1" ht="22.5" x14ac:dyDescent="0.2">
      <c r="A21" s="244"/>
      <c r="B21" s="241"/>
      <c r="C21" s="94" t="s">
        <v>24</v>
      </c>
      <c r="D21" s="83" t="s">
        <v>74</v>
      </c>
      <c r="G21" s="21"/>
    </row>
    <row r="22" spans="1:10" s="32" customFormat="1" ht="22.5" x14ac:dyDescent="0.2">
      <c r="A22" s="244"/>
      <c r="B22" s="239" t="s">
        <v>67</v>
      </c>
      <c r="C22" s="93" t="s">
        <v>24</v>
      </c>
      <c r="D22" s="89" t="s">
        <v>75</v>
      </c>
      <c r="G22" s="21"/>
    </row>
    <row r="23" spans="1:10" s="32" customFormat="1" ht="23.25" customHeight="1" x14ac:dyDescent="0.2">
      <c r="A23" s="244"/>
      <c r="B23" s="240"/>
      <c r="C23" s="94" t="s">
        <v>24</v>
      </c>
      <c r="D23" s="83" t="s">
        <v>76</v>
      </c>
      <c r="G23" s="21"/>
    </row>
    <row r="24" spans="1:10" s="32" customFormat="1" ht="12" x14ac:dyDescent="0.2">
      <c r="A24" s="244"/>
      <c r="B24" s="240"/>
      <c r="C24" s="94" t="s">
        <v>24</v>
      </c>
      <c r="D24" s="83" t="s">
        <v>77</v>
      </c>
      <c r="G24" s="21"/>
    </row>
    <row r="25" spans="1:10" s="32" customFormat="1" ht="12" x14ac:dyDescent="0.2">
      <c r="A25" s="245"/>
      <c r="B25" s="241"/>
      <c r="C25" s="94" t="s">
        <v>24</v>
      </c>
      <c r="D25" s="83" t="s">
        <v>78</v>
      </c>
      <c r="G25" s="21"/>
    </row>
    <row r="26" spans="1:10" s="32" customFormat="1" ht="22.5" x14ac:dyDescent="0.2">
      <c r="A26" s="246" t="s">
        <v>56</v>
      </c>
      <c r="B26" s="242" t="s">
        <v>61</v>
      </c>
      <c r="C26" s="93" t="s">
        <v>24</v>
      </c>
      <c r="D26" s="83" t="s">
        <v>79</v>
      </c>
      <c r="E26" s="11"/>
      <c r="F26" s="11"/>
      <c r="G26" s="21"/>
      <c r="H26" s="21"/>
      <c r="I26" s="21"/>
      <c r="J26" s="21"/>
    </row>
    <row r="27" spans="1:10" s="32" customFormat="1" ht="22.5" x14ac:dyDescent="0.2">
      <c r="A27" s="246"/>
      <c r="B27" s="242"/>
      <c r="C27" s="93" t="s">
        <v>24</v>
      </c>
      <c r="D27" s="83" t="s">
        <v>80</v>
      </c>
      <c r="E27" s="11"/>
      <c r="F27" s="11"/>
      <c r="G27" s="21"/>
      <c r="H27" s="21"/>
      <c r="I27" s="21"/>
      <c r="J27" s="21"/>
    </row>
    <row r="28" spans="1:10" s="32" customFormat="1" ht="22.5" customHeight="1" x14ac:dyDescent="0.2">
      <c r="A28" s="246"/>
      <c r="B28" s="242"/>
      <c r="C28" s="93" t="s">
        <v>24</v>
      </c>
      <c r="D28" s="83" t="s">
        <v>81</v>
      </c>
      <c r="E28" s="11"/>
      <c r="F28" s="11"/>
      <c r="H28" s="21"/>
      <c r="I28" s="21"/>
      <c r="J28" s="21"/>
    </row>
    <row r="29" spans="1:10" s="32" customFormat="1" ht="12" x14ac:dyDescent="0.2">
      <c r="A29" s="246"/>
      <c r="B29" s="242"/>
      <c r="C29" s="93" t="s">
        <v>24</v>
      </c>
      <c r="D29" s="83" t="s">
        <v>82</v>
      </c>
      <c r="E29" s="11"/>
      <c r="F29" s="11"/>
      <c r="H29" s="21"/>
      <c r="I29" s="21"/>
      <c r="J29" s="21"/>
    </row>
    <row r="30" spans="1:10" s="32" customFormat="1" ht="22.5" x14ac:dyDescent="0.2">
      <c r="A30" s="246"/>
      <c r="B30" s="242" t="s">
        <v>62</v>
      </c>
      <c r="C30" s="93" t="s">
        <v>24</v>
      </c>
      <c r="D30" s="83" t="s">
        <v>83</v>
      </c>
      <c r="E30" s="11"/>
      <c r="F30" s="11"/>
      <c r="H30" s="21"/>
      <c r="I30" s="21"/>
      <c r="J30" s="21"/>
    </row>
    <row r="31" spans="1:10" s="32" customFormat="1" ht="22.5" x14ac:dyDescent="0.2">
      <c r="A31" s="246"/>
      <c r="B31" s="242"/>
      <c r="C31" s="93" t="s">
        <v>24</v>
      </c>
      <c r="D31" s="83" t="s">
        <v>84</v>
      </c>
      <c r="E31" s="11"/>
      <c r="F31" s="11"/>
      <c r="H31" s="21"/>
      <c r="I31" s="21"/>
      <c r="J31" s="21"/>
    </row>
    <row r="32" spans="1:10" s="32" customFormat="1" ht="22.5" x14ac:dyDescent="0.2">
      <c r="A32" s="246"/>
      <c r="B32" s="242"/>
      <c r="C32" s="93" t="s">
        <v>24</v>
      </c>
      <c r="D32" s="83" t="s">
        <v>85</v>
      </c>
      <c r="E32" s="11"/>
      <c r="F32" s="11"/>
      <c r="H32" s="21"/>
      <c r="I32" s="21"/>
      <c r="J32" s="21"/>
    </row>
    <row r="33" spans="1:10" s="32" customFormat="1" ht="12" x14ac:dyDescent="0.2">
      <c r="A33" s="246"/>
      <c r="B33" s="242" t="s">
        <v>63</v>
      </c>
      <c r="C33" s="93" t="s">
        <v>24</v>
      </c>
      <c r="D33" s="83" t="s">
        <v>86</v>
      </c>
      <c r="E33" s="11"/>
      <c r="F33" s="11"/>
      <c r="H33" s="21"/>
      <c r="I33" s="21"/>
      <c r="J33" s="21"/>
    </row>
    <row r="34" spans="1:10" s="32" customFormat="1" ht="12" x14ac:dyDescent="0.2">
      <c r="A34" s="246"/>
      <c r="B34" s="242"/>
      <c r="C34" s="93" t="s">
        <v>24</v>
      </c>
      <c r="D34" s="83" t="s">
        <v>87</v>
      </c>
      <c r="E34" s="11"/>
      <c r="F34" s="11"/>
      <c r="H34" s="21"/>
      <c r="I34" s="21"/>
      <c r="J34" s="21"/>
    </row>
    <row r="35" spans="1:10" s="32" customFormat="1" ht="22.5" x14ac:dyDescent="0.2">
      <c r="A35" s="246"/>
      <c r="B35" s="242"/>
      <c r="C35" s="93" t="s">
        <v>24</v>
      </c>
      <c r="D35" s="83" t="s">
        <v>88</v>
      </c>
      <c r="E35" s="11"/>
      <c r="F35" s="11"/>
      <c r="H35" s="21"/>
      <c r="I35" s="21"/>
      <c r="J35" s="21"/>
    </row>
    <row r="36" spans="1:10" s="32" customFormat="1" ht="24" customHeight="1" x14ac:dyDescent="0.2">
      <c r="A36" s="246"/>
      <c r="B36" s="242"/>
      <c r="C36" s="93" t="s">
        <v>24</v>
      </c>
      <c r="D36" s="83" t="s">
        <v>89</v>
      </c>
      <c r="E36" s="11"/>
      <c r="F36" s="11"/>
      <c r="H36" s="21"/>
      <c r="I36" s="21"/>
      <c r="J36" s="21"/>
    </row>
    <row r="37" spans="1:10" s="32" customFormat="1" ht="12" x14ac:dyDescent="0.2">
      <c r="A37" s="223" t="s">
        <v>145</v>
      </c>
      <c r="B37" s="227" t="s">
        <v>146</v>
      </c>
      <c r="C37" s="139" t="s">
        <v>24</v>
      </c>
      <c r="D37" s="137" t="s">
        <v>113</v>
      </c>
      <c r="E37" s="11"/>
      <c r="F37" s="11"/>
      <c r="H37" s="21"/>
      <c r="I37" s="21"/>
      <c r="J37" s="21"/>
    </row>
    <row r="38" spans="1:10" s="32" customFormat="1" ht="12" x14ac:dyDescent="0.2">
      <c r="A38" s="224"/>
      <c r="B38" s="228"/>
      <c r="C38" s="139" t="s">
        <v>24</v>
      </c>
      <c r="D38" s="137" t="s">
        <v>148</v>
      </c>
      <c r="E38" s="11"/>
      <c r="F38" s="11"/>
      <c r="H38" s="21"/>
      <c r="I38" s="21"/>
      <c r="J38" s="21"/>
    </row>
    <row r="39" spans="1:10" s="32" customFormat="1" ht="23.25" customHeight="1" x14ac:dyDescent="0.2">
      <c r="A39" s="224"/>
      <c r="B39" s="228"/>
      <c r="C39" s="139" t="s">
        <v>24</v>
      </c>
      <c r="D39" s="137" t="s">
        <v>149</v>
      </c>
      <c r="E39" s="11"/>
      <c r="F39" s="11"/>
      <c r="H39" s="21"/>
      <c r="I39" s="21"/>
      <c r="J39" s="21"/>
    </row>
    <row r="40" spans="1:10" s="32" customFormat="1" ht="12" x14ac:dyDescent="0.2">
      <c r="A40" s="224"/>
      <c r="B40" s="227" t="s">
        <v>147</v>
      </c>
      <c r="C40" s="139" t="s">
        <v>24</v>
      </c>
      <c r="D40" s="141" t="s">
        <v>114</v>
      </c>
      <c r="E40" s="21"/>
      <c r="F40" s="11"/>
      <c r="H40" s="21"/>
      <c r="I40" s="21"/>
      <c r="J40" s="21"/>
    </row>
    <row r="41" spans="1:10" s="32" customFormat="1" ht="12" x14ac:dyDescent="0.2">
      <c r="A41" s="224"/>
      <c r="B41" s="228"/>
      <c r="C41" s="139" t="s">
        <v>24</v>
      </c>
      <c r="D41" s="141" t="s">
        <v>150</v>
      </c>
      <c r="E41" s="21"/>
      <c r="F41" s="11"/>
      <c r="H41" s="21"/>
      <c r="I41" s="21"/>
      <c r="J41" s="21"/>
    </row>
    <row r="42" spans="1:10" s="32" customFormat="1" ht="12" x14ac:dyDescent="0.2">
      <c r="A42" s="224"/>
      <c r="B42" s="228"/>
      <c r="C42" s="139" t="s">
        <v>24</v>
      </c>
      <c r="D42" s="141" t="s">
        <v>151</v>
      </c>
      <c r="E42" s="21"/>
      <c r="F42" s="11"/>
      <c r="H42" s="21"/>
      <c r="I42" s="21"/>
      <c r="J42" s="21"/>
    </row>
    <row r="43" spans="1:10" s="32" customFormat="1" ht="24.75" customHeight="1" x14ac:dyDescent="0.2">
      <c r="A43" s="225"/>
      <c r="B43" s="229"/>
      <c r="C43" s="139" t="s">
        <v>24</v>
      </c>
      <c r="D43" s="141" t="s">
        <v>152</v>
      </c>
      <c r="E43" s="11"/>
      <c r="F43" s="11"/>
      <c r="H43" s="21"/>
      <c r="I43" s="21"/>
      <c r="J43" s="21"/>
    </row>
    <row r="44" spans="1:10" s="32" customFormat="1" ht="22.5" x14ac:dyDescent="0.2">
      <c r="A44" s="223" t="s">
        <v>211</v>
      </c>
      <c r="B44" s="227" t="s">
        <v>173</v>
      </c>
      <c r="C44" s="139" t="s">
        <v>24</v>
      </c>
      <c r="D44" s="137" t="s">
        <v>174</v>
      </c>
      <c r="E44" s="11"/>
      <c r="F44" s="11"/>
      <c r="G44" s="11"/>
      <c r="I44" s="11"/>
      <c r="J44" s="11"/>
    </row>
    <row r="45" spans="1:10" s="32" customFormat="1" ht="12" x14ac:dyDescent="0.2">
      <c r="A45" s="224"/>
      <c r="B45" s="228"/>
      <c r="C45" s="139" t="s">
        <v>24</v>
      </c>
      <c r="D45" s="137" t="s">
        <v>175</v>
      </c>
      <c r="E45" s="11"/>
      <c r="F45" s="11"/>
      <c r="G45" s="11"/>
      <c r="I45" s="11"/>
      <c r="J45" s="11"/>
    </row>
    <row r="46" spans="1:10" s="32" customFormat="1" ht="23.25" customHeight="1" x14ac:dyDescent="0.2">
      <c r="A46" s="224"/>
      <c r="B46" s="228"/>
      <c r="C46" s="139" t="s">
        <v>24</v>
      </c>
      <c r="D46" s="137" t="s">
        <v>176</v>
      </c>
      <c r="E46" s="11"/>
      <c r="F46" s="11"/>
      <c r="G46" s="11"/>
      <c r="I46" s="11"/>
      <c r="J46" s="11"/>
    </row>
    <row r="47" spans="1:10" s="32" customFormat="1" ht="12" x14ac:dyDescent="0.2">
      <c r="A47" s="224"/>
      <c r="B47" s="228"/>
      <c r="C47" s="139" t="s">
        <v>24</v>
      </c>
      <c r="D47" s="137" t="s">
        <v>177</v>
      </c>
      <c r="E47" s="11"/>
      <c r="F47" s="11"/>
      <c r="G47" s="11"/>
      <c r="I47" s="11"/>
      <c r="J47" s="11"/>
    </row>
    <row r="48" spans="1:10" s="32" customFormat="1" ht="23.25" customHeight="1" x14ac:dyDescent="0.2">
      <c r="A48" s="224"/>
      <c r="B48" s="227" t="s">
        <v>171</v>
      </c>
      <c r="C48" s="139" t="s">
        <v>24</v>
      </c>
      <c r="D48" s="137" t="s">
        <v>178</v>
      </c>
      <c r="E48" s="11"/>
      <c r="F48" s="11"/>
      <c r="G48" s="11"/>
      <c r="I48" s="11"/>
      <c r="J48" s="11"/>
    </row>
    <row r="49" spans="1:10" s="32" customFormat="1" ht="24" customHeight="1" x14ac:dyDescent="0.2">
      <c r="A49" s="224"/>
      <c r="B49" s="228"/>
      <c r="C49" s="139" t="s">
        <v>24</v>
      </c>
      <c r="D49" s="137" t="s">
        <v>179</v>
      </c>
      <c r="E49" s="11"/>
      <c r="F49" s="11"/>
      <c r="G49" s="11"/>
      <c r="I49" s="11"/>
      <c r="J49" s="11"/>
    </row>
    <row r="50" spans="1:10" s="32" customFormat="1" ht="12" x14ac:dyDescent="0.2">
      <c r="A50" s="224"/>
      <c r="B50" s="228"/>
      <c r="C50" s="139" t="s">
        <v>24</v>
      </c>
      <c r="D50" s="137" t="s">
        <v>180</v>
      </c>
      <c r="E50" s="11"/>
      <c r="F50" s="11"/>
      <c r="G50" s="11"/>
      <c r="I50" s="11"/>
      <c r="J50" s="11"/>
    </row>
    <row r="51" spans="1:10" s="32" customFormat="1" ht="22.5" x14ac:dyDescent="0.2">
      <c r="A51" s="224"/>
      <c r="B51" s="228"/>
      <c r="C51" s="139" t="s">
        <v>24</v>
      </c>
      <c r="D51" s="137" t="s">
        <v>181</v>
      </c>
      <c r="E51" s="11"/>
      <c r="F51" s="11"/>
      <c r="G51" s="11"/>
      <c r="I51" s="11"/>
      <c r="J51" s="11"/>
    </row>
    <row r="52" spans="1:10" s="32" customFormat="1" ht="21" customHeight="1" x14ac:dyDescent="0.2">
      <c r="A52" s="225"/>
      <c r="B52" s="229"/>
      <c r="C52" s="139" t="s">
        <v>24</v>
      </c>
      <c r="D52" s="137" t="s">
        <v>182</v>
      </c>
      <c r="E52" s="11"/>
      <c r="F52" s="11"/>
      <c r="G52" s="11"/>
      <c r="I52" s="11"/>
      <c r="J52" s="11"/>
    </row>
    <row r="53" spans="1:10" s="32" customFormat="1" ht="12" x14ac:dyDescent="0.2">
      <c r="A53" s="34"/>
      <c r="B53" s="34"/>
      <c r="C53" s="34"/>
      <c r="D53" s="34"/>
    </row>
    <row r="54" spans="1:10" s="32" customFormat="1" ht="12" x14ac:dyDescent="0.2">
      <c r="A54" s="234" t="s">
        <v>23</v>
      </c>
      <c r="B54" s="235"/>
      <c r="C54" s="235"/>
      <c r="D54" s="236"/>
    </row>
    <row r="55" spans="1:10" s="32" customFormat="1" ht="12" x14ac:dyDescent="0.2">
      <c r="A55" s="33" t="s">
        <v>0</v>
      </c>
      <c r="B55" s="36" t="s">
        <v>1</v>
      </c>
      <c r="C55" s="237" t="s">
        <v>2</v>
      </c>
      <c r="D55" s="238"/>
    </row>
    <row r="56" spans="1:10" s="32" customFormat="1" x14ac:dyDescent="0.2">
      <c r="A56" s="226" t="s">
        <v>213</v>
      </c>
      <c r="B56" s="230" t="s">
        <v>260</v>
      </c>
      <c r="C56" s="139" t="s">
        <v>24</v>
      </c>
      <c r="D56" s="137" t="s">
        <v>155</v>
      </c>
      <c r="G56" s="29"/>
    </row>
    <row r="57" spans="1:10" s="32" customFormat="1" ht="22.5" x14ac:dyDescent="0.2">
      <c r="A57" s="226"/>
      <c r="B57" s="231"/>
      <c r="C57" s="139" t="s">
        <v>26</v>
      </c>
      <c r="D57" s="140" t="s">
        <v>156</v>
      </c>
      <c r="G57" s="29"/>
    </row>
    <row r="58" spans="1:10" s="32" customFormat="1" x14ac:dyDescent="0.2">
      <c r="A58" s="226"/>
      <c r="B58" s="231"/>
      <c r="C58" s="139" t="s">
        <v>26</v>
      </c>
      <c r="D58" s="140" t="s">
        <v>158</v>
      </c>
      <c r="G58" s="29"/>
    </row>
    <row r="59" spans="1:10" s="32" customFormat="1" ht="22.5" x14ac:dyDescent="0.2">
      <c r="A59" s="226"/>
      <c r="B59" s="231"/>
      <c r="C59" s="139" t="s">
        <v>24</v>
      </c>
      <c r="D59" s="140" t="s">
        <v>157</v>
      </c>
      <c r="G59" s="29"/>
    </row>
    <row r="60" spans="1:10" s="32" customFormat="1" ht="22.5" x14ac:dyDescent="0.2">
      <c r="A60" s="226"/>
      <c r="B60" s="231"/>
      <c r="C60" s="139" t="s">
        <v>24</v>
      </c>
      <c r="D60" s="140" t="s">
        <v>258</v>
      </c>
      <c r="G60" s="29"/>
    </row>
    <row r="61" spans="1:10" s="32" customFormat="1" x14ac:dyDescent="0.2">
      <c r="A61" s="226"/>
      <c r="B61" s="232"/>
      <c r="C61" s="139" t="s">
        <v>24</v>
      </c>
      <c r="D61" s="140" t="s">
        <v>259</v>
      </c>
      <c r="G61" s="29"/>
    </row>
    <row r="62" spans="1:10" s="32" customFormat="1" ht="22.5" x14ac:dyDescent="0.2">
      <c r="A62" s="226"/>
      <c r="B62" s="231" t="s">
        <v>153</v>
      </c>
      <c r="C62" s="139" t="s">
        <v>24</v>
      </c>
      <c r="D62" s="140" t="s">
        <v>159</v>
      </c>
      <c r="G62" s="29"/>
    </row>
    <row r="63" spans="1:10" s="32" customFormat="1" ht="22.5" x14ac:dyDescent="0.2">
      <c r="A63" s="226"/>
      <c r="B63" s="231"/>
      <c r="C63" s="139" t="s">
        <v>24</v>
      </c>
      <c r="D63" s="140" t="s">
        <v>160</v>
      </c>
      <c r="G63" s="29"/>
    </row>
    <row r="64" spans="1:10" s="32" customFormat="1" ht="22.5" x14ac:dyDescent="0.2">
      <c r="A64" s="226"/>
      <c r="B64" s="231"/>
      <c r="C64" s="139" t="s">
        <v>24</v>
      </c>
      <c r="D64" s="140" t="s">
        <v>161</v>
      </c>
      <c r="G64" s="29"/>
    </row>
    <row r="65" spans="1:7" s="32" customFormat="1" x14ac:dyDescent="0.2">
      <c r="A65" s="226"/>
      <c r="B65" s="231"/>
      <c r="C65" s="139" t="s">
        <v>24</v>
      </c>
      <c r="D65" s="140" t="s">
        <v>162</v>
      </c>
      <c r="G65" s="29"/>
    </row>
    <row r="66" spans="1:7" s="32" customFormat="1" ht="22.5" x14ac:dyDescent="0.2">
      <c r="A66" s="226"/>
      <c r="B66" s="231"/>
      <c r="C66" s="139" t="s">
        <v>24</v>
      </c>
      <c r="D66" s="140" t="s">
        <v>163</v>
      </c>
      <c r="G66" s="29"/>
    </row>
    <row r="67" spans="1:7" s="32" customFormat="1" x14ac:dyDescent="0.2">
      <c r="A67" s="226"/>
      <c r="B67" s="231"/>
      <c r="C67" s="139" t="s">
        <v>24</v>
      </c>
      <c r="D67" s="140" t="s">
        <v>164</v>
      </c>
      <c r="G67" s="29"/>
    </row>
    <row r="68" spans="1:7" s="32" customFormat="1" x14ac:dyDescent="0.2">
      <c r="A68" s="226"/>
      <c r="B68" s="232"/>
      <c r="C68" s="139" t="s">
        <v>24</v>
      </c>
      <c r="D68" s="141" t="s">
        <v>165</v>
      </c>
      <c r="G68" s="29"/>
    </row>
    <row r="69" spans="1:7" s="32" customFormat="1" ht="22.5" x14ac:dyDescent="0.2">
      <c r="A69" s="226"/>
      <c r="B69" s="231" t="s">
        <v>154</v>
      </c>
      <c r="C69" s="139" t="s">
        <v>24</v>
      </c>
      <c r="D69" s="140" t="s">
        <v>166</v>
      </c>
      <c r="G69" s="29"/>
    </row>
    <row r="70" spans="1:7" s="32" customFormat="1" ht="25.5" customHeight="1" x14ac:dyDescent="0.2">
      <c r="A70" s="226"/>
      <c r="B70" s="231"/>
      <c r="C70" s="139" t="s">
        <v>24</v>
      </c>
      <c r="D70" s="140" t="s">
        <v>98</v>
      </c>
      <c r="G70" s="29"/>
    </row>
    <row r="71" spans="1:7" s="32" customFormat="1" ht="25.5" customHeight="1" x14ac:dyDescent="0.2">
      <c r="A71" s="226"/>
      <c r="B71" s="231"/>
      <c r="C71" s="139" t="s">
        <v>24</v>
      </c>
      <c r="D71" s="140" t="s">
        <v>167</v>
      </c>
      <c r="G71" s="29"/>
    </row>
    <row r="72" spans="1:7" s="32" customFormat="1" ht="22.5" x14ac:dyDescent="0.2">
      <c r="A72" s="226"/>
      <c r="B72" s="232"/>
      <c r="C72" s="139" t="s">
        <v>24</v>
      </c>
      <c r="D72" s="141" t="s">
        <v>168</v>
      </c>
      <c r="G72" s="29"/>
    </row>
  </sheetData>
  <mergeCells count="26">
    <mergeCell ref="A1:D1"/>
    <mergeCell ref="A3:D3"/>
    <mergeCell ref="C4:D4"/>
    <mergeCell ref="A54:D54"/>
    <mergeCell ref="C55:D55"/>
    <mergeCell ref="B16:B18"/>
    <mergeCell ref="B19:B21"/>
    <mergeCell ref="B26:B29"/>
    <mergeCell ref="B30:B32"/>
    <mergeCell ref="B22:B25"/>
    <mergeCell ref="A16:A25"/>
    <mergeCell ref="B33:B36"/>
    <mergeCell ref="A26:A36"/>
    <mergeCell ref="A5:A15"/>
    <mergeCell ref="B5:B11"/>
    <mergeCell ref="B12:B15"/>
    <mergeCell ref="A37:A43"/>
    <mergeCell ref="A56:A72"/>
    <mergeCell ref="B37:B39"/>
    <mergeCell ref="B40:B43"/>
    <mergeCell ref="B56:B61"/>
    <mergeCell ref="B69:B72"/>
    <mergeCell ref="B62:B68"/>
    <mergeCell ref="A44:A52"/>
    <mergeCell ref="B44:B47"/>
    <mergeCell ref="B48:B52"/>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tabSelected="1" view="pageBreakPreview" zoomScale="85" zoomScaleNormal="85" zoomScaleSheetLayoutView="85" workbookViewId="0">
      <selection activeCell="G32" sqref="G32"/>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48" t="s">
        <v>28</v>
      </c>
      <c r="C2" s="249"/>
      <c r="D2" s="249"/>
      <c r="E2" s="249"/>
      <c r="F2" s="249"/>
      <c r="G2" s="249"/>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49"/>
      <c r="C3" s="249"/>
      <c r="D3" s="249"/>
      <c r="E3" s="249"/>
      <c r="F3" s="249"/>
      <c r="G3" s="249"/>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49"/>
      <c r="C4" s="249"/>
      <c r="D4" s="249"/>
      <c r="E4" s="249"/>
      <c r="F4" s="249"/>
      <c r="G4" s="249"/>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50" t="s">
        <v>39</v>
      </c>
      <c r="C6" s="251"/>
      <c r="D6" s="251"/>
      <c r="E6" s="251"/>
      <c r="F6" s="251"/>
      <c r="G6" s="251"/>
      <c r="H6" s="251"/>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50"/>
      <c r="C7" s="251"/>
      <c r="D7" s="251"/>
      <c r="E7" s="251"/>
      <c r="F7" s="251"/>
      <c r="G7" s="251"/>
      <c r="H7" s="251"/>
      <c r="I7" s="54"/>
      <c r="L7" s="252"/>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4"/>
    </row>
    <row r="8" spans="1:42" ht="54" customHeight="1" x14ac:dyDescent="0.15">
      <c r="B8" s="58"/>
      <c r="C8" s="59"/>
      <c r="D8" s="59"/>
      <c r="E8" s="59"/>
      <c r="F8" s="59"/>
      <c r="G8" s="59"/>
      <c r="H8" s="60"/>
      <c r="L8" s="255"/>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7"/>
    </row>
    <row r="9" spans="1:42" ht="15" customHeight="1" x14ac:dyDescent="0.2">
      <c r="A9" s="54"/>
      <c r="B9" s="61"/>
      <c r="D9" s="54"/>
      <c r="E9" s="54"/>
      <c r="F9" s="54"/>
      <c r="G9" s="54"/>
      <c r="H9" s="62"/>
      <c r="L9" s="255"/>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7"/>
    </row>
    <row r="10" spans="1:42" ht="15" customHeight="1" x14ac:dyDescent="0.2">
      <c r="A10" s="54"/>
      <c r="B10" s="61"/>
      <c r="D10" s="54"/>
      <c r="E10" s="54"/>
      <c r="F10" s="54"/>
      <c r="G10" s="54"/>
      <c r="H10" s="62"/>
      <c r="I10" s="54"/>
      <c r="L10" s="255"/>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7"/>
    </row>
    <row r="11" spans="1:42" ht="15" customHeight="1" x14ac:dyDescent="0.2">
      <c r="A11" s="54"/>
      <c r="B11" s="61"/>
      <c r="D11" s="54"/>
      <c r="E11" s="54"/>
      <c r="F11" s="54"/>
      <c r="G11" s="54"/>
      <c r="H11" s="62"/>
      <c r="I11" s="54"/>
      <c r="L11" s="258"/>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60"/>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61" t="s">
        <v>1</v>
      </c>
      <c r="W14" s="262"/>
      <c r="X14" s="262"/>
      <c r="Y14" s="262"/>
      <c r="Z14" s="262"/>
      <c r="AA14" s="262"/>
      <c r="AB14" s="262"/>
      <c r="AC14" s="262"/>
      <c r="AD14" s="262"/>
      <c r="AE14" s="262"/>
      <c r="AF14" s="262"/>
      <c r="AG14" s="262"/>
      <c r="AH14" s="262"/>
      <c r="AI14" s="263"/>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64"/>
      <c r="AK15" s="265"/>
      <c r="AL15" s="266"/>
      <c r="AM15" s="264"/>
      <c r="AN15" s="265"/>
      <c r="AO15" s="266"/>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64"/>
      <c r="AK16" s="265"/>
      <c r="AL16" s="266"/>
      <c r="AM16" s="264"/>
      <c r="AN16" s="265"/>
      <c r="AO16" s="266"/>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64"/>
      <c r="AK17" s="265"/>
      <c r="AL17" s="266"/>
      <c r="AM17" s="264"/>
      <c r="AN17" s="265"/>
      <c r="AO17" s="266"/>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64"/>
      <c r="AK18" s="265"/>
      <c r="AL18" s="266"/>
      <c r="AM18" s="264"/>
      <c r="AN18" s="265"/>
      <c r="AO18" s="266"/>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64"/>
      <c r="AK19" s="265"/>
      <c r="AL19" s="266"/>
      <c r="AM19" s="264"/>
      <c r="AN19" s="265"/>
      <c r="AO19" s="266"/>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64"/>
      <c r="AK20" s="265"/>
      <c r="AL20" s="266"/>
      <c r="AM20" s="264"/>
      <c r="AN20" s="265"/>
      <c r="AO20" s="266"/>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64"/>
      <c r="AK21" s="265"/>
      <c r="AL21" s="266"/>
      <c r="AM21" s="264"/>
      <c r="AN21" s="265"/>
      <c r="AO21" s="266"/>
      <c r="AT21" s="77"/>
    </row>
    <row r="22" spans="1:46" ht="15" customHeight="1" x14ac:dyDescent="0.2">
      <c r="A22" s="54"/>
      <c r="B22" s="110" t="s">
        <v>45</v>
      </c>
      <c r="C22" s="111"/>
      <c r="D22" s="112"/>
      <c r="E22" s="112"/>
      <c r="F22" s="112"/>
      <c r="G22" s="112"/>
      <c r="H22" s="113"/>
      <c r="I22" s="54"/>
      <c r="L22" s="55" t="s">
        <v>46</v>
      </c>
      <c r="AT22" s="77"/>
    </row>
    <row r="23" spans="1:46" ht="14.25" customHeight="1" x14ac:dyDescent="0.2">
      <c r="A23" s="54"/>
      <c r="B23" s="267" t="s">
        <v>47</v>
      </c>
      <c r="C23" s="268"/>
      <c r="D23" s="268"/>
      <c r="E23" s="268"/>
      <c r="F23" s="114"/>
      <c r="G23" s="114" t="s">
        <v>48</v>
      </c>
      <c r="H23" s="115" t="s">
        <v>49</v>
      </c>
      <c r="I23" s="54"/>
      <c r="L23" s="63" t="s">
        <v>50</v>
      </c>
      <c r="M23" s="78"/>
      <c r="N23" s="78"/>
      <c r="O23" s="78"/>
      <c r="P23" s="78"/>
      <c r="Q23" s="78"/>
      <c r="R23" s="78"/>
      <c r="S23" s="64"/>
      <c r="T23" s="65"/>
      <c r="U23" s="64"/>
      <c r="V23" s="65"/>
      <c r="W23" s="64"/>
      <c r="X23" s="65"/>
      <c r="Y23" s="64"/>
      <c r="Z23" s="66"/>
      <c r="AA23" s="63" t="s">
        <v>51</v>
      </c>
      <c r="AB23" s="78"/>
      <c r="AC23" s="64"/>
      <c r="AD23" s="64"/>
      <c r="AE23" s="64"/>
      <c r="AF23" s="65"/>
      <c r="AG23" s="65"/>
      <c r="AH23" s="65"/>
      <c r="AI23" s="64"/>
      <c r="AJ23" s="64"/>
      <c r="AK23" s="64"/>
      <c r="AL23" s="64"/>
      <c r="AM23" s="64"/>
      <c r="AN23" s="64"/>
      <c r="AO23" s="68"/>
      <c r="AT23" s="77"/>
    </row>
    <row r="24" spans="1:46" ht="14.25" customHeight="1" x14ac:dyDescent="0.2">
      <c r="A24" s="54"/>
      <c r="B24" s="269"/>
      <c r="C24" s="270"/>
      <c r="D24" s="270"/>
      <c r="E24" s="270"/>
      <c r="F24" s="79"/>
      <c r="G24" s="79" t="s">
        <v>52</v>
      </c>
      <c r="H24" s="116" t="s">
        <v>52</v>
      </c>
      <c r="I24" s="54"/>
      <c r="L24" s="271"/>
      <c r="M24" s="272"/>
      <c r="N24" s="272"/>
      <c r="O24" s="272"/>
      <c r="P24" s="272"/>
      <c r="Q24" s="272"/>
      <c r="R24" s="272"/>
      <c r="S24" s="272"/>
      <c r="T24" s="272"/>
      <c r="U24" s="272"/>
      <c r="V24" s="272"/>
      <c r="W24" s="272"/>
      <c r="X24" s="272"/>
      <c r="Y24" s="272"/>
      <c r="Z24" s="273"/>
      <c r="AA24" s="271"/>
      <c r="AB24" s="272"/>
      <c r="AC24" s="272"/>
      <c r="AD24" s="272"/>
      <c r="AE24" s="272"/>
      <c r="AF24" s="272"/>
      <c r="AG24" s="272"/>
      <c r="AH24" s="272"/>
      <c r="AI24" s="272"/>
      <c r="AJ24" s="272"/>
      <c r="AK24" s="272"/>
      <c r="AL24" s="272"/>
      <c r="AM24" s="272"/>
      <c r="AN24" s="272"/>
      <c r="AO24" s="273"/>
      <c r="AT24" s="77"/>
    </row>
    <row r="25" spans="1:46" ht="15" customHeight="1" x14ac:dyDescent="0.2">
      <c r="A25" s="54"/>
      <c r="B25" s="117" t="str">
        <f>職業能力評価シート!B7</f>
        <v>企業倫理とコンプライアンス</v>
      </c>
      <c r="C25" s="118"/>
      <c r="D25" s="119"/>
      <c r="E25" s="119"/>
      <c r="F25" s="120"/>
      <c r="G25" s="120">
        <f>AVERAGE(職業能力評価シート!J7:J8)</f>
        <v>0</v>
      </c>
      <c r="H25" s="121">
        <f>AVERAGE(職業能力評価シート!K7:K8)</f>
        <v>0</v>
      </c>
      <c r="I25" s="54"/>
      <c r="L25" s="274"/>
      <c r="M25" s="275"/>
      <c r="N25" s="275"/>
      <c r="O25" s="275"/>
      <c r="P25" s="275"/>
      <c r="Q25" s="275"/>
      <c r="R25" s="275"/>
      <c r="S25" s="275"/>
      <c r="T25" s="275"/>
      <c r="U25" s="275"/>
      <c r="V25" s="275"/>
      <c r="W25" s="275"/>
      <c r="X25" s="275"/>
      <c r="Y25" s="275"/>
      <c r="Z25" s="276"/>
      <c r="AA25" s="274"/>
      <c r="AB25" s="275"/>
      <c r="AC25" s="275"/>
      <c r="AD25" s="275"/>
      <c r="AE25" s="275"/>
      <c r="AF25" s="275"/>
      <c r="AG25" s="275"/>
      <c r="AH25" s="275"/>
      <c r="AI25" s="275"/>
      <c r="AJ25" s="275"/>
      <c r="AK25" s="275"/>
      <c r="AL25" s="275"/>
      <c r="AM25" s="275"/>
      <c r="AN25" s="275"/>
      <c r="AO25" s="276"/>
      <c r="AT25" s="77"/>
    </row>
    <row r="26" spans="1:46" ht="15" customHeight="1" x14ac:dyDescent="0.2">
      <c r="A26" s="54"/>
      <c r="B26" s="122" t="str">
        <f>職業能力評価シート!B9</f>
        <v>関係者との連携による業務の遂行</v>
      </c>
      <c r="C26" s="123"/>
      <c r="D26" s="124"/>
      <c r="E26" s="124"/>
      <c r="F26" s="125"/>
      <c r="G26" s="126">
        <f>AVERAGE(職業能力評価シート!J9:J11)</f>
        <v>0</v>
      </c>
      <c r="H26" s="127">
        <f>AVERAGE(職業能力評価シート!K9:K11)</f>
        <v>0</v>
      </c>
      <c r="I26" s="54"/>
      <c r="L26" s="274"/>
      <c r="M26" s="275"/>
      <c r="N26" s="275"/>
      <c r="O26" s="275"/>
      <c r="P26" s="275"/>
      <c r="Q26" s="275"/>
      <c r="R26" s="275"/>
      <c r="S26" s="275"/>
      <c r="T26" s="275"/>
      <c r="U26" s="275"/>
      <c r="V26" s="275"/>
      <c r="W26" s="275"/>
      <c r="X26" s="275"/>
      <c r="Y26" s="275"/>
      <c r="Z26" s="276"/>
      <c r="AA26" s="274"/>
      <c r="AB26" s="275"/>
      <c r="AC26" s="275"/>
      <c r="AD26" s="275"/>
      <c r="AE26" s="275"/>
      <c r="AF26" s="275"/>
      <c r="AG26" s="275"/>
      <c r="AH26" s="275"/>
      <c r="AI26" s="275"/>
      <c r="AJ26" s="275"/>
      <c r="AK26" s="275"/>
      <c r="AL26" s="275"/>
      <c r="AM26" s="275"/>
      <c r="AN26" s="275"/>
      <c r="AO26" s="276"/>
      <c r="AT26" s="77"/>
    </row>
    <row r="27" spans="1:46" ht="15" customHeight="1" x14ac:dyDescent="0.2">
      <c r="A27" s="54"/>
      <c r="B27" s="117" t="str">
        <f>職業能力評価シート!B12</f>
        <v>課題の設定と成果の追求</v>
      </c>
      <c r="C27" s="118"/>
      <c r="D27" s="119"/>
      <c r="E27" s="119"/>
      <c r="F27" s="120"/>
      <c r="G27" s="120">
        <f>AVERAGE(職業能力評価シート!J12:J14)</f>
        <v>0</v>
      </c>
      <c r="H27" s="121">
        <f>AVERAGE(職業能力評価シート!K12:K14)</f>
        <v>0</v>
      </c>
      <c r="I27" s="54"/>
      <c r="L27" s="274"/>
      <c r="M27" s="275"/>
      <c r="N27" s="275"/>
      <c r="O27" s="275"/>
      <c r="P27" s="275"/>
      <c r="Q27" s="275"/>
      <c r="R27" s="275"/>
      <c r="S27" s="275"/>
      <c r="T27" s="275"/>
      <c r="U27" s="275"/>
      <c r="V27" s="275"/>
      <c r="W27" s="275"/>
      <c r="X27" s="275"/>
      <c r="Y27" s="275"/>
      <c r="Z27" s="276"/>
      <c r="AA27" s="274"/>
      <c r="AB27" s="275"/>
      <c r="AC27" s="275"/>
      <c r="AD27" s="275"/>
      <c r="AE27" s="275"/>
      <c r="AF27" s="275"/>
      <c r="AG27" s="275"/>
      <c r="AH27" s="275"/>
      <c r="AI27" s="275"/>
      <c r="AJ27" s="275"/>
      <c r="AK27" s="275"/>
      <c r="AL27" s="275"/>
      <c r="AM27" s="275"/>
      <c r="AN27" s="275"/>
      <c r="AO27" s="276"/>
      <c r="AT27" s="77"/>
    </row>
    <row r="28" spans="1:46" ht="15" customHeight="1" x14ac:dyDescent="0.2">
      <c r="A28" s="54"/>
      <c r="B28" s="122" t="str">
        <f>職業能力評価シート!B15</f>
        <v>業務効率化の推進</v>
      </c>
      <c r="C28" s="123"/>
      <c r="D28" s="124"/>
      <c r="E28" s="124"/>
      <c r="F28" s="125"/>
      <c r="G28" s="125">
        <f>AVERAGE(職業能力評価シート!J15:J16)</f>
        <v>0</v>
      </c>
      <c r="H28" s="128">
        <f>AVERAGE(職業能力評価シート!K15:K16)</f>
        <v>0</v>
      </c>
      <c r="I28" s="54"/>
      <c r="L28" s="274"/>
      <c r="M28" s="275"/>
      <c r="N28" s="275"/>
      <c r="O28" s="275"/>
      <c r="P28" s="275"/>
      <c r="Q28" s="275"/>
      <c r="R28" s="275"/>
      <c r="S28" s="275"/>
      <c r="T28" s="275"/>
      <c r="U28" s="275"/>
      <c r="V28" s="275"/>
      <c r="W28" s="275"/>
      <c r="X28" s="275"/>
      <c r="Y28" s="275"/>
      <c r="Z28" s="276"/>
      <c r="AA28" s="274"/>
      <c r="AB28" s="275"/>
      <c r="AC28" s="275"/>
      <c r="AD28" s="275"/>
      <c r="AE28" s="275"/>
      <c r="AF28" s="275"/>
      <c r="AG28" s="275"/>
      <c r="AH28" s="275"/>
      <c r="AI28" s="275"/>
      <c r="AJ28" s="275"/>
      <c r="AK28" s="275"/>
      <c r="AL28" s="275"/>
      <c r="AM28" s="275"/>
      <c r="AN28" s="275"/>
      <c r="AO28" s="276"/>
    </row>
    <row r="29" spans="1:46" ht="15" customHeight="1" x14ac:dyDescent="0.2">
      <c r="A29" s="54"/>
      <c r="B29" s="117" t="s">
        <v>210</v>
      </c>
      <c r="C29" s="118"/>
      <c r="D29" s="119"/>
      <c r="E29" s="119"/>
      <c r="F29" s="120"/>
      <c r="G29" s="120">
        <f>AVERAGE(職業能力評価シート!J17:J18)</f>
        <v>0</v>
      </c>
      <c r="H29" s="120">
        <f>AVERAGE(職業能力評価シート!K17:K18)</f>
        <v>0</v>
      </c>
      <c r="I29" s="54"/>
      <c r="L29" s="277"/>
      <c r="M29" s="278"/>
      <c r="N29" s="278"/>
      <c r="O29" s="278"/>
      <c r="P29" s="278"/>
      <c r="Q29" s="278"/>
      <c r="R29" s="278"/>
      <c r="S29" s="278"/>
      <c r="T29" s="278"/>
      <c r="U29" s="278"/>
      <c r="V29" s="278"/>
      <c r="W29" s="278"/>
      <c r="X29" s="278"/>
      <c r="Y29" s="278"/>
      <c r="Z29" s="279"/>
      <c r="AA29" s="277"/>
      <c r="AB29" s="278"/>
      <c r="AC29" s="278"/>
      <c r="AD29" s="278"/>
      <c r="AE29" s="278"/>
      <c r="AF29" s="278"/>
      <c r="AG29" s="278"/>
      <c r="AH29" s="278"/>
      <c r="AI29" s="278"/>
      <c r="AJ29" s="278"/>
      <c r="AK29" s="278"/>
      <c r="AL29" s="278"/>
      <c r="AM29" s="278"/>
      <c r="AN29" s="278"/>
      <c r="AO29" s="279"/>
    </row>
    <row r="30" spans="1:46" ht="15" customHeight="1" x14ac:dyDescent="0.2">
      <c r="A30" s="54"/>
      <c r="B30" s="129" t="s">
        <v>212</v>
      </c>
      <c r="C30" s="123"/>
      <c r="D30" s="124"/>
      <c r="E30" s="124"/>
      <c r="F30" s="125"/>
      <c r="G30" s="130">
        <f>AVERAGE(職業能力評価シート!J22:J24)</f>
        <v>0</v>
      </c>
      <c r="H30" s="130">
        <f>AVERAGE(職業能力評価シート!K22:K24)</f>
        <v>0</v>
      </c>
      <c r="I30" s="54"/>
    </row>
    <row r="31" spans="1:46" ht="15" customHeight="1" x14ac:dyDescent="0.2">
      <c r="A31" s="54"/>
      <c r="B31" s="117"/>
      <c r="C31" s="118"/>
      <c r="D31" s="119"/>
      <c r="E31" s="119"/>
      <c r="F31" s="120"/>
      <c r="G31" s="120"/>
      <c r="H31" s="121"/>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29"/>
      <c r="C32" s="123"/>
      <c r="D32" s="124"/>
      <c r="E32" s="124"/>
      <c r="F32" s="125"/>
      <c r="G32" s="125"/>
      <c r="H32" s="128"/>
      <c r="I32" s="54"/>
      <c r="L32" s="80" t="s">
        <v>54</v>
      </c>
      <c r="M32" s="81"/>
      <c r="N32" s="81"/>
      <c r="O32" s="81"/>
      <c r="P32" s="81"/>
      <c r="Q32" s="81"/>
      <c r="R32" s="81"/>
      <c r="S32" s="81"/>
      <c r="T32" s="81"/>
      <c r="U32" s="81"/>
      <c r="V32" s="81"/>
      <c r="W32" s="81"/>
      <c r="X32" s="81"/>
      <c r="Y32" s="81"/>
      <c r="Z32" s="82"/>
      <c r="AA32" s="63" t="s">
        <v>55</v>
      </c>
      <c r="AB32" s="81"/>
      <c r="AC32" s="81"/>
      <c r="AD32" s="81"/>
      <c r="AE32" s="81"/>
      <c r="AF32" s="81"/>
      <c r="AG32" s="81"/>
      <c r="AH32" s="81"/>
      <c r="AI32" s="81"/>
      <c r="AJ32" s="81"/>
      <c r="AK32" s="81"/>
      <c r="AL32" s="81"/>
      <c r="AM32" s="81"/>
      <c r="AN32" s="81"/>
      <c r="AO32" s="82"/>
    </row>
    <row r="33" spans="1:41" ht="15" customHeight="1" x14ac:dyDescent="0.2">
      <c r="A33" s="54"/>
      <c r="B33" s="117"/>
      <c r="C33" s="118"/>
      <c r="D33" s="119"/>
      <c r="E33" s="119"/>
      <c r="F33" s="120"/>
      <c r="G33" s="120"/>
      <c r="H33" s="121"/>
      <c r="I33" s="54"/>
      <c r="L33" s="271"/>
      <c r="M33" s="280"/>
      <c r="N33" s="280"/>
      <c r="O33" s="280"/>
      <c r="P33" s="280"/>
      <c r="Q33" s="280"/>
      <c r="R33" s="280"/>
      <c r="S33" s="280"/>
      <c r="T33" s="280"/>
      <c r="U33" s="280"/>
      <c r="V33" s="280"/>
      <c r="W33" s="280"/>
      <c r="X33" s="280"/>
      <c r="Y33" s="280"/>
      <c r="Z33" s="281"/>
      <c r="AA33" s="271"/>
      <c r="AB33" s="280"/>
      <c r="AC33" s="280"/>
      <c r="AD33" s="280"/>
      <c r="AE33" s="280"/>
      <c r="AF33" s="280"/>
      <c r="AG33" s="280"/>
      <c r="AH33" s="280"/>
      <c r="AI33" s="280"/>
      <c r="AJ33" s="280"/>
      <c r="AK33" s="280"/>
      <c r="AL33" s="280"/>
      <c r="AM33" s="280"/>
      <c r="AN33" s="280"/>
      <c r="AO33" s="281"/>
    </row>
    <row r="34" spans="1:41" ht="15" customHeight="1" x14ac:dyDescent="0.2">
      <c r="A34" s="54"/>
      <c r="B34" s="129"/>
      <c r="C34" s="123"/>
      <c r="D34" s="124"/>
      <c r="E34" s="124"/>
      <c r="F34" s="125"/>
      <c r="G34" s="125"/>
      <c r="H34" s="128"/>
      <c r="I34" s="54"/>
      <c r="L34" s="282"/>
      <c r="M34" s="283"/>
      <c r="N34" s="283"/>
      <c r="O34" s="283"/>
      <c r="P34" s="283"/>
      <c r="Q34" s="283"/>
      <c r="R34" s="283"/>
      <c r="S34" s="283"/>
      <c r="T34" s="283"/>
      <c r="U34" s="283"/>
      <c r="V34" s="283"/>
      <c r="W34" s="283"/>
      <c r="X34" s="283"/>
      <c r="Y34" s="283"/>
      <c r="Z34" s="284"/>
      <c r="AA34" s="282"/>
      <c r="AB34" s="283"/>
      <c r="AC34" s="283"/>
      <c r="AD34" s="283"/>
      <c r="AE34" s="283"/>
      <c r="AF34" s="283"/>
      <c r="AG34" s="283"/>
      <c r="AH34" s="283"/>
      <c r="AI34" s="283"/>
      <c r="AJ34" s="283"/>
      <c r="AK34" s="283"/>
      <c r="AL34" s="283"/>
      <c r="AM34" s="283"/>
      <c r="AN34" s="283"/>
      <c r="AO34" s="284"/>
    </row>
    <row r="35" spans="1:41" ht="15" customHeight="1" x14ac:dyDescent="0.2">
      <c r="A35" s="54"/>
      <c r="B35" s="117"/>
      <c r="C35" s="118"/>
      <c r="D35" s="119"/>
      <c r="E35" s="119"/>
      <c r="F35" s="120"/>
      <c r="G35" s="120"/>
      <c r="H35" s="121"/>
      <c r="I35" s="54"/>
      <c r="L35" s="282"/>
      <c r="M35" s="283"/>
      <c r="N35" s="283"/>
      <c r="O35" s="283"/>
      <c r="P35" s="283"/>
      <c r="Q35" s="283"/>
      <c r="R35" s="283"/>
      <c r="S35" s="283"/>
      <c r="T35" s="283"/>
      <c r="U35" s="283"/>
      <c r="V35" s="283"/>
      <c r="W35" s="283"/>
      <c r="X35" s="283"/>
      <c r="Y35" s="283"/>
      <c r="Z35" s="284"/>
      <c r="AA35" s="282"/>
      <c r="AB35" s="283"/>
      <c r="AC35" s="283"/>
      <c r="AD35" s="283"/>
      <c r="AE35" s="283"/>
      <c r="AF35" s="283"/>
      <c r="AG35" s="283"/>
      <c r="AH35" s="283"/>
      <c r="AI35" s="283"/>
      <c r="AJ35" s="283"/>
      <c r="AK35" s="283"/>
      <c r="AL35" s="283"/>
      <c r="AM35" s="283"/>
      <c r="AN35" s="283"/>
      <c r="AO35" s="284"/>
    </row>
    <row r="36" spans="1:41" ht="15" customHeight="1" x14ac:dyDescent="0.2">
      <c r="A36" s="54"/>
      <c r="B36" s="129"/>
      <c r="C36" s="123"/>
      <c r="D36" s="124"/>
      <c r="E36" s="124"/>
      <c r="F36" s="125"/>
      <c r="G36" s="125"/>
      <c r="H36" s="128"/>
      <c r="I36" s="54"/>
      <c r="L36" s="282"/>
      <c r="M36" s="283"/>
      <c r="N36" s="283"/>
      <c r="O36" s="283"/>
      <c r="P36" s="283"/>
      <c r="Q36" s="283"/>
      <c r="R36" s="283"/>
      <c r="S36" s="283"/>
      <c r="T36" s="283"/>
      <c r="U36" s="283"/>
      <c r="V36" s="283"/>
      <c r="W36" s="283"/>
      <c r="X36" s="283"/>
      <c r="Y36" s="283"/>
      <c r="Z36" s="284"/>
      <c r="AA36" s="282"/>
      <c r="AB36" s="283"/>
      <c r="AC36" s="283"/>
      <c r="AD36" s="283"/>
      <c r="AE36" s="283"/>
      <c r="AF36" s="283"/>
      <c r="AG36" s="283"/>
      <c r="AH36" s="283"/>
      <c r="AI36" s="283"/>
      <c r="AJ36" s="283"/>
      <c r="AK36" s="283"/>
      <c r="AL36" s="283"/>
      <c r="AM36" s="283"/>
      <c r="AN36" s="283"/>
      <c r="AO36" s="284"/>
    </row>
    <row r="37" spans="1:41" ht="15" customHeight="1" x14ac:dyDescent="0.2">
      <c r="A37" s="54"/>
      <c r="B37" s="131"/>
      <c r="C37" s="118"/>
      <c r="D37" s="119"/>
      <c r="E37" s="119"/>
      <c r="F37" s="120"/>
      <c r="G37" s="120"/>
      <c r="H37" s="121"/>
      <c r="I37" s="54"/>
      <c r="L37" s="282"/>
      <c r="M37" s="283"/>
      <c r="N37" s="283"/>
      <c r="O37" s="283"/>
      <c r="P37" s="283"/>
      <c r="Q37" s="283"/>
      <c r="R37" s="283"/>
      <c r="S37" s="283"/>
      <c r="T37" s="283"/>
      <c r="U37" s="283"/>
      <c r="V37" s="283"/>
      <c r="W37" s="283"/>
      <c r="X37" s="283"/>
      <c r="Y37" s="283"/>
      <c r="Z37" s="284"/>
      <c r="AA37" s="282"/>
      <c r="AB37" s="283"/>
      <c r="AC37" s="283"/>
      <c r="AD37" s="283"/>
      <c r="AE37" s="283"/>
      <c r="AF37" s="283"/>
      <c r="AG37" s="283"/>
      <c r="AH37" s="283"/>
      <c r="AI37" s="283"/>
      <c r="AJ37" s="283"/>
      <c r="AK37" s="283"/>
      <c r="AL37" s="283"/>
      <c r="AM37" s="283"/>
      <c r="AN37" s="283"/>
      <c r="AO37" s="284"/>
    </row>
    <row r="38" spans="1:41" ht="15" customHeight="1" x14ac:dyDescent="0.2">
      <c r="A38" s="54"/>
      <c r="B38" s="132"/>
      <c r="C38" s="133"/>
      <c r="D38" s="134"/>
      <c r="E38" s="134"/>
      <c r="F38" s="135"/>
      <c r="G38" s="135"/>
      <c r="H38" s="136"/>
      <c r="I38" s="54"/>
      <c r="L38" s="285"/>
      <c r="M38" s="286"/>
      <c r="N38" s="286"/>
      <c r="O38" s="286"/>
      <c r="P38" s="286"/>
      <c r="Q38" s="286"/>
      <c r="R38" s="286"/>
      <c r="S38" s="286"/>
      <c r="T38" s="286"/>
      <c r="U38" s="286"/>
      <c r="V38" s="286"/>
      <c r="W38" s="286"/>
      <c r="X38" s="286"/>
      <c r="Y38" s="286"/>
      <c r="Z38" s="287"/>
      <c r="AA38" s="285"/>
      <c r="AB38" s="286"/>
      <c r="AC38" s="286"/>
      <c r="AD38" s="286"/>
      <c r="AE38" s="286"/>
      <c r="AF38" s="286"/>
      <c r="AG38" s="286"/>
      <c r="AH38" s="286"/>
      <c r="AI38" s="286"/>
      <c r="AJ38" s="286"/>
      <c r="AK38" s="286"/>
      <c r="AL38" s="286"/>
      <c r="AM38" s="286"/>
      <c r="AN38" s="286"/>
      <c r="AO38" s="287"/>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2024-08-20T02:17:42Z</dcterms:modified>
</cp:coreProperties>
</file>