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EC448631-686D-4369-8712-2F73AA4D2B4B}"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OJTｺﾐｭﾆｹｰｼｮﾝｼｰﾄ!$B$1:$AO$38</definedName>
    <definedName name="_xlnm.Print_Area" localSheetId="3">基準一覧!$A$1:$D$101</definedName>
    <definedName name="_xlnm.Print_Area" localSheetId="1">職業能力評価シート!$A$1:$H$37</definedName>
    <definedName name="_xlnm.Print_Area" localSheetId="2">必要な知識!$A$1:$C$163</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26" l="1"/>
  <c r="K16" i="26"/>
  <c r="J17" i="26"/>
  <c r="K17" i="26"/>
  <c r="G29" i="29"/>
  <c r="K32" i="26" l="1"/>
  <c r="J32" i="26"/>
  <c r="K31" i="26"/>
  <c r="J31" i="26"/>
  <c r="K30" i="26"/>
  <c r="J30" i="26"/>
  <c r="G33" i="29" s="1"/>
  <c r="K29" i="26"/>
  <c r="H33" i="29" s="1"/>
  <c r="J29" i="26"/>
  <c r="K28" i="26"/>
  <c r="J28" i="26"/>
  <c r="K27" i="26"/>
  <c r="J27" i="26"/>
  <c r="K25" i="26"/>
  <c r="H31" i="29" s="1"/>
  <c r="J25" i="26"/>
  <c r="K7" i="26"/>
  <c r="K8" i="26"/>
  <c r="K9" i="26"/>
  <c r="K10" i="26"/>
  <c r="K11" i="26"/>
  <c r="K12" i="26"/>
  <c r="K13" i="26"/>
  <c r="H27" i="29" s="1"/>
  <c r="K14" i="26"/>
  <c r="K15" i="26"/>
  <c r="K21" i="26"/>
  <c r="K22" i="26"/>
  <c r="K23" i="26"/>
  <c r="K24" i="26"/>
  <c r="K26" i="26"/>
  <c r="J24" i="26"/>
  <c r="G31" i="29" s="1"/>
  <c r="J26" i="26"/>
  <c r="J21" i="26"/>
  <c r="G30" i="29" s="1"/>
  <c r="J22" i="26"/>
  <c r="J23" i="26"/>
  <c r="J14" i="26"/>
  <c r="J15" i="26"/>
  <c r="J12" i="26"/>
  <c r="J8" i="26"/>
  <c r="B28" i="29"/>
  <c r="B25" i="29"/>
  <c r="F36" i="26"/>
  <c r="F37" i="26" s="1"/>
  <c r="G36" i="26"/>
  <c r="G35" i="26"/>
  <c r="F35" i="26"/>
  <c r="G34" i="26"/>
  <c r="G37" i="26" s="1"/>
  <c r="F34" i="26"/>
  <c r="J13" i="26"/>
  <c r="J11" i="26"/>
  <c r="J10" i="26"/>
  <c r="J9" i="26"/>
  <c r="G26" i="29" s="1"/>
  <c r="J7" i="26"/>
  <c r="B27" i="29"/>
  <c r="B26" i="29"/>
  <c r="H30" i="29"/>
  <c r="H32" i="29"/>
  <c r="G28" i="29"/>
  <c r="G27" i="29"/>
  <c r="H26" i="29"/>
  <c r="H28" i="29"/>
  <c r="G25" i="29" l="1"/>
  <c r="G32" i="29"/>
  <c r="H29" i="29"/>
  <c r="H25" i="29"/>
  <c r="H36" i="26"/>
  <c r="H35" i="26"/>
  <c r="H34" i="26"/>
  <c r="H37" i="26" s="1"/>
</calcChain>
</file>

<file path=xl/sharedStrings.xml><?xml version="1.0" encoding="utf-8"?>
<sst xmlns="http://schemas.openxmlformats.org/spreadsheetml/2006/main" count="536" uniqueCount="387">
  <si>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</si>
  <si>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</si>
  <si>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</si>
  <si>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</si>
  <si>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</si>
  <si>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</si>
  <si>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</si>
  <si>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</si>
  <si>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</si>
  <si>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</si>
  <si>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</si>
  <si>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</si>
  <si>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</si>
  <si>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</si>
  <si>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</si>
  <si>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</si>
  <si>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</si>
  <si>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</si>
  <si>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</si>
  <si>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</si>
  <si>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</si>
  <si>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</si>
  <si>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</si>
  <si>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</si>
  <si>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</si>
  <si>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</si>
  <si>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</si>
  <si>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</si>
  <si>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</si>
  <si>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</si>
  <si>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</si>
  <si>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</si>
  <si>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</si>
  <si>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</si>
  <si>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</si>
  <si>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</si>
  <si>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</si>
  <si>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</si>
  <si>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</si>
  <si>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</si>
  <si>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</si>
  <si>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</si>
  <si>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</si>
  <si>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</si>
  <si>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</si>
  <si>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</si>
  <si>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</si>
  <si>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</si>
  <si>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</si>
  <si>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</si>
  <si>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</si>
  <si>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</si>
  <si>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</si>
  <si>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</si>
  <si>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</si>
  <si>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</si>
  <si>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</si>
  <si>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レベル２</t>
    <phoneticPr fontId="6"/>
  </si>
  <si>
    <t>企業倫理とコンプライアンス</t>
    <phoneticPr fontId="6"/>
  </si>
  <si>
    <t>②倫理的問題の解決</t>
    <phoneticPr fontId="6"/>
  </si>
  <si>
    <t>関係者との連携による業務の遂行</t>
    <phoneticPr fontId="6"/>
  </si>
  <si>
    <t>関係者との連携による業務の遂行</t>
    <phoneticPr fontId="6"/>
  </si>
  <si>
    <t>①チームワークの発揮</t>
    <phoneticPr fontId="6"/>
  </si>
  <si>
    <t>①チームワークの発揮</t>
    <phoneticPr fontId="6"/>
  </si>
  <si>
    <t>②周囲との関係構築</t>
    <phoneticPr fontId="6"/>
  </si>
  <si>
    <t>②周囲との関係構築</t>
    <phoneticPr fontId="3"/>
  </si>
  <si>
    <t>課題の設定と成果の追求</t>
    <phoneticPr fontId="6"/>
  </si>
  <si>
    <t>①課題・目標の明確化</t>
    <phoneticPr fontId="6"/>
  </si>
  <si>
    <t>①課題・目標の明確化</t>
    <phoneticPr fontId="6"/>
  </si>
  <si>
    <t>②進捗管理の推進</t>
    <phoneticPr fontId="6"/>
  </si>
  <si>
    <t>②進捗管理の推進</t>
    <phoneticPr fontId="6"/>
  </si>
  <si>
    <t>③成果へのコミットメント</t>
    <phoneticPr fontId="6"/>
  </si>
  <si>
    <t>③成果へのコミットメント</t>
    <phoneticPr fontId="6"/>
  </si>
  <si>
    <t>Ⅲ. 必要な知識　（共通能力ユニット　レベル2）</t>
    <rPh sb="3" eb="5">
      <t>ヒツヨウ</t>
    </rPh>
    <rPh sb="6" eb="8">
      <t>チシキ</t>
    </rPh>
    <rPh sb="10" eb="12">
      <t>キョウツウ</t>
    </rPh>
    <rPh sb="12" eb="14">
      <t>ノウリョク</t>
    </rPh>
    <phoneticPr fontId="6"/>
  </si>
  <si>
    <t>②倫理的問題の解決</t>
    <phoneticPr fontId="6"/>
  </si>
  <si>
    <t>企業倫理とコンプライアンス</t>
    <phoneticPr fontId="6"/>
  </si>
  <si>
    <t>関係者との連携による業務の遂行</t>
    <rPh sb="0" eb="3">
      <t>カンケイシャ</t>
    </rPh>
    <rPh sb="5" eb="7">
      <t>レンケイ</t>
    </rPh>
    <rPh sb="10" eb="12">
      <t>ギョウム</t>
    </rPh>
    <rPh sb="13" eb="15">
      <t>スイコウ</t>
    </rPh>
    <phoneticPr fontId="6"/>
  </si>
  <si>
    <t>職務において自己の能力、権限を超える場合には、独断で判断を行うことなく上位者に相談し助力を求めている。</t>
    <rPh sb="35" eb="37">
      <t>ジョウイ</t>
    </rPh>
    <phoneticPr fontId="22"/>
  </si>
  <si>
    <t>下位者からの倫理的な相談に快く乗りながら、適切な助言を与えるとともに、解決に向けて一緒になって取り組んでいる。</t>
    <rPh sb="0" eb="3">
      <t>カイシャ</t>
    </rPh>
    <phoneticPr fontId="22"/>
  </si>
  <si>
    <t>職場の中核として周囲とのコミュニケーションに努め、協力的な職場環境の創出・維持に取り組んでいる。</t>
    <rPh sb="3" eb="5">
      <t>チュウカク</t>
    </rPh>
    <phoneticPr fontId="22"/>
  </si>
  <si>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</si>
  <si>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</si>
  <si>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2"/>
  </si>
  <si>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2"/>
  </si>
  <si>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</si>
  <si>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</si>
  <si>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2"/>
  </si>
  <si>
    <t>同じ失敗を繰り返さないよう、前回の反省点を的確に踏まえて課題設定を行っている。</t>
    <rPh sb="0" eb="1">
      <t>オナ</t>
    </rPh>
    <rPh sb="2" eb="4">
      <t>シッパイ</t>
    </rPh>
    <rPh sb="5" eb="6">
      <t>ク</t>
    </rPh>
    <rPh sb="7" eb="8">
      <t>カエ</t>
    </rPh>
    <phoneticPr fontId="22"/>
  </si>
  <si>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</si>
  <si>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</si>
  <si>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</si>
  <si>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2"/>
  </si>
  <si>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</si>
  <si>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</si>
  <si>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</si>
  <si>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6"/>
  </si>
  <si>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6"/>
  </si>
  <si>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6"/>
  </si>
  <si>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6"/>
  </si>
  <si>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6"/>
  </si>
  <si>
    <t>仕事の優先順位を的確に判断し、自分の仕事の進捗管理を確実に実施するとともに、下位者に対して日程管理に関する助言・指導を行っている</t>
    <phoneticPr fontId="6"/>
  </si>
  <si>
    <t>困難な状況下でも、安易に妥協することなく高い成果・目標達成のためにあらゆる手段を尽くしている</t>
    <phoneticPr fontId="6"/>
  </si>
  <si>
    <t>様々なメディアを通して社会経済情勢や流行・トレンドを把握し、自らの仕事と関連付けながら業務課題や目標を整理している。</t>
    <rPh sb="0" eb="2">
      <t>サマザマ</t>
    </rPh>
    <rPh sb="8" eb="9">
      <t>トオ</t>
    </rPh>
    <phoneticPr fontId="6"/>
  </si>
  <si>
    <t>業務効率化の推進</t>
  </si>
  <si>
    <t>①手続に則った業務遂行</t>
  </si>
  <si>
    <t>仕事に取り掛かる前に、求められる達成水準や仕事の進め方、注意事項等を確認している。</t>
  </si>
  <si>
    <t>②工夫・改善</t>
  </si>
  <si>
    <t>コスト意識をもって自分なりに工夫しながら仕事を行い、効率化や改善を試みている。</t>
  </si>
  <si>
    <t>資金財務</t>
    <rPh sb="0" eb="2">
      <t>シキン</t>
    </rPh>
    <rPh sb="2" eb="4">
      <t>ザイム</t>
    </rPh>
    <phoneticPr fontId="6"/>
  </si>
  <si>
    <t>職業能力評価シート（資金財務　レベル２）　　</t>
    <rPh sb="10" eb="12">
      <t>シキン</t>
    </rPh>
    <rPh sb="12" eb="14">
      <t>ザイム</t>
    </rPh>
    <phoneticPr fontId="6"/>
  </si>
  <si>
    <t>Ⅱ.職務遂行のための基準　選択能力ユニット(資金財務）</t>
    <rPh sb="2" eb="12">
      <t>ｑ</t>
    </rPh>
    <rPh sb="13" eb="15">
      <t>センタク</t>
    </rPh>
    <rPh sb="15" eb="17">
      <t>ノウリョク</t>
    </rPh>
    <rPh sb="22" eb="24">
      <t>シキン</t>
    </rPh>
    <rPh sb="24" eb="26">
      <t>ザイム</t>
    </rPh>
    <phoneticPr fontId="6"/>
  </si>
  <si>
    <t>①担当業務に関する企画・立案</t>
    <phoneticPr fontId="6"/>
  </si>
  <si>
    <t>②資産管理業務の推進</t>
    <phoneticPr fontId="6"/>
  </si>
  <si>
    <t>③担当業務の評価</t>
  </si>
  <si>
    <t>③担当業務の評価</t>
    <phoneticPr fontId="6"/>
  </si>
  <si>
    <t>資金調達・資金運用</t>
    <phoneticPr fontId="6"/>
  </si>
  <si>
    <t>②資金調達・資金運用業務の推進</t>
    <phoneticPr fontId="6"/>
  </si>
  <si>
    <t>国際金融・財務</t>
    <phoneticPr fontId="6"/>
  </si>
  <si>
    <t>①国際金融・財務に関する企画・立案</t>
    <phoneticPr fontId="6"/>
  </si>
  <si>
    <t>②国際金融・財務業務の推進</t>
    <phoneticPr fontId="6"/>
  </si>
  <si>
    <t>①資本政策に関する企画・立案</t>
    <phoneticPr fontId="6"/>
  </si>
  <si>
    <t>②資本政策業務の推進</t>
    <phoneticPr fontId="6"/>
  </si>
  <si>
    <t>③担当業務の評価</t>
    <phoneticPr fontId="6"/>
  </si>
  <si>
    <t>Ⅳ.必要な知識（選択能力ユニット 資金財務　レベル2）</t>
    <rPh sb="8" eb="10">
      <t>センタク</t>
    </rPh>
    <rPh sb="17" eb="19">
      <t>シキン</t>
    </rPh>
    <rPh sb="19" eb="21">
      <t>ザイム</t>
    </rPh>
    <phoneticPr fontId="6"/>
  </si>
  <si>
    <t>1. 売掛債権管理</t>
  </si>
  <si>
    <t>　●与信管理</t>
  </si>
  <si>
    <t>　●契約（受注）</t>
  </si>
  <si>
    <t>　●売上計上</t>
  </si>
  <si>
    <t>　●請求・決済・回収</t>
  </si>
  <si>
    <t>　●債権管理(顧客別・期日別)</t>
  </si>
  <si>
    <t>　●滞留債権対応と貸倒見積高の評価</t>
  </si>
  <si>
    <t>　●値引・割戻対応</t>
  </si>
  <si>
    <t>2. 買掛債務管理</t>
  </si>
  <si>
    <t>　●購入契約</t>
  </si>
  <si>
    <t>　●仕入（入荷条件・検収基準）</t>
  </si>
  <si>
    <t>　●請求・決済・支払</t>
  </si>
  <si>
    <t>　●債務残高管理(仕入先別・期日別)</t>
  </si>
  <si>
    <t>　●値引・割戻対</t>
  </si>
  <si>
    <t>3. 棚卸資産管理</t>
  </si>
  <si>
    <t>　●残高管理</t>
  </si>
  <si>
    <t>　●受払管理</t>
  </si>
  <si>
    <t>　●適正在庫管理と評価減</t>
  </si>
  <si>
    <t>4. 固定資産管理</t>
  </si>
  <si>
    <t>　●資産取得（申請・実行)</t>
  </si>
  <si>
    <t>　●支払</t>
  </si>
  <si>
    <t>　●減価償却</t>
  </si>
  <si>
    <t>　●現物管理</t>
  </si>
  <si>
    <t>　●資産評価（減損）</t>
  </si>
  <si>
    <t>　●メンテナンス（申請・実行)</t>
  </si>
  <si>
    <t>　●資産除売却（申請・実行)</t>
  </si>
  <si>
    <t>　●リース料支払</t>
  </si>
  <si>
    <t>　●固定資産税（申告・納付）</t>
  </si>
  <si>
    <t>5. FASS試験「資産分野」9割以上</t>
  </si>
  <si>
    <t>資金調達・資金運用</t>
    <phoneticPr fontId="6"/>
  </si>
  <si>
    <t>1. 資金</t>
  </si>
  <si>
    <t>　●資金管理</t>
  </si>
  <si>
    <t>　●資金計画</t>
  </si>
  <si>
    <t>2. 資金調達</t>
  </si>
  <si>
    <t>　●資金調達の目的</t>
  </si>
  <si>
    <t>　●資金調達の種類</t>
  </si>
  <si>
    <t>3. 資金運用</t>
  </si>
  <si>
    <t>　●資金運用の目的</t>
  </si>
  <si>
    <t>　●資金運用の種類</t>
  </si>
  <si>
    <t>　●短期金融市場</t>
  </si>
  <si>
    <t>　●資本市場</t>
  </si>
  <si>
    <t>　●外国為替市場</t>
  </si>
  <si>
    <t>　●デリバティブ市場</t>
  </si>
  <si>
    <t>　●プーリング・ネッティング</t>
  </si>
  <si>
    <t>　●シェアドサービス、ペイメントファクトリー</t>
  </si>
  <si>
    <t>　●仮想通貨・ブロックチェーン・ＤＬＴ（台帳分散技術）</t>
  </si>
  <si>
    <t>　●バランスシートヘッジ（ナチュラルヘッジ）</t>
  </si>
  <si>
    <t>　●為替換算調整勘定のヘッジ</t>
  </si>
  <si>
    <t>　●資金調達の手法</t>
  </si>
  <si>
    <t>　①銀行借入・シンジケートローン</t>
  </si>
  <si>
    <t>　②証券発行（社債、株式、CP等）</t>
  </si>
  <si>
    <t>　③制度融資の活用</t>
  </si>
  <si>
    <t>　④コミットメントライン</t>
  </si>
  <si>
    <t>　●格付けの取得と維持</t>
  </si>
  <si>
    <t>1. 国際金融制度</t>
  </si>
  <si>
    <t>　●主要国の金融制度と規制</t>
  </si>
  <si>
    <t>　●国際金融取引の法務（ローン・保証・証券業務等）</t>
  </si>
  <si>
    <t>2. 国際金融取引の手法と国際財務</t>
  </si>
  <si>
    <t>　●資金運用の手法</t>
  </si>
  <si>
    <t>　①外貨預金</t>
  </si>
  <si>
    <t>　②対外証券投資</t>
  </si>
  <si>
    <t>　③その他（裁定取引等）</t>
  </si>
  <si>
    <t>　●リスク管理</t>
  </si>
  <si>
    <t>　①外国為替相場と為替リスク</t>
  </si>
  <si>
    <t>　②為替リスクヘッジ</t>
  </si>
  <si>
    <t>　③金利リスク対策</t>
  </si>
  <si>
    <t>　④デリバティブ取引の概要と活用法及びリスク管理</t>
  </si>
  <si>
    <t>　●キャッシュ・マネジメントとグループファイナンス
   （調達・運用の集中管理による効率化）</t>
  </si>
  <si>
    <t>1. 資本政策の法制度</t>
  </si>
  <si>
    <t>　●証券取引法</t>
  </si>
  <si>
    <t>　●会社法</t>
  </si>
  <si>
    <t>　●租税法など</t>
  </si>
  <si>
    <t>2. 資本政策の手法と税金</t>
  </si>
  <si>
    <t>　●資本政策の手法</t>
  </si>
  <si>
    <t>　・株式移動、株主割当増資、第三者割当増資、減資</t>
  </si>
  <si>
    <t>　・自己株式取得、株式分割、ストックオプション</t>
  </si>
  <si>
    <t>　・トラッキングストック(子会社連動配当株)</t>
  </si>
  <si>
    <t>　・株式分割・併合等・従業員持株会・ISOP等</t>
  </si>
  <si>
    <t>　●資本政策の税金</t>
  </si>
  <si>
    <t>　・キャピタルゲイン課税</t>
  </si>
  <si>
    <t>　・申告分離課税</t>
  </si>
  <si>
    <t>　・贈与税</t>
  </si>
  <si>
    <t>　・みなし譲渡(時価)課税</t>
  </si>
  <si>
    <t>3．資本政策の基礎知識</t>
  </si>
  <si>
    <t>　●株式公開</t>
  </si>
  <si>
    <t>　●種類株式</t>
  </si>
  <si>
    <t>　●デューデリジェンス</t>
  </si>
  <si>
    <t>　●企業価値、株主価値</t>
  </si>
  <si>
    <t>　●リスクフリーレート・リスクプレミアム</t>
  </si>
  <si>
    <t>　●パーチェス法、持分プーリング法</t>
  </si>
  <si>
    <t>　●優先株式</t>
  </si>
  <si>
    <t>　●クラウドファンディング</t>
  </si>
  <si>
    <t>【サブツール】能力細目・職務遂行のための基準一覧（資金財務　レベル2）</t>
    <rPh sb="7" eb="9">
      <t>ノウリョク</t>
    </rPh>
    <rPh sb="9" eb="11">
      <t>サイモク</t>
    </rPh>
    <rPh sb="12" eb="14">
      <t>ショクム</t>
    </rPh>
    <rPh sb="14" eb="16">
      <t>スイコウ</t>
    </rPh>
    <rPh sb="20" eb="22">
      <t>キジュン</t>
    </rPh>
    <rPh sb="22" eb="24">
      <t>イチラン</t>
    </rPh>
    <rPh sb="25" eb="27">
      <t>シキン</t>
    </rPh>
    <rPh sb="27" eb="29">
      <t>ザイム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</si>
  <si>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</si>
  <si>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</si>
  <si>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</si>
  <si>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</si>
  <si>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</si>
  <si>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</si>
  <si>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</si>
  <si>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</si>
  <si>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営業資産(営業利益の源泉となる売掛債権・棚卸資産・固定資産等の資産）及び関連する未払買掛債務等の管理に当たり、経理部内で決められた役割分担に沿って業務計画を策定している。</t>
  </si>
  <si>
    <t>資産管理の規程に基づいて年間業務カレンダーを作成し、業務計画や作業方針の企画・作成に当たり優先順位を柔軟に判断している。</t>
  </si>
  <si>
    <t>資産管理等の業務計画や作業方針の企画・作成に当たり、優先順位を柔軟に判断している。</t>
  </si>
  <si>
    <t>資産管理の業務について、管理規程、会社法、税法等の規定に従って、実際の業務を行っている。</t>
  </si>
  <si>
    <t>受払記帳、実地棚卸を含む有高確認、価値評価算定など資産管理の定例的業務に関しては、管理規程に基づき独力で業務を完遂している。</t>
  </si>
  <si>
    <t>公認会計士、監査法人の監査基準及び監査手続を理解したうえで、資産管理実務を行っている。</t>
  </si>
  <si>
    <t>会計参与制度（任意の設置機関）を理解し、取締役等の指示に基づき業務に当たっている。</t>
  </si>
  <si>
    <t>資産管理の作成に関する部下や後輩からの質問に対して、的を射た回答や助言を行っている。</t>
  </si>
  <si>
    <t>資産管理の報告結果を踏まえ、経理・財務部門としてなすべき対策を検討している。</t>
  </si>
  <si>
    <t>期初の計画や目標に照らして、資産管理業務の達成状況を自己評価し、次期に向けた改善点を抽出している。</t>
  </si>
  <si>
    <t>自社及び企業グループ全体の金融機関別、事業体別の日々の資金状況と、過不足量・質・時期の把握を行う仕組みを構築している。</t>
  </si>
  <si>
    <t>金融関連の知識に基づき適切な資金調達（借入金・社債）及び資金運用（貸付金・外貨為替管理・デリバティブ・資産流動化等）を行う為に必要な知識を習得している。</t>
  </si>
  <si>
    <t>財務戦略及び長期資金計画に基づき、必要資金の安定的確保、金融費用の最少化、ALM（資産と負債の総合管理）に基づく効率的運用等の観点から、資金調達計画を立てている。</t>
  </si>
  <si>
    <t>業務計画や作業方針の作成に当たり、優先順位を柔軟に判断している。</t>
  </si>
  <si>
    <t>資金運用表の内容を理解し、自社及び企業グループ全体の資金状況と関連する金融市場の動向を把握している。</t>
  </si>
  <si>
    <t>各部門・各事業体の正しい業績評価を行うために内部資本金制度等の仕組みを導入し、資金額・投資額に応じた金利を附加した部門業績の計算を行っている。</t>
    <phoneticPr fontId="6"/>
  </si>
  <si>
    <t>コール市場、手形市場、CD市場、CP市場などの短期金融市場に関する商品の性質と相互関連を理解したうえで、資金調達の実務を行っている。</t>
  </si>
  <si>
    <t>資本市場、外国為替、デリバティブ市場での金融商品に関する最適な組合わせの資金調達を行っている。</t>
  </si>
  <si>
    <t>把握した資金状況を元に、最適な現預金残高を想定し、プーリング等によりグループ全体での資金最適化を行ったのち、運用調達を行う。</t>
  </si>
  <si>
    <t>D／Eレシオ（負債／株主資本比）等の指標により資金調達構成比を常にチェックし、財務の健全性・安全性を確認している。</t>
  </si>
  <si>
    <t>資金運用に際しては資金の余剰（不足）に常に目配りし、余剰資金の運用については長期的観点からその対策を考えている。</t>
  </si>
  <si>
    <t>ストックオプションやM＆A（合併と買収）などの部下や後輩からの実務に対する質問に対して、的を射た回答や助言を行っている。</t>
  </si>
  <si>
    <t>各事業部門からの資金運用・資金調達に関する問合わせに対して、的確な助言やサポートを行っている。</t>
  </si>
  <si>
    <t>バランスシート管理を行い、資産の肥大化を避け、D／Eレシオのバランス、流動性比率などの指標に注視し、悪化の兆しが見られるときは早期に上司に提言している。</t>
  </si>
  <si>
    <t>格付けを判断材料として、自社の財務力の再評価を行っている。</t>
  </si>
  <si>
    <t>期初の計画や目標に照らして、資金調達・資金運用業務の達成状況を自己評価し、次期に向けた改善点を抽出している。</t>
  </si>
  <si>
    <t>自社の財務面での問題点や今後改善すべき仕事の進め方や体質などを分析・整理し、社内関係者や関係部門等に対して積極的に提言している。</t>
  </si>
  <si>
    <t>主要国の金融制度や国際金融取引の様々な手法を十分理解している。</t>
  </si>
  <si>
    <t>会社や部門の財務方針や計画を踏まえて、効率的な資金の調達・運用に関する具体策を的確に企画立案している。</t>
  </si>
  <si>
    <t>為替相場の動向や海外経済情勢に留意しながら為替・金利リスク回避のための対策を立案している。</t>
  </si>
  <si>
    <t>計画に沿って、資金の調達・運用に係る事務処理等の実務を遂行している。</t>
  </si>
  <si>
    <t>金利リスク・為替リスク等が現実味を帯びてきた場合には、早い段階で上司や関係部門に報告・連絡・相談して対応策を協議している。</t>
  </si>
  <si>
    <t>把握した資金状況を元に、プーリングやネッティング等の資金のグループ内での資金効率を図っている。</t>
  </si>
  <si>
    <t>グループ内における保険や年金運用に注視すると共に、地政学、カントリー等様々なリスクに対応できるマネジメント能力を身につけている。</t>
  </si>
  <si>
    <t>資金管理等をめぐる海外相手方との交渉を行い、与えられた権限の範囲内で交渉をまとめている。</t>
  </si>
  <si>
    <t>部下や後輩からの国際金融・財務に関する質問に対し、的を射た回答や助言を行っている。</t>
  </si>
  <si>
    <t>把握した資金状況を元に、為替等の財務リスク量を想定し、最適ヘッジ手段を適用している。</t>
  </si>
  <si>
    <t>国際金融・財務に関する社内外への報告書等は遅滞なく作成し、提出している。</t>
  </si>
  <si>
    <t>期初の方針や目標に照らして国際金融・財務実務の達成状況を自己評価し、次期に向けた改善点を抽出している。</t>
  </si>
  <si>
    <t>会社の国際市場での資金の調達・運用をめぐる問題点や今後改善すべき点などを整理し、社内関係者や関係部門等に対して積極的に提言している。</t>
  </si>
  <si>
    <t>新規株式公開に於いては、会社の将来の利益・キャッシュフローを予測、株主構成、必要資金調達額、IPO時の発行済株式総数、安定株主比率、創業者のキャピタルゲイン等の目標を設定し、かつ株式を公開する市場の選定をしている。</t>
  </si>
  <si>
    <t>最適資本構成を考慮しながら、財務体質増強、安定株主づくり、株式流動性の確保、株主への利益還元、役員・従業員へのインセンティブ、事業資金の確保等の目的に合致するような資本政策を立案している。</t>
    <phoneticPr fontId="6"/>
  </si>
  <si>
    <t>計画に沿って、資本政策に係る事務処理等の実務を遂行している。</t>
  </si>
  <si>
    <t>資金調達額と持株比率のバランス失調、事業計画の精度の甘さ等が現実味を帯びてきた場合には、早い段階で上司や関係部門に報告・連絡・相談して対応策を協議している。</t>
  </si>
  <si>
    <t>資本政策目標とのギャップを埋め、目標を実現する為の手段(株主割当増資、第三者割当増資、転換社債・ストックオプションの発行、株式分割、従業員持株会導入など)を選択・実行している。</t>
  </si>
  <si>
    <t>資本政策等をめぐる利害関係者との交渉を行い、与えられた権限の範囲内で交渉をまとめている。</t>
  </si>
  <si>
    <t>部下や後輩からの資本政策に関する質問に対し、的を射た回答や助言を行っている。</t>
  </si>
  <si>
    <t>資本政策に関する社内外への報告書等は遅滞なく作成し、提出している。</t>
  </si>
  <si>
    <t>期初の方針や目標に照らして資本政策実務の達成状況を自己評価し、次期に向けた改善点を抽出している。</t>
  </si>
  <si>
    <t>資本政策に関する資金等の調達・運用をめぐる問題点や今後改善すべき点などを整理し、社内関係者や関係部門等に対して積極的に提言している。</t>
  </si>
  <si>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</si>
  <si>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</si>
  <si>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</si>
  <si>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</si>
  <si>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</si>
  <si>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</si>
  <si>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</si>
  <si>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6"/>
  </si>
  <si>
    <t>異文化理解に関し、後輩や部下に対して基本的な姿勢や考え方を助言・指導している。</t>
  </si>
  <si>
    <t>②異文化コミュニケーション</t>
    <phoneticPr fontId="6"/>
  </si>
  <si>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</si>
  <si>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</si>
  <si>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6"/>
  </si>
  <si>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</si>
  <si>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6"/>
  </si>
  <si>
    <t>通訳やコンサルタントなどの外部専門家を効果的に活用している。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</si>
  <si>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</si>
  <si>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</si>
  <si>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</si>
  <si>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</si>
  <si>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</si>
  <si>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</si>
  <si>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</si>
  <si>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</si>
  <si>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</si>
  <si>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</si>
  <si>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</si>
  <si>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</si>
  <si>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</si>
  <si>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</si>
  <si>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</si>
  <si>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</si>
  <si>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</si>
  <si>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</si>
  <si>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</si>
  <si>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</si>
  <si>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</si>
  <si>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</si>
  <si>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</si>
  <si>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</si>
  <si>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</si>
  <si>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</si>
  <si>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6"/>
  </si>
  <si>
    <t>8. その他の外国語スキル（中国語など必要に応じて）</t>
  </si>
  <si>
    <t>4. 資金運用表の作成、精査、分析をする能力</t>
    <phoneticPr fontId="6"/>
  </si>
  <si>
    <t>5. 金融市場</t>
    <phoneticPr fontId="6"/>
  </si>
  <si>
    <t>6. 資金財務（トレジャリー）に必要な基礎知識</t>
    <phoneticPr fontId="6"/>
  </si>
  <si>
    <t>8. FASS試験「資金分野」9割以上</t>
    <phoneticPr fontId="6"/>
  </si>
  <si>
    <t>4. FASS試験「資金分野」9割以上</t>
    <phoneticPr fontId="6"/>
  </si>
  <si>
    <t>　●WACC（加重平均資本コスト)</t>
    <phoneticPr fontId="6"/>
  </si>
  <si>
    <t>　●財務諸表分析</t>
    <phoneticPr fontId="6"/>
  </si>
  <si>
    <t>主要国の金融制度や国際金融取引の様々な手法を十分理解し、効率的な資金の調達・運用に関する具体策や為替・金利リスク回避のための対策を立案している</t>
  </si>
  <si>
    <t>多様性の尊重と異文化コミュニケーション</t>
  </si>
  <si>
    <t>多様性の尊重と異文化コミュニケーション</t>
    <phoneticPr fontId="6"/>
  </si>
  <si>
    <t>資金調達・資金運用</t>
  </si>
  <si>
    <t>国際金融・財務</t>
  </si>
  <si>
    <t>①法規範、社内規範、倫理規範の遵守</t>
    <phoneticPr fontId="6"/>
  </si>
  <si>
    <t>1. 社内の倫理規定・行動規範</t>
    <rPh sb="3" eb="5">
      <t>シャナイ</t>
    </rPh>
    <rPh sb="6" eb="8">
      <t>リンリ</t>
    </rPh>
    <rPh sb="8" eb="10">
      <t>キテイ</t>
    </rPh>
    <rPh sb="11" eb="13">
      <t>コウドウ</t>
    </rPh>
    <rPh sb="13" eb="15">
      <t>キハン</t>
    </rPh>
    <phoneticPr fontId="4"/>
  </si>
  <si>
    <t>　●経営理念・経営方針</t>
    <rPh sb="2" eb="4">
      <t>ケイエイ</t>
    </rPh>
    <rPh sb="4" eb="6">
      <t>リネン</t>
    </rPh>
    <rPh sb="7" eb="9">
      <t>ケイエイ</t>
    </rPh>
    <rPh sb="9" eb="11">
      <t>ホウシン</t>
    </rPh>
    <phoneticPr fontId="4"/>
  </si>
  <si>
    <t>　●社是・社訓</t>
    <rPh sb="2" eb="4">
      <t>シャゼ</t>
    </rPh>
    <rPh sb="5" eb="7">
      <t>シャクン</t>
    </rPh>
    <phoneticPr fontId="4"/>
  </si>
  <si>
    <t>　●倫理規程</t>
    <rPh sb="2" eb="4">
      <t>リンリ</t>
    </rPh>
    <rPh sb="4" eb="6">
      <t>キテイ</t>
    </rPh>
    <phoneticPr fontId="4"/>
  </si>
  <si>
    <t>2. 会社の就業規則及び関連諸規程</t>
    <rPh sb="3" eb="5">
      <t>カイシャ</t>
    </rPh>
    <phoneticPr fontId="4"/>
  </si>
  <si>
    <t>3. 問題となりやすい主な事項とその防止策</t>
    <rPh sb="3" eb="5">
      <t>モンダイ</t>
    </rPh>
    <rPh sb="11" eb="12">
      <t>オモ</t>
    </rPh>
    <rPh sb="13" eb="15">
      <t>ジコウ</t>
    </rPh>
    <rPh sb="18" eb="20">
      <t>ボウシ</t>
    </rPh>
    <rPh sb="20" eb="21">
      <t>サク</t>
    </rPh>
    <phoneticPr fontId="4"/>
  </si>
  <si>
    <t>　●個人情報保護</t>
    <rPh sb="2" eb="4">
      <t>コジン</t>
    </rPh>
    <rPh sb="4" eb="6">
      <t>ジョウホウ</t>
    </rPh>
    <rPh sb="6" eb="8">
      <t>ホゴ</t>
    </rPh>
    <phoneticPr fontId="4"/>
  </si>
  <si>
    <t>　●インサイダー取引</t>
    <rPh sb="8" eb="10">
      <t>トリヒキ</t>
    </rPh>
    <phoneticPr fontId="4"/>
  </si>
  <si>
    <t>　●談合、カルテル等の不正競争</t>
    <rPh sb="2" eb="4">
      <t>ダンゴウ</t>
    </rPh>
    <rPh sb="9" eb="10">
      <t>トウ</t>
    </rPh>
    <rPh sb="11" eb="13">
      <t>フセイ</t>
    </rPh>
    <rPh sb="13" eb="15">
      <t>キョウソウ</t>
    </rPh>
    <phoneticPr fontId="4"/>
  </si>
  <si>
    <t xml:space="preserve">  ●ソフトウェア等の違法コピー（知的財産権の保護）</t>
    <rPh sb="9" eb="10">
      <t>トウ</t>
    </rPh>
    <rPh sb="11" eb="13">
      <t>イホウ</t>
    </rPh>
    <rPh sb="17" eb="19">
      <t>チテキ</t>
    </rPh>
    <rPh sb="19" eb="22">
      <t>ザイサンケン</t>
    </rPh>
    <rPh sb="23" eb="25">
      <t>ホゴ</t>
    </rPh>
    <phoneticPr fontId="4"/>
  </si>
  <si>
    <t xml:space="preserve">  ●人権、セクハラ、パワハラ</t>
    <rPh sb="3" eb="5">
      <t>ジンケン</t>
    </rPh>
    <phoneticPr fontId="4"/>
  </si>
  <si>
    <t xml:space="preserve">  ●環境、リサイクル　等</t>
    <rPh sb="3" eb="5">
      <t>カンキョウ</t>
    </rPh>
    <rPh sb="12" eb="13">
      <t>トウ</t>
    </rPh>
    <phoneticPr fontId="4"/>
  </si>
  <si>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</si>
  <si>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</si>
  <si>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</si>
  <si>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</si>
  <si>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</si>
  <si>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6"/>
  </si>
  <si>
    <t>5．監査役・監査委員会・コンプライアンス委員会</t>
    <rPh sb="2" eb="5">
      <t>カンサヤク</t>
    </rPh>
    <rPh sb="6" eb="8">
      <t>カンサ</t>
    </rPh>
    <rPh sb="8" eb="11">
      <t>イインカイ</t>
    </rPh>
    <phoneticPr fontId="4"/>
  </si>
  <si>
    <t>6. 担当する業務と業界に関する法規制</t>
    <phoneticPr fontId="6"/>
  </si>
  <si>
    <t>①諸規程、諸ルールの遵守</t>
    <phoneticPr fontId="53"/>
  </si>
  <si>
    <t>法令及び組織内の諸規程や倫理規範の詳細を把握し、日常の業務遂行において実践している。</t>
    <phoneticPr fontId="6"/>
  </si>
  <si>
    <t>日頃から会社の経営理念、社是・社訓、倫理憲章、行動規範等に則って行動している。</t>
    <phoneticPr fontId="22"/>
  </si>
  <si>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2"/>
  </si>
  <si>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2"/>
  </si>
  <si>
    <t>職務遂行において倫理上のジレンマに直面した際には、法令や規範等を遵守して適切な判断を行っている。</t>
    <phoneticPr fontId="6"/>
  </si>
  <si>
    <t>資産管理</t>
    <phoneticPr fontId="6"/>
  </si>
  <si>
    <t>　⑤その他（プロジェクト・ファイナンス、リース・ファイナンス等）</t>
    <phoneticPr fontId="6"/>
  </si>
  <si>
    <t>7. ＴＭＳ（TreasuryManagementSystem)等のツール活用に必要な知識</t>
    <phoneticPr fontId="6"/>
  </si>
  <si>
    <t>　●国際投・融資契約の実務（ローン・アグリーメントの実際等）</t>
    <phoneticPr fontId="6"/>
  </si>
  <si>
    <t>3. 英語によるコミュニケーション能力  （目安として、TOEIC730点程度以上）</t>
    <phoneticPr fontId="6"/>
  </si>
  <si>
    <t>資本政策対応</t>
    <phoneticPr fontId="6"/>
  </si>
  <si>
    <t>　●EBITDA(利払い・税金・償却前利益)、NOPAT(税引後営業利益)</t>
    <phoneticPr fontId="6"/>
  </si>
  <si>
    <t>　●ベンチャーキャピタル（Venture　Capital）</t>
    <phoneticPr fontId="6"/>
  </si>
  <si>
    <t>ＴＭＳ等のツールを利用してグループ会社の資金状況を把握すると共に、あわせて為替リスク管理についても注力して企画・立案している。</t>
    <phoneticPr fontId="6"/>
  </si>
  <si>
    <t>資産管理</t>
    <phoneticPr fontId="6"/>
  </si>
  <si>
    <t>4. FASS試験「資金分野」9割以上</t>
    <phoneticPr fontId="6"/>
  </si>
  <si>
    <t>資金財務における知識と技能を有し、サポートなしで日常業務を遂行できる能力水準</t>
    <rPh sb="0" eb="2">
      <t>シキン</t>
    </rPh>
    <rPh sb="2" eb="4">
      <t>ザイム</t>
    </rPh>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</si>
  <si>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</si>
  <si>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</si>
  <si>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6"/>
  </si>
  <si>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6"/>
  </si>
  <si>
    <t>営業資産及び関連する未払買掛債務等の管理に当たり、経理部内で決められた役割分担に沿って業務計画を策定している</t>
    <phoneticPr fontId="6"/>
  </si>
  <si>
    <t>資産管理の定例的業務に関しては、管理規程に基づき独力で業務を完遂し、部下や後輩からの質問に対して的を射た回答や助言を行っている</t>
    <phoneticPr fontId="6"/>
  </si>
  <si>
    <t>社内の資産管理業務の問題点や今後改善すべき点などを整理し、社内関係者や関係部門等に対して積極的に提言している</t>
    <rPh sb="0" eb="2">
      <t>シャナイ</t>
    </rPh>
    <rPh sb="3" eb="5">
      <t>シサン</t>
    </rPh>
    <rPh sb="5" eb="7">
      <t>カンリ</t>
    </rPh>
    <phoneticPr fontId="6"/>
  </si>
  <si>
    <t>財務戦略及び長期資金計画に基づき、必要資金の安定的確保、金融費用の最少化、ALM（資産と負債の総合管理）に基づく効率的運用等の観点から、資金調達計画を立てている</t>
    <phoneticPr fontId="6"/>
  </si>
  <si>
    <t>会社の資金状況や市場動向をもとに、最適な資金調達や資金運用を行い各事業部門からの資金運用・資金調達に関する問合わせに対して、的確な助言やサポートを行っている</t>
    <rPh sb="0" eb="2">
      <t>カイシャ</t>
    </rPh>
    <rPh sb="8" eb="10">
      <t>シジョウ</t>
    </rPh>
    <rPh sb="10" eb="12">
      <t>ドウコウ</t>
    </rPh>
    <rPh sb="17" eb="19">
      <t>サイテキ</t>
    </rPh>
    <rPh sb="20" eb="22">
      <t>シキン</t>
    </rPh>
    <rPh sb="22" eb="24">
      <t>チョウタツ</t>
    </rPh>
    <rPh sb="25" eb="27">
      <t>シキン</t>
    </rPh>
    <rPh sb="27" eb="29">
      <t>ウンヨウ</t>
    </rPh>
    <rPh sb="30" eb="31">
      <t>オコナ</t>
    </rPh>
    <phoneticPr fontId="6"/>
  </si>
  <si>
    <t>社内の資金調達・資金運用業務の問題点や今後改善すべき点などを整理し、社内関係者や関係部門等に対して積極的に提言している</t>
    <rPh sb="0" eb="2">
      <t>シャナイ</t>
    </rPh>
    <rPh sb="3" eb="5">
      <t>シキン</t>
    </rPh>
    <rPh sb="5" eb="7">
      <t>チョウタツ</t>
    </rPh>
    <rPh sb="8" eb="10">
      <t>シキン</t>
    </rPh>
    <rPh sb="10" eb="12">
      <t>ウンヨウ</t>
    </rPh>
    <rPh sb="12" eb="14">
      <t>ギョウム</t>
    </rPh>
    <phoneticPr fontId="6"/>
  </si>
  <si>
    <t>資金管理等をめぐる海外相手方との交渉や金利リスク・為替リスクへの対応を迅速に行い、部下や後輩からの国際金融・財務に関する質問に対して的を射た回答や助言を行っている</t>
    <rPh sb="32" eb="34">
      <t>タイオウ</t>
    </rPh>
    <rPh sb="35" eb="37">
      <t>ジンソク</t>
    </rPh>
    <rPh sb="38" eb="39">
      <t>オコナ</t>
    </rPh>
    <rPh sb="63" eb="64">
      <t>タイ</t>
    </rPh>
    <phoneticPr fontId="6"/>
  </si>
  <si>
    <t>最適資本構成を考慮しながら、財務体質増強、安定株主づくり、株式流動性の確保、株主への利益還元、役員・従業員へのインセンティブ、事業資金の確保等の目的に合致するような資本政策を立案している</t>
    <phoneticPr fontId="6"/>
  </si>
  <si>
    <t>資本政策目標とのギャップを埋め、目標を実現する為の手段を迅速に選択・実行し、部下や後輩からの国際会計や国際監査に対する質問に対して、的を射た回答や助言を行っている</t>
    <rPh sb="0" eb="2">
      <t>シホン</t>
    </rPh>
    <rPh sb="2" eb="4">
      <t>セイサク</t>
    </rPh>
    <rPh sb="4" eb="6">
      <t>モクヒョウ</t>
    </rPh>
    <rPh sb="13" eb="14">
      <t>ウ</t>
    </rPh>
    <rPh sb="16" eb="18">
      <t>モクヒョウ</t>
    </rPh>
    <rPh sb="19" eb="21">
      <t>ジツゲン</t>
    </rPh>
    <rPh sb="23" eb="24">
      <t>タメ</t>
    </rPh>
    <rPh sb="25" eb="27">
      <t>シュダン</t>
    </rPh>
    <rPh sb="28" eb="30">
      <t>ジンソク</t>
    </rPh>
    <rPh sb="31" eb="33">
      <t>センタク</t>
    </rPh>
    <rPh sb="34" eb="36">
      <t>ジッコウ</t>
    </rPh>
    <phoneticPr fontId="6"/>
  </si>
  <si>
    <t>社内の資本政策上の問題点や今後改善すべき点などを整理し、社内関係者や関係部門等に対して積極的に提言している</t>
    <rPh sb="3" eb="5">
      <t>シホン</t>
    </rPh>
    <rPh sb="5" eb="7">
      <t>セイサク</t>
    </rPh>
    <phoneticPr fontId="6"/>
  </si>
  <si>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6"/>
  </si>
  <si>
    <t>　●株価算定方法(純資産方式、DCF法、収益還元法、類似業種比準方式等）</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</si>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</sst>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auto="1"/>
      </left>
      <right style="thin">
        <color auto="1"/>
      </right>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hair">
        <color auto="1"/>
      </bottom>
      <diagonal/>
    </border>
    <border>
      <left style="thin">
        <color indexed="64"/>
      </left>
      <right style="thin">
        <color auto="1"/>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46"/>
      </bottom>
      <diagonal/>
    </border>
    <border>
      <left/>
      <right/>
      <top style="thin">
        <color indexed="64"/>
      </top>
      <bottom style="thin">
        <color indexed="46"/>
      </bottom>
      <diagonal/>
    </border>
    <border>
      <left/>
      <right style="thin">
        <color indexed="64"/>
      </right>
      <top style="thin">
        <color indexed="64"/>
      </top>
      <bottom style="thin">
        <color indexed="46"/>
      </bottom>
      <diagonal/>
    </border>
    <border>
      <left/>
      <right style="thin">
        <color indexed="64"/>
      </right>
      <top style="thin">
        <color indexed="64"/>
      </top>
      <bottom style="thin">
        <color indexed="64"/>
      </bottom>
      <diagonal/>
    </border>
  </borders>
  <cellStyleXfs count="121">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9">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0" fillId="26" borderId="39"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43" applyFont="1">
      <alignment vertical="center"/>
    </xf>
    <xf numFmtId="0" fontId="27" fillId="0" borderId="11" xfId="43" applyFont="1" applyBorder="1">
      <alignment vertical="center"/>
    </xf>
    <xf numFmtId="0" fontId="27" fillId="0" borderId="11" xfId="43" applyFont="1" applyBorder="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39" xfId="0" applyFont="1" applyFill="1" applyBorder="1" applyAlignment="1">
      <alignment horizontal="left" vertical="center" wrapText="1"/>
    </xf>
    <xf numFmtId="0" fontId="27" fillId="26" borderId="39"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25" xfId="0" applyFont="1" applyFill="1" applyBorder="1" applyAlignment="1">
      <alignment horizontal="left" vertical="center"/>
    </xf>
    <xf numFmtId="0" fontId="27" fillId="26" borderId="18" xfId="0" applyFont="1" applyFill="1" applyBorder="1" applyAlignment="1">
      <alignment horizontal="left" vertical="center" wrapText="1"/>
    </xf>
    <xf numFmtId="0" fontId="27" fillId="26" borderId="19" xfId="0" applyFont="1" applyFill="1" applyBorder="1" applyAlignment="1">
      <alignment horizontal="left" vertical="center"/>
    </xf>
    <xf numFmtId="0" fontId="27" fillId="26" borderId="39"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27" fillId="26" borderId="19" xfId="0" applyFont="1" applyFill="1" applyBorder="1" applyAlignment="1">
      <alignment vertical="center"/>
    </xf>
    <xf numFmtId="0" fontId="27" fillId="26" borderId="18" xfId="0" applyFont="1" applyFill="1" applyBorder="1" applyAlignment="1">
      <alignment vertical="center" wrapText="1"/>
    </xf>
    <xf numFmtId="0" fontId="47" fillId="31" borderId="41" xfId="46" applyFont="1" applyFill="1" applyBorder="1"/>
    <xf numFmtId="0" fontId="49" fillId="31" borderId="27" xfId="46" applyFont="1" applyFill="1" applyBorder="1"/>
    <xf numFmtId="0" fontId="50" fillId="31" borderId="27" xfId="46" applyFont="1" applyFill="1" applyBorder="1"/>
    <xf numFmtId="0" fontId="50" fillId="31" borderId="42" xfId="46" applyFont="1" applyFill="1" applyBorder="1"/>
    <xf numFmtId="0" fontId="35" fillId="25" borderId="44" xfId="46" applyFont="1" applyFill="1" applyBorder="1" applyAlignment="1">
      <alignment horizontal="center" vertical="center" wrapText="1"/>
    </xf>
    <xf numFmtId="0" fontId="35" fillId="25" borderId="45" xfId="46" applyFont="1" applyFill="1" applyBorder="1" applyAlignment="1">
      <alignment horizontal="center" vertical="center" wrapText="1"/>
    </xf>
    <xf numFmtId="0" fontId="8" fillId="0" borderId="46" xfId="46" applyFont="1" applyBorder="1"/>
    <xf numFmtId="0" fontId="8" fillId="0" borderId="47" xfId="46" applyFont="1" applyBorder="1"/>
    <xf numFmtId="0" fontId="34" fillId="0" borderId="47" xfId="46" applyFont="1" applyBorder="1"/>
    <xf numFmtId="177" fontId="48" fillId="0" borderId="47" xfId="46" applyNumberFormat="1" applyFont="1" applyBorder="1" applyAlignment="1">
      <alignment horizontal="center"/>
    </xf>
    <xf numFmtId="177" fontId="48" fillId="0" borderId="48" xfId="46" applyNumberFormat="1" applyFont="1" applyBorder="1" applyAlignment="1">
      <alignment horizontal="center"/>
    </xf>
    <xf numFmtId="0" fontId="8" fillId="30" borderId="46" xfId="46" applyFont="1" applyFill="1" applyBorder="1"/>
    <xf numFmtId="0" fontId="8" fillId="30" borderId="47" xfId="46" applyFont="1" applyFill="1" applyBorder="1"/>
    <xf numFmtId="0" fontId="34" fillId="30" borderId="47" xfId="46" applyFont="1" applyFill="1" applyBorder="1"/>
    <xf numFmtId="177" fontId="48" fillId="30" borderId="47" xfId="46" applyNumberFormat="1" applyFont="1" applyFill="1" applyBorder="1" applyAlignment="1">
      <alignment horizontal="center"/>
    </xf>
    <xf numFmtId="177" fontId="48" fillId="30" borderId="48" xfId="46" applyNumberFormat="1" applyFont="1" applyFill="1" applyBorder="1" applyAlignment="1">
      <alignment horizontal="center"/>
    </xf>
    <xf numFmtId="0" fontId="8" fillId="32" borderId="46" xfId="46" applyFont="1" applyFill="1" applyBorder="1"/>
    <xf numFmtId="177" fontId="48" fillId="28" borderId="47" xfId="46" applyNumberFormat="1" applyFont="1" applyFill="1" applyBorder="1" applyAlignment="1">
      <alignment horizontal="center"/>
    </xf>
    <xf numFmtId="177" fontId="48" fillId="28" borderId="48" xfId="46" applyNumberFormat="1" applyFont="1" applyFill="1" applyBorder="1" applyAlignment="1">
      <alignment horizontal="center"/>
    </xf>
    <xf numFmtId="0" fontId="8" fillId="28" borderId="49" xfId="46" applyFont="1" applyFill="1" applyBorder="1"/>
    <xf numFmtId="0" fontId="8" fillId="0" borderId="50" xfId="46" applyFont="1" applyBorder="1"/>
    <xf numFmtId="0" fontId="34" fillId="0" borderId="50" xfId="46" applyFont="1" applyBorder="1"/>
    <xf numFmtId="177" fontId="48" fillId="0" borderId="50" xfId="46" applyNumberFormat="1" applyFont="1" applyBorder="1" applyAlignment="1">
      <alignment horizontal="center"/>
    </xf>
    <xf numFmtId="177" fontId="48" fillId="0" borderId="51" xfId="46" applyNumberFormat="1" applyFont="1" applyBorder="1" applyAlignment="1">
      <alignment horizontal="center"/>
    </xf>
    <xf numFmtId="0" fontId="27" fillId="0" borderId="52" xfId="0" applyFont="1" applyBorder="1" applyAlignment="1">
      <alignment horizontal="center" vertical="center"/>
    </xf>
    <xf numFmtId="0" fontId="27" fillId="0" borderId="52" xfId="0" applyFont="1" applyBorder="1" applyAlignment="1">
      <alignment vertical="center" wrapText="1"/>
    </xf>
    <xf numFmtId="0" fontId="27" fillId="0" borderId="52" xfId="0" applyFont="1" applyBorder="1" applyAlignment="1">
      <alignment horizontal="left" vertical="top" wrapText="1"/>
    </xf>
    <xf numFmtId="0" fontId="27" fillId="0" borderId="52" xfId="0" applyFont="1" applyBorder="1" applyAlignment="1">
      <alignment vertical="top" wrapText="1"/>
    </xf>
    <xf numFmtId="0" fontId="27" fillId="0" borderId="52" xfId="43" applyFont="1" applyBorder="1" applyAlignment="1">
      <alignment vertical="center" wrapText="1"/>
    </xf>
    <xf numFmtId="0" fontId="39" fillId="24" borderId="52" xfId="43" applyFont="1" applyFill="1" applyBorder="1" applyAlignment="1">
      <alignment horizontal="center" vertical="center" shrinkToFit="1"/>
    </xf>
    <xf numFmtId="0" fontId="39" fillId="24" borderId="52" xfId="0" applyFont="1" applyFill="1" applyBorder="1" applyAlignment="1">
      <alignment horizontal="center" vertical="center"/>
    </xf>
    <xf numFmtId="0" fontId="39" fillId="24" borderId="52" xfId="0" applyFont="1" applyFill="1" applyBorder="1" applyAlignment="1">
      <alignment horizontal="center" vertical="center" wrapText="1"/>
    </xf>
    <xf numFmtId="0" fontId="27" fillId="26" borderId="54" xfId="0" applyFont="1" applyFill="1" applyBorder="1" applyAlignment="1">
      <alignment horizontal="left" vertical="center"/>
    </xf>
    <xf numFmtId="0" fontId="40" fillId="26" borderId="54" xfId="0" applyFont="1" applyFill="1" applyBorder="1" applyAlignment="1">
      <alignment vertical="center"/>
    </xf>
    <xf numFmtId="0" fontId="27" fillId="0" borderId="54" xfId="0" applyFont="1" applyBorder="1" applyAlignment="1">
      <alignment vertical="center"/>
    </xf>
    <xf numFmtId="0" fontId="27" fillId="26" borderId="54" xfId="0" applyFont="1" applyFill="1" applyBorder="1" applyAlignment="1">
      <alignment vertical="center"/>
    </xf>
    <xf numFmtId="0" fontId="35" fillId="25" borderId="0" xfId="46" applyFont="1" applyFill="1" applyAlignment="1">
      <alignment horizontal="center" vertical="center" wrapText="1"/>
    </xf>
    <xf numFmtId="0" fontId="35" fillId="25" borderId="57" xfId="46" applyFont="1" applyFill="1" applyBorder="1" applyAlignment="1">
      <alignment horizontal="center" vertical="center" wrapText="1"/>
    </xf>
    <xf numFmtId="0" fontId="8" fillId="0" borderId="58" xfId="46" applyFont="1" applyBorder="1"/>
    <xf numFmtId="0" fontId="8" fillId="0" borderId="59" xfId="46" applyFont="1" applyBorder="1"/>
    <xf numFmtId="0" fontId="34" fillId="0" borderId="59" xfId="46" applyFont="1" applyBorder="1"/>
    <xf numFmtId="177" fontId="48" fillId="0" borderId="59" xfId="46" applyNumberFormat="1" applyFont="1" applyBorder="1" applyAlignment="1">
      <alignment horizontal="center"/>
    </xf>
    <xf numFmtId="177" fontId="48" fillId="0" borderId="60" xfId="46" applyNumberFormat="1" applyFont="1" applyBorder="1" applyAlignment="1">
      <alignment horizontal="center"/>
    </xf>
    <xf numFmtId="177" fontId="48" fillId="0" borderId="0" xfId="46" applyNumberFormat="1" applyFont="1" applyAlignment="1">
      <alignment horizontal="center"/>
    </xf>
    <xf numFmtId="0" fontId="7" fillId="28" borderId="0" xfId="46" applyFill="1"/>
    <xf numFmtId="0" fontId="35" fillId="0" borderId="0" xfId="0" applyFont="1" applyAlignment="1">
      <alignment vertical="center"/>
    </xf>
    <xf numFmtId="0" fontId="59" fillId="0" borderId="0" xfId="0" applyFont="1" applyAlignment="1">
      <alignment vertical="center"/>
    </xf>
    <xf numFmtId="0" fontId="59" fillId="0" borderId="0" xfId="0" applyFont="1"/>
    <xf numFmtId="0" fontId="56"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7"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59" fillId="0" borderId="11" xfId="0" applyFont="1" applyBorder="1" applyAlignment="1">
      <alignment horizontal="center" vertical="center"/>
    </xf>
    <xf numFmtId="0" fontId="7" fillId="0" borderId="52" xfId="0" applyFont="1" applyBorder="1" applyAlignment="1">
      <alignment vertical="center" wrapText="1"/>
    </xf>
    <xf numFmtId="49" fontId="7"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7" fillId="0" borderId="0" xfId="0" applyFont="1" applyAlignment="1">
      <alignment horizontal="right" vertical="center" wrapText="1"/>
    </xf>
    <xf numFmtId="0" fontId="69" fillId="0" borderId="12" xfId="0" applyFont="1" applyBorder="1"/>
    <xf numFmtId="9" fontId="7"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61" xfId="0" applyNumberFormat="1" applyFont="1" applyBorder="1" applyAlignment="1">
      <alignment horizontal="right"/>
    </xf>
    <xf numFmtId="0" fontId="32" fillId="24" borderId="13" xfId="0" applyFont="1" applyFill="1" applyBorder="1" applyAlignment="1">
      <alignment horizontal="center"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7" fillId="28" borderId="11" xfId="0"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55" xfId="0" applyFont="1" applyBorder="1" applyAlignment="1">
      <alignment horizontal="center" vertical="center" wrapText="1"/>
    </xf>
    <xf numFmtId="0" fontId="27" fillId="28" borderId="53" xfId="0" applyFont="1" applyFill="1" applyBorder="1" applyAlignment="1">
      <alignment horizontal="center" vertical="center"/>
    </xf>
    <xf numFmtId="0" fontId="27" fillId="28" borderId="40" xfId="0" applyFont="1" applyFill="1" applyBorder="1" applyAlignment="1">
      <alignment horizontal="center" vertical="center"/>
    </xf>
    <xf numFmtId="0" fontId="27" fillId="28" borderId="55" xfId="0" applyFont="1" applyFill="1" applyBorder="1" applyAlignment="1">
      <alignment horizontal="center" vertical="center"/>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2" xfId="0" applyFont="1" applyBorder="1" applyAlignment="1">
      <alignment horizontal="center" vertical="center" wrapText="1"/>
    </xf>
    <xf numFmtId="176" fontId="54" fillId="0" borderId="53" xfId="0" applyNumberFormat="1" applyFont="1" applyBorder="1" applyAlignment="1">
      <alignment horizontal="left" vertical="center" wrapText="1"/>
    </xf>
    <xf numFmtId="176" fontId="55" fillId="0" borderId="40"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0" fontId="27" fillId="0" borderId="11" xfId="43" applyFont="1" applyBorder="1" applyAlignment="1">
      <alignment horizontal="center" vertical="center" wrapText="1"/>
    </xf>
    <xf numFmtId="176" fontId="54" fillId="0" borderId="14" xfId="0" applyNumberFormat="1" applyFont="1" applyBorder="1" applyAlignment="1">
      <alignment horizontal="left" vertical="center" wrapText="1"/>
    </xf>
    <xf numFmtId="176" fontId="54" fillId="0" borderId="40" xfId="0" applyNumberFormat="1" applyFont="1" applyBorder="1" applyAlignment="1">
      <alignment horizontal="left" vertical="center" wrapText="1"/>
    </xf>
    <xf numFmtId="0" fontId="27" fillId="0" borderId="52" xfId="43" applyFont="1" applyBorder="1" applyAlignment="1">
      <alignment horizontal="center"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40" xfId="43" applyFont="1" applyBorder="1" applyAlignment="1">
      <alignment horizontal="center" vertical="center" wrapText="1"/>
    </xf>
    <xf numFmtId="0" fontId="27" fillId="0" borderId="12" xfId="43" applyFont="1" applyBorder="1" applyAlignment="1">
      <alignment horizontal="center" vertical="center" wrapText="1"/>
    </xf>
    <xf numFmtId="0" fontId="54" fillId="0" borderId="14" xfId="0" applyFont="1" applyBorder="1" applyAlignment="1">
      <alignment horizontal="left" vertical="center" wrapText="1"/>
    </xf>
    <xf numFmtId="0" fontId="55" fillId="0" borderId="40"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27" fillId="0" borderId="40" xfId="0" applyFont="1" applyBorder="1" applyAlignment="1">
      <alignment horizontal="left" vertical="center" wrapText="1"/>
    </xf>
    <xf numFmtId="0" fontId="27" fillId="0" borderId="12" xfId="0" applyFont="1" applyBorder="1" applyAlignment="1">
      <alignment horizontal="left" vertical="center" wrapText="1"/>
    </xf>
    <xf numFmtId="0" fontId="35" fillId="25" borderId="43" xfId="46" applyFont="1" applyFill="1" applyBorder="1" applyAlignment="1">
      <alignment horizontal="left" vertical="center"/>
    </xf>
    <xf numFmtId="0" fontId="35" fillId="25" borderId="44" xfId="46" applyFont="1" applyFill="1" applyBorder="1" applyAlignment="1">
      <alignment horizontal="left" vertical="center"/>
    </xf>
    <xf numFmtId="0" fontId="35" fillId="25" borderId="56" xfId="46" applyFont="1" applyFill="1" applyBorder="1" applyAlignment="1">
      <alignment horizontal="left" vertical="center"/>
    </xf>
    <xf numFmtId="0" fontId="35" fillId="25" borderId="0" xfId="46" applyFont="1" applyFill="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4082656"/>
        <c:axId val="14544695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uri="{02D57815-91ED-43cb-92C2-25804820EDAC}">
                        <c15:fullRef>
                          <c15:sqref>OJTｺﾐｭﾆｹｰｼｮﾝｼｰﾄ!$C$25:$C$37</c15:sqref>
                        </c15:fullRef>
                        <c15:formulaRef>
                          <c15:sqref>OJTｺﾐｭﾆｹｰｼｮﾝｼｰﾄ!$C$25:$C$33</c15:sqref>
                        </c15:formulaRef>
                      </c:ext>
                    </c:extLst>
                    <c:numCache>
                      <c:formatCode>General</c:formatCode>
                      <c:ptCount val="9"/>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資産管理</c:v>
                      </c:pt>
                      <c:pt idx="6">
                        <c:v>資金調達・資金運用</c:v>
                      </c:pt>
                      <c:pt idx="7">
                        <c:v>国際金融・財務</c:v>
                      </c:pt>
                      <c:pt idx="8">
                        <c:v>資本政策対応</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OJTｺﾐｭﾆｹｰｼｮﾝｼｰﾄ!$F$25:$F$33</c15:sqref>
                        </c15:formulaRef>
                      </c:ext>
                    </c:extLst>
                    <c:numCache>
                      <c:formatCode>0.0_ </c:formatCode>
                      <c:ptCount val="9"/>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408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45446952"/>
        <c:crosses val="autoZero"/>
        <c:auto val="1"/>
        <c:lblAlgn val="ctr"/>
        <c:lblOffset val="100"/>
        <c:noMultiLvlLbl val="0"/>
      </c:catAx>
      <c:valAx>
        <c:axId val="14544695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4082656"/>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8647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123826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007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14943</xdr:colOff>
      <xdr:row>7</xdr:row>
      <xdr:rowOff>85911</xdr:rowOff>
    </xdr:from>
    <xdr:to>
      <xdr:col>7</xdr:col>
      <xdr:colOff>508001</xdr:colOff>
      <xdr:row>18</xdr:row>
      <xdr:rowOff>150159</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22" zoomScaleSheetLayoutView="100" workbookViewId="0">
      <selection activeCell="F63" sqref="F62:F63"/>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14" t="s">
        <v>4</v>
      </c>
      <c r="I2" s="214"/>
      <c r="J2" s="214"/>
      <c r="K2" s="2" t="s">
        <v>5</v>
      </c>
    </row>
    <row r="3" spans="2:17" ht="22.5" customHeight="1" x14ac:dyDescent="0.2">
      <c r="H3" s="215"/>
      <c r="I3" s="215"/>
      <c r="J3" s="215"/>
      <c r="K3" s="3"/>
    </row>
    <row r="5" spans="2:17" ht="12" customHeight="1" x14ac:dyDescent="0.2">
      <c r="H5" s="214" t="s">
        <v>6</v>
      </c>
      <c r="I5" s="214"/>
      <c r="J5" s="214"/>
      <c r="K5" s="2" t="s">
        <v>5</v>
      </c>
    </row>
    <row r="6" spans="2:17" ht="22.5" customHeight="1" x14ac:dyDescent="0.2">
      <c r="H6" s="215"/>
      <c r="I6" s="215"/>
      <c r="J6" s="215"/>
      <c r="K6" s="3"/>
    </row>
    <row r="7" spans="2:17" ht="10.5" customHeight="1" x14ac:dyDescent="0.2"/>
    <row r="8" spans="2:17" s="4" customFormat="1" ht="13.5" x14ac:dyDescent="0.2"/>
    <row r="9" spans="2:17" s="4" customFormat="1" ht="13.5" x14ac:dyDescent="0.2">
      <c r="B9" s="213" t="s">
        <v>22</v>
      </c>
      <c r="C9" s="213"/>
      <c r="D9" s="213"/>
      <c r="E9" s="213"/>
      <c r="F9" s="213"/>
      <c r="G9" s="213"/>
      <c r="H9" s="213"/>
      <c r="I9" s="213"/>
      <c r="J9" s="213"/>
      <c r="K9" s="213"/>
    </row>
    <row r="10" spans="2:17" s="4" customFormat="1" ht="13.5" x14ac:dyDescent="0.2">
      <c r="B10" s="213"/>
      <c r="C10" s="213"/>
      <c r="D10" s="213"/>
      <c r="E10" s="213"/>
      <c r="F10" s="213"/>
      <c r="G10" s="213"/>
      <c r="H10" s="213"/>
      <c r="I10" s="213"/>
      <c r="J10" s="213"/>
      <c r="K10" s="213"/>
    </row>
    <row r="11" spans="2:17" s="4" customFormat="1" ht="13.5" x14ac:dyDescent="0.2">
      <c r="B11" s="213"/>
      <c r="C11" s="213"/>
      <c r="D11" s="213"/>
      <c r="E11" s="213"/>
      <c r="F11" s="213"/>
      <c r="G11" s="213"/>
      <c r="H11" s="213"/>
      <c r="I11" s="213"/>
      <c r="J11" s="213"/>
      <c r="K11" s="213"/>
    </row>
    <row r="13" spans="2:17" ht="32.25" customHeight="1" x14ac:dyDescent="0.2">
      <c r="B13" s="206" t="s">
        <v>15</v>
      </c>
      <c r="C13" s="207"/>
      <c r="D13" s="207"/>
      <c r="E13" s="210" t="s">
        <v>108</v>
      </c>
      <c r="F13" s="211"/>
      <c r="G13" s="211"/>
      <c r="H13" s="211"/>
      <c r="I13" s="211"/>
      <c r="J13" s="211"/>
      <c r="K13" s="212"/>
    </row>
    <row r="14" spans="2:17" ht="32.25" customHeight="1" x14ac:dyDescent="0.2">
      <c r="B14" s="206" t="s">
        <v>7</v>
      </c>
      <c r="C14" s="207"/>
      <c r="D14" s="207"/>
      <c r="E14" s="208" t="s">
        <v>57</v>
      </c>
      <c r="F14" s="209"/>
      <c r="G14" s="209"/>
      <c r="H14" s="209"/>
      <c r="I14" s="209"/>
      <c r="J14" s="209"/>
      <c r="K14" s="209"/>
    </row>
    <row r="15" spans="2:17" s="4" customFormat="1" ht="84" customHeight="1" x14ac:dyDescent="0.2">
      <c r="B15" s="201" t="s">
        <v>95</v>
      </c>
      <c r="C15" s="202"/>
      <c r="D15" s="202"/>
      <c r="E15" s="203" t="s">
        <v>369</v>
      </c>
      <c r="F15" s="204"/>
      <c r="G15" s="204"/>
      <c r="H15" s="204"/>
      <c r="I15" s="204"/>
      <c r="J15" s="204"/>
      <c r="K15" s="205"/>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tabSelected="1" view="pageBreakPreview" topLeftCell="A10" zoomScaleSheetLayoutView="100" workbookViewId="0">
      <selection activeCell="J15" sqref="J15:K17"/>
    </sheetView>
  </sheetViews>
  <sheetFormatPr defaultColWidth="9.140625" defaultRowHeight="14.25" x14ac:dyDescent="0.2"/>
  <cols>
    <col min="1" max="1" width="1.28515625" style="159" customWidth="1"/>
    <col min="2" max="2" width="15" style="159" customWidth="1"/>
    <col min="3" max="3" width="19.140625" style="164" customWidth="1"/>
    <col min="4" max="4" width="4" style="163" bestFit="1" customWidth="1"/>
    <col min="5" max="5" width="60.28515625" style="159" customWidth="1"/>
    <col min="6" max="6" width="11.140625" style="159" customWidth="1"/>
    <col min="7" max="7" width="11" style="159" customWidth="1"/>
    <col min="8" max="8" width="29.7109375" style="159" customWidth="1"/>
    <col min="9" max="9" width="9.140625" style="159"/>
    <col min="10" max="10" width="0.140625" style="159" customWidth="1"/>
    <col min="11" max="11" width="12.7109375" style="159" hidden="1" customWidth="1"/>
    <col min="12" max="16384" width="9.140625" style="159"/>
  </cols>
  <sheetData>
    <row r="1" spans="1:11" ht="29.25" customHeight="1" x14ac:dyDescent="0.2">
      <c r="A1" s="158"/>
      <c r="B1" s="13" t="s">
        <v>109</v>
      </c>
      <c r="C1" s="161"/>
      <c r="D1" s="158"/>
      <c r="E1" s="158"/>
      <c r="F1" s="216" t="s">
        <v>386</v>
      </c>
      <c r="G1" s="216"/>
      <c r="H1" s="216"/>
    </row>
    <row r="2" spans="1:11" ht="29.25" customHeight="1" x14ac:dyDescent="0.2">
      <c r="B2" s="162"/>
      <c r="C2" s="161"/>
      <c r="F2" s="216"/>
      <c r="G2" s="216"/>
      <c r="H2" s="216"/>
    </row>
    <row r="3" spans="1:11" ht="29.25" customHeight="1" x14ac:dyDescent="0.2">
      <c r="B3" s="162"/>
      <c r="E3" s="165"/>
      <c r="F3" s="216"/>
      <c r="G3" s="216"/>
      <c r="H3" s="216"/>
    </row>
    <row r="4" spans="1:11" x14ac:dyDescent="0.2">
      <c r="B4" s="158"/>
      <c r="F4" s="216"/>
      <c r="G4" s="216"/>
      <c r="H4" s="216"/>
    </row>
    <row r="5" spans="1:11" x14ac:dyDescent="0.15">
      <c r="B5" s="9" t="s">
        <v>18</v>
      </c>
      <c r="E5" s="166"/>
      <c r="J5" s="167" t="s">
        <v>27</v>
      </c>
    </row>
    <row r="6" spans="1:11" ht="13.5" customHeight="1" x14ac:dyDescent="0.2">
      <c r="B6" s="7" t="s">
        <v>0</v>
      </c>
      <c r="C6" s="86" t="s">
        <v>1</v>
      </c>
      <c r="D6" s="217" t="s">
        <v>2</v>
      </c>
      <c r="E6" s="217"/>
      <c r="F6" s="89" t="s">
        <v>16</v>
      </c>
      <c r="G6" s="89" t="s">
        <v>3</v>
      </c>
      <c r="H6" s="8" t="s">
        <v>17</v>
      </c>
      <c r="J6" s="167" t="s">
        <v>16</v>
      </c>
      <c r="K6" s="167" t="s">
        <v>3</v>
      </c>
    </row>
    <row r="7" spans="1:11" ht="54.95" customHeight="1" x14ac:dyDescent="0.2">
      <c r="B7" s="220" t="s">
        <v>75</v>
      </c>
      <c r="C7" s="168" t="s">
        <v>331</v>
      </c>
      <c r="D7" s="169"/>
      <c r="E7" s="170" t="s">
        <v>96</v>
      </c>
      <c r="F7" s="171"/>
      <c r="G7" s="172"/>
      <c r="H7" s="173"/>
      <c r="J7" s="159">
        <f>IF(F7="○",2,IF(F7="△",1,0))</f>
        <v>0</v>
      </c>
      <c r="K7" s="159">
        <f>IF(G7="○",2,IF(G7="△",1,0))</f>
        <v>0</v>
      </c>
    </row>
    <row r="8" spans="1:11" ht="54.95" customHeight="1" x14ac:dyDescent="0.2">
      <c r="B8" s="220"/>
      <c r="C8" s="168" t="s">
        <v>74</v>
      </c>
      <c r="D8" s="169"/>
      <c r="E8" s="170" t="s">
        <v>97</v>
      </c>
      <c r="F8" s="171"/>
      <c r="G8" s="172"/>
      <c r="H8" s="173"/>
      <c r="J8" s="159">
        <f>IF(F8="○",2,IF(F8="△",1,0))</f>
        <v>0</v>
      </c>
      <c r="K8" s="159">
        <f>IF(G8="○",2,IF(G8="△",1,0))</f>
        <v>0</v>
      </c>
    </row>
    <row r="9" spans="1:11" ht="54.95" customHeight="1" x14ac:dyDescent="0.2">
      <c r="B9" s="220" t="s">
        <v>60</v>
      </c>
      <c r="C9" s="174" t="s">
        <v>62</v>
      </c>
      <c r="D9" s="169"/>
      <c r="E9" s="170" t="s">
        <v>98</v>
      </c>
      <c r="F9" s="171"/>
      <c r="G9" s="172"/>
      <c r="H9" s="175"/>
      <c r="J9" s="159">
        <f t="shared" ref="J9:J23" si="0">IF(F9="○",2,IF(F9="△",1,0))</f>
        <v>0</v>
      </c>
      <c r="K9" s="159">
        <f t="shared" ref="K9:K23" si="1">IF(G9="○",2,IF(G9="△",1,0))</f>
        <v>0</v>
      </c>
    </row>
    <row r="10" spans="1:11" ht="54.95" customHeight="1" x14ac:dyDescent="0.2">
      <c r="B10" s="221"/>
      <c r="C10" s="174" t="s">
        <v>64</v>
      </c>
      <c r="D10" s="169"/>
      <c r="E10" s="176" t="s">
        <v>384</v>
      </c>
      <c r="F10" s="171"/>
      <c r="G10" s="172"/>
      <c r="H10" s="175"/>
      <c r="J10" s="159">
        <f t="shared" si="0"/>
        <v>0</v>
      </c>
      <c r="K10" s="159">
        <f t="shared" si="1"/>
        <v>0</v>
      </c>
    </row>
    <row r="11" spans="1:11" ht="54.95" customHeight="1" x14ac:dyDescent="0.2">
      <c r="B11" s="220" t="s">
        <v>66</v>
      </c>
      <c r="C11" s="174" t="s">
        <v>67</v>
      </c>
      <c r="D11" s="169"/>
      <c r="E11" s="170" t="s">
        <v>99</v>
      </c>
      <c r="F11" s="171"/>
      <c r="G11" s="172"/>
      <c r="H11" s="175"/>
      <c r="J11" s="159">
        <f t="shared" si="0"/>
        <v>0</v>
      </c>
      <c r="K11" s="159">
        <f t="shared" si="1"/>
        <v>0</v>
      </c>
    </row>
    <row r="12" spans="1:11" ht="54.95" customHeight="1" x14ac:dyDescent="0.2">
      <c r="B12" s="220"/>
      <c r="C12" s="174" t="s">
        <v>69</v>
      </c>
      <c r="D12" s="169"/>
      <c r="E12" s="170" t="s">
        <v>100</v>
      </c>
      <c r="F12" s="171"/>
      <c r="G12" s="172"/>
      <c r="H12" s="175"/>
      <c r="J12" s="159">
        <f t="shared" ref="J12" si="2">IF(F12="○",2,IF(F12="△",1,0))</f>
        <v>0</v>
      </c>
      <c r="K12" s="159">
        <f t="shared" ref="K12" si="3">IF(G12="○",2,IF(G12="△",1,0))</f>
        <v>0</v>
      </c>
    </row>
    <row r="13" spans="1:11" ht="54.95" customHeight="1" x14ac:dyDescent="0.2">
      <c r="B13" s="221"/>
      <c r="C13" s="174" t="s">
        <v>71</v>
      </c>
      <c r="D13" s="169"/>
      <c r="E13" s="170" t="s">
        <v>101</v>
      </c>
      <c r="F13" s="171"/>
      <c r="G13" s="172"/>
      <c r="H13" s="175"/>
      <c r="J13" s="159">
        <f t="shared" si="0"/>
        <v>0</v>
      </c>
      <c r="K13" s="159">
        <f t="shared" si="1"/>
        <v>0</v>
      </c>
    </row>
    <row r="14" spans="1:11" ht="54.95" customHeight="1" x14ac:dyDescent="0.2">
      <c r="B14" s="220" t="s">
        <v>103</v>
      </c>
      <c r="C14" s="174" t="s">
        <v>104</v>
      </c>
      <c r="D14" s="169"/>
      <c r="E14" s="177" t="s">
        <v>370</v>
      </c>
      <c r="F14" s="171"/>
      <c r="G14" s="172"/>
      <c r="H14" s="175"/>
      <c r="J14" s="159">
        <f t="shared" si="0"/>
        <v>0</v>
      </c>
      <c r="K14" s="159">
        <f t="shared" si="1"/>
        <v>0</v>
      </c>
    </row>
    <row r="15" spans="1:11" ht="54.95" customHeight="1" x14ac:dyDescent="0.2">
      <c r="B15" s="221"/>
      <c r="C15" s="174" t="s">
        <v>106</v>
      </c>
      <c r="D15" s="169"/>
      <c r="E15" s="177" t="s">
        <v>371</v>
      </c>
      <c r="F15" s="171"/>
      <c r="G15" s="172"/>
      <c r="H15" s="175"/>
      <c r="J15" s="159">
        <f t="shared" si="0"/>
        <v>0</v>
      </c>
      <c r="K15" s="159">
        <f t="shared" si="1"/>
        <v>0</v>
      </c>
    </row>
    <row r="16" spans="1:11" ht="54.95" customHeight="1" x14ac:dyDescent="0.2">
      <c r="B16" s="220" t="s">
        <v>275</v>
      </c>
      <c r="C16" s="178" t="s">
        <v>276</v>
      </c>
      <c r="D16" s="179"/>
      <c r="E16" s="180" t="s">
        <v>372</v>
      </c>
      <c r="F16" s="181"/>
      <c r="G16" s="172"/>
      <c r="H16" s="175"/>
      <c r="J16" s="159">
        <f t="shared" ref="J16:J17" si="4">IF(F16="○",2,IF(F16="△",1,0))</f>
        <v>0</v>
      </c>
      <c r="K16" s="159">
        <f t="shared" ref="K16:K17" si="5">IF(G16="○",2,IF(G16="△",1,0))</f>
        <v>0</v>
      </c>
    </row>
    <row r="17" spans="2:11" ht="54.95" customHeight="1" x14ac:dyDescent="0.2">
      <c r="B17" s="221"/>
      <c r="C17" s="182" t="s">
        <v>277</v>
      </c>
      <c r="D17" s="179"/>
      <c r="E17" s="180" t="s">
        <v>373</v>
      </c>
      <c r="F17" s="181"/>
      <c r="G17" s="172"/>
      <c r="H17" s="175"/>
      <c r="J17" s="159">
        <f t="shared" si="4"/>
        <v>0</v>
      </c>
      <c r="K17" s="159">
        <f t="shared" si="5"/>
        <v>0</v>
      </c>
    </row>
    <row r="18" spans="2:11" ht="6" customHeight="1" x14ac:dyDescent="0.2">
      <c r="B18" s="183"/>
      <c r="C18" s="184"/>
      <c r="D18" s="185"/>
      <c r="E18" s="186"/>
      <c r="F18" s="187"/>
      <c r="G18" s="187"/>
    </row>
    <row r="19" spans="2:11" x14ac:dyDescent="0.15">
      <c r="B19" s="10" t="s">
        <v>110</v>
      </c>
      <c r="H19" s="188"/>
    </row>
    <row r="20" spans="2:11" x14ac:dyDescent="0.2">
      <c r="B20" s="7" t="s">
        <v>0</v>
      </c>
      <c r="C20" s="86" t="s">
        <v>1</v>
      </c>
      <c r="D20" s="218" t="s">
        <v>2</v>
      </c>
      <c r="E20" s="219"/>
      <c r="F20" s="8" t="s">
        <v>16</v>
      </c>
      <c r="G20" s="12" t="s">
        <v>3</v>
      </c>
      <c r="H20" s="8" t="s">
        <v>17</v>
      </c>
    </row>
    <row r="21" spans="2:11" ht="60" customHeight="1" x14ac:dyDescent="0.2">
      <c r="B21" s="222" t="s">
        <v>358</v>
      </c>
      <c r="C21" s="189" t="s">
        <v>111</v>
      </c>
      <c r="D21" s="190"/>
      <c r="E21" s="191" t="s">
        <v>374</v>
      </c>
      <c r="F21" s="171"/>
      <c r="G21" s="172"/>
      <c r="H21" s="173"/>
      <c r="J21" s="159">
        <f t="shared" si="0"/>
        <v>0</v>
      </c>
      <c r="K21" s="159">
        <f t="shared" si="1"/>
        <v>0</v>
      </c>
    </row>
    <row r="22" spans="2:11" ht="60" customHeight="1" x14ac:dyDescent="0.2">
      <c r="B22" s="222"/>
      <c r="C22" s="189" t="s">
        <v>112</v>
      </c>
      <c r="D22" s="190"/>
      <c r="E22" s="191" t="s">
        <v>375</v>
      </c>
      <c r="F22" s="171"/>
      <c r="G22" s="172"/>
      <c r="H22" s="173"/>
      <c r="J22" s="159">
        <f t="shared" si="0"/>
        <v>0</v>
      </c>
      <c r="K22" s="159">
        <f t="shared" si="1"/>
        <v>0</v>
      </c>
    </row>
    <row r="23" spans="2:11" ht="60" customHeight="1" x14ac:dyDescent="0.2">
      <c r="B23" s="222"/>
      <c r="C23" s="189" t="s">
        <v>114</v>
      </c>
      <c r="D23" s="190"/>
      <c r="E23" s="191" t="s">
        <v>376</v>
      </c>
      <c r="F23" s="171"/>
      <c r="G23" s="172"/>
      <c r="H23" s="173"/>
      <c r="J23" s="159">
        <f t="shared" si="0"/>
        <v>0</v>
      </c>
      <c r="K23" s="159">
        <f t="shared" si="1"/>
        <v>0</v>
      </c>
    </row>
    <row r="24" spans="2:11" ht="60" customHeight="1" x14ac:dyDescent="0.2">
      <c r="B24" s="222" t="s">
        <v>115</v>
      </c>
      <c r="C24" s="189" t="s">
        <v>111</v>
      </c>
      <c r="D24" s="190"/>
      <c r="E24" s="191" t="s">
        <v>377</v>
      </c>
      <c r="F24" s="171"/>
      <c r="G24" s="172"/>
      <c r="H24" s="173"/>
      <c r="J24" s="159">
        <f t="shared" ref="J24:J32" si="6">IF(F24="○",2,IF(F24="△",1,0))</f>
        <v>0</v>
      </c>
      <c r="K24" s="159">
        <f t="shared" ref="K24:K32" si="7">IF(G24="○",2,IF(G24="△",1,0))</f>
        <v>0</v>
      </c>
    </row>
    <row r="25" spans="2:11" ht="60" customHeight="1" x14ac:dyDescent="0.2">
      <c r="B25" s="222"/>
      <c r="C25" s="189" t="s">
        <v>116</v>
      </c>
      <c r="D25" s="190"/>
      <c r="E25" s="191" t="s">
        <v>378</v>
      </c>
      <c r="F25" s="171"/>
      <c r="G25" s="172"/>
      <c r="H25" s="173"/>
      <c r="J25" s="159">
        <f t="shared" ref="J25" si="8">IF(F25="○",2,IF(F25="△",1,0))</f>
        <v>0</v>
      </c>
      <c r="K25" s="159">
        <f t="shared" ref="K25" si="9">IF(G25="○",2,IF(G25="△",1,0))</f>
        <v>0</v>
      </c>
    </row>
    <row r="26" spans="2:11" ht="60" customHeight="1" x14ac:dyDescent="0.2">
      <c r="B26" s="222"/>
      <c r="C26" s="189" t="s">
        <v>114</v>
      </c>
      <c r="D26" s="190"/>
      <c r="E26" s="191" t="s">
        <v>379</v>
      </c>
      <c r="F26" s="171"/>
      <c r="G26" s="172"/>
      <c r="H26" s="173"/>
      <c r="J26" s="159">
        <f t="shared" si="6"/>
        <v>0</v>
      </c>
      <c r="K26" s="159">
        <f t="shared" si="7"/>
        <v>0</v>
      </c>
    </row>
    <row r="27" spans="2:11" ht="60" customHeight="1" x14ac:dyDescent="0.2">
      <c r="B27" s="222" t="s">
        <v>117</v>
      </c>
      <c r="C27" s="189" t="s">
        <v>118</v>
      </c>
      <c r="D27" s="190"/>
      <c r="E27" s="191" t="s">
        <v>326</v>
      </c>
      <c r="F27" s="171"/>
      <c r="G27" s="172"/>
      <c r="H27" s="173"/>
      <c r="J27" s="159">
        <f t="shared" si="6"/>
        <v>0</v>
      </c>
      <c r="K27" s="159">
        <f t="shared" si="7"/>
        <v>0</v>
      </c>
    </row>
    <row r="28" spans="2:11" ht="60" customHeight="1" x14ac:dyDescent="0.2">
      <c r="B28" s="222"/>
      <c r="C28" s="189" t="s">
        <v>119</v>
      </c>
      <c r="D28" s="190"/>
      <c r="E28" s="191" t="s">
        <v>380</v>
      </c>
      <c r="F28" s="171"/>
      <c r="G28" s="172"/>
      <c r="H28" s="173"/>
      <c r="J28" s="159">
        <f t="shared" si="6"/>
        <v>0</v>
      </c>
      <c r="K28" s="159">
        <f t="shared" si="7"/>
        <v>0</v>
      </c>
    </row>
    <row r="29" spans="2:11" ht="60" customHeight="1" x14ac:dyDescent="0.2">
      <c r="B29" s="222"/>
      <c r="C29" s="189" t="s">
        <v>113</v>
      </c>
      <c r="D29" s="190"/>
      <c r="E29" s="191" t="s">
        <v>264</v>
      </c>
      <c r="F29" s="171"/>
      <c r="G29" s="172"/>
      <c r="H29" s="173"/>
      <c r="J29" s="159">
        <f t="shared" si="6"/>
        <v>0</v>
      </c>
      <c r="K29" s="159">
        <f t="shared" si="7"/>
        <v>0</v>
      </c>
    </row>
    <row r="30" spans="2:11" ht="60" customHeight="1" x14ac:dyDescent="0.2">
      <c r="B30" s="222" t="s">
        <v>363</v>
      </c>
      <c r="C30" s="189" t="s">
        <v>120</v>
      </c>
      <c r="D30" s="190"/>
      <c r="E30" s="191" t="s">
        <v>381</v>
      </c>
      <c r="F30" s="171"/>
      <c r="G30" s="172"/>
      <c r="H30" s="173"/>
      <c r="J30" s="159">
        <f t="shared" si="6"/>
        <v>0</v>
      </c>
      <c r="K30" s="159">
        <f t="shared" si="7"/>
        <v>0</v>
      </c>
    </row>
    <row r="31" spans="2:11" ht="60" customHeight="1" x14ac:dyDescent="0.2">
      <c r="B31" s="222"/>
      <c r="C31" s="189" t="s">
        <v>121</v>
      </c>
      <c r="D31" s="190"/>
      <c r="E31" s="191" t="s">
        <v>382</v>
      </c>
      <c r="F31" s="171"/>
      <c r="G31" s="172"/>
      <c r="H31" s="173"/>
      <c r="J31" s="159">
        <f t="shared" si="6"/>
        <v>0</v>
      </c>
      <c r="K31" s="159">
        <f t="shared" si="7"/>
        <v>0</v>
      </c>
    </row>
    <row r="32" spans="2:11" ht="60" customHeight="1" x14ac:dyDescent="0.2">
      <c r="B32" s="222"/>
      <c r="C32" s="189" t="s">
        <v>122</v>
      </c>
      <c r="D32" s="190"/>
      <c r="E32" s="191" t="s">
        <v>383</v>
      </c>
      <c r="F32" s="171"/>
      <c r="G32" s="172"/>
      <c r="H32" s="173"/>
      <c r="J32" s="159">
        <f t="shared" si="6"/>
        <v>0</v>
      </c>
      <c r="K32" s="159">
        <f t="shared" si="7"/>
        <v>0</v>
      </c>
    </row>
    <row r="33" spans="2:8" s="160" customFormat="1" ht="27.95" customHeight="1" x14ac:dyDescent="0.2">
      <c r="B33" s="192"/>
      <c r="C33" s="164"/>
      <c r="D33" s="193"/>
      <c r="F33" s="6" t="s">
        <v>8</v>
      </c>
      <c r="G33" s="200" t="s">
        <v>9</v>
      </c>
      <c r="H33" s="6" t="s">
        <v>10</v>
      </c>
    </row>
    <row r="34" spans="2:8" s="160" customFormat="1" ht="30" customHeight="1" x14ac:dyDescent="0.2">
      <c r="B34" s="192"/>
      <c r="C34" s="194"/>
      <c r="D34" s="193"/>
      <c r="E34" s="195" t="s">
        <v>11</v>
      </c>
      <c r="F34" s="196">
        <f>COUNTIF($F$7:$F$32,"○")</f>
        <v>0</v>
      </c>
      <c r="G34" s="196">
        <f>COUNTIF($G$7:$G$32,"○")</f>
        <v>0</v>
      </c>
      <c r="H34" s="197" t="e">
        <f>G34/$G$37</f>
        <v>#DIV/0!</v>
      </c>
    </row>
    <row r="35" spans="2:8" s="160" customFormat="1" ht="30" customHeight="1" x14ac:dyDescent="0.2">
      <c r="B35" s="192"/>
      <c r="C35" s="194"/>
      <c r="D35" s="193"/>
      <c r="E35" s="195" t="s">
        <v>12</v>
      </c>
      <c r="F35" s="196">
        <f>COUNTIF($F$7:$F$32,"△")</f>
        <v>0</v>
      </c>
      <c r="G35" s="196">
        <f>COUNTIF($G$7:$G$32,"△")</f>
        <v>0</v>
      </c>
      <c r="H35" s="197" t="e">
        <f t="shared" ref="H35:H36" si="10">G35/$G$37</f>
        <v>#DIV/0!</v>
      </c>
    </row>
    <row r="36" spans="2:8" s="160" customFormat="1" ht="30" customHeight="1" thickBot="1" x14ac:dyDescent="0.25">
      <c r="B36" s="192"/>
      <c r="C36" s="194"/>
      <c r="D36" s="193"/>
      <c r="E36" s="195" t="s">
        <v>13</v>
      </c>
      <c r="F36" s="196">
        <f>COUNTIF($F$7:$F$32,"×")</f>
        <v>0</v>
      </c>
      <c r="G36" s="196">
        <f>COUNTIF($G$7:$G$32,"×")</f>
        <v>0</v>
      </c>
      <c r="H36" s="197" t="e">
        <f t="shared" si="10"/>
        <v>#DIV/0!</v>
      </c>
    </row>
    <row r="37" spans="2:8" s="160" customFormat="1" ht="30" customHeight="1" thickTop="1" thickBot="1" x14ac:dyDescent="0.25">
      <c r="B37" s="192"/>
      <c r="C37" s="194"/>
      <c r="D37" s="193"/>
      <c r="E37" s="195" t="s">
        <v>14</v>
      </c>
      <c r="F37" s="198">
        <f>SUM(F34:F36)</f>
        <v>0</v>
      </c>
      <c r="G37" s="198">
        <f>SUM(G34:G36)</f>
        <v>0</v>
      </c>
      <c r="H37" s="199" t="e">
        <f>SUM(H34:H36)</f>
        <v>#DIV/0!</v>
      </c>
    </row>
    <row r="38" spans="2:8" ht="32.25" customHeight="1" thickTop="1" x14ac:dyDescent="0.2">
      <c r="B38" s="192"/>
      <c r="C38" s="194"/>
    </row>
  </sheetData>
  <mergeCells count="12">
    <mergeCell ref="B27:B29"/>
    <mergeCell ref="B30:B32"/>
    <mergeCell ref="B16:B17"/>
    <mergeCell ref="B24:B26"/>
    <mergeCell ref="B21:B23"/>
    <mergeCell ref="F1:H4"/>
    <mergeCell ref="D6:E6"/>
    <mergeCell ref="D20:E20"/>
    <mergeCell ref="B7:B8"/>
    <mergeCell ref="B9:B10"/>
    <mergeCell ref="B11:B13"/>
    <mergeCell ref="B14:B15"/>
  </mergeCells>
  <phoneticPr fontId="6"/>
  <dataValidations count="1">
    <dataValidation type="list" allowBlank="1" showInputMessage="1" showErrorMessage="1" sqref="F21:G32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0" orientation="portrait" r:id="rId1"/>
  <headerFooter alignWithMargins="0">
    <oddFooter>&amp;C&amp;P / &amp;N &amp;R&amp;"ＭＳ Ｐゴシック,標準"（&amp;"ARIAL,標準"C&amp;"ＭＳ Ｐゴシック,標準"）厚生労働省</oddFooter>
  </headerFooter>
  <rowBreaks count="1" manualBreakCount="1">
    <brk id="26"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2"/>
  <sheetViews>
    <sheetView view="pageBreakPreview" zoomScale="60" workbookViewId="0">
      <pane xSplit="1" ySplit="2" topLeftCell="B3" activePane="bottomRight" state="frozen"/>
      <selection activeCell="A2" sqref="A2"/>
      <selection pane="topRight" activeCell="A2" sqref="A2"/>
      <selection pane="bottomLeft" activeCell="A2" sqref="A2"/>
      <selection pane="bottomRight" activeCell="B141" sqref="B141"/>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73</v>
      </c>
    </row>
    <row r="2" spans="1:6" ht="26.25" customHeight="1" x14ac:dyDescent="0.2">
      <c r="A2" s="142" t="s">
        <v>0</v>
      </c>
      <c r="B2" s="143" t="s">
        <v>19</v>
      </c>
      <c r="C2" s="144" t="s">
        <v>20</v>
      </c>
    </row>
    <row r="3" spans="1:6" ht="26.25" customHeight="1" x14ac:dyDescent="0.2">
      <c r="A3" s="223" t="s">
        <v>58</v>
      </c>
      <c r="B3" s="145" t="s">
        <v>332</v>
      </c>
      <c r="C3" s="146"/>
      <c r="E3" s="91"/>
      <c r="F3" s="19"/>
    </row>
    <row r="4" spans="1:6" ht="26.25" customHeight="1" x14ac:dyDescent="0.2">
      <c r="A4" s="224"/>
      <c r="B4" s="98" t="s">
        <v>333</v>
      </c>
      <c r="C4" s="83"/>
      <c r="E4" s="91"/>
      <c r="F4" s="19"/>
    </row>
    <row r="5" spans="1:6" ht="26.25" customHeight="1" x14ac:dyDescent="0.2">
      <c r="A5" s="224"/>
      <c r="B5" s="98" t="s">
        <v>334</v>
      </c>
      <c r="C5" s="83"/>
      <c r="E5" s="91"/>
      <c r="F5" s="19"/>
    </row>
    <row r="6" spans="1:6" ht="26.25" customHeight="1" x14ac:dyDescent="0.2">
      <c r="A6" s="224"/>
      <c r="B6" s="98" t="s">
        <v>335</v>
      </c>
      <c r="C6" s="83"/>
      <c r="E6" s="91"/>
      <c r="F6" s="19"/>
    </row>
    <row r="7" spans="1:6" ht="26.25" customHeight="1" x14ac:dyDescent="0.2">
      <c r="A7" s="224"/>
      <c r="B7" s="98" t="s">
        <v>336</v>
      </c>
      <c r="C7" s="83"/>
      <c r="E7" s="91"/>
      <c r="F7" s="19"/>
    </row>
    <row r="8" spans="1:6" ht="26.25" customHeight="1" x14ac:dyDescent="0.2">
      <c r="A8" s="224"/>
      <c r="B8" s="98" t="s">
        <v>337</v>
      </c>
      <c r="C8" s="83"/>
      <c r="E8" s="91"/>
      <c r="F8" s="19"/>
    </row>
    <row r="9" spans="1:6" ht="26.25" customHeight="1" x14ac:dyDescent="0.2">
      <c r="A9" s="224"/>
      <c r="B9" s="98" t="s">
        <v>338</v>
      </c>
      <c r="C9" s="83"/>
      <c r="E9" s="91"/>
      <c r="F9" s="19"/>
    </row>
    <row r="10" spans="1:6" ht="26.25" customHeight="1" x14ac:dyDescent="0.2">
      <c r="A10" s="224"/>
      <c r="B10" s="98" t="s">
        <v>339</v>
      </c>
      <c r="C10" s="83"/>
      <c r="E10" s="91"/>
      <c r="F10" s="19"/>
    </row>
    <row r="11" spans="1:6" ht="26.25" customHeight="1" x14ac:dyDescent="0.2">
      <c r="A11" s="224"/>
      <c r="B11" s="98" t="s">
        <v>340</v>
      </c>
      <c r="C11" s="83"/>
      <c r="E11" s="91"/>
      <c r="F11" s="19"/>
    </row>
    <row r="12" spans="1:6" ht="26.25" customHeight="1" x14ac:dyDescent="0.2">
      <c r="A12" s="224"/>
      <c r="B12" s="98" t="s">
        <v>341</v>
      </c>
      <c r="C12" s="83"/>
      <c r="E12" s="91"/>
      <c r="F12" s="19"/>
    </row>
    <row r="13" spans="1:6" ht="26.25" customHeight="1" x14ac:dyDescent="0.2">
      <c r="A13" s="224"/>
      <c r="B13" s="98" t="s">
        <v>342</v>
      </c>
      <c r="C13" s="83"/>
      <c r="E13" s="91"/>
      <c r="F13" s="19"/>
    </row>
    <row r="14" spans="1:6" ht="26.25" customHeight="1" x14ac:dyDescent="0.2">
      <c r="A14" s="224"/>
      <c r="B14" s="98" t="s">
        <v>343</v>
      </c>
      <c r="C14" s="83"/>
      <c r="E14" s="91"/>
      <c r="F14" s="19"/>
    </row>
    <row r="15" spans="1:6" ht="26.25" customHeight="1" x14ac:dyDescent="0.2">
      <c r="A15" s="224"/>
      <c r="B15" s="98" t="s">
        <v>344</v>
      </c>
      <c r="C15" s="83"/>
      <c r="E15" s="91"/>
      <c r="F15" s="19"/>
    </row>
    <row r="16" spans="1:6" ht="26.25" customHeight="1" x14ac:dyDescent="0.2">
      <c r="A16" s="224"/>
      <c r="B16" s="97" t="s">
        <v>345</v>
      </c>
      <c r="C16" s="83"/>
      <c r="E16" s="91"/>
      <c r="F16" s="19"/>
    </row>
    <row r="17" spans="1:6" ht="26.25" customHeight="1" x14ac:dyDescent="0.2">
      <c r="A17" s="224"/>
      <c r="B17" s="98" t="s">
        <v>346</v>
      </c>
      <c r="C17" s="83"/>
      <c r="E17" s="91"/>
      <c r="F17" s="19"/>
    </row>
    <row r="18" spans="1:6" ht="26.25" customHeight="1" x14ac:dyDescent="0.2">
      <c r="A18" s="224"/>
      <c r="B18" s="99" t="s">
        <v>347</v>
      </c>
      <c r="C18" s="17"/>
      <c r="E18" s="91"/>
      <c r="F18" s="19"/>
    </row>
    <row r="19" spans="1:6" ht="26.25" customHeight="1" x14ac:dyDescent="0.2">
      <c r="A19" s="224"/>
      <c r="B19" s="100" t="s">
        <v>348</v>
      </c>
      <c r="C19" s="27"/>
      <c r="E19" s="91"/>
      <c r="F19" s="19"/>
    </row>
    <row r="20" spans="1:6" ht="26.25" customHeight="1" x14ac:dyDescent="0.2">
      <c r="A20" s="224"/>
      <c r="B20" s="100" t="s">
        <v>349</v>
      </c>
      <c r="C20" s="27"/>
      <c r="E20" s="90"/>
      <c r="F20" s="19"/>
    </row>
    <row r="21" spans="1:6" ht="30.95" customHeight="1" x14ac:dyDescent="0.2">
      <c r="A21" s="224"/>
      <c r="B21" s="101" t="s">
        <v>350</v>
      </c>
      <c r="C21" s="17"/>
      <c r="E21" s="90"/>
      <c r="F21" s="19"/>
    </row>
    <row r="22" spans="1:6" ht="26.25" customHeight="1" x14ac:dyDescent="0.2">
      <c r="A22" s="225"/>
      <c r="B22" s="102" t="s">
        <v>351</v>
      </c>
      <c r="C22" s="18"/>
      <c r="E22" s="90"/>
      <c r="F22" s="19"/>
    </row>
    <row r="23" spans="1:6" ht="26.25" customHeight="1" x14ac:dyDescent="0.2">
      <c r="A23" s="231" t="s">
        <v>76</v>
      </c>
      <c r="B23" s="103" t="s">
        <v>291</v>
      </c>
      <c r="C23" s="83"/>
      <c r="E23" s="90"/>
      <c r="F23" s="19"/>
    </row>
    <row r="24" spans="1:6" ht="26.25" customHeight="1" x14ac:dyDescent="0.2">
      <c r="A24" s="224"/>
      <c r="B24" s="104" t="s">
        <v>292</v>
      </c>
      <c r="C24" s="17"/>
      <c r="E24" s="90"/>
      <c r="F24" s="19"/>
    </row>
    <row r="25" spans="1:6" ht="26.25" customHeight="1" x14ac:dyDescent="0.2">
      <c r="A25" s="224"/>
      <c r="B25" s="105" t="s">
        <v>293</v>
      </c>
      <c r="C25" s="17"/>
      <c r="E25" s="91"/>
      <c r="F25" s="20"/>
    </row>
    <row r="26" spans="1:6" ht="26.25" customHeight="1" x14ac:dyDescent="0.2">
      <c r="A26" s="224"/>
      <c r="B26" s="104" t="s">
        <v>294</v>
      </c>
      <c r="C26" s="83"/>
      <c r="E26" s="91"/>
      <c r="F26" s="20"/>
    </row>
    <row r="27" spans="1:6" ht="26.25" customHeight="1" x14ac:dyDescent="0.2">
      <c r="A27" s="232"/>
      <c r="B27" s="103" t="s">
        <v>295</v>
      </c>
      <c r="C27" s="83"/>
      <c r="E27" s="91"/>
      <c r="F27" s="20"/>
    </row>
    <row r="28" spans="1:6" ht="26.25" customHeight="1" x14ac:dyDescent="0.2">
      <c r="A28" s="231" t="s">
        <v>66</v>
      </c>
      <c r="B28" s="106" t="s">
        <v>296</v>
      </c>
      <c r="C28" s="16"/>
      <c r="E28" s="91"/>
      <c r="F28" s="20"/>
    </row>
    <row r="29" spans="1:6" ht="26.25" customHeight="1" x14ac:dyDescent="0.2">
      <c r="A29" s="224"/>
      <c r="B29" s="107" t="s">
        <v>297</v>
      </c>
      <c r="C29" s="17"/>
      <c r="E29" s="91"/>
      <c r="F29" s="20"/>
    </row>
    <row r="30" spans="1:6" ht="26.25" customHeight="1" x14ac:dyDescent="0.2">
      <c r="A30" s="224"/>
      <c r="B30" s="108" t="s">
        <v>298</v>
      </c>
      <c r="C30" s="17"/>
      <c r="E30" s="91"/>
      <c r="F30" s="20"/>
    </row>
    <row r="31" spans="1:6" ht="26.25" customHeight="1" x14ac:dyDescent="0.2">
      <c r="A31" s="232"/>
      <c r="B31" s="109" t="s">
        <v>299</v>
      </c>
      <c r="C31" s="17"/>
      <c r="E31" s="91"/>
      <c r="F31" s="20"/>
    </row>
    <row r="32" spans="1:6" ht="26.25" customHeight="1" x14ac:dyDescent="0.2">
      <c r="A32" s="223" t="s">
        <v>217</v>
      </c>
      <c r="B32" s="147" t="s">
        <v>300</v>
      </c>
      <c r="C32" s="146"/>
      <c r="E32" s="90"/>
      <c r="F32" s="20"/>
    </row>
    <row r="33" spans="1:6" ht="26.25" customHeight="1" x14ac:dyDescent="0.2">
      <c r="A33" s="224"/>
      <c r="B33" s="107" t="s">
        <v>301</v>
      </c>
      <c r="C33" s="17"/>
      <c r="E33" s="90"/>
      <c r="F33" s="20"/>
    </row>
    <row r="34" spans="1:6" ht="26.25" customHeight="1" x14ac:dyDescent="0.2">
      <c r="A34" s="224"/>
      <c r="B34" s="107" t="s">
        <v>302</v>
      </c>
      <c r="C34" s="17"/>
      <c r="E34" s="90"/>
      <c r="F34" s="20"/>
    </row>
    <row r="35" spans="1:6" ht="26.25" customHeight="1" x14ac:dyDescent="0.2">
      <c r="A35" s="224"/>
      <c r="B35" s="107" t="s">
        <v>303</v>
      </c>
      <c r="C35" s="17"/>
      <c r="E35" s="90"/>
      <c r="F35" s="20"/>
    </row>
    <row r="36" spans="1:6" ht="26.25" customHeight="1" x14ac:dyDescent="0.2">
      <c r="A36" s="225"/>
      <c r="B36" s="109" t="s">
        <v>304</v>
      </c>
      <c r="C36" s="18"/>
      <c r="E36" s="90"/>
      <c r="F36" s="20"/>
    </row>
    <row r="37" spans="1:6" ht="26.25" customHeight="1" x14ac:dyDescent="0.2">
      <c r="A37" s="233" t="s">
        <v>278</v>
      </c>
      <c r="B37" s="106" t="s">
        <v>305</v>
      </c>
      <c r="C37" s="16"/>
      <c r="E37" s="90"/>
      <c r="F37" s="20"/>
    </row>
    <row r="38" spans="1:6" ht="26.25" customHeight="1" x14ac:dyDescent="0.2">
      <c r="A38" s="234"/>
      <c r="B38" s="107" t="s">
        <v>306</v>
      </c>
      <c r="C38" s="17"/>
      <c r="E38" s="90"/>
      <c r="F38" s="20"/>
    </row>
    <row r="39" spans="1:6" ht="26.25" customHeight="1" x14ac:dyDescent="0.2">
      <c r="A39" s="234"/>
      <c r="B39" s="107" t="s">
        <v>307</v>
      </c>
      <c r="C39" s="17"/>
      <c r="E39" s="90"/>
      <c r="F39" s="20"/>
    </row>
    <row r="40" spans="1:6" ht="26.25" customHeight="1" x14ac:dyDescent="0.2">
      <c r="A40" s="234"/>
      <c r="B40" s="107" t="s">
        <v>308</v>
      </c>
      <c r="C40" s="17"/>
      <c r="E40" s="90"/>
      <c r="F40" s="20"/>
    </row>
    <row r="41" spans="1:6" ht="26.25" customHeight="1" x14ac:dyDescent="0.2">
      <c r="A41" s="234"/>
      <c r="B41" s="107" t="s">
        <v>309</v>
      </c>
      <c r="C41" s="17"/>
      <c r="E41" s="90"/>
      <c r="F41" s="20"/>
    </row>
    <row r="42" spans="1:6" ht="26.25" customHeight="1" x14ac:dyDescent="0.2">
      <c r="A42" s="234"/>
      <c r="B42" s="107" t="s">
        <v>310</v>
      </c>
      <c r="C42" s="17"/>
      <c r="E42" s="90"/>
      <c r="F42" s="20"/>
    </row>
    <row r="43" spans="1:6" ht="26.25" customHeight="1" x14ac:dyDescent="0.2">
      <c r="A43" s="234"/>
      <c r="B43" s="107" t="s">
        <v>311</v>
      </c>
      <c r="C43" s="17"/>
      <c r="E43" s="90"/>
      <c r="F43" s="20"/>
    </row>
    <row r="44" spans="1:6" ht="26.25" customHeight="1" x14ac:dyDescent="0.2">
      <c r="A44" s="234"/>
      <c r="B44" s="107" t="s">
        <v>312</v>
      </c>
      <c r="C44" s="17"/>
      <c r="E44" s="90"/>
      <c r="F44" s="20"/>
    </row>
    <row r="45" spans="1:6" ht="26.25" customHeight="1" x14ac:dyDescent="0.2">
      <c r="A45" s="234"/>
      <c r="B45" s="107" t="s">
        <v>313</v>
      </c>
      <c r="C45" s="17"/>
      <c r="E45" s="90"/>
      <c r="F45" s="20"/>
    </row>
    <row r="46" spans="1:6" ht="26.25" customHeight="1" x14ac:dyDescent="0.2">
      <c r="A46" s="234"/>
      <c r="B46" s="107" t="s">
        <v>314</v>
      </c>
      <c r="C46" s="17"/>
      <c r="E46" s="90"/>
      <c r="F46" s="20"/>
    </row>
    <row r="47" spans="1:6" ht="26.25" customHeight="1" x14ac:dyDescent="0.2">
      <c r="A47" s="234"/>
      <c r="B47" s="107" t="s">
        <v>315</v>
      </c>
      <c r="C47" s="17"/>
      <c r="E47" s="90"/>
      <c r="F47" s="20"/>
    </row>
    <row r="48" spans="1:6" ht="26.25" customHeight="1" x14ac:dyDescent="0.2">
      <c r="A48" s="234"/>
      <c r="B48" s="107" t="s">
        <v>316</v>
      </c>
      <c r="C48" s="17"/>
      <c r="E48" s="90"/>
      <c r="F48" s="20"/>
    </row>
    <row r="49" spans="1:7" ht="26.25" customHeight="1" x14ac:dyDescent="0.2">
      <c r="A49" s="234"/>
      <c r="B49" s="107" t="s">
        <v>317</v>
      </c>
      <c r="C49" s="17"/>
      <c r="E49" s="90"/>
      <c r="F49" s="20"/>
    </row>
    <row r="50" spans="1:7" ht="26.25" customHeight="1" x14ac:dyDescent="0.2">
      <c r="A50" s="235"/>
      <c r="B50" s="109" t="s">
        <v>318</v>
      </c>
      <c r="C50" s="18"/>
      <c r="E50" s="90"/>
      <c r="F50" s="20"/>
    </row>
    <row r="51" spans="1:7" ht="26.25" customHeight="1" x14ac:dyDescent="0.2">
      <c r="C51" s="23"/>
      <c r="F51" s="91"/>
      <c r="G51" s="20"/>
    </row>
    <row r="52" spans="1:7" ht="26.25" customHeight="1" x14ac:dyDescent="0.2">
      <c r="A52" s="25" t="s">
        <v>123</v>
      </c>
      <c r="F52" s="91"/>
      <c r="G52" s="20"/>
    </row>
    <row r="53" spans="1:7" ht="26.25" customHeight="1" x14ac:dyDescent="0.2">
      <c r="A53" s="26" t="s">
        <v>0</v>
      </c>
      <c r="B53" s="14" t="s">
        <v>19</v>
      </c>
      <c r="C53" s="15" t="s">
        <v>20</v>
      </c>
      <c r="F53" s="91"/>
      <c r="G53" s="20"/>
    </row>
    <row r="54" spans="1:7" ht="26.25" customHeight="1" x14ac:dyDescent="0.2">
      <c r="A54" s="226" t="s">
        <v>358</v>
      </c>
      <c r="B54" s="148" t="s">
        <v>124</v>
      </c>
      <c r="C54" s="146"/>
      <c r="F54" s="91"/>
      <c r="G54" s="20"/>
    </row>
    <row r="55" spans="1:7" ht="26.25" customHeight="1" x14ac:dyDescent="0.2">
      <c r="A55" s="227"/>
      <c r="B55" s="104" t="s">
        <v>125</v>
      </c>
      <c r="C55" s="17"/>
      <c r="F55" s="91"/>
      <c r="G55" s="22"/>
    </row>
    <row r="56" spans="1:7" ht="26.25" customHeight="1" x14ac:dyDescent="0.2">
      <c r="A56" s="227"/>
      <c r="B56" s="104" t="s">
        <v>126</v>
      </c>
      <c r="C56" s="17"/>
      <c r="F56" s="90"/>
      <c r="G56" s="22"/>
    </row>
    <row r="57" spans="1:7" ht="26.25" customHeight="1" x14ac:dyDescent="0.2">
      <c r="A57" s="227"/>
      <c r="B57" s="104" t="s">
        <v>127</v>
      </c>
      <c r="C57" s="17"/>
      <c r="F57" s="90"/>
      <c r="G57" s="11"/>
    </row>
    <row r="58" spans="1:7" ht="26.25" customHeight="1" x14ac:dyDescent="0.2">
      <c r="A58" s="227"/>
      <c r="B58" s="104" t="s">
        <v>128</v>
      </c>
      <c r="C58" s="17"/>
      <c r="F58" s="90"/>
      <c r="G58" s="11"/>
    </row>
    <row r="59" spans="1:7" ht="26.25" customHeight="1" x14ac:dyDescent="0.2">
      <c r="A59" s="227"/>
      <c r="B59" s="104" t="s">
        <v>129</v>
      </c>
      <c r="C59" s="17"/>
      <c r="F59" s="90"/>
      <c r="G59" s="11"/>
    </row>
    <row r="60" spans="1:7" ht="26.25" customHeight="1" x14ac:dyDescent="0.2">
      <c r="A60" s="227"/>
      <c r="B60" s="104" t="s">
        <v>130</v>
      </c>
      <c r="C60" s="17"/>
      <c r="F60" s="90"/>
      <c r="G60" s="11"/>
    </row>
    <row r="61" spans="1:7" ht="26.25" customHeight="1" x14ac:dyDescent="0.2">
      <c r="A61" s="227"/>
      <c r="B61" s="104" t="s">
        <v>131</v>
      </c>
      <c r="C61" s="17"/>
      <c r="F61" s="90"/>
      <c r="G61" s="11"/>
    </row>
    <row r="62" spans="1:7" ht="26.25" customHeight="1" x14ac:dyDescent="0.2">
      <c r="A62" s="227"/>
      <c r="B62" s="104" t="s">
        <v>132</v>
      </c>
      <c r="C62" s="17"/>
      <c r="F62" s="90"/>
      <c r="G62" s="11"/>
    </row>
    <row r="63" spans="1:7" ht="26.25" customHeight="1" x14ac:dyDescent="0.2">
      <c r="A63" s="227"/>
      <c r="B63" s="104" t="s">
        <v>133</v>
      </c>
      <c r="C63" s="17"/>
      <c r="F63" s="90"/>
      <c r="G63" s="22"/>
    </row>
    <row r="64" spans="1:7" ht="26.25" customHeight="1" x14ac:dyDescent="0.2">
      <c r="A64" s="227"/>
      <c r="B64" s="104" t="s">
        <v>134</v>
      </c>
      <c r="C64" s="17"/>
      <c r="F64" s="90"/>
      <c r="G64" s="11"/>
    </row>
    <row r="65" spans="1:7" ht="26.25" customHeight="1" x14ac:dyDescent="0.2">
      <c r="A65" s="227"/>
      <c r="B65" s="104" t="s">
        <v>135</v>
      </c>
      <c r="C65" s="17"/>
      <c r="F65" s="90"/>
      <c r="G65" s="11"/>
    </row>
    <row r="66" spans="1:7" ht="26.25" customHeight="1" x14ac:dyDescent="0.2">
      <c r="A66" s="227"/>
      <c r="B66" s="104" t="s">
        <v>136</v>
      </c>
      <c r="C66" s="17"/>
      <c r="F66" s="90"/>
      <c r="G66" s="11"/>
    </row>
    <row r="67" spans="1:7" ht="26.25" customHeight="1" x14ac:dyDescent="0.2">
      <c r="A67" s="227"/>
      <c r="B67" s="104" t="s">
        <v>137</v>
      </c>
      <c r="C67" s="17"/>
      <c r="F67" s="90"/>
      <c r="G67" s="11"/>
    </row>
    <row r="68" spans="1:7" ht="26.25" customHeight="1" x14ac:dyDescent="0.2">
      <c r="A68" s="227"/>
      <c r="B68" s="104" t="s">
        <v>138</v>
      </c>
      <c r="C68" s="17"/>
      <c r="F68" s="90"/>
      <c r="G68" s="11"/>
    </row>
    <row r="69" spans="1:7" ht="26.25" customHeight="1" x14ac:dyDescent="0.2">
      <c r="A69" s="227"/>
      <c r="B69" s="104" t="s">
        <v>139</v>
      </c>
      <c r="C69" s="17"/>
      <c r="F69" s="90"/>
      <c r="G69" s="11"/>
    </row>
    <row r="70" spans="1:7" ht="26.25" customHeight="1" x14ac:dyDescent="0.2">
      <c r="A70" s="227"/>
      <c r="B70" s="104" t="s">
        <v>140</v>
      </c>
      <c r="C70" s="17"/>
      <c r="F70" s="90"/>
      <c r="G70" s="22"/>
    </row>
    <row r="71" spans="1:7" ht="26.25" customHeight="1" x14ac:dyDescent="0.2">
      <c r="A71" s="227"/>
      <c r="B71" s="104" t="s">
        <v>141</v>
      </c>
      <c r="C71" s="17"/>
      <c r="F71" s="90"/>
      <c r="G71" s="11"/>
    </row>
    <row r="72" spans="1:7" ht="26.25" customHeight="1" x14ac:dyDescent="0.2">
      <c r="A72" s="227"/>
      <c r="B72" s="104" t="s">
        <v>142</v>
      </c>
      <c r="C72" s="17"/>
      <c r="F72" s="90"/>
      <c r="G72" s="11"/>
    </row>
    <row r="73" spans="1:7" ht="26.25" customHeight="1" x14ac:dyDescent="0.2">
      <c r="A73" s="227"/>
      <c r="B73" s="104" t="s">
        <v>143</v>
      </c>
      <c r="C73" s="17"/>
      <c r="F73" s="90"/>
      <c r="G73" s="11"/>
    </row>
    <row r="74" spans="1:7" ht="26.25" customHeight="1" x14ac:dyDescent="0.2">
      <c r="A74" s="227"/>
      <c r="B74" s="104" t="s">
        <v>144</v>
      </c>
      <c r="C74" s="17"/>
      <c r="F74" s="90"/>
      <c r="G74" s="11"/>
    </row>
    <row r="75" spans="1:7" ht="26.25" customHeight="1" x14ac:dyDescent="0.2">
      <c r="A75" s="227"/>
      <c r="B75" s="104" t="s">
        <v>145</v>
      </c>
      <c r="C75" s="17"/>
      <c r="F75" s="90"/>
      <c r="G75" s="11"/>
    </row>
    <row r="76" spans="1:7" ht="26.25" customHeight="1" x14ac:dyDescent="0.2">
      <c r="A76" s="227"/>
      <c r="B76" s="104" t="s">
        <v>146</v>
      </c>
      <c r="C76" s="17"/>
      <c r="F76" s="90"/>
      <c r="G76" s="11"/>
    </row>
    <row r="77" spans="1:7" ht="26.25" customHeight="1" x14ac:dyDescent="0.2">
      <c r="A77" s="227"/>
      <c r="B77" s="104" t="s">
        <v>147</v>
      </c>
      <c r="C77" s="17"/>
      <c r="F77" s="90"/>
      <c r="G77" s="11"/>
    </row>
    <row r="78" spans="1:7" ht="26.25" customHeight="1" x14ac:dyDescent="0.2">
      <c r="A78" s="227"/>
      <c r="B78" s="104" t="s">
        <v>148</v>
      </c>
      <c r="C78" s="17"/>
      <c r="F78" s="90"/>
      <c r="G78" s="11"/>
    </row>
    <row r="79" spans="1:7" ht="26.25" customHeight="1" x14ac:dyDescent="0.2">
      <c r="A79" s="227"/>
      <c r="B79" s="104" t="s">
        <v>149</v>
      </c>
      <c r="C79" s="17"/>
      <c r="F79" s="90"/>
      <c r="G79" s="11"/>
    </row>
    <row r="80" spans="1:7" ht="26.25" customHeight="1" x14ac:dyDescent="0.2">
      <c r="A80" s="227"/>
      <c r="B80" s="104" t="s">
        <v>150</v>
      </c>
      <c r="C80" s="17"/>
      <c r="F80" s="90"/>
      <c r="G80" s="11"/>
    </row>
    <row r="81" spans="1:7" ht="26.25" customHeight="1" x14ac:dyDescent="0.2">
      <c r="A81" s="227"/>
      <c r="B81" s="104" t="s">
        <v>151</v>
      </c>
      <c r="C81" s="17"/>
      <c r="F81" s="90"/>
      <c r="G81" s="11"/>
    </row>
    <row r="82" spans="1:7" ht="26.25" customHeight="1" x14ac:dyDescent="0.2">
      <c r="A82" s="228"/>
      <c r="B82" s="111" t="s">
        <v>152</v>
      </c>
      <c r="C82" s="18"/>
      <c r="F82" s="90"/>
      <c r="G82" s="11"/>
    </row>
    <row r="83" spans="1:7" ht="26.25" customHeight="1" x14ac:dyDescent="0.2">
      <c r="A83" s="226" t="s">
        <v>153</v>
      </c>
      <c r="B83" s="148" t="s">
        <v>154</v>
      </c>
      <c r="C83" s="146"/>
      <c r="F83" s="91"/>
      <c r="G83" s="20"/>
    </row>
    <row r="84" spans="1:7" ht="26.25" customHeight="1" x14ac:dyDescent="0.2">
      <c r="A84" s="227"/>
      <c r="B84" s="104" t="s">
        <v>155</v>
      </c>
      <c r="C84" s="17"/>
      <c r="F84" s="91"/>
      <c r="G84" s="22"/>
    </row>
    <row r="85" spans="1:7" ht="26.25" customHeight="1" x14ac:dyDescent="0.2">
      <c r="A85" s="227"/>
      <c r="B85" s="104" t="s">
        <v>156</v>
      </c>
      <c r="C85" s="17"/>
      <c r="F85" s="90"/>
      <c r="G85" s="22"/>
    </row>
    <row r="86" spans="1:7" ht="26.25" customHeight="1" x14ac:dyDescent="0.2">
      <c r="A86" s="227"/>
      <c r="B86" s="104" t="s">
        <v>157</v>
      </c>
      <c r="C86" s="17"/>
      <c r="F86" s="90"/>
      <c r="G86" s="11"/>
    </row>
    <row r="87" spans="1:7" ht="26.25" customHeight="1" x14ac:dyDescent="0.2">
      <c r="A87" s="227"/>
      <c r="B87" s="104" t="s">
        <v>158</v>
      </c>
      <c r="C87" s="17"/>
      <c r="F87" s="90"/>
      <c r="G87" s="11"/>
    </row>
    <row r="88" spans="1:7" ht="26.25" customHeight="1" x14ac:dyDescent="0.2">
      <c r="A88" s="227"/>
      <c r="B88" s="104" t="s">
        <v>159</v>
      </c>
      <c r="C88" s="17"/>
      <c r="F88" s="90"/>
      <c r="G88" s="11"/>
    </row>
    <row r="89" spans="1:7" ht="26.25" customHeight="1" x14ac:dyDescent="0.2">
      <c r="A89" s="227"/>
      <c r="B89" s="104" t="s">
        <v>160</v>
      </c>
      <c r="C89" s="17"/>
      <c r="F89" s="90"/>
      <c r="G89" s="11"/>
    </row>
    <row r="90" spans="1:7" ht="26.25" customHeight="1" x14ac:dyDescent="0.2">
      <c r="A90" s="227"/>
      <c r="B90" s="104" t="s">
        <v>161</v>
      </c>
      <c r="C90" s="17"/>
      <c r="F90" s="90"/>
      <c r="G90" s="11"/>
    </row>
    <row r="91" spans="1:7" ht="26.25" customHeight="1" x14ac:dyDescent="0.2">
      <c r="A91" s="227"/>
      <c r="B91" s="104" t="s">
        <v>162</v>
      </c>
      <c r="C91" s="17"/>
      <c r="F91" s="90"/>
      <c r="G91" s="11"/>
    </row>
    <row r="92" spans="1:7" ht="26.25" customHeight="1" x14ac:dyDescent="0.2">
      <c r="A92" s="227"/>
      <c r="B92" s="104" t="s">
        <v>319</v>
      </c>
      <c r="C92" s="17"/>
      <c r="F92" s="90"/>
      <c r="G92" s="22"/>
    </row>
    <row r="93" spans="1:7" ht="26.25" customHeight="1" x14ac:dyDescent="0.2">
      <c r="A93" s="227"/>
      <c r="B93" s="104" t="s">
        <v>320</v>
      </c>
      <c r="C93" s="17"/>
      <c r="F93" s="90"/>
      <c r="G93" s="11"/>
    </row>
    <row r="94" spans="1:7" ht="26.25" customHeight="1" x14ac:dyDescent="0.2">
      <c r="A94" s="227"/>
      <c r="B94" s="104" t="s">
        <v>163</v>
      </c>
      <c r="C94" s="17"/>
      <c r="F94" s="90"/>
      <c r="G94" s="11"/>
    </row>
    <row r="95" spans="1:7" ht="26.25" customHeight="1" x14ac:dyDescent="0.2">
      <c r="A95" s="227"/>
      <c r="B95" s="104" t="s">
        <v>164</v>
      </c>
      <c r="C95" s="17"/>
      <c r="F95" s="90"/>
      <c r="G95" s="11"/>
    </row>
    <row r="96" spans="1:7" ht="26.25" customHeight="1" x14ac:dyDescent="0.2">
      <c r="A96" s="227"/>
      <c r="B96" s="104" t="s">
        <v>165</v>
      </c>
      <c r="C96" s="17"/>
      <c r="F96" s="90"/>
      <c r="G96" s="11"/>
    </row>
    <row r="97" spans="1:7" ht="26.25" customHeight="1" x14ac:dyDescent="0.2">
      <c r="A97" s="227"/>
      <c r="B97" s="104" t="s">
        <v>166</v>
      </c>
      <c r="C97" s="17"/>
      <c r="F97" s="90"/>
      <c r="G97" s="11"/>
    </row>
    <row r="98" spans="1:7" ht="26.25" customHeight="1" x14ac:dyDescent="0.2">
      <c r="A98" s="227"/>
      <c r="B98" s="104" t="s">
        <v>321</v>
      </c>
      <c r="C98" s="17"/>
      <c r="F98" s="90"/>
      <c r="G98" s="11"/>
    </row>
    <row r="99" spans="1:7" ht="26.25" customHeight="1" x14ac:dyDescent="0.2">
      <c r="A99" s="227"/>
      <c r="B99" s="104" t="s">
        <v>167</v>
      </c>
      <c r="C99" s="17"/>
      <c r="F99" s="90"/>
      <c r="G99" s="22"/>
    </row>
    <row r="100" spans="1:7" ht="26.25" customHeight="1" x14ac:dyDescent="0.2">
      <c r="A100" s="227"/>
      <c r="B100" s="104" t="s">
        <v>168</v>
      </c>
      <c r="C100" s="17"/>
      <c r="F100" s="90"/>
      <c r="G100" s="11"/>
    </row>
    <row r="101" spans="1:7" ht="26.25" customHeight="1" x14ac:dyDescent="0.2">
      <c r="A101" s="227"/>
      <c r="B101" s="104" t="s">
        <v>169</v>
      </c>
      <c r="C101" s="17"/>
      <c r="F101" s="90"/>
      <c r="G101" s="11"/>
    </row>
    <row r="102" spans="1:7" ht="26.25" customHeight="1" x14ac:dyDescent="0.2">
      <c r="A102" s="227"/>
      <c r="B102" s="104" t="s">
        <v>170</v>
      </c>
      <c r="C102" s="17"/>
      <c r="F102" s="90"/>
      <c r="G102" s="11"/>
    </row>
    <row r="103" spans="1:7" ht="26.25" customHeight="1" x14ac:dyDescent="0.2">
      <c r="A103" s="227"/>
      <c r="B103" s="104" t="s">
        <v>171</v>
      </c>
      <c r="C103" s="17"/>
      <c r="F103" s="90"/>
      <c r="G103" s="11"/>
    </row>
    <row r="104" spans="1:7" ht="26.25" customHeight="1" x14ac:dyDescent="0.2">
      <c r="A104" s="227"/>
      <c r="B104" s="104" t="s">
        <v>172</v>
      </c>
      <c r="C104" s="17"/>
      <c r="F104" s="90"/>
      <c r="G104" s="11"/>
    </row>
    <row r="105" spans="1:7" ht="26.25" customHeight="1" x14ac:dyDescent="0.2">
      <c r="A105" s="227"/>
      <c r="B105" s="104" t="s">
        <v>173</v>
      </c>
      <c r="C105" s="17"/>
      <c r="F105" s="90"/>
      <c r="G105" s="11"/>
    </row>
    <row r="106" spans="1:7" ht="26.25" customHeight="1" x14ac:dyDescent="0.2">
      <c r="A106" s="227"/>
      <c r="B106" s="104" t="s">
        <v>174</v>
      </c>
      <c r="C106" s="17"/>
      <c r="F106" s="90"/>
      <c r="G106" s="11"/>
    </row>
    <row r="107" spans="1:7" ht="26.25" customHeight="1" x14ac:dyDescent="0.2">
      <c r="A107" s="227"/>
      <c r="B107" s="104" t="s">
        <v>175</v>
      </c>
      <c r="C107" s="17"/>
      <c r="F107" s="90"/>
      <c r="G107" s="22"/>
    </row>
    <row r="108" spans="1:7" ht="26.25" customHeight="1" x14ac:dyDescent="0.2">
      <c r="A108" s="227"/>
      <c r="B108" s="104" t="s">
        <v>176</v>
      </c>
      <c r="C108" s="17"/>
      <c r="F108" s="90"/>
      <c r="G108" s="11"/>
    </row>
    <row r="109" spans="1:7" ht="26.25" customHeight="1" x14ac:dyDescent="0.2">
      <c r="A109" s="227"/>
      <c r="B109" s="104" t="s">
        <v>359</v>
      </c>
      <c r="C109" s="17"/>
      <c r="F109" s="90"/>
      <c r="G109" s="11"/>
    </row>
    <row r="110" spans="1:7" ht="26.25" customHeight="1" x14ac:dyDescent="0.2">
      <c r="A110" s="227"/>
      <c r="B110" s="104" t="s">
        <v>177</v>
      </c>
      <c r="C110" s="17"/>
      <c r="F110" s="90"/>
      <c r="G110" s="11"/>
    </row>
    <row r="111" spans="1:7" ht="26.25" customHeight="1" x14ac:dyDescent="0.2">
      <c r="A111" s="227"/>
      <c r="B111" s="112" t="s">
        <v>360</v>
      </c>
      <c r="C111" s="17"/>
      <c r="F111" s="90"/>
      <c r="G111" s="11"/>
    </row>
    <row r="112" spans="1:7" ht="26.25" customHeight="1" x14ac:dyDescent="0.2">
      <c r="A112" s="228"/>
      <c r="B112" s="111" t="s">
        <v>322</v>
      </c>
      <c r="C112" s="18"/>
      <c r="F112" s="90"/>
      <c r="G112" s="11"/>
    </row>
    <row r="113" spans="1:7" ht="26.25" customHeight="1" x14ac:dyDescent="0.2">
      <c r="A113" s="229" t="s">
        <v>117</v>
      </c>
      <c r="B113" s="110" t="s">
        <v>178</v>
      </c>
      <c r="C113" s="16"/>
      <c r="F113" s="91"/>
      <c r="G113" s="20"/>
    </row>
    <row r="114" spans="1:7" ht="26.25" customHeight="1" x14ac:dyDescent="0.2">
      <c r="A114" s="230"/>
      <c r="B114" s="104" t="s">
        <v>179</v>
      </c>
      <c r="C114" s="17"/>
      <c r="F114" s="91"/>
      <c r="G114" s="22"/>
    </row>
    <row r="115" spans="1:7" ht="26.25" customHeight="1" x14ac:dyDescent="0.2">
      <c r="A115" s="230"/>
      <c r="B115" s="104" t="s">
        <v>180</v>
      </c>
      <c r="C115" s="17"/>
      <c r="F115" s="90"/>
      <c r="G115" s="22"/>
    </row>
    <row r="116" spans="1:7" ht="26.25" customHeight="1" x14ac:dyDescent="0.2">
      <c r="A116" s="230"/>
      <c r="B116" s="104" t="s">
        <v>361</v>
      </c>
      <c r="C116" s="17"/>
      <c r="F116" s="90"/>
      <c r="G116" s="11"/>
    </row>
    <row r="117" spans="1:7" ht="26.25" customHeight="1" x14ac:dyDescent="0.2">
      <c r="A117" s="230"/>
      <c r="B117" s="104" t="s">
        <v>181</v>
      </c>
      <c r="C117" s="17"/>
      <c r="F117" s="90"/>
      <c r="G117" s="11"/>
    </row>
    <row r="118" spans="1:7" ht="26.25" customHeight="1" x14ac:dyDescent="0.2">
      <c r="A118" s="230"/>
      <c r="B118" s="104" t="s">
        <v>172</v>
      </c>
      <c r="C118" s="17"/>
      <c r="F118" s="90"/>
      <c r="G118" s="11"/>
    </row>
    <row r="119" spans="1:7" ht="26.25" customHeight="1" x14ac:dyDescent="0.2">
      <c r="A119" s="230"/>
      <c r="B119" s="104" t="s">
        <v>177</v>
      </c>
      <c r="C119" s="17"/>
      <c r="F119" s="90"/>
      <c r="G119" s="11"/>
    </row>
    <row r="120" spans="1:7" ht="26.25" customHeight="1" x14ac:dyDescent="0.2">
      <c r="A120" s="230"/>
      <c r="B120" s="104" t="s">
        <v>182</v>
      </c>
      <c r="C120" s="17"/>
      <c r="F120" s="90"/>
      <c r="G120" s="11"/>
    </row>
    <row r="121" spans="1:7" ht="26.25" customHeight="1" x14ac:dyDescent="0.2">
      <c r="A121" s="230"/>
      <c r="B121" s="104" t="s">
        <v>183</v>
      </c>
      <c r="C121" s="17"/>
      <c r="F121" s="90"/>
      <c r="G121" s="11"/>
    </row>
    <row r="122" spans="1:7" ht="26.25" customHeight="1" x14ac:dyDescent="0.2">
      <c r="A122" s="230"/>
      <c r="B122" s="104" t="s">
        <v>184</v>
      </c>
      <c r="C122" s="17"/>
      <c r="F122" s="90"/>
      <c r="G122" s="22"/>
    </row>
    <row r="123" spans="1:7" ht="26.25" customHeight="1" x14ac:dyDescent="0.2">
      <c r="A123" s="230"/>
      <c r="B123" s="104" t="s">
        <v>185</v>
      </c>
      <c r="C123" s="17"/>
      <c r="F123" s="90"/>
      <c r="G123" s="11"/>
    </row>
    <row r="124" spans="1:7" ht="26.25" customHeight="1" x14ac:dyDescent="0.2">
      <c r="A124" s="230"/>
      <c r="B124" s="104" t="s">
        <v>186</v>
      </c>
      <c r="C124" s="17"/>
      <c r="F124" s="90"/>
      <c r="G124" s="11"/>
    </row>
    <row r="125" spans="1:7" ht="26.25" customHeight="1" x14ac:dyDescent="0.2">
      <c r="A125" s="230"/>
      <c r="B125" s="104" t="s">
        <v>187</v>
      </c>
      <c r="C125" s="17"/>
      <c r="F125" s="90"/>
      <c r="G125" s="11"/>
    </row>
    <row r="126" spans="1:7" ht="26.25" customHeight="1" x14ac:dyDescent="0.2">
      <c r="A126" s="230"/>
      <c r="B126" s="104" t="s">
        <v>188</v>
      </c>
      <c r="C126" s="17"/>
      <c r="F126" s="90"/>
      <c r="G126" s="11"/>
    </row>
    <row r="127" spans="1:7" ht="26.25" customHeight="1" x14ac:dyDescent="0.2">
      <c r="A127" s="230"/>
      <c r="B127" s="104" t="s">
        <v>189</v>
      </c>
      <c r="C127" s="17"/>
      <c r="F127" s="90"/>
      <c r="G127" s="11"/>
    </row>
    <row r="128" spans="1:7" ht="26.25" customHeight="1" x14ac:dyDescent="0.2">
      <c r="A128" s="230"/>
      <c r="B128" s="104" t="s">
        <v>190</v>
      </c>
      <c r="C128" s="17"/>
      <c r="F128" s="90"/>
      <c r="G128" s="11"/>
    </row>
    <row r="129" spans="1:7" ht="26.25" customHeight="1" x14ac:dyDescent="0.2">
      <c r="A129" s="230"/>
      <c r="B129" s="104" t="s">
        <v>191</v>
      </c>
      <c r="C129" s="17"/>
      <c r="F129" s="90"/>
      <c r="G129" s="11"/>
    </row>
    <row r="130" spans="1:7" ht="26.25" customHeight="1" x14ac:dyDescent="0.2">
      <c r="A130" s="230"/>
      <c r="B130" s="112" t="s">
        <v>362</v>
      </c>
      <c r="C130" s="17"/>
      <c r="F130" s="90"/>
      <c r="G130" s="11"/>
    </row>
    <row r="131" spans="1:7" ht="26.25" customHeight="1" x14ac:dyDescent="0.2">
      <c r="A131" s="230"/>
      <c r="B131" s="104" t="s">
        <v>323</v>
      </c>
      <c r="C131" s="17"/>
      <c r="F131" s="90"/>
      <c r="G131" s="22"/>
    </row>
    <row r="132" spans="1:7" ht="26.25" customHeight="1" x14ac:dyDescent="0.2">
      <c r="A132" s="226" t="s">
        <v>363</v>
      </c>
      <c r="B132" s="148" t="s">
        <v>192</v>
      </c>
      <c r="C132" s="146"/>
      <c r="F132" s="91"/>
      <c r="G132" s="20"/>
    </row>
    <row r="133" spans="1:7" ht="26.25" customHeight="1" x14ac:dyDescent="0.2">
      <c r="A133" s="227"/>
      <c r="B133" s="104" t="s">
        <v>193</v>
      </c>
      <c r="C133" s="17"/>
      <c r="F133" s="91"/>
      <c r="G133" s="22"/>
    </row>
    <row r="134" spans="1:7" ht="26.25" customHeight="1" x14ac:dyDescent="0.2">
      <c r="A134" s="227"/>
      <c r="B134" s="104" t="s">
        <v>194</v>
      </c>
      <c r="C134" s="17"/>
      <c r="F134" s="90"/>
      <c r="G134" s="22"/>
    </row>
    <row r="135" spans="1:7" ht="26.25" customHeight="1" x14ac:dyDescent="0.2">
      <c r="A135" s="227"/>
      <c r="B135" s="104" t="s">
        <v>195</v>
      </c>
      <c r="C135" s="17"/>
      <c r="F135" s="90"/>
      <c r="G135" s="11"/>
    </row>
    <row r="136" spans="1:7" ht="26.25" customHeight="1" x14ac:dyDescent="0.2">
      <c r="A136" s="227"/>
      <c r="B136" s="104" t="s">
        <v>196</v>
      </c>
      <c r="C136" s="17"/>
      <c r="F136" s="90"/>
      <c r="G136" s="11"/>
    </row>
    <row r="137" spans="1:7" ht="26.25" customHeight="1" x14ac:dyDescent="0.2">
      <c r="A137" s="227"/>
      <c r="B137" s="104" t="s">
        <v>197</v>
      </c>
      <c r="C137" s="17"/>
      <c r="F137" s="90"/>
      <c r="G137" s="11"/>
    </row>
    <row r="138" spans="1:7" ht="26.25" customHeight="1" x14ac:dyDescent="0.2">
      <c r="A138" s="227"/>
      <c r="B138" s="104" t="s">
        <v>198</v>
      </c>
      <c r="C138" s="17"/>
      <c r="F138" s="90"/>
      <c r="G138" s="11"/>
    </row>
    <row r="139" spans="1:7" ht="26.25" customHeight="1" x14ac:dyDescent="0.2">
      <c r="A139" s="227"/>
      <c r="B139" s="104" t="s">
        <v>199</v>
      </c>
      <c r="C139" s="17"/>
      <c r="F139" s="90"/>
      <c r="G139" s="11"/>
    </row>
    <row r="140" spans="1:7" ht="26.25" customHeight="1" x14ac:dyDescent="0.2">
      <c r="A140" s="227"/>
      <c r="B140" s="104" t="s">
        <v>200</v>
      </c>
      <c r="C140" s="17"/>
      <c r="F140" s="90"/>
      <c r="G140" s="11"/>
    </row>
    <row r="141" spans="1:7" ht="26.25" customHeight="1" x14ac:dyDescent="0.2">
      <c r="A141" s="227"/>
      <c r="B141" s="104" t="s">
        <v>201</v>
      </c>
      <c r="C141" s="17"/>
      <c r="F141" s="90"/>
      <c r="G141" s="22"/>
    </row>
    <row r="142" spans="1:7" ht="26.25" customHeight="1" x14ac:dyDescent="0.2">
      <c r="A142" s="227"/>
      <c r="B142" s="104" t="s">
        <v>202</v>
      </c>
      <c r="C142" s="17"/>
      <c r="F142" s="90"/>
      <c r="G142" s="11"/>
    </row>
    <row r="143" spans="1:7" ht="26.25" customHeight="1" x14ac:dyDescent="0.2">
      <c r="A143" s="227"/>
      <c r="B143" s="104" t="s">
        <v>203</v>
      </c>
      <c r="C143" s="17"/>
      <c r="F143" s="90"/>
      <c r="G143" s="11"/>
    </row>
    <row r="144" spans="1:7" ht="26.25" customHeight="1" x14ac:dyDescent="0.2">
      <c r="A144" s="227"/>
      <c r="B144" s="104" t="s">
        <v>204</v>
      </c>
      <c r="C144" s="17"/>
      <c r="F144" s="90"/>
      <c r="G144" s="11"/>
    </row>
    <row r="145" spans="1:7" ht="26.25" customHeight="1" x14ac:dyDescent="0.2">
      <c r="A145" s="227"/>
      <c r="B145" s="104" t="s">
        <v>205</v>
      </c>
      <c r="C145" s="17"/>
      <c r="F145" s="90"/>
      <c r="G145" s="11"/>
    </row>
    <row r="146" spans="1:7" ht="26.25" customHeight="1" x14ac:dyDescent="0.2">
      <c r="A146" s="227"/>
      <c r="B146" s="104" t="s">
        <v>206</v>
      </c>
      <c r="C146" s="17"/>
      <c r="F146" s="90"/>
      <c r="G146" s="22"/>
    </row>
    <row r="147" spans="1:7" ht="26.25" customHeight="1" x14ac:dyDescent="0.2">
      <c r="A147" s="227"/>
      <c r="B147" s="104" t="s">
        <v>207</v>
      </c>
      <c r="C147" s="17"/>
      <c r="F147" s="90"/>
      <c r="G147" s="11"/>
    </row>
    <row r="148" spans="1:7" ht="26.25" customHeight="1" x14ac:dyDescent="0.2">
      <c r="A148" s="227"/>
      <c r="B148" s="104" t="s">
        <v>385</v>
      </c>
      <c r="C148" s="17"/>
      <c r="F148" s="90"/>
      <c r="G148" s="11"/>
    </row>
    <row r="149" spans="1:7" ht="26.25" customHeight="1" x14ac:dyDescent="0.2">
      <c r="A149" s="227"/>
      <c r="B149" s="104" t="s">
        <v>208</v>
      </c>
      <c r="C149" s="17"/>
      <c r="F149" s="90"/>
      <c r="G149" s="11"/>
    </row>
    <row r="150" spans="1:7" ht="26.25" customHeight="1" x14ac:dyDescent="0.2">
      <c r="A150" s="227"/>
      <c r="B150" s="104" t="s">
        <v>209</v>
      </c>
      <c r="C150" s="17"/>
      <c r="F150" s="90"/>
      <c r="G150" s="11"/>
    </row>
    <row r="151" spans="1:7" ht="26.25" customHeight="1" x14ac:dyDescent="0.2">
      <c r="A151" s="227"/>
      <c r="B151" s="104" t="s">
        <v>210</v>
      </c>
      <c r="C151" s="17"/>
      <c r="F151" s="90"/>
      <c r="G151" s="11"/>
    </row>
    <row r="152" spans="1:7" ht="26.25" customHeight="1" x14ac:dyDescent="0.2">
      <c r="A152" s="227"/>
      <c r="B152" s="104" t="s">
        <v>364</v>
      </c>
      <c r="C152" s="17"/>
      <c r="F152" s="90"/>
      <c r="G152" s="11"/>
    </row>
    <row r="153" spans="1:7" ht="26.25" customHeight="1" x14ac:dyDescent="0.2">
      <c r="A153" s="227"/>
      <c r="B153" s="104" t="s">
        <v>324</v>
      </c>
      <c r="C153" s="17"/>
      <c r="F153" s="90"/>
      <c r="G153" s="22"/>
    </row>
    <row r="154" spans="1:7" ht="26.25" customHeight="1" x14ac:dyDescent="0.2">
      <c r="A154" s="227"/>
      <c r="B154" s="104" t="s">
        <v>211</v>
      </c>
      <c r="C154" s="17"/>
      <c r="F154" s="90"/>
      <c r="G154" s="11"/>
    </row>
    <row r="155" spans="1:7" ht="26.25" customHeight="1" x14ac:dyDescent="0.2">
      <c r="A155" s="227"/>
      <c r="B155" s="104" t="s">
        <v>212</v>
      </c>
      <c r="C155" s="17"/>
      <c r="F155" s="90"/>
      <c r="G155" s="11"/>
    </row>
    <row r="156" spans="1:7" ht="26.25" customHeight="1" x14ac:dyDescent="0.2">
      <c r="A156" s="227"/>
      <c r="B156" s="104" t="s">
        <v>365</v>
      </c>
      <c r="C156" s="17"/>
      <c r="F156" s="90"/>
      <c r="G156" s="11"/>
    </row>
    <row r="157" spans="1:7" ht="26.25" customHeight="1" x14ac:dyDescent="0.2">
      <c r="A157" s="227"/>
      <c r="B157" s="104" t="s">
        <v>213</v>
      </c>
      <c r="C157" s="17"/>
      <c r="F157" s="90"/>
      <c r="G157" s="11"/>
    </row>
    <row r="158" spans="1:7" ht="26.25" customHeight="1" x14ac:dyDescent="0.2">
      <c r="A158" s="227"/>
      <c r="B158" s="104" t="s">
        <v>214</v>
      </c>
      <c r="C158" s="17"/>
      <c r="F158" s="90"/>
      <c r="G158" s="11"/>
    </row>
    <row r="159" spans="1:7" ht="26.25" customHeight="1" x14ac:dyDescent="0.2">
      <c r="A159" s="227"/>
      <c r="B159" s="104" t="s">
        <v>325</v>
      </c>
      <c r="C159" s="17"/>
      <c r="F159" s="90"/>
      <c r="G159" s="22"/>
    </row>
    <row r="160" spans="1:7" ht="26.25" customHeight="1" x14ac:dyDescent="0.2">
      <c r="A160" s="227"/>
      <c r="B160" s="104" t="s">
        <v>215</v>
      </c>
      <c r="C160" s="17"/>
      <c r="F160" s="90"/>
      <c r="G160" s="11"/>
    </row>
    <row r="161" spans="1:7" ht="26.25" customHeight="1" x14ac:dyDescent="0.2">
      <c r="A161" s="228"/>
      <c r="B161" s="111" t="s">
        <v>368</v>
      </c>
      <c r="C161" s="18"/>
      <c r="F161" s="90"/>
      <c r="G161" s="11"/>
    </row>
    <row r="162" spans="1:7" x14ac:dyDescent="0.2">
      <c r="C162" s="84" t="s">
        <v>21</v>
      </c>
    </row>
  </sheetData>
  <mergeCells count="9">
    <mergeCell ref="A3:A22"/>
    <mergeCell ref="A83:A112"/>
    <mergeCell ref="A113:A131"/>
    <mergeCell ref="A132:A161"/>
    <mergeCell ref="A54:A82"/>
    <mergeCell ref="A23:A27"/>
    <mergeCell ref="A28:A31"/>
    <mergeCell ref="A32:A36"/>
    <mergeCell ref="A37:A50"/>
  </mergeCells>
  <phoneticPr fontId="6"/>
  <printOptions horizontalCentered="1"/>
  <pageMargins left="0.59055118110236227" right="0.59055118110236227" top="0.43307086614173229" bottom="0.23622047244094491" header="0.31496062992125984" footer="0.19685039370078741"/>
  <pageSetup paperSize="9" scale="61" firstPageNumber="4" orientation="portrait" verticalDpi="300" r:id="rId1"/>
  <headerFooter alignWithMargins="0">
    <oddFooter>&amp;C&amp;P / &amp;N &amp;R&amp;"ＭＳ Ｐゴシック,標準"（&amp;"ARIAL,標準"C&amp;"ＭＳ Ｐゴシック,標準"）厚生労働省</oddFooter>
  </headerFooter>
  <rowBreaks count="3" manualBreakCount="3">
    <brk id="36" max="2" man="1"/>
    <brk id="82" max="2" man="1"/>
    <brk id="112"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2"/>
  <sheetViews>
    <sheetView view="pageBreakPreview" zoomScaleNormal="100" zoomScaleSheetLayoutView="100" workbookViewId="0">
      <selection activeCell="F88" sqref="F88"/>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7" ht="17.25" x14ac:dyDescent="0.2">
      <c r="A1" s="243" t="s">
        <v>216</v>
      </c>
      <c r="B1" s="243"/>
      <c r="C1" s="243"/>
      <c r="D1" s="243"/>
    </row>
    <row r="2" spans="1:7" ht="8.25" customHeight="1" x14ac:dyDescent="0.2"/>
    <row r="3" spans="1:7" s="34" customFormat="1" ht="12" customHeight="1" x14ac:dyDescent="0.2">
      <c r="A3" s="244" t="s">
        <v>25</v>
      </c>
      <c r="B3" s="245"/>
      <c r="C3" s="245"/>
      <c r="D3" s="246"/>
    </row>
    <row r="4" spans="1:7" s="31" customFormat="1" ht="12" x14ac:dyDescent="0.2">
      <c r="A4" s="32" t="s">
        <v>0</v>
      </c>
      <c r="B4" s="35" t="s">
        <v>1</v>
      </c>
      <c r="C4" s="247" t="s">
        <v>2</v>
      </c>
      <c r="D4" s="248"/>
    </row>
    <row r="5" spans="1:7" s="31" customFormat="1" ht="12" customHeight="1" x14ac:dyDescent="0.2">
      <c r="A5" s="249" t="s">
        <v>58</v>
      </c>
      <c r="B5" s="252" t="s">
        <v>352</v>
      </c>
      <c r="C5" s="95" t="s">
        <v>24</v>
      </c>
      <c r="D5" s="85" t="s">
        <v>353</v>
      </c>
    </row>
    <row r="6" spans="1:7" s="31" customFormat="1" ht="12" x14ac:dyDescent="0.2">
      <c r="A6" s="250"/>
      <c r="B6" s="253"/>
      <c r="C6" s="95" t="s">
        <v>24</v>
      </c>
      <c r="D6" s="85" t="s">
        <v>354</v>
      </c>
    </row>
    <row r="7" spans="1:7" s="31" customFormat="1" ht="12" x14ac:dyDescent="0.2">
      <c r="A7" s="250"/>
      <c r="B7" s="253"/>
      <c r="C7" s="95" t="s">
        <v>24</v>
      </c>
      <c r="D7" s="85" t="s">
        <v>355</v>
      </c>
    </row>
    <row r="8" spans="1:7" s="31" customFormat="1" ht="24.75" customHeight="1" x14ac:dyDescent="0.2">
      <c r="A8" s="250"/>
      <c r="B8" s="254"/>
      <c r="C8" s="95" t="s">
        <v>24</v>
      </c>
      <c r="D8" s="85" t="s">
        <v>356</v>
      </c>
    </row>
    <row r="9" spans="1:7" s="31" customFormat="1" ht="24.75" customHeight="1" x14ac:dyDescent="0.2">
      <c r="A9" s="250"/>
      <c r="B9" s="252" t="s">
        <v>59</v>
      </c>
      <c r="C9" s="95" t="s">
        <v>24</v>
      </c>
      <c r="D9" s="85" t="s">
        <v>357</v>
      </c>
    </row>
    <row r="10" spans="1:7" s="31" customFormat="1" ht="24.75" customHeight="1" x14ac:dyDescent="0.2">
      <c r="A10" s="250"/>
      <c r="B10" s="253"/>
      <c r="C10" s="95" t="s">
        <v>24</v>
      </c>
      <c r="D10" s="85" t="s">
        <v>77</v>
      </c>
    </row>
    <row r="11" spans="1:7" s="31" customFormat="1" ht="22.5" x14ac:dyDescent="0.2">
      <c r="A11" s="251"/>
      <c r="B11" s="254"/>
      <c r="C11" s="95" t="s">
        <v>24</v>
      </c>
      <c r="D11" s="85" t="s">
        <v>78</v>
      </c>
    </row>
    <row r="12" spans="1:7" s="31" customFormat="1" ht="12" x14ac:dyDescent="0.2">
      <c r="A12" s="249" t="s">
        <v>61</v>
      </c>
      <c r="B12" s="252" t="s">
        <v>63</v>
      </c>
      <c r="C12" s="95" t="s">
        <v>24</v>
      </c>
      <c r="D12" s="88" t="s">
        <v>79</v>
      </c>
    </row>
    <row r="13" spans="1:7" s="31" customFormat="1" ht="24" x14ac:dyDescent="0.2">
      <c r="A13" s="250"/>
      <c r="B13" s="253"/>
      <c r="C13" s="95" t="s">
        <v>24</v>
      </c>
      <c r="D13" s="87" t="s">
        <v>80</v>
      </c>
    </row>
    <row r="14" spans="1:7" s="31" customFormat="1" ht="12" x14ac:dyDescent="0.2">
      <c r="A14" s="250"/>
      <c r="B14" s="253"/>
      <c r="C14" s="95" t="s">
        <v>24</v>
      </c>
      <c r="D14" s="88" t="s">
        <v>81</v>
      </c>
      <c r="G14" s="11"/>
    </row>
    <row r="15" spans="1:7" s="31" customFormat="1" ht="12" x14ac:dyDescent="0.2">
      <c r="A15" s="250"/>
      <c r="B15" s="254"/>
      <c r="C15" s="95" t="s">
        <v>24</v>
      </c>
      <c r="D15" s="88" t="s">
        <v>82</v>
      </c>
      <c r="G15" s="21"/>
    </row>
    <row r="16" spans="1:7" s="31" customFormat="1" ht="12" x14ac:dyDescent="0.2">
      <c r="A16" s="250"/>
      <c r="B16" s="252" t="s">
        <v>65</v>
      </c>
      <c r="C16" s="95" t="s">
        <v>24</v>
      </c>
      <c r="D16" s="88" t="s">
        <v>83</v>
      </c>
      <c r="G16" s="21"/>
    </row>
    <row r="17" spans="1:10" s="31" customFormat="1" ht="24.75" customHeight="1" x14ac:dyDescent="0.2">
      <c r="A17" s="250"/>
      <c r="B17" s="253"/>
      <c r="C17" s="96" t="s">
        <v>24</v>
      </c>
      <c r="D17" s="82" t="s">
        <v>84</v>
      </c>
      <c r="G17" s="21"/>
    </row>
    <row r="18" spans="1:10" s="31" customFormat="1" ht="22.5" x14ac:dyDescent="0.2">
      <c r="A18" s="251"/>
      <c r="B18" s="254"/>
      <c r="C18" s="96" t="s">
        <v>24</v>
      </c>
      <c r="D18" s="82" t="s">
        <v>85</v>
      </c>
      <c r="G18" s="21"/>
    </row>
    <row r="19" spans="1:10" s="31" customFormat="1" ht="22.5" x14ac:dyDescent="0.2">
      <c r="A19" s="239" t="s">
        <v>56</v>
      </c>
      <c r="B19" s="255" t="s">
        <v>68</v>
      </c>
      <c r="C19" s="95" t="s">
        <v>24</v>
      </c>
      <c r="D19" s="82" t="s">
        <v>102</v>
      </c>
      <c r="E19" s="11"/>
      <c r="F19" s="11"/>
      <c r="G19" s="21"/>
      <c r="H19" s="21"/>
      <c r="I19" s="21"/>
      <c r="J19" s="21"/>
    </row>
    <row r="20" spans="1:10" s="31" customFormat="1" ht="12" x14ac:dyDescent="0.2">
      <c r="A20" s="239"/>
      <c r="B20" s="255"/>
      <c r="C20" s="95" t="s">
        <v>24</v>
      </c>
      <c r="D20" s="82" t="s">
        <v>86</v>
      </c>
      <c r="E20" s="11"/>
      <c r="F20" s="11"/>
      <c r="G20" s="21"/>
      <c r="H20" s="21"/>
      <c r="I20" s="21"/>
      <c r="J20" s="21"/>
    </row>
    <row r="21" spans="1:10" s="31" customFormat="1" ht="12" x14ac:dyDescent="0.2">
      <c r="A21" s="239"/>
      <c r="B21" s="255"/>
      <c r="C21" s="95" t="s">
        <v>24</v>
      </c>
      <c r="D21" s="82" t="s">
        <v>87</v>
      </c>
      <c r="E21" s="11"/>
      <c r="F21" s="11"/>
      <c r="G21" s="21"/>
      <c r="H21" s="21"/>
      <c r="I21" s="21"/>
      <c r="J21" s="21"/>
    </row>
    <row r="22" spans="1:10" s="31" customFormat="1" ht="24.75" customHeight="1" x14ac:dyDescent="0.2">
      <c r="A22" s="239"/>
      <c r="B22" s="255" t="s">
        <v>70</v>
      </c>
      <c r="C22" s="95" t="s">
        <v>24</v>
      </c>
      <c r="D22" s="82" t="s">
        <v>88</v>
      </c>
      <c r="E22" s="11"/>
      <c r="F22" s="11"/>
      <c r="H22" s="21"/>
      <c r="I22" s="21"/>
      <c r="J22" s="21"/>
    </row>
    <row r="23" spans="1:10" s="31" customFormat="1" ht="12" x14ac:dyDescent="0.2">
      <c r="A23" s="239"/>
      <c r="B23" s="255"/>
      <c r="C23" s="95" t="s">
        <v>24</v>
      </c>
      <c r="D23" s="82" t="s">
        <v>89</v>
      </c>
      <c r="E23" s="11"/>
      <c r="F23" s="11"/>
      <c r="H23" s="21"/>
      <c r="I23" s="21"/>
      <c r="J23" s="21"/>
    </row>
    <row r="24" spans="1:10" s="31" customFormat="1" ht="12" x14ac:dyDescent="0.2">
      <c r="A24" s="239"/>
      <c r="B24" s="255"/>
      <c r="C24" s="95" t="s">
        <v>24</v>
      </c>
      <c r="D24" s="82" t="s">
        <v>90</v>
      </c>
      <c r="E24" s="11"/>
      <c r="F24" s="11"/>
      <c r="H24" s="21"/>
      <c r="I24" s="21"/>
      <c r="J24" s="21"/>
    </row>
    <row r="25" spans="1:10" s="31" customFormat="1" ht="12" x14ac:dyDescent="0.2">
      <c r="A25" s="239"/>
      <c r="B25" s="255"/>
      <c r="C25" s="95" t="s">
        <v>24</v>
      </c>
      <c r="D25" s="82" t="s">
        <v>91</v>
      </c>
      <c r="E25" s="11"/>
      <c r="F25" s="11"/>
      <c r="H25" s="21"/>
      <c r="I25" s="21"/>
      <c r="J25" s="21"/>
    </row>
    <row r="26" spans="1:10" s="31" customFormat="1" ht="12" x14ac:dyDescent="0.2">
      <c r="A26" s="239"/>
      <c r="B26" s="255" t="s">
        <v>72</v>
      </c>
      <c r="C26" s="95" t="s">
        <v>24</v>
      </c>
      <c r="D26" s="82" t="s">
        <v>92</v>
      </c>
      <c r="E26" s="11"/>
      <c r="F26" s="11"/>
      <c r="H26" s="21"/>
      <c r="I26" s="21"/>
      <c r="J26" s="21"/>
    </row>
    <row r="27" spans="1:10" s="31" customFormat="1" ht="12" x14ac:dyDescent="0.2">
      <c r="A27" s="239"/>
      <c r="B27" s="255"/>
      <c r="C27" s="95" t="s">
        <v>24</v>
      </c>
      <c r="D27" s="82" t="s">
        <v>93</v>
      </c>
      <c r="E27" s="11"/>
      <c r="F27" s="11"/>
      <c r="H27" s="21"/>
      <c r="I27" s="21"/>
      <c r="J27" s="21"/>
    </row>
    <row r="28" spans="1:10" s="31" customFormat="1" ht="22.5" x14ac:dyDescent="0.2">
      <c r="A28" s="239"/>
      <c r="B28" s="255"/>
      <c r="C28" s="95" t="s">
        <v>24</v>
      </c>
      <c r="D28" s="82" t="s">
        <v>94</v>
      </c>
      <c r="E28" s="11"/>
      <c r="F28" s="11"/>
      <c r="H28" s="21"/>
      <c r="I28" s="21"/>
      <c r="J28" s="21"/>
    </row>
    <row r="29" spans="1:10" s="31" customFormat="1" ht="12" x14ac:dyDescent="0.2">
      <c r="A29" s="249" t="s">
        <v>217</v>
      </c>
      <c r="B29" s="256" t="s">
        <v>218</v>
      </c>
      <c r="C29" s="95" t="s">
        <v>24</v>
      </c>
      <c r="D29" s="85" t="s">
        <v>105</v>
      </c>
      <c r="E29" s="11"/>
      <c r="F29" s="11"/>
      <c r="H29" s="21"/>
      <c r="I29" s="21"/>
      <c r="J29" s="21"/>
    </row>
    <row r="30" spans="1:10" s="31" customFormat="1" ht="12" x14ac:dyDescent="0.2">
      <c r="A30" s="250"/>
      <c r="B30" s="257"/>
      <c r="C30" s="95" t="s">
        <v>24</v>
      </c>
      <c r="D30" s="85" t="s">
        <v>220</v>
      </c>
      <c r="E30" s="11"/>
      <c r="F30" s="11"/>
      <c r="H30" s="21"/>
      <c r="I30" s="21"/>
      <c r="J30" s="21"/>
    </row>
    <row r="31" spans="1:10" s="31" customFormat="1" ht="24.75" customHeight="1" x14ac:dyDescent="0.2">
      <c r="A31" s="250"/>
      <c r="B31" s="257"/>
      <c r="C31" s="95" t="s">
        <v>24</v>
      </c>
      <c r="D31" s="85" t="s">
        <v>221</v>
      </c>
      <c r="E31" s="11"/>
      <c r="F31" s="11"/>
      <c r="H31" s="21"/>
      <c r="I31" s="21"/>
      <c r="J31" s="21"/>
    </row>
    <row r="32" spans="1:10" s="31" customFormat="1" ht="12" x14ac:dyDescent="0.2">
      <c r="A32" s="250"/>
      <c r="B32" s="256" t="s">
        <v>219</v>
      </c>
      <c r="C32" s="95" t="s">
        <v>24</v>
      </c>
      <c r="D32" s="82" t="s">
        <v>107</v>
      </c>
      <c r="E32" s="21"/>
      <c r="F32" s="11"/>
      <c r="H32" s="21"/>
      <c r="I32" s="21"/>
      <c r="J32" s="21"/>
    </row>
    <row r="33" spans="1:10" s="31" customFormat="1" ht="12" x14ac:dyDescent="0.2">
      <c r="A33" s="250"/>
      <c r="B33" s="257"/>
      <c r="C33" s="95" t="s">
        <v>24</v>
      </c>
      <c r="D33" s="82" t="s">
        <v>222</v>
      </c>
      <c r="E33" s="21"/>
      <c r="F33" s="11"/>
      <c r="H33" s="21"/>
      <c r="I33" s="21"/>
      <c r="J33" s="21"/>
    </row>
    <row r="34" spans="1:10" s="31" customFormat="1" ht="12" x14ac:dyDescent="0.2">
      <c r="A34" s="250"/>
      <c r="B34" s="257"/>
      <c r="C34" s="95" t="s">
        <v>24</v>
      </c>
      <c r="D34" s="82" t="s">
        <v>223</v>
      </c>
      <c r="E34" s="21"/>
      <c r="F34" s="11"/>
      <c r="H34" s="21"/>
      <c r="I34" s="21"/>
      <c r="J34" s="21"/>
    </row>
    <row r="35" spans="1:10" s="31" customFormat="1" ht="25.5" customHeight="1" x14ac:dyDescent="0.2">
      <c r="A35" s="250"/>
      <c r="B35" s="257"/>
      <c r="C35" s="95" t="s">
        <v>24</v>
      </c>
      <c r="D35" s="82" t="s">
        <v>224</v>
      </c>
      <c r="E35" s="11"/>
      <c r="F35" s="11"/>
      <c r="H35" s="21"/>
      <c r="I35" s="21"/>
      <c r="J35" s="21"/>
    </row>
    <row r="36" spans="1:10" s="31" customFormat="1" ht="22.5" x14ac:dyDescent="0.2">
      <c r="A36" s="249" t="s">
        <v>328</v>
      </c>
      <c r="B36" s="256" t="s">
        <v>279</v>
      </c>
      <c r="C36" s="95" t="s">
        <v>24</v>
      </c>
      <c r="D36" s="85" t="s">
        <v>280</v>
      </c>
      <c r="E36" s="11"/>
      <c r="F36" s="11"/>
      <c r="G36" s="11"/>
      <c r="I36" s="11"/>
      <c r="J36" s="11"/>
    </row>
    <row r="37" spans="1:10" s="31" customFormat="1" ht="12" x14ac:dyDescent="0.2">
      <c r="A37" s="250"/>
      <c r="B37" s="257"/>
      <c r="C37" s="95" t="s">
        <v>24</v>
      </c>
      <c r="D37" s="85" t="s">
        <v>281</v>
      </c>
      <c r="E37" s="11"/>
      <c r="F37" s="11"/>
      <c r="G37" s="11"/>
      <c r="I37" s="11"/>
      <c r="J37" s="11"/>
    </row>
    <row r="38" spans="1:10" s="31" customFormat="1" ht="12" x14ac:dyDescent="0.2">
      <c r="A38" s="250"/>
      <c r="B38" s="257"/>
      <c r="C38" s="95" t="s">
        <v>24</v>
      </c>
      <c r="D38" s="85" t="s">
        <v>282</v>
      </c>
      <c r="E38" s="11"/>
      <c r="F38" s="11"/>
      <c r="G38" s="11"/>
      <c r="I38" s="11"/>
      <c r="J38" s="11"/>
    </row>
    <row r="39" spans="1:10" s="31" customFormat="1" ht="12" x14ac:dyDescent="0.2">
      <c r="A39" s="250"/>
      <c r="B39" s="257"/>
      <c r="C39" s="95" t="s">
        <v>24</v>
      </c>
      <c r="D39" s="85" t="s">
        <v>283</v>
      </c>
      <c r="E39" s="11"/>
      <c r="F39" s="11"/>
      <c r="G39" s="11"/>
      <c r="I39" s="11"/>
      <c r="J39" s="11"/>
    </row>
    <row r="40" spans="1:10" s="31" customFormat="1" ht="12" x14ac:dyDescent="0.2">
      <c r="A40" s="250"/>
      <c r="B40" s="256" t="s">
        <v>284</v>
      </c>
      <c r="C40" s="95" t="s">
        <v>24</v>
      </c>
      <c r="D40" s="85" t="s">
        <v>285</v>
      </c>
      <c r="E40" s="11"/>
      <c r="F40" s="11"/>
      <c r="G40" s="11"/>
      <c r="I40" s="11"/>
      <c r="J40" s="11"/>
    </row>
    <row r="41" spans="1:10" s="31" customFormat="1" ht="12" x14ac:dyDescent="0.2">
      <c r="A41" s="250"/>
      <c r="B41" s="257"/>
      <c r="C41" s="95" t="s">
        <v>24</v>
      </c>
      <c r="D41" s="85" t="s">
        <v>286</v>
      </c>
      <c r="E41" s="11"/>
      <c r="F41" s="11"/>
      <c r="G41" s="11"/>
      <c r="I41" s="11"/>
      <c r="J41" s="11"/>
    </row>
    <row r="42" spans="1:10" s="31" customFormat="1" ht="22.5" x14ac:dyDescent="0.2">
      <c r="A42" s="250"/>
      <c r="B42" s="257"/>
      <c r="C42" s="95" t="s">
        <v>24</v>
      </c>
      <c r="D42" s="85" t="s">
        <v>287</v>
      </c>
      <c r="E42" s="11"/>
      <c r="F42" s="11"/>
      <c r="G42" s="11"/>
      <c r="I42" s="11"/>
      <c r="J42" s="11"/>
    </row>
    <row r="43" spans="1:10" s="31" customFormat="1" ht="22.5" x14ac:dyDescent="0.2">
      <c r="A43" s="250"/>
      <c r="B43" s="257"/>
      <c r="C43" s="95" t="s">
        <v>24</v>
      </c>
      <c r="D43" s="85" t="s">
        <v>288</v>
      </c>
      <c r="E43" s="11"/>
      <c r="F43" s="11"/>
      <c r="G43" s="11"/>
      <c r="I43" s="11"/>
      <c r="J43" s="11"/>
    </row>
    <row r="44" spans="1:10" s="31" customFormat="1" ht="22.5" x14ac:dyDescent="0.2">
      <c r="A44" s="250"/>
      <c r="B44" s="257"/>
      <c r="C44" s="95" t="s">
        <v>24</v>
      </c>
      <c r="D44" s="85" t="s">
        <v>289</v>
      </c>
      <c r="E44" s="11"/>
      <c r="F44" s="11"/>
      <c r="G44" s="11"/>
      <c r="I44" s="11"/>
      <c r="J44" s="11"/>
    </row>
    <row r="45" spans="1:10" s="31" customFormat="1" ht="12" x14ac:dyDescent="0.2">
      <c r="A45" s="251"/>
      <c r="B45" s="258"/>
      <c r="C45" s="95" t="s">
        <v>24</v>
      </c>
      <c r="D45" s="85" t="s">
        <v>290</v>
      </c>
      <c r="E45" s="11"/>
      <c r="F45" s="11"/>
      <c r="G45" s="11"/>
      <c r="I45" s="11"/>
      <c r="J45" s="11"/>
    </row>
    <row r="46" spans="1:10" s="31" customFormat="1" ht="12" x14ac:dyDescent="0.2">
      <c r="A46" s="33"/>
      <c r="B46" s="33"/>
      <c r="C46" s="33"/>
      <c r="D46" s="33"/>
    </row>
    <row r="47" spans="1:10" s="31" customFormat="1" ht="12" x14ac:dyDescent="0.2">
      <c r="A47" s="244" t="s">
        <v>23</v>
      </c>
      <c r="B47" s="245"/>
      <c r="C47" s="245"/>
      <c r="D47" s="246"/>
    </row>
    <row r="48" spans="1:10" s="31" customFormat="1" ht="12" x14ac:dyDescent="0.2">
      <c r="A48" s="32" t="s">
        <v>0</v>
      </c>
      <c r="B48" s="35" t="s">
        <v>1</v>
      </c>
      <c r="C48" s="247" t="s">
        <v>2</v>
      </c>
      <c r="D48" s="248"/>
    </row>
    <row r="49" spans="1:7" s="31" customFormat="1" ht="22.5" x14ac:dyDescent="0.2">
      <c r="A49" s="242" t="s">
        <v>358</v>
      </c>
      <c r="B49" s="236" t="s">
        <v>111</v>
      </c>
      <c r="C49" s="137" t="s">
        <v>24</v>
      </c>
      <c r="D49" s="138" t="s">
        <v>225</v>
      </c>
    </row>
    <row r="50" spans="1:7" s="31" customFormat="1" ht="22.5" x14ac:dyDescent="0.2">
      <c r="A50" s="242"/>
      <c r="B50" s="237"/>
      <c r="C50" s="137" t="s">
        <v>26</v>
      </c>
      <c r="D50" s="139" t="s">
        <v>226</v>
      </c>
    </row>
    <row r="51" spans="1:7" s="31" customFormat="1" x14ac:dyDescent="0.2">
      <c r="A51" s="242"/>
      <c r="B51" s="238"/>
      <c r="C51" s="137" t="s">
        <v>26</v>
      </c>
      <c r="D51" s="139" t="s">
        <v>227</v>
      </c>
      <c r="G51" s="28"/>
    </row>
    <row r="52" spans="1:7" s="31" customFormat="1" x14ac:dyDescent="0.2">
      <c r="A52" s="242"/>
      <c r="B52" s="236" t="s">
        <v>112</v>
      </c>
      <c r="C52" s="137" t="s">
        <v>24</v>
      </c>
      <c r="D52" s="139" t="s">
        <v>228</v>
      </c>
      <c r="G52" s="28"/>
    </row>
    <row r="53" spans="1:7" s="31" customFormat="1" ht="22.5" x14ac:dyDescent="0.2">
      <c r="A53" s="242"/>
      <c r="B53" s="237"/>
      <c r="C53" s="137" t="s">
        <v>24</v>
      </c>
      <c r="D53" s="139" t="s">
        <v>229</v>
      </c>
      <c r="G53" s="28"/>
    </row>
    <row r="54" spans="1:7" s="31" customFormat="1" x14ac:dyDescent="0.2">
      <c r="A54" s="242"/>
      <c r="B54" s="237"/>
      <c r="C54" s="137" t="s">
        <v>24</v>
      </c>
      <c r="D54" s="139" t="s">
        <v>230</v>
      </c>
      <c r="G54" s="28"/>
    </row>
    <row r="55" spans="1:7" s="31" customFormat="1" x14ac:dyDescent="0.2">
      <c r="A55" s="242"/>
      <c r="B55" s="237"/>
      <c r="C55" s="137" t="s">
        <v>24</v>
      </c>
      <c r="D55" s="139" t="s">
        <v>231</v>
      </c>
      <c r="G55" s="28"/>
    </row>
    <row r="56" spans="1:7" s="31" customFormat="1" x14ac:dyDescent="0.2">
      <c r="A56" s="242"/>
      <c r="B56" s="238"/>
      <c r="C56" s="137" t="s">
        <v>24</v>
      </c>
      <c r="D56" s="139" t="s">
        <v>232</v>
      </c>
      <c r="G56" s="28"/>
    </row>
    <row r="57" spans="1:7" s="31" customFormat="1" x14ac:dyDescent="0.2">
      <c r="A57" s="242"/>
      <c r="B57" s="236" t="s">
        <v>114</v>
      </c>
      <c r="C57" s="137" t="s">
        <v>24</v>
      </c>
      <c r="D57" s="139" t="s">
        <v>233</v>
      </c>
      <c r="G57" s="28"/>
    </row>
    <row r="58" spans="1:7" s="31" customFormat="1" x14ac:dyDescent="0.2">
      <c r="A58" s="242"/>
      <c r="B58" s="238"/>
      <c r="C58" s="137" t="s">
        <v>24</v>
      </c>
      <c r="D58" s="140" t="s">
        <v>234</v>
      </c>
      <c r="G58" s="28"/>
    </row>
    <row r="59" spans="1:7" s="31" customFormat="1" ht="22.5" x14ac:dyDescent="0.2">
      <c r="A59" s="242" t="s">
        <v>115</v>
      </c>
      <c r="B59" s="236" t="s">
        <v>111</v>
      </c>
      <c r="C59" s="137" t="s">
        <v>24</v>
      </c>
      <c r="D59" s="139" t="s">
        <v>235</v>
      </c>
      <c r="G59" s="28"/>
    </row>
    <row r="60" spans="1:7" s="31" customFormat="1" ht="22.5" x14ac:dyDescent="0.2">
      <c r="A60" s="242"/>
      <c r="B60" s="241"/>
      <c r="C60" s="137" t="s">
        <v>24</v>
      </c>
      <c r="D60" s="139" t="s">
        <v>236</v>
      </c>
      <c r="G60" s="28"/>
    </row>
    <row r="61" spans="1:7" s="31" customFormat="1" ht="22.5" x14ac:dyDescent="0.2">
      <c r="A61" s="242"/>
      <c r="B61" s="241"/>
      <c r="C61" s="137" t="s">
        <v>24</v>
      </c>
      <c r="D61" s="139" t="s">
        <v>237</v>
      </c>
      <c r="G61" s="28"/>
    </row>
    <row r="62" spans="1:7" s="31" customFormat="1" ht="22.5" x14ac:dyDescent="0.2">
      <c r="A62" s="242"/>
      <c r="B62" s="241"/>
      <c r="C62" s="137" t="s">
        <v>24</v>
      </c>
      <c r="D62" s="139" t="s">
        <v>240</v>
      </c>
      <c r="G62" s="28"/>
    </row>
    <row r="63" spans="1:7" s="31" customFormat="1" x14ac:dyDescent="0.2">
      <c r="A63" s="242"/>
      <c r="B63" s="237"/>
      <c r="C63" s="137" t="s">
        <v>26</v>
      </c>
      <c r="D63" s="139" t="s">
        <v>238</v>
      </c>
      <c r="G63" s="28"/>
    </row>
    <row r="64" spans="1:7" s="31" customFormat="1" ht="27" customHeight="1" x14ac:dyDescent="0.2">
      <c r="A64" s="242"/>
      <c r="B64" s="238"/>
      <c r="C64" s="137" t="s">
        <v>26</v>
      </c>
      <c r="D64" s="139" t="s">
        <v>239</v>
      </c>
      <c r="G64" s="28"/>
    </row>
    <row r="65" spans="1:7" s="31" customFormat="1" ht="22.5" x14ac:dyDescent="0.2">
      <c r="A65" s="242"/>
      <c r="B65" s="236" t="s">
        <v>116</v>
      </c>
      <c r="C65" s="137" t="s">
        <v>24</v>
      </c>
      <c r="D65" s="139" t="s">
        <v>241</v>
      </c>
      <c r="G65" s="28"/>
    </row>
    <row r="66" spans="1:7" s="31" customFormat="1" x14ac:dyDescent="0.2">
      <c r="A66" s="242"/>
      <c r="B66" s="241"/>
      <c r="C66" s="137" t="s">
        <v>24</v>
      </c>
      <c r="D66" s="139" t="s">
        <v>242</v>
      </c>
      <c r="G66" s="28"/>
    </row>
    <row r="67" spans="1:7" s="31" customFormat="1" ht="22.5" x14ac:dyDescent="0.2">
      <c r="A67" s="242"/>
      <c r="B67" s="241"/>
      <c r="C67" s="137" t="s">
        <v>24</v>
      </c>
      <c r="D67" s="139" t="s">
        <v>243</v>
      </c>
      <c r="G67" s="28"/>
    </row>
    <row r="68" spans="1:7" s="31" customFormat="1" ht="22.5" x14ac:dyDescent="0.2">
      <c r="A68" s="242"/>
      <c r="B68" s="241"/>
      <c r="C68" s="137" t="s">
        <v>24</v>
      </c>
      <c r="D68" s="139" t="s">
        <v>244</v>
      </c>
      <c r="G68" s="28"/>
    </row>
    <row r="69" spans="1:7" s="31" customFormat="1" ht="22.5" x14ac:dyDescent="0.2">
      <c r="A69" s="242"/>
      <c r="B69" s="237"/>
      <c r="C69" s="137" t="s">
        <v>24</v>
      </c>
      <c r="D69" s="139" t="s">
        <v>245</v>
      </c>
      <c r="G69" s="28"/>
    </row>
    <row r="70" spans="1:7" s="31" customFormat="1" ht="22.5" x14ac:dyDescent="0.2">
      <c r="A70" s="242"/>
      <c r="B70" s="237"/>
      <c r="C70" s="137" t="s">
        <v>24</v>
      </c>
      <c r="D70" s="139" t="s">
        <v>246</v>
      </c>
      <c r="G70" s="28"/>
    </row>
    <row r="71" spans="1:7" s="31" customFormat="1" x14ac:dyDescent="0.2">
      <c r="A71" s="242"/>
      <c r="B71" s="237"/>
      <c r="C71" s="137" t="s">
        <v>24</v>
      </c>
      <c r="D71" s="139" t="s">
        <v>247</v>
      </c>
      <c r="G71" s="28"/>
    </row>
    <row r="72" spans="1:7" s="31" customFormat="1" ht="22.5" x14ac:dyDescent="0.2">
      <c r="A72" s="242"/>
      <c r="B72" s="236" t="s">
        <v>114</v>
      </c>
      <c r="C72" s="137" t="s">
        <v>24</v>
      </c>
      <c r="D72" s="139" t="s">
        <v>248</v>
      </c>
      <c r="G72" s="28"/>
    </row>
    <row r="73" spans="1:7" s="31" customFormat="1" x14ac:dyDescent="0.2">
      <c r="A73" s="242"/>
      <c r="B73" s="241"/>
      <c r="C73" s="137" t="s">
        <v>24</v>
      </c>
      <c r="D73" s="139" t="s">
        <v>249</v>
      </c>
      <c r="G73" s="28"/>
    </row>
    <row r="74" spans="1:7" s="31" customFormat="1" ht="22.5" x14ac:dyDescent="0.2">
      <c r="A74" s="242"/>
      <c r="B74" s="237"/>
      <c r="C74" s="137" t="s">
        <v>24</v>
      </c>
      <c r="D74" s="139" t="s">
        <v>250</v>
      </c>
      <c r="G74" s="28"/>
    </row>
    <row r="75" spans="1:7" s="31" customFormat="1" ht="22.5" x14ac:dyDescent="0.2">
      <c r="A75" s="242"/>
      <c r="B75" s="238"/>
      <c r="C75" s="137" t="s">
        <v>24</v>
      </c>
      <c r="D75" s="139" t="s">
        <v>251</v>
      </c>
      <c r="G75" s="28"/>
    </row>
    <row r="76" spans="1:7" s="31" customFormat="1" x14ac:dyDescent="0.2">
      <c r="A76" s="239" t="s">
        <v>117</v>
      </c>
      <c r="B76" s="240" t="s">
        <v>118</v>
      </c>
      <c r="C76" s="95" t="s">
        <v>24</v>
      </c>
      <c r="D76" s="81" t="s">
        <v>252</v>
      </c>
      <c r="G76" s="28"/>
    </row>
    <row r="77" spans="1:7" s="31" customFormat="1" ht="22.5" x14ac:dyDescent="0.2">
      <c r="A77" s="239"/>
      <c r="B77" s="241"/>
      <c r="C77" s="95" t="s">
        <v>24</v>
      </c>
      <c r="D77" s="81" t="s">
        <v>253</v>
      </c>
      <c r="G77" s="28"/>
    </row>
    <row r="78" spans="1:7" s="31" customFormat="1" x14ac:dyDescent="0.2">
      <c r="A78" s="239"/>
      <c r="B78" s="241"/>
      <c r="C78" s="95" t="s">
        <v>24</v>
      </c>
      <c r="D78" s="81" t="s">
        <v>254</v>
      </c>
      <c r="G78" s="28"/>
    </row>
    <row r="79" spans="1:7" s="31" customFormat="1" x14ac:dyDescent="0.2">
      <c r="A79" s="239"/>
      <c r="B79" s="241"/>
      <c r="C79" s="95" t="s">
        <v>24</v>
      </c>
      <c r="D79" s="93" t="s">
        <v>238</v>
      </c>
      <c r="G79" s="28"/>
    </row>
    <row r="80" spans="1:7" s="31" customFormat="1" ht="22.5" x14ac:dyDescent="0.2">
      <c r="A80" s="239"/>
      <c r="B80" s="238"/>
      <c r="C80" s="95" t="s">
        <v>26</v>
      </c>
      <c r="D80" s="94" t="s">
        <v>366</v>
      </c>
      <c r="G80" s="28"/>
    </row>
    <row r="81" spans="1:7" s="31" customFormat="1" x14ac:dyDescent="0.2">
      <c r="A81" s="239"/>
      <c r="B81" s="240" t="s">
        <v>119</v>
      </c>
      <c r="C81" s="95" t="s">
        <v>24</v>
      </c>
      <c r="D81" s="94" t="s">
        <v>255</v>
      </c>
      <c r="G81" s="28"/>
    </row>
    <row r="82" spans="1:7" s="31" customFormat="1" ht="22.5" x14ac:dyDescent="0.2">
      <c r="A82" s="239"/>
      <c r="B82" s="237"/>
      <c r="C82" s="95" t="s">
        <v>24</v>
      </c>
      <c r="D82" s="94" t="s">
        <v>256</v>
      </c>
      <c r="G82" s="28"/>
    </row>
    <row r="83" spans="1:7" s="31" customFormat="1" x14ac:dyDescent="0.2">
      <c r="A83" s="239"/>
      <c r="B83" s="237"/>
      <c r="C83" s="95" t="s">
        <v>24</v>
      </c>
      <c r="D83" s="94" t="s">
        <v>257</v>
      </c>
      <c r="G83" s="28"/>
    </row>
    <row r="84" spans="1:7" s="31" customFormat="1" ht="22.5" x14ac:dyDescent="0.2">
      <c r="A84" s="239"/>
      <c r="B84" s="237"/>
      <c r="C84" s="95" t="s">
        <v>24</v>
      </c>
      <c r="D84" s="94" t="s">
        <v>258</v>
      </c>
      <c r="G84" s="28"/>
    </row>
    <row r="85" spans="1:7" s="31" customFormat="1" x14ac:dyDescent="0.2">
      <c r="A85" s="239"/>
      <c r="B85" s="237"/>
      <c r="C85" s="95" t="s">
        <v>24</v>
      </c>
      <c r="D85" s="94" t="s">
        <v>259</v>
      </c>
      <c r="G85" s="28"/>
    </row>
    <row r="86" spans="1:7" s="31" customFormat="1" x14ac:dyDescent="0.2">
      <c r="A86" s="239"/>
      <c r="B86" s="237"/>
      <c r="C86" s="95" t="s">
        <v>24</v>
      </c>
      <c r="D86" s="94" t="s">
        <v>260</v>
      </c>
      <c r="G86" s="28"/>
    </row>
    <row r="87" spans="1:7" s="31" customFormat="1" x14ac:dyDescent="0.2">
      <c r="A87" s="239"/>
      <c r="B87" s="238"/>
      <c r="C87" s="95" t="s">
        <v>24</v>
      </c>
      <c r="D87" s="94" t="s">
        <v>261</v>
      </c>
      <c r="G87" s="28"/>
    </row>
    <row r="88" spans="1:7" s="31" customFormat="1" x14ac:dyDescent="0.2">
      <c r="A88" s="239"/>
      <c r="B88" s="240" t="s">
        <v>114</v>
      </c>
      <c r="C88" s="95" t="s">
        <v>24</v>
      </c>
      <c r="D88" s="94" t="s">
        <v>262</v>
      </c>
      <c r="G88" s="28"/>
    </row>
    <row r="89" spans="1:7" s="31" customFormat="1" ht="26.25" customHeight="1" x14ac:dyDescent="0.2">
      <c r="A89" s="239"/>
      <c r="B89" s="237"/>
      <c r="C89" s="95" t="s">
        <v>24</v>
      </c>
      <c r="D89" s="94" t="s">
        <v>263</v>
      </c>
      <c r="G89" s="28"/>
    </row>
    <row r="90" spans="1:7" s="31" customFormat="1" ht="22.5" x14ac:dyDescent="0.2">
      <c r="A90" s="239"/>
      <c r="B90" s="238"/>
      <c r="C90" s="95" t="s">
        <v>24</v>
      </c>
      <c r="D90" s="94" t="s">
        <v>264</v>
      </c>
      <c r="G90" s="28"/>
    </row>
    <row r="91" spans="1:7" s="31" customFormat="1" ht="22.5" x14ac:dyDescent="0.2">
      <c r="A91" s="242" t="s">
        <v>363</v>
      </c>
      <c r="B91" s="236" t="s">
        <v>120</v>
      </c>
      <c r="C91" s="137" t="s">
        <v>24</v>
      </c>
      <c r="D91" s="139" t="s">
        <v>266</v>
      </c>
      <c r="G91" s="28"/>
    </row>
    <row r="92" spans="1:7" s="31" customFormat="1" ht="33.75" x14ac:dyDescent="0.2">
      <c r="A92" s="242"/>
      <c r="B92" s="241"/>
      <c r="C92" s="137" t="s">
        <v>24</v>
      </c>
      <c r="D92" s="141" t="s">
        <v>265</v>
      </c>
      <c r="G92" s="28"/>
    </row>
    <row r="93" spans="1:7" s="31" customFormat="1" x14ac:dyDescent="0.2">
      <c r="A93" s="242"/>
      <c r="B93" s="238"/>
      <c r="C93" s="137" t="s">
        <v>26</v>
      </c>
      <c r="D93" s="141" t="s">
        <v>238</v>
      </c>
      <c r="G93" s="28"/>
    </row>
    <row r="94" spans="1:7" s="31" customFormat="1" x14ac:dyDescent="0.2">
      <c r="A94" s="242"/>
      <c r="B94" s="236" t="s">
        <v>121</v>
      </c>
      <c r="C94" s="137" t="s">
        <v>24</v>
      </c>
      <c r="D94" s="141" t="s">
        <v>267</v>
      </c>
      <c r="G94" s="28"/>
    </row>
    <row r="95" spans="1:7" s="31" customFormat="1" ht="22.5" x14ac:dyDescent="0.2">
      <c r="A95" s="242"/>
      <c r="B95" s="237"/>
      <c r="C95" s="137" t="s">
        <v>24</v>
      </c>
      <c r="D95" s="141" t="s">
        <v>268</v>
      </c>
      <c r="G95" s="28"/>
    </row>
    <row r="96" spans="1:7" s="31" customFormat="1" ht="22.5" x14ac:dyDescent="0.2">
      <c r="A96" s="242"/>
      <c r="B96" s="237"/>
      <c r="C96" s="137" t="s">
        <v>24</v>
      </c>
      <c r="D96" s="141" t="s">
        <v>269</v>
      </c>
      <c r="G96" s="28"/>
    </row>
    <row r="97" spans="1:7" s="31" customFormat="1" x14ac:dyDescent="0.2">
      <c r="A97" s="242"/>
      <c r="B97" s="237"/>
      <c r="C97" s="137" t="s">
        <v>24</v>
      </c>
      <c r="D97" s="141" t="s">
        <v>270</v>
      </c>
      <c r="G97" s="28"/>
    </row>
    <row r="98" spans="1:7" s="31" customFormat="1" x14ac:dyDescent="0.2">
      <c r="A98" s="242"/>
      <c r="B98" s="238"/>
      <c r="C98" s="137" t="s">
        <v>24</v>
      </c>
      <c r="D98" s="141" t="s">
        <v>271</v>
      </c>
      <c r="G98" s="28"/>
    </row>
    <row r="99" spans="1:7" s="31" customFormat="1" x14ac:dyDescent="0.2">
      <c r="A99" s="242"/>
      <c r="B99" s="236" t="s">
        <v>114</v>
      </c>
      <c r="C99" s="137" t="s">
        <v>24</v>
      </c>
      <c r="D99" s="141" t="s">
        <v>272</v>
      </c>
      <c r="G99" s="28"/>
    </row>
    <row r="100" spans="1:7" s="31" customFormat="1" ht="26.25" customHeight="1" x14ac:dyDescent="0.2">
      <c r="A100" s="242"/>
      <c r="B100" s="237"/>
      <c r="C100" s="137" t="s">
        <v>24</v>
      </c>
      <c r="D100" s="141" t="s">
        <v>273</v>
      </c>
      <c r="G100" s="28"/>
    </row>
    <row r="101" spans="1:7" s="31" customFormat="1" ht="22.5" x14ac:dyDescent="0.2">
      <c r="A101" s="242"/>
      <c r="B101" s="238"/>
      <c r="C101" s="137" t="s">
        <v>24</v>
      </c>
      <c r="D101" s="141" t="s">
        <v>274</v>
      </c>
      <c r="G101" s="28"/>
    </row>
    <row r="102" spans="1:7" x14ac:dyDescent="0.2">
      <c r="D102" s="92"/>
    </row>
  </sheetData>
  <mergeCells count="37">
    <mergeCell ref="A59:A75"/>
    <mergeCell ref="B59:B64"/>
    <mergeCell ref="B72:B75"/>
    <mergeCell ref="A29:A35"/>
    <mergeCell ref="A49:A58"/>
    <mergeCell ref="B49:B51"/>
    <mergeCell ref="B52:B56"/>
    <mergeCell ref="B57:B58"/>
    <mergeCell ref="B29:B31"/>
    <mergeCell ref="B32:B35"/>
    <mergeCell ref="B65:B71"/>
    <mergeCell ref="A36:A45"/>
    <mergeCell ref="B36:B39"/>
    <mergeCell ref="B40:B45"/>
    <mergeCell ref="A1:D1"/>
    <mergeCell ref="A3:D3"/>
    <mergeCell ref="C4:D4"/>
    <mergeCell ref="A47:D47"/>
    <mergeCell ref="C48:D48"/>
    <mergeCell ref="A5:A11"/>
    <mergeCell ref="A12:A18"/>
    <mergeCell ref="B5:B8"/>
    <mergeCell ref="B9:B11"/>
    <mergeCell ref="B12:B15"/>
    <mergeCell ref="B16:B18"/>
    <mergeCell ref="B19:B21"/>
    <mergeCell ref="B22:B25"/>
    <mergeCell ref="B26:B28"/>
    <mergeCell ref="A19:A28"/>
    <mergeCell ref="B94:B98"/>
    <mergeCell ref="A76:A90"/>
    <mergeCell ref="B76:B80"/>
    <mergeCell ref="B81:B87"/>
    <mergeCell ref="B88:B90"/>
    <mergeCell ref="A91:A101"/>
    <mergeCell ref="B91:B93"/>
    <mergeCell ref="B99:B101"/>
  </mergeCells>
  <phoneticPr fontId="6"/>
  <printOptions horizontalCentered="1"/>
  <pageMargins left="0.59055118110236227" right="0.59055118110236227" top="0.43307086614173229" bottom="0.23622047244094491" header="0.31496062992125984" footer="0.19685039370078741"/>
  <pageSetup paperSize="9" scale="86" fitToHeight="4" orientation="portrait" r:id="rId1"/>
  <headerFooter alignWithMargins="0">
    <oddFooter>&amp;C&amp;P / &amp;N &amp;R&amp;"ＭＳ Ｐゴシック,標準"（&amp;"ARIAL,標準"C&amp;"ＭＳ Ｐゴシック,標準"）厚生労働省</oddFooter>
  </headerFooter>
  <rowBreaks count="1" manualBreakCount="1">
    <brk id="58"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9"/>
  <sheetViews>
    <sheetView showGridLines="0" topLeftCell="A5" zoomScale="85" zoomScaleNormal="85" zoomScaleSheetLayoutView="85" workbookViewId="0">
      <selection activeCell="G34" sqref="G34"/>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83" t="s">
        <v>28</v>
      </c>
      <c r="C2" s="284"/>
      <c r="D2" s="284"/>
      <c r="E2" s="284"/>
      <c r="F2" s="284"/>
      <c r="G2" s="284"/>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84"/>
      <c r="C3" s="284"/>
      <c r="D3" s="284"/>
      <c r="E3" s="284"/>
      <c r="F3" s="284"/>
      <c r="G3" s="284"/>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84"/>
      <c r="C4" s="284"/>
      <c r="D4" s="284"/>
      <c r="E4" s="284"/>
      <c r="F4" s="284"/>
      <c r="G4" s="284"/>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85" t="s">
        <v>39</v>
      </c>
      <c r="C6" s="286"/>
      <c r="D6" s="286"/>
      <c r="E6" s="286"/>
      <c r="F6" s="286"/>
      <c r="G6" s="286"/>
      <c r="H6" s="286"/>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85"/>
      <c r="C7" s="286"/>
      <c r="D7" s="286"/>
      <c r="E7" s="286"/>
      <c r="F7" s="286"/>
      <c r="G7" s="286"/>
      <c r="H7" s="286"/>
      <c r="I7" s="53"/>
      <c r="L7" s="287"/>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9"/>
    </row>
    <row r="8" spans="1:42" ht="54" customHeight="1" x14ac:dyDescent="0.15">
      <c r="B8" s="57"/>
      <c r="C8" s="58"/>
      <c r="D8" s="58"/>
      <c r="E8" s="58"/>
      <c r="F8" s="58"/>
      <c r="G8" s="58"/>
      <c r="H8" s="59"/>
      <c r="L8" s="290"/>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2" ht="15" customHeight="1" x14ac:dyDescent="0.2">
      <c r="A9" s="53"/>
      <c r="B9" s="60"/>
      <c r="D9" s="53"/>
      <c r="E9" s="53"/>
      <c r="F9" s="53"/>
      <c r="G9" s="53"/>
      <c r="H9" s="61"/>
      <c r="L9" s="290"/>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2"/>
    </row>
    <row r="10" spans="1:42" ht="15" customHeight="1" x14ac:dyDescent="0.2">
      <c r="A10" s="53"/>
      <c r="B10" s="60"/>
      <c r="D10" s="53"/>
      <c r="E10" s="53"/>
      <c r="F10" s="53"/>
      <c r="G10" s="53"/>
      <c r="H10" s="61"/>
      <c r="I10" s="53"/>
      <c r="L10" s="290"/>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2"/>
    </row>
    <row r="11" spans="1:42" ht="15" customHeight="1" x14ac:dyDescent="0.2">
      <c r="A11" s="53"/>
      <c r="B11" s="60"/>
      <c r="D11" s="53"/>
      <c r="E11" s="53"/>
      <c r="F11" s="53"/>
      <c r="G11" s="53"/>
      <c r="H11" s="61"/>
      <c r="I11" s="53"/>
      <c r="L11" s="293"/>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5"/>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96" t="s">
        <v>1</v>
      </c>
      <c r="W14" s="297"/>
      <c r="X14" s="297"/>
      <c r="Y14" s="297"/>
      <c r="Z14" s="297"/>
      <c r="AA14" s="297"/>
      <c r="AB14" s="297"/>
      <c r="AC14" s="297"/>
      <c r="AD14" s="297"/>
      <c r="AE14" s="297"/>
      <c r="AF14" s="297"/>
      <c r="AG14" s="297"/>
      <c r="AH14" s="297"/>
      <c r="AI14" s="298"/>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80"/>
      <c r="AK15" s="281"/>
      <c r="AL15" s="282"/>
      <c r="AM15" s="280"/>
      <c r="AN15" s="281"/>
      <c r="AO15" s="282"/>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80"/>
      <c r="AK16" s="281"/>
      <c r="AL16" s="282"/>
      <c r="AM16" s="280"/>
      <c r="AN16" s="281"/>
      <c r="AO16" s="282"/>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80"/>
      <c r="AK17" s="281"/>
      <c r="AL17" s="282"/>
      <c r="AM17" s="280"/>
      <c r="AN17" s="281"/>
      <c r="AO17" s="282"/>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80"/>
      <c r="AK18" s="281"/>
      <c r="AL18" s="282"/>
      <c r="AM18" s="280"/>
      <c r="AN18" s="281"/>
      <c r="AO18" s="282"/>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80"/>
      <c r="AK19" s="281"/>
      <c r="AL19" s="282"/>
      <c r="AM19" s="280"/>
      <c r="AN19" s="281"/>
      <c r="AO19" s="282"/>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80"/>
      <c r="AK20" s="281"/>
      <c r="AL20" s="282"/>
      <c r="AM20" s="280"/>
      <c r="AN20" s="281"/>
      <c r="AO20" s="282"/>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80"/>
      <c r="AK21" s="281"/>
      <c r="AL21" s="282"/>
      <c r="AM21" s="280"/>
      <c r="AN21" s="281"/>
      <c r="AO21" s="282"/>
      <c r="AT21" s="76"/>
    </row>
    <row r="22" spans="1:46" ht="15" customHeight="1" x14ac:dyDescent="0.2">
      <c r="A22" s="53"/>
      <c r="B22" s="113" t="s">
        <v>45</v>
      </c>
      <c r="C22" s="114"/>
      <c r="D22" s="115"/>
      <c r="E22" s="115"/>
      <c r="F22" s="115"/>
      <c r="G22" s="115"/>
      <c r="H22" s="116"/>
      <c r="I22" s="53"/>
      <c r="L22" s="54" t="s">
        <v>46</v>
      </c>
      <c r="AT22" s="76"/>
    </row>
    <row r="23" spans="1:46" ht="14.25" customHeight="1" x14ac:dyDescent="0.2">
      <c r="A23" s="53"/>
      <c r="B23" s="259" t="s">
        <v>47</v>
      </c>
      <c r="C23" s="260"/>
      <c r="D23" s="260"/>
      <c r="E23" s="260"/>
      <c r="F23" s="117"/>
      <c r="G23" s="117" t="s">
        <v>48</v>
      </c>
      <c r="H23" s="118" t="s">
        <v>49</v>
      </c>
      <c r="I23" s="53"/>
      <c r="L23" s="62" t="s">
        <v>50</v>
      </c>
      <c r="M23" s="77"/>
      <c r="N23" s="77"/>
      <c r="O23" s="77"/>
      <c r="P23" s="77"/>
      <c r="Q23" s="77"/>
      <c r="R23" s="77"/>
      <c r="S23" s="63"/>
      <c r="T23" s="64"/>
      <c r="U23" s="63"/>
      <c r="V23" s="64"/>
      <c r="W23" s="63"/>
      <c r="X23" s="64"/>
      <c r="Y23" s="63"/>
      <c r="Z23" s="65"/>
      <c r="AA23" s="62" t="s">
        <v>51</v>
      </c>
      <c r="AB23" s="77"/>
      <c r="AC23" s="63"/>
      <c r="AD23" s="63"/>
      <c r="AE23" s="63"/>
      <c r="AF23" s="64"/>
      <c r="AG23" s="64"/>
      <c r="AH23" s="64"/>
      <c r="AI23" s="63"/>
      <c r="AJ23" s="63"/>
      <c r="AK23" s="63"/>
      <c r="AL23" s="63"/>
      <c r="AM23" s="63"/>
      <c r="AN23" s="63"/>
      <c r="AO23" s="67"/>
      <c r="AT23" s="76"/>
    </row>
    <row r="24" spans="1:46" ht="14.25" customHeight="1" x14ac:dyDescent="0.2">
      <c r="A24" s="53"/>
      <c r="B24" s="261"/>
      <c r="C24" s="262"/>
      <c r="D24" s="262"/>
      <c r="E24" s="262"/>
      <c r="F24" s="149"/>
      <c r="G24" s="149" t="s">
        <v>52</v>
      </c>
      <c r="H24" s="150" t="s">
        <v>52</v>
      </c>
      <c r="I24" s="53"/>
      <c r="L24" s="263"/>
      <c r="M24" s="264"/>
      <c r="N24" s="264"/>
      <c r="O24" s="264"/>
      <c r="P24" s="264"/>
      <c r="Q24" s="264"/>
      <c r="R24" s="264"/>
      <c r="S24" s="264"/>
      <c r="T24" s="264"/>
      <c r="U24" s="264"/>
      <c r="V24" s="264"/>
      <c r="W24" s="264"/>
      <c r="X24" s="264"/>
      <c r="Y24" s="264"/>
      <c r="Z24" s="265"/>
      <c r="AA24" s="263"/>
      <c r="AB24" s="264"/>
      <c r="AC24" s="264"/>
      <c r="AD24" s="264"/>
      <c r="AE24" s="264"/>
      <c r="AF24" s="264"/>
      <c r="AG24" s="264"/>
      <c r="AH24" s="264"/>
      <c r="AI24" s="264"/>
      <c r="AJ24" s="264"/>
      <c r="AK24" s="264"/>
      <c r="AL24" s="264"/>
      <c r="AM24" s="264"/>
      <c r="AN24" s="264"/>
      <c r="AO24" s="265"/>
      <c r="AT24" s="76"/>
    </row>
    <row r="25" spans="1:46" ht="15" customHeight="1" x14ac:dyDescent="0.2">
      <c r="A25" s="53"/>
      <c r="B25" s="151" t="str">
        <f>職業能力評価シート!B7</f>
        <v>企業倫理とコンプライアンス</v>
      </c>
      <c r="C25" s="152"/>
      <c r="D25" s="153"/>
      <c r="E25" s="153"/>
      <c r="F25" s="154"/>
      <c r="G25" s="154">
        <f>AVERAGE(職業能力評価シート!J7:J8)</f>
        <v>0</v>
      </c>
      <c r="H25" s="155">
        <f>AVERAGE(職業能力評価シート!K7:K8)</f>
        <v>0</v>
      </c>
      <c r="I25" s="53"/>
      <c r="L25" s="266"/>
      <c r="M25" s="267"/>
      <c r="N25" s="267"/>
      <c r="O25" s="267"/>
      <c r="P25" s="267"/>
      <c r="Q25" s="267"/>
      <c r="R25" s="267"/>
      <c r="S25" s="267"/>
      <c r="T25" s="267"/>
      <c r="U25" s="267"/>
      <c r="V25" s="267"/>
      <c r="W25" s="267"/>
      <c r="X25" s="267"/>
      <c r="Y25" s="267"/>
      <c r="Z25" s="268"/>
      <c r="AA25" s="266"/>
      <c r="AB25" s="267"/>
      <c r="AC25" s="267"/>
      <c r="AD25" s="267"/>
      <c r="AE25" s="267"/>
      <c r="AF25" s="267"/>
      <c r="AG25" s="267"/>
      <c r="AH25" s="267"/>
      <c r="AI25" s="267"/>
      <c r="AJ25" s="267"/>
      <c r="AK25" s="267"/>
      <c r="AL25" s="267"/>
      <c r="AM25" s="267"/>
      <c r="AN25" s="267"/>
      <c r="AO25" s="268"/>
      <c r="AT25" s="76"/>
    </row>
    <row r="26" spans="1:46" ht="15" customHeight="1" x14ac:dyDescent="0.2">
      <c r="A26" s="53"/>
      <c r="B26" s="124" t="str">
        <f>職業能力評価シート!B9</f>
        <v>関係者との連携による業務の遂行</v>
      </c>
      <c r="C26" s="125"/>
      <c r="D26" s="126"/>
      <c r="E26" s="126"/>
      <c r="F26" s="127"/>
      <c r="G26" s="127">
        <f>AVERAGE(職業能力評価シート!J9:J10)</f>
        <v>0</v>
      </c>
      <c r="H26" s="128">
        <f>AVERAGE(職業能力評価シート!K9:K10)</f>
        <v>0</v>
      </c>
      <c r="I26" s="53"/>
      <c r="L26" s="266"/>
      <c r="M26" s="267"/>
      <c r="N26" s="267"/>
      <c r="O26" s="267"/>
      <c r="P26" s="267"/>
      <c r="Q26" s="267"/>
      <c r="R26" s="267"/>
      <c r="S26" s="267"/>
      <c r="T26" s="267"/>
      <c r="U26" s="267"/>
      <c r="V26" s="267"/>
      <c r="W26" s="267"/>
      <c r="X26" s="267"/>
      <c r="Y26" s="267"/>
      <c r="Z26" s="268"/>
      <c r="AA26" s="266"/>
      <c r="AB26" s="267"/>
      <c r="AC26" s="267"/>
      <c r="AD26" s="267"/>
      <c r="AE26" s="267"/>
      <c r="AF26" s="267"/>
      <c r="AG26" s="267"/>
      <c r="AH26" s="267"/>
      <c r="AI26" s="267"/>
      <c r="AJ26" s="267"/>
      <c r="AK26" s="267"/>
      <c r="AL26" s="267"/>
      <c r="AM26" s="267"/>
      <c r="AN26" s="267"/>
      <c r="AO26" s="268"/>
      <c r="AT26" s="76"/>
    </row>
    <row r="27" spans="1:46" ht="15" customHeight="1" x14ac:dyDescent="0.2">
      <c r="A27" s="53"/>
      <c r="B27" s="119" t="str">
        <f>職業能力評価シート!B11</f>
        <v>課題の設定と成果の追求</v>
      </c>
      <c r="C27" s="120"/>
      <c r="D27" s="121"/>
      <c r="E27" s="121"/>
      <c r="F27" s="122"/>
      <c r="G27" s="122">
        <f>AVERAGE(職業能力評価シート!J11:J13)</f>
        <v>0</v>
      </c>
      <c r="H27" s="123">
        <f>AVERAGE(職業能力評価シート!K11:K13)</f>
        <v>0</v>
      </c>
      <c r="I27" s="53"/>
      <c r="L27" s="266"/>
      <c r="M27" s="267"/>
      <c r="N27" s="267"/>
      <c r="O27" s="267"/>
      <c r="P27" s="267"/>
      <c r="Q27" s="267"/>
      <c r="R27" s="267"/>
      <c r="S27" s="267"/>
      <c r="T27" s="267"/>
      <c r="U27" s="267"/>
      <c r="V27" s="267"/>
      <c r="W27" s="267"/>
      <c r="X27" s="267"/>
      <c r="Y27" s="267"/>
      <c r="Z27" s="268"/>
      <c r="AA27" s="266"/>
      <c r="AB27" s="267"/>
      <c r="AC27" s="267"/>
      <c r="AD27" s="267"/>
      <c r="AE27" s="267"/>
      <c r="AF27" s="267"/>
      <c r="AG27" s="267"/>
      <c r="AH27" s="267"/>
      <c r="AI27" s="267"/>
      <c r="AJ27" s="267"/>
      <c r="AK27" s="267"/>
      <c r="AL27" s="267"/>
      <c r="AM27" s="267"/>
      <c r="AN27" s="267"/>
      <c r="AO27" s="268"/>
      <c r="AT27" s="76"/>
    </row>
    <row r="28" spans="1:46" ht="15" customHeight="1" x14ac:dyDescent="0.2">
      <c r="A28" s="53"/>
      <c r="B28" s="124" t="str">
        <f>職業能力評価シート!B14</f>
        <v>業務効率化の推進</v>
      </c>
      <c r="C28" s="125"/>
      <c r="D28" s="126"/>
      <c r="E28" s="126"/>
      <c r="F28" s="127"/>
      <c r="G28" s="127">
        <f>AVERAGE(職業能力評価シート!J14:'職業能力評価シート'!J15)</f>
        <v>0</v>
      </c>
      <c r="H28" s="128">
        <f>AVERAGE(職業能力評価シート!K14:'職業能力評価シート'!K15)</f>
        <v>0</v>
      </c>
      <c r="I28" s="53"/>
      <c r="L28" s="266"/>
      <c r="M28" s="267"/>
      <c r="N28" s="267"/>
      <c r="O28" s="267"/>
      <c r="P28" s="267"/>
      <c r="Q28" s="267"/>
      <c r="R28" s="267"/>
      <c r="S28" s="267"/>
      <c r="T28" s="267"/>
      <c r="U28" s="267"/>
      <c r="V28" s="267"/>
      <c r="W28" s="267"/>
      <c r="X28" s="267"/>
      <c r="Y28" s="267"/>
      <c r="Z28" s="268"/>
      <c r="AA28" s="266"/>
      <c r="AB28" s="267"/>
      <c r="AC28" s="267"/>
      <c r="AD28" s="267"/>
      <c r="AE28" s="267"/>
      <c r="AF28" s="267"/>
      <c r="AG28" s="267"/>
      <c r="AH28" s="267"/>
      <c r="AI28" s="267"/>
      <c r="AJ28" s="267"/>
      <c r="AK28" s="267"/>
      <c r="AL28" s="267"/>
      <c r="AM28" s="267"/>
      <c r="AN28" s="267"/>
      <c r="AO28" s="268"/>
    </row>
    <row r="29" spans="1:46" ht="15" customHeight="1" x14ac:dyDescent="0.2">
      <c r="A29" s="53"/>
      <c r="B29" s="119" t="s">
        <v>327</v>
      </c>
      <c r="C29" s="120"/>
      <c r="D29" s="121"/>
      <c r="E29" s="121"/>
      <c r="F29" s="122"/>
      <c r="G29" s="122">
        <f>AVERAGE(職業能力評価シート!J16:J17)</f>
        <v>0</v>
      </c>
      <c r="H29" s="123">
        <f>AVERAGE(職業能力評価シート!K21:K23)</f>
        <v>0</v>
      </c>
      <c r="I29" s="53"/>
      <c r="L29" s="269"/>
      <c r="M29" s="270"/>
      <c r="N29" s="270"/>
      <c r="O29" s="270"/>
      <c r="P29" s="270"/>
      <c r="Q29" s="270"/>
      <c r="R29" s="270"/>
      <c r="S29" s="270"/>
      <c r="T29" s="270"/>
      <c r="U29" s="270"/>
      <c r="V29" s="270"/>
      <c r="W29" s="270"/>
      <c r="X29" s="270"/>
      <c r="Y29" s="270"/>
      <c r="Z29" s="271"/>
      <c r="AA29" s="269"/>
      <c r="AB29" s="270"/>
      <c r="AC29" s="270"/>
      <c r="AD29" s="270"/>
      <c r="AE29" s="270"/>
      <c r="AF29" s="270"/>
      <c r="AG29" s="270"/>
      <c r="AH29" s="270"/>
      <c r="AI29" s="270"/>
      <c r="AJ29" s="270"/>
      <c r="AK29" s="270"/>
      <c r="AL29" s="270"/>
      <c r="AM29" s="270"/>
      <c r="AN29" s="270"/>
      <c r="AO29" s="271"/>
    </row>
    <row r="30" spans="1:46" ht="15" customHeight="1" x14ac:dyDescent="0.2">
      <c r="A30" s="53"/>
      <c r="B30" s="129" t="s">
        <v>367</v>
      </c>
      <c r="C30" s="125"/>
      <c r="D30" s="126"/>
      <c r="E30" s="126"/>
      <c r="F30" s="127"/>
      <c r="G30" s="127">
        <f>AVERAGE(職業能力評価シート!J21:J23)</f>
        <v>0</v>
      </c>
      <c r="H30" s="128">
        <f>AVERAGE(職業能力評価シート!K24:K26)</f>
        <v>0</v>
      </c>
      <c r="I30" s="53"/>
    </row>
    <row r="31" spans="1:46" ht="15" customHeight="1" x14ac:dyDescent="0.2">
      <c r="A31" s="53"/>
      <c r="B31" s="119" t="s">
        <v>329</v>
      </c>
      <c r="C31" s="120"/>
      <c r="D31" s="121"/>
      <c r="E31" s="121"/>
      <c r="F31" s="122"/>
      <c r="G31" s="130">
        <f>AVERAGE(職業能力評価シート!J24:J26)</f>
        <v>0</v>
      </c>
      <c r="H31" s="131">
        <f>AVERAGE(職業能力評価シート!K25:K27)</f>
        <v>0</v>
      </c>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29" t="s">
        <v>330</v>
      </c>
      <c r="C32" s="125"/>
      <c r="D32" s="126"/>
      <c r="E32" s="126"/>
      <c r="F32" s="127"/>
      <c r="G32" s="127">
        <f>AVERAGE(職業能力評価シート!J27:J29)</f>
        <v>0</v>
      </c>
      <c r="H32" s="128">
        <f>AVERAGE(職業能力評価シート!K26:K28)</f>
        <v>0</v>
      </c>
      <c r="I32" s="53"/>
      <c r="L32" s="78" t="s">
        <v>54</v>
      </c>
      <c r="M32" s="79"/>
      <c r="N32" s="79"/>
      <c r="O32" s="79"/>
      <c r="P32" s="79"/>
      <c r="Q32" s="79"/>
      <c r="R32" s="79"/>
      <c r="S32" s="79"/>
      <c r="T32" s="79"/>
      <c r="U32" s="79"/>
      <c r="V32" s="79"/>
      <c r="W32" s="79"/>
      <c r="X32" s="79"/>
      <c r="Y32" s="79"/>
      <c r="Z32" s="80"/>
      <c r="AA32" s="62" t="s">
        <v>55</v>
      </c>
      <c r="AB32" s="79"/>
      <c r="AC32" s="79"/>
      <c r="AD32" s="79"/>
      <c r="AE32" s="79"/>
      <c r="AF32" s="79"/>
      <c r="AG32" s="79"/>
      <c r="AH32" s="79"/>
      <c r="AI32" s="79"/>
      <c r="AJ32" s="79"/>
      <c r="AK32" s="79"/>
      <c r="AL32" s="79"/>
      <c r="AM32" s="79"/>
      <c r="AN32" s="79"/>
      <c r="AO32" s="80"/>
    </row>
    <row r="33" spans="1:41" ht="15" customHeight="1" x14ac:dyDescent="0.2">
      <c r="A33" s="53"/>
      <c r="B33" s="119" t="s">
        <v>363</v>
      </c>
      <c r="C33" s="120"/>
      <c r="D33" s="121"/>
      <c r="E33" s="121"/>
      <c r="F33" s="122"/>
      <c r="G33" s="130">
        <f>AVERAGE(職業能力評価シート!J30:J32)</f>
        <v>0</v>
      </c>
      <c r="H33" s="131">
        <f>AVERAGE(職業能力評価シート!K27:K29)</f>
        <v>0</v>
      </c>
      <c r="I33" s="53"/>
      <c r="L33" s="263"/>
      <c r="M33" s="272"/>
      <c r="N33" s="272"/>
      <c r="O33" s="272"/>
      <c r="P33" s="272"/>
      <c r="Q33" s="272"/>
      <c r="R33" s="272"/>
      <c r="S33" s="272"/>
      <c r="T33" s="272"/>
      <c r="U33" s="272"/>
      <c r="V33" s="272"/>
      <c r="W33" s="272"/>
      <c r="X33" s="272"/>
      <c r="Y33" s="272"/>
      <c r="Z33" s="273"/>
      <c r="AA33" s="263"/>
      <c r="AB33" s="272"/>
      <c r="AC33" s="272"/>
      <c r="AD33" s="272"/>
      <c r="AE33" s="272"/>
      <c r="AF33" s="272"/>
      <c r="AG33" s="272"/>
      <c r="AH33" s="272"/>
      <c r="AI33" s="272"/>
      <c r="AJ33" s="272"/>
      <c r="AK33" s="272"/>
      <c r="AL33" s="272"/>
      <c r="AM33" s="272"/>
      <c r="AN33" s="272"/>
      <c r="AO33" s="273"/>
    </row>
    <row r="34" spans="1:41" ht="15" customHeight="1" x14ac:dyDescent="0.2">
      <c r="A34" s="53"/>
      <c r="B34" s="129"/>
      <c r="C34" s="125"/>
      <c r="D34" s="126"/>
      <c r="E34" s="126"/>
      <c r="F34" s="127"/>
      <c r="G34" s="127"/>
      <c r="H34" s="128"/>
      <c r="I34" s="53"/>
      <c r="L34" s="274"/>
      <c r="M34" s="275"/>
      <c r="N34" s="275"/>
      <c r="O34" s="275"/>
      <c r="P34" s="275"/>
      <c r="Q34" s="275"/>
      <c r="R34" s="275"/>
      <c r="S34" s="275"/>
      <c r="T34" s="275"/>
      <c r="U34" s="275"/>
      <c r="V34" s="275"/>
      <c r="W34" s="275"/>
      <c r="X34" s="275"/>
      <c r="Y34" s="275"/>
      <c r="Z34" s="276"/>
      <c r="AA34" s="274"/>
      <c r="AB34" s="275"/>
      <c r="AC34" s="275"/>
      <c r="AD34" s="275"/>
      <c r="AE34" s="275"/>
      <c r="AF34" s="275"/>
      <c r="AG34" s="275"/>
      <c r="AH34" s="275"/>
      <c r="AI34" s="275"/>
      <c r="AJ34" s="275"/>
      <c r="AK34" s="275"/>
      <c r="AL34" s="275"/>
      <c r="AM34" s="275"/>
      <c r="AN34" s="275"/>
      <c r="AO34" s="276"/>
    </row>
    <row r="35" spans="1:41" ht="15" customHeight="1" x14ac:dyDescent="0.2">
      <c r="A35" s="53"/>
      <c r="B35" s="119"/>
      <c r="C35" s="120"/>
      <c r="D35" s="121"/>
      <c r="E35" s="121"/>
      <c r="F35" s="122"/>
      <c r="G35" s="122"/>
      <c r="H35" s="123"/>
      <c r="I35" s="53"/>
      <c r="L35" s="274"/>
      <c r="M35" s="275"/>
      <c r="N35" s="275"/>
      <c r="O35" s="275"/>
      <c r="P35" s="275"/>
      <c r="Q35" s="275"/>
      <c r="R35" s="275"/>
      <c r="S35" s="275"/>
      <c r="T35" s="275"/>
      <c r="U35" s="275"/>
      <c r="V35" s="275"/>
      <c r="W35" s="275"/>
      <c r="X35" s="275"/>
      <c r="Y35" s="275"/>
      <c r="Z35" s="276"/>
      <c r="AA35" s="274"/>
      <c r="AB35" s="275"/>
      <c r="AC35" s="275"/>
      <c r="AD35" s="275"/>
      <c r="AE35" s="275"/>
      <c r="AF35" s="275"/>
      <c r="AG35" s="275"/>
      <c r="AH35" s="275"/>
      <c r="AI35" s="275"/>
      <c r="AJ35" s="275"/>
      <c r="AK35" s="275"/>
      <c r="AL35" s="275"/>
      <c r="AM35" s="275"/>
      <c r="AN35" s="275"/>
      <c r="AO35" s="276"/>
    </row>
    <row r="36" spans="1:41" ht="15" customHeight="1" x14ac:dyDescent="0.2">
      <c r="A36" s="53"/>
      <c r="B36" s="129"/>
      <c r="C36" s="125"/>
      <c r="D36" s="126"/>
      <c r="E36" s="126"/>
      <c r="F36" s="127"/>
      <c r="G36" s="127"/>
      <c r="H36" s="128"/>
      <c r="I36" s="53"/>
      <c r="L36" s="274"/>
      <c r="M36" s="275"/>
      <c r="N36" s="275"/>
      <c r="O36" s="275"/>
      <c r="P36" s="275"/>
      <c r="Q36" s="275"/>
      <c r="R36" s="275"/>
      <c r="S36" s="275"/>
      <c r="T36" s="275"/>
      <c r="U36" s="275"/>
      <c r="V36" s="275"/>
      <c r="W36" s="275"/>
      <c r="X36" s="275"/>
      <c r="Y36" s="275"/>
      <c r="Z36" s="276"/>
      <c r="AA36" s="274"/>
      <c r="AB36" s="275"/>
      <c r="AC36" s="275"/>
      <c r="AD36" s="275"/>
      <c r="AE36" s="275"/>
      <c r="AF36" s="275"/>
      <c r="AG36" s="275"/>
      <c r="AH36" s="275"/>
      <c r="AI36" s="275"/>
      <c r="AJ36" s="275"/>
      <c r="AK36" s="275"/>
      <c r="AL36" s="275"/>
      <c r="AM36" s="275"/>
      <c r="AN36" s="275"/>
      <c r="AO36" s="276"/>
    </row>
    <row r="37" spans="1:41" ht="15" customHeight="1" x14ac:dyDescent="0.2">
      <c r="A37" s="53"/>
      <c r="B37" s="132"/>
      <c r="C37" s="133"/>
      <c r="D37" s="134"/>
      <c r="E37" s="134"/>
      <c r="F37" s="135"/>
      <c r="G37" s="135"/>
      <c r="H37" s="136"/>
      <c r="I37" s="53"/>
      <c r="L37" s="274"/>
      <c r="M37" s="275"/>
      <c r="N37" s="275"/>
      <c r="O37" s="275"/>
      <c r="P37" s="275"/>
      <c r="Q37" s="275"/>
      <c r="R37" s="275"/>
      <c r="S37" s="275"/>
      <c r="T37" s="275"/>
      <c r="U37" s="275"/>
      <c r="V37" s="275"/>
      <c r="W37" s="275"/>
      <c r="X37" s="275"/>
      <c r="Y37" s="275"/>
      <c r="Z37" s="276"/>
      <c r="AA37" s="274"/>
      <c r="AB37" s="275"/>
      <c r="AC37" s="275"/>
      <c r="AD37" s="275"/>
      <c r="AE37" s="275"/>
      <c r="AF37" s="275"/>
      <c r="AG37" s="275"/>
      <c r="AH37" s="275"/>
      <c r="AI37" s="275"/>
      <c r="AJ37" s="275"/>
      <c r="AK37" s="275"/>
      <c r="AL37" s="275"/>
      <c r="AM37" s="275"/>
      <c r="AN37" s="275"/>
      <c r="AO37" s="276"/>
    </row>
    <row r="38" spans="1:41" ht="15" customHeight="1" x14ac:dyDescent="0.2">
      <c r="A38" s="53"/>
      <c r="B38" s="38"/>
      <c r="C38" s="38"/>
      <c r="D38" s="53"/>
      <c r="E38" s="53"/>
      <c r="F38" s="156"/>
      <c r="G38" s="156"/>
      <c r="H38" s="156"/>
      <c r="I38" s="53"/>
      <c r="L38" s="277"/>
      <c r="M38" s="278"/>
      <c r="N38" s="278"/>
      <c r="O38" s="278"/>
      <c r="P38" s="278"/>
      <c r="Q38" s="278"/>
      <c r="R38" s="278"/>
      <c r="S38" s="278"/>
      <c r="T38" s="278"/>
      <c r="U38" s="278"/>
      <c r="V38" s="278"/>
      <c r="W38" s="278"/>
      <c r="X38" s="278"/>
      <c r="Y38" s="278"/>
      <c r="Z38" s="279"/>
      <c r="AA38" s="277"/>
      <c r="AB38" s="278"/>
      <c r="AC38" s="278"/>
      <c r="AD38" s="278"/>
      <c r="AE38" s="278"/>
      <c r="AF38" s="278"/>
      <c r="AG38" s="278"/>
      <c r="AH38" s="278"/>
      <c r="AI38" s="278"/>
      <c r="AJ38" s="278"/>
      <c r="AK38" s="278"/>
      <c r="AL38" s="278"/>
      <c r="AM38" s="278"/>
      <c r="AN38" s="278"/>
      <c r="AO38" s="279"/>
    </row>
    <row r="39" spans="1:41" x14ac:dyDescent="0.15">
      <c r="B39" s="157"/>
      <c r="C39" s="157"/>
      <c r="D39" s="157"/>
      <c r="E39" s="157"/>
      <c r="F39" s="157"/>
      <c r="G39" s="157"/>
      <c r="H39" s="157"/>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2024-08-20T02:17:22Z</dcterms:modified>
</cp:coreProperties>
</file>