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2720" windowHeight="5355" firstSheet="3" activeTab="4"/>
  </bookViews>
  <sheets>
    <sheet name="表紙" sheetId="24" r:id="rId1"/>
    <sheet name="職業能力評価シート" sheetId="26" r:id="rId2"/>
    <sheet name="OJTｺﾐｭﾆｹｰｼｮﾝｼｰﾄ (自動作表)" sheetId="30" r:id="rId3"/>
    <sheet name="必要な知識" sheetId="27" r:id="rId4"/>
    <sheet name="基準一覧" sheetId="29" r:id="rId5"/>
  </sheets>
  <definedNames>
    <definedName name="_xlnm.Print_Area" localSheetId="2">'OJTｺﾐｭﾆｹｰｼｮﾝｼｰﾄ (自動作表)'!$A$1:$AO$39</definedName>
    <definedName name="_xlnm.Print_Area" localSheetId="4">基準一覧!$A$1:$D$152</definedName>
    <definedName name="_xlnm.Print_Area" localSheetId="1">職業能力評価シート!$A$1:$I$49</definedName>
    <definedName name="_xlnm.Print_Area" localSheetId="3">必要な知識!$A$1:$C$67</definedName>
    <definedName name="_xlnm.Print_Area" localSheetId="0">表紙!$A$1:$L$59</definedName>
  </definedNames>
  <calcPr calcId="152511"/>
</workbook>
</file>

<file path=xl/calcChain.xml><?xml version="1.0" encoding="utf-8"?>
<calcChain xmlns="http://schemas.openxmlformats.org/spreadsheetml/2006/main">
  <c r="H36" i="30" l="1"/>
  <c r="H35" i="30"/>
  <c r="H34" i="30"/>
  <c r="H33" i="30"/>
  <c r="H32" i="30"/>
  <c r="H31" i="30"/>
  <c r="H30" i="30"/>
  <c r="H29" i="30"/>
  <c r="H28" i="30"/>
  <c r="H27" i="30"/>
  <c r="H26" i="30"/>
  <c r="H25" i="30"/>
  <c r="G36" i="30"/>
  <c r="G35" i="30"/>
  <c r="G34" i="30"/>
  <c r="G33" i="30"/>
  <c r="G32" i="30"/>
  <c r="G31" i="30"/>
  <c r="G30" i="30"/>
  <c r="G29" i="30"/>
  <c r="G28" i="30"/>
  <c r="G27" i="30"/>
  <c r="G26" i="30"/>
  <c r="G25" i="30"/>
  <c r="B36" i="30"/>
  <c r="B35" i="30"/>
  <c r="B34" i="30"/>
  <c r="B33" i="30"/>
  <c r="B32" i="30"/>
  <c r="B31" i="30"/>
  <c r="B30" i="30"/>
  <c r="B29" i="30"/>
  <c r="B28" i="30"/>
  <c r="B27" i="30"/>
  <c r="B26" i="30"/>
  <c r="B25" i="30"/>
  <c r="G48" i="26"/>
  <c r="F48" i="26"/>
  <c r="G47" i="26"/>
  <c r="H47" i="26" s="1"/>
  <c r="F47" i="26"/>
  <c r="G46" i="26"/>
  <c r="G49" i="26" s="1"/>
  <c r="F46" i="26"/>
  <c r="F49" i="26" s="1"/>
  <c r="L44" i="26"/>
  <c r="K44" i="26"/>
  <c r="L43" i="26"/>
  <c r="K43" i="26"/>
  <c r="L42" i="26"/>
  <c r="K42" i="26"/>
  <c r="L41" i="26"/>
  <c r="K41" i="26"/>
  <c r="L40" i="26"/>
  <c r="K40" i="26"/>
  <c r="L39" i="26"/>
  <c r="K39" i="26"/>
  <c r="L38" i="26"/>
  <c r="K38" i="26"/>
  <c r="L37" i="26"/>
  <c r="K37" i="26"/>
  <c r="L36" i="26"/>
  <c r="K36" i="26"/>
  <c r="L35" i="26"/>
  <c r="K35" i="26"/>
  <c r="L34" i="26"/>
  <c r="K34" i="26"/>
  <c r="L33" i="26"/>
  <c r="K33" i="26"/>
  <c r="L32" i="26"/>
  <c r="K32" i="26"/>
  <c r="L31" i="26"/>
  <c r="K31" i="26"/>
  <c r="L30" i="26"/>
  <c r="K30" i="26"/>
  <c r="L29" i="26"/>
  <c r="K29" i="26"/>
  <c r="L28" i="26"/>
  <c r="K28" i="26"/>
  <c r="L27" i="26"/>
  <c r="K27" i="26"/>
  <c r="L26" i="26"/>
  <c r="K26" i="26"/>
  <c r="L25" i="26"/>
  <c r="K25" i="26"/>
  <c r="L24" i="26"/>
  <c r="K24" i="26"/>
  <c r="L20" i="26"/>
  <c r="K20" i="26"/>
  <c r="L19" i="26"/>
  <c r="K19" i="26"/>
  <c r="L18" i="26"/>
  <c r="K18" i="26"/>
  <c r="L17" i="26"/>
  <c r="K17" i="26"/>
  <c r="L16" i="26"/>
  <c r="K16" i="26"/>
  <c r="L15" i="26"/>
  <c r="K15" i="26"/>
  <c r="L14" i="26"/>
  <c r="K14" i="26"/>
  <c r="L13" i="26"/>
  <c r="K13" i="26"/>
  <c r="L12" i="26"/>
  <c r="K12" i="26"/>
  <c r="L11" i="26"/>
  <c r="K11" i="26"/>
  <c r="L10" i="26"/>
  <c r="K10" i="26"/>
  <c r="L9" i="26"/>
  <c r="K9" i="26"/>
  <c r="L8" i="26"/>
  <c r="K8" i="26"/>
  <c r="L7" i="26"/>
  <c r="K7" i="26"/>
  <c r="H48" i="26" l="1"/>
  <c r="H46" i="26"/>
</calcChain>
</file>

<file path=xl/sharedStrings.xml><?xml version="1.0" encoding="utf-8"?>
<sst xmlns="http://schemas.openxmlformats.org/spreadsheetml/2006/main" count="587" uniqueCount="402">
  <si>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</si>
  <si>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</si>
  <si>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</si>
  <si>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上司評価</t>
    <rPh sb="0" eb="2">
      <t>ジョウシ</t>
    </rPh>
    <rPh sb="2" eb="4">
      <t>ヒョウカ</t>
    </rPh>
    <phoneticPr fontId="2"/>
  </si>
  <si>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</si>
  <si>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</si>
  <si>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</si>
  <si>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レベル</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</si>
  <si>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</si>
  <si>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</si>
  <si>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</si>
  <si>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</si>
  <si>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</si>
  <si>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</si>
  <si>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職種・職務</t>
    <rPh sb="0" eb="2">
      <t>ショクシュ</t>
    </rPh>
    <rPh sb="3" eb="5">
      <t>ショクム</t>
    </rPh>
    <phoneticPr fontId="2"/>
  </si>
  <si>
    <t>自己評価</t>
    <rPh sb="0" eb="2">
      <t>ジコ</t>
    </rPh>
    <rPh sb="2" eb="4">
      <t>ヒョウカ</t>
    </rPh>
    <phoneticPr fontId="2"/>
  </si>
  <si>
    <t>コメント</t>
    <phoneticPr fontId="2"/>
  </si>
  <si>
    <t>Ⅰ.職務遂行のための基準　共通能力ユニット</t>
    <rPh sb="2" eb="12">
      <t>ｑ</t>
    </rPh>
    <rPh sb="13" eb="15">
      <t>キョウツウ</t>
    </rPh>
    <rPh sb="15" eb="17">
      <t>ノウリョク</t>
    </rPh>
    <phoneticPr fontId="2"/>
  </si>
  <si>
    <t>必要な知識</t>
    <rPh sb="0" eb="2">
      <t>ヒツヨウ</t>
    </rPh>
    <rPh sb="3" eb="5">
      <t>チシキ</t>
    </rPh>
    <phoneticPr fontId="2"/>
  </si>
  <si>
    <t>自己
評価</t>
    <rPh sb="0" eb="2">
      <t>ジコ</t>
    </rPh>
    <rPh sb="3" eb="5">
      <t>ヒョウカ</t>
    </rPh>
    <phoneticPr fontId="2"/>
  </si>
  <si>
    <t>※重複項目は省略</t>
    <rPh sb="1" eb="3">
      <t>チョウフク</t>
    </rPh>
    <rPh sb="3" eb="5">
      <t>コウモク</t>
    </rPh>
    <rPh sb="6" eb="8">
      <t>ショウリャク</t>
    </rPh>
    <phoneticPr fontId="2"/>
  </si>
  <si>
    <t>＜職業能力評価シート＞</t>
    <phoneticPr fontId="2"/>
  </si>
  <si>
    <t>Ⅰ共通能力ユニット</t>
    <rPh sb="1" eb="3">
      <t>キョウツウ</t>
    </rPh>
    <rPh sb="3" eb="5">
      <t>ノウリョク</t>
    </rPh>
    <phoneticPr fontId="2"/>
  </si>
  <si>
    <t>Ⅱ選択能力ユニット</t>
    <rPh sb="1" eb="3">
      <t>センタク</t>
    </rPh>
    <rPh sb="3" eb="5">
      <t>ノウリョク</t>
    </rPh>
    <phoneticPr fontId="2"/>
  </si>
  <si>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2"/>
  </si>
  <si>
    <t>「美と健康」への興味と探究心</t>
    <rPh sb="1" eb="2">
      <t>ビ</t>
    </rPh>
    <rPh sb="3" eb="5">
      <t>ケンコウ</t>
    </rPh>
    <rPh sb="8" eb="10">
      <t>キョウミ</t>
    </rPh>
    <rPh sb="11" eb="13">
      <t>タンキュウ</t>
    </rPh>
    <rPh sb="13" eb="14">
      <t>シン</t>
    </rPh>
    <phoneticPr fontId="2"/>
  </si>
  <si>
    <t xml:space="preserve">①エステティックに関連する知識の理解 </t>
    <rPh sb="9" eb="11">
      <t>カンレン</t>
    </rPh>
    <rPh sb="13" eb="15">
      <t>チシキ</t>
    </rPh>
    <rPh sb="16" eb="18">
      <t>リカイ</t>
    </rPh>
    <phoneticPr fontId="2"/>
  </si>
  <si>
    <t>②美と健康に対する興味、関心と実践</t>
    <rPh sb="1" eb="2">
      <t>ビ</t>
    </rPh>
    <rPh sb="3" eb="5">
      <t>ケンコウ</t>
    </rPh>
    <rPh sb="6" eb="7">
      <t>タイ</t>
    </rPh>
    <rPh sb="9" eb="11">
      <t>キョウミ</t>
    </rPh>
    <rPh sb="12" eb="14">
      <t>カンシン</t>
    </rPh>
    <rPh sb="15" eb="17">
      <t>ジッセン</t>
    </rPh>
    <phoneticPr fontId="2"/>
  </si>
  <si>
    <t>①諸ルール・法令の内容の理解</t>
    <rPh sb="1" eb="2">
      <t>ショ</t>
    </rPh>
    <rPh sb="6" eb="8">
      <t>ホウレイ</t>
    </rPh>
    <rPh sb="9" eb="11">
      <t>ナイヨウ</t>
    </rPh>
    <rPh sb="12" eb="14">
      <t>リカイ</t>
    </rPh>
    <phoneticPr fontId="2"/>
  </si>
  <si>
    <t>①手続きに則った業務遂行</t>
    <rPh sb="1" eb="3">
      <t>テツヅ</t>
    </rPh>
    <rPh sb="5" eb="6">
      <t>ノット</t>
    </rPh>
    <rPh sb="8" eb="10">
      <t>ギョウム</t>
    </rPh>
    <rPh sb="10" eb="12">
      <t>スイコウ</t>
    </rPh>
    <phoneticPr fontId="2"/>
  </si>
  <si>
    <t xml:space="preserve">②効率化の工夫・改善 </t>
    <rPh sb="1" eb="4">
      <t>コウリツカ</t>
    </rPh>
    <rPh sb="5" eb="7">
      <t>クフウ</t>
    </rPh>
    <rPh sb="8" eb="10">
      <t>カイゼン</t>
    </rPh>
    <phoneticPr fontId="18"/>
  </si>
  <si>
    <t>プレカウンセリング</t>
    <phoneticPr fontId="2"/>
  </si>
  <si>
    <t>アフターカウンセリング</t>
    <phoneticPr fontId="2"/>
  </si>
  <si>
    <t xml:space="preserve">①業務の準備 </t>
    <phoneticPr fontId="2"/>
  </si>
  <si>
    <t>③在庫管理</t>
    <phoneticPr fontId="2"/>
  </si>
  <si>
    <t xml:space="preserve">①お客様要望への対応 </t>
    <phoneticPr fontId="2"/>
  </si>
  <si>
    <t>②クレームへの対応</t>
    <phoneticPr fontId="2"/>
  </si>
  <si>
    <t>②必要な機器・器具などの事前点検・整備</t>
    <phoneticPr fontId="2"/>
  </si>
  <si>
    <t>③必要な機器・器具などの整備と保管</t>
    <phoneticPr fontId="2"/>
  </si>
  <si>
    <t>①情報共有</t>
    <phoneticPr fontId="2"/>
  </si>
  <si>
    <t xml:space="preserve">②お客様の状態の把握 </t>
    <phoneticPr fontId="2"/>
  </si>
  <si>
    <t>③お客様の状態の把握とトラブルの回避</t>
    <phoneticPr fontId="2"/>
  </si>
  <si>
    <t>②日常のケアに関するアドバイスの実施</t>
    <phoneticPr fontId="2"/>
  </si>
  <si>
    <t>③情報共有</t>
    <phoneticPr fontId="2"/>
  </si>
  <si>
    <t>機器の点検・整備、衛生管理</t>
    <phoneticPr fontId="2"/>
  </si>
  <si>
    <t>職業倫理とコンプライアンス</t>
    <rPh sb="0" eb="2">
      <t>ショクギョウ</t>
    </rPh>
    <rPh sb="2" eb="4">
      <t>リンリ</t>
    </rPh>
    <phoneticPr fontId="17"/>
  </si>
  <si>
    <t>Ⅱ.職務遂行のための基準　選択能力ユニット（トリートメント）</t>
    <rPh sb="2" eb="12">
      <t>ｑ</t>
    </rPh>
    <rPh sb="13" eb="15">
      <t>センタク</t>
    </rPh>
    <rPh sb="15" eb="17">
      <t>ノウリョク</t>
    </rPh>
    <phoneticPr fontId="2"/>
  </si>
  <si>
    <t>①トリートメントに使用する機器・器具などの選択、及び安全に配慮した使用</t>
    <phoneticPr fontId="2"/>
  </si>
  <si>
    <t>③トリートメント内容の確認と留意事項の伝達</t>
    <phoneticPr fontId="2"/>
  </si>
  <si>
    <t>トリートメント</t>
    <phoneticPr fontId="2"/>
  </si>
  <si>
    <t>①トリートメント準備</t>
    <phoneticPr fontId="2"/>
  </si>
  <si>
    <t>②トリートメントの実施</t>
    <phoneticPr fontId="2"/>
  </si>
  <si>
    <t>①トリートメント後のケアに関するアドバイスの実施</t>
    <phoneticPr fontId="2"/>
  </si>
  <si>
    <t>後輩指導</t>
    <rPh sb="0" eb="2">
      <t>コウハイ</t>
    </rPh>
    <rPh sb="2" eb="4">
      <t>シドウ</t>
    </rPh>
    <phoneticPr fontId="2"/>
  </si>
  <si>
    <t>②自己啓発、キャリア形成支援</t>
  </si>
  <si>
    <t>レベル４</t>
    <phoneticPr fontId="2"/>
  </si>
  <si>
    <t>レベル4の目安</t>
    <rPh sb="5" eb="7">
      <t>メヤス</t>
    </rPh>
    <phoneticPr fontId="2"/>
  </si>
  <si>
    <t>職業能力評価シート（トリートメント　レベル４）　　</t>
    <phoneticPr fontId="2"/>
  </si>
  <si>
    <t>機器の点検・整備、衛生管理</t>
    <phoneticPr fontId="2"/>
  </si>
  <si>
    <t>プレカウンセリング</t>
    <phoneticPr fontId="2"/>
  </si>
  <si>
    <t>トリートメント</t>
    <phoneticPr fontId="2"/>
  </si>
  <si>
    <t>アフターカウンセリング</t>
    <phoneticPr fontId="2"/>
  </si>
  <si>
    <t>後輩指導</t>
    <rPh sb="0" eb="2">
      <t>コウハイ</t>
    </rPh>
    <rPh sb="2" eb="4">
      <t>シドウ</t>
    </rPh>
    <phoneticPr fontId="2"/>
  </si>
  <si>
    <t>化粧品に関する知識</t>
  </si>
  <si>
    <t>エステティックトリートメントで使用する機器学の知識</t>
  </si>
  <si>
    <t>公衆衛生・衛生管理の知識</t>
  </si>
  <si>
    <t>ボディエステティックの知識と技術</t>
  </si>
  <si>
    <t>生命活動とホメオスタシスの知識と理解</t>
  </si>
  <si>
    <t>エステティックカウンセリングの知識と理解</t>
  </si>
  <si>
    <t>Ⅲ. 必要な知識　（共通能力ユニット　レベル４）</t>
    <rPh sb="3" eb="5">
      <t>ヒツヨウ</t>
    </rPh>
    <rPh sb="6" eb="8">
      <t>チシキ</t>
    </rPh>
    <rPh sb="10" eb="12">
      <t>キョウツウ</t>
    </rPh>
    <rPh sb="12" eb="14">
      <t>ノウリョク</t>
    </rPh>
    <phoneticPr fontId="2"/>
  </si>
  <si>
    <t>Ⅳ.必要な知識（選択能力ユニット トリートメント　レベル４）</t>
    <rPh sb="8" eb="10">
      <t>センタク</t>
    </rPh>
    <phoneticPr fontId="2"/>
  </si>
  <si>
    <t>疾病及びその治療による身体・皮膚への影響の理解</t>
  </si>
  <si>
    <t>エステティックの知識と技術</t>
  </si>
  <si>
    <t>救急法の知識</t>
  </si>
  <si>
    <t>皮膚の老化についての知識</t>
  </si>
  <si>
    <t>栄養学の知識</t>
  </si>
  <si>
    <t>毛髪に関する知識と理解</t>
  </si>
  <si>
    <t>エイジングに関する知識と理解</t>
  </si>
  <si>
    <t>営業・マーケティング手段に関する知識</t>
  </si>
  <si>
    <t>店舗・サロンのお客様層に関する知識</t>
  </si>
  <si>
    <t>自社の提供する商品・サービスに関する知識</t>
  </si>
  <si>
    <t>在庫管理</t>
  </si>
  <si>
    <t>接客マナーの知識と実践</t>
  </si>
  <si>
    <t>個人情報保護に関する知識</t>
  </si>
  <si>
    <t>クレーム対応の基本ルール</t>
  </si>
  <si>
    <t>クレーム対応時の技術</t>
  </si>
  <si>
    <t>クレームを申し出るお客様の心情</t>
  </si>
  <si>
    <t>育成理念・育成計画</t>
  </si>
  <si>
    <t>育成方法</t>
  </si>
  <si>
    <t>育成手法</t>
    <phoneticPr fontId="2"/>
  </si>
  <si>
    <t>疾病及びその治療の身体に対する影響の理解</t>
  </si>
  <si>
    <t>疾病及びその治療の皮膚に対しての影響の理解</t>
  </si>
  <si>
    <t>「美と健康」への興味と探究心</t>
    <phoneticPr fontId="2"/>
  </si>
  <si>
    <t>エステティック概論</t>
  </si>
  <si>
    <t>美と健康</t>
  </si>
  <si>
    <t>エステティシャンとしての心構え</t>
  </si>
  <si>
    <t>日本と世界のエステティック</t>
  </si>
  <si>
    <t>職業倫理とコンプライアンス</t>
    <phoneticPr fontId="2"/>
  </si>
  <si>
    <t>業界団体及び店舗・サロンの倫理規定・行動規範</t>
  </si>
  <si>
    <t>就業規則及び関連諸規定</t>
  </si>
  <si>
    <t>労働基準法などの雇用に関する法律</t>
  </si>
  <si>
    <t>建築基準法、消防法などの店舗設立に関する法律</t>
  </si>
  <si>
    <t>エステティック業に関する主要法令など</t>
  </si>
  <si>
    <t>隣接するサービスに関連する主要法令</t>
  </si>
  <si>
    <t>ホスピタリティ</t>
    <phoneticPr fontId="2"/>
  </si>
  <si>
    <t>自社で定められている服装（制服）及び身だしなみの基準</t>
  </si>
  <si>
    <t>基本動作・マナー</t>
  </si>
  <si>
    <t>外国語（英語、中国語、韓国語など）、諸外国の文化の違いの理解</t>
  </si>
  <si>
    <t>チームワークとコミュニケーション</t>
    <phoneticPr fontId="2"/>
  </si>
  <si>
    <t>自社の組織構造、業務分担構造の知識</t>
  </si>
  <si>
    <t>自分の権限で実施可能なこと、可能でないことの把握</t>
  </si>
  <si>
    <t>職場におけるコミュニケーションツール（口頭、書面、電子メール、ＳＮＳなど）の長所と短所</t>
  </si>
  <si>
    <t>コミュニケーション手法の活用知識</t>
  </si>
  <si>
    <t>業務効率化の推進</t>
    <phoneticPr fontId="2"/>
  </si>
  <si>
    <t>業務マニュアル</t>
  </si>
  <si>
    <t>コスト削減や業務効率化のための手法</t>
  </si>
  <si>
    <t>店舗・サロンの施設及び設備に関する知識</t>
  </si>
  <si>
    <t>美容に従事する者として、日頃から健康や美容の維持・向上に向けた取り組みを行っており、よいものは店舗・サロン内で共有したり、メニューへの取り入れを提案している。</t>
    <phoneticPr fontId="2"/>
  </si>
  <si>
    <t>②コンプライアンス</t>
    <phoneticPr fontId="2"/>
  </si>
  <si>
    <t>ホスピタリティ</t>
    <phoneticPr fontId="17"/>
  </si>
  <si>
    <t>①ホスピタリティの理解</t>
    <phoneticPr fontId="17"/>
  </si>
  <si>
    <t>②お客様、状況に合わせた接遇</t>
    <phoneticPr fontId="17"/>
  </si>
  <si>
    <t>③快適な店舗・サロン環境の維持</t>
    <phoneticPr fontId="2"/>
  </si>
  <si>
    <t>チームワークとコミュニケーション</t>
    <phoneticPr fontId="17"/>
  </si>
  <si>
    <t xml:space="preserve">①チームワーク </t>
    <phoneticPr fontId="2"/>
  </si>
  <si>
    <t>店舗・サロン内の良好な関係作りに向けて、スタッフ全員や他店サロンのスタッフなどとの会合やミーティングの場を設けている。</t>
  </si>
  <si>
    <t>②コミュニケーション</t>
    <phoneticPr fontId="18"/>
  </si>
  <si>
    <t>業務効率化の推進</t>
    <phoneticPr fontId="2"/>
  </si>
  <si>
    <t>トリートメントの目的やお客様の状態などを踏まえて、温度や振動、強さ、作動時間のレベルを調整して使用している。</t>
    <phoneticPr fontId="2"/>
  </si>
  <si>
    <t>機器が故障した場合の対応方針を正しく理解し、適切に対処している。</t>
    <phoneticPr fontId="2"/>
  </si>
  <si>
    <t>お客様の肌の状態を確認し、お客様の満足度を高めるポイントを理解して、トリートメントにより期待される変化を分かりやすく説明している。</t>
    <phoneticPr fontId="2"/>
  </si>
  <si>
    <t>お客様とのコミュニケーションを通じて、お客様自身が主体的に日常のケアに取り組むような具体的な目標設定を行い、お客様と一緒になってその達成方法を考えている。</t>
    <phoneticPr fontId="2"/>
  </si>
  <si>
    <t>前年の実績や季節や最新の美容トレンドなどから判断して、売り上げが見込まれる商品の発注依頼を行っている。</t>
    <phoneticPr fontId="2"/>
  </si>
  <si>
    <t>過去の事例をもとに、クレームの根本的な発生原因を追究してクレームの再発を防ぐための取り組みを検討している。</t>
    <phoneticPr fontId="2"/>
  </si>
  <si>
    <t>業務効率化の推進</t>
    <rPh sb="0" eb="2">
      <t>ギョウム</t>
    </rPh>
    <rPh sb="2" eb="5">
      <t>コウリツカ</t>
    </rPh>
    <rPh sb="6" eb="8">
      <t>スイシン</t>
    </rPh>
    <phoneticPr fontId="2"/>
  </si>
  <si>
    <t>お客様の名前を覚え、状況に応じて名前で呼びかけている。</t>
  </si>
  <si>
    <t>トラブルの発生原因を究明し、同様の事例が起きないように指導している。</t>
  </si>
  <si>
    <t>職業倫理とコンプライアンス</t>
    <rPh sb="0" eb="2">
      <t>ショクギョウ</t>
    </rPh>
    <rPh sb="2" eb="4">
      <t>リンリ</t>
    </rPh>
    <phoneticPr fontId="2"/>
  </si>
  <si>
    <t>国内のエステティックに関する業界団体の資格だけでなく、国際的な資格の取得を目指している。</t>
  </si>
  <si>
    <t>①業務の準備</t>
    <phoneticPr fontId="2"/>
  </si>
  <si>
    <t>○</t>
    <phoneticPr fontId="2"/>
  </si>
  <si>
    <t>○</t>
    <phoneticPr fontId="2"/>
  </si>
  <si>
    <t>○</t>
    <phoneticPr fontId="2"/>
  </si>
  <si>
    <t>○</t>
    <phoneticPr fontId="2"/>
  </si>
  <si>
    <t>プレカウンセリング</t>
    <phoneticPr fontId="2"/>
  </si>
  <si>
    <t>①情報共有</t>
    <phoneticPr fontId="2"/>
  </si>
  <si>
    <t>○</t>
    <phoneticPr fontId="2"/>
  </si>
  <si>
    <t>②お客様の状態の把握</t>
    <phoneticPr fontId="2"/>
  </si>
  <si>
    <t>③トリートメント内容の確認と留意事項の伝達</t>
    <phoneticPr fontId="2"/>
  </si>
  <si>
    <t>トリートメント</t>
    <phoneticPr fontId="2"/>
  </si>
  <si>
    <t>①トリートメント準備</t>
    <phoneticPr fontId="2"/>
  </si>
  <si>
    <t>②トリートメントの実施</t>
    <phoneticPr fontId="2"/>
  </si>
  <si>
    <t>③お客様の状態の把握とトラブルの回避</t>
    <phoneticPr fontId="2"/>
  </si>
  <si>
    <t>アフターカウンセリング</t>
    <phoneticPr fontId="2"/>
  </si>
  <si>
    <t>①トリートメント後のケアに関するアドバイスの実施</t>
    <phoneticPr fontId="2"/>
  </si>
  <si>
    <t>②日常のケアに関するアドバイスの実施</t>
    <phoneticPr fontId="2"/>
  </si>
  <si>
    <t>③情報共有</t>
    <phoneticPr fontId="2"/>
  </si>
  <si>
    <t>③在庫管理</t>
    <phoneticPr fontId="2"/>
  </si>
  <si>
    <t>①お客様要望への対応</t>
    <phoneticPr fontId="2"/>
  </si>
  <si>
    <t>②クレームへの対応</t>
    <phoneticPr fontId="2"/>
  </si>
  <si>
    <t>②自己啓発、キャリア形成支援</t>
    <phoneticPr fontId="2"/>
  </si>
  <si>
    <t>トリートメントの身支度や室内の室温調整、室温の確認などについての行動規範を示し、店舗・サロンの模範となるよう努めている。</t>
    <phoneticPr fontId="2"/>
  </si>
  <si>
    <t>多種多様なトリートメントに関する体系的な知見と技術を有し、お客様に感動を与えるようなトリートメントを実施することで、お客様からの指名を獲得し、自社のファンを増大させている。</t>
    <phoneticPr fontId="2"/>
  </si>
  <si>
    <t>複数の専門スキル・専門知識を組み合わせて、オリジナルの技術をサロンメニューとして取り入れている。</t>
    <phoneticPr fontId="2"/>
  </si>
  <si>
    <t>【サブツール】能力細目・職務遂行のための基準一覧（トリートメント 　レベル4）</t>
    <rPh sb="7" eb="9">
      <t>ノウリョク</t>
    </rPh>
    <rPh sb="9" eb="11">
      <t>サイモク</t>
    </rPh>
    <rPh sb="12" eb="14">
      <t>ショクム</t>
    </rPh>
    <rPh sb="14" eb="16">
      <t>スイコウ</t>
    </rPh>
    <rPh sb="20" eb="22">
      <t>キジュン</t>
    </rPh>
    <rPh sb="22" eb="24">
      <t>イチラン</t>
    </rPh>
    <phoneticPr fontId="2"/>
  </si>
  <si>
    <t>前年度の実績や自ら立てた予想と実績との差異を随時把握して、売れている商品または売れていない商品に関し、上位者とともに原因分析や対策立案を行っている。</t>
    <phoneticPr fontId="2"/>
  </si>
  <si>
    <t>常に店舗・サロン内を整理・整頓し、清潔で快適な環境が維持されるようチェックをしており、お客様にとって居心地のよい環境を実現している。</t>
    <rPh sb="44" eb="46">
      <t>キャクサマ</t>
    </rPh>
    <rPh sb="50" eb="53">
      <t>イゴコチ</t>
    </rPh>
    <rPh sb="56" eb="58">
      <t>カンキョウ</t>
    </rPh>
    <rPh sb="59" eb="61">
      <t>ジツゲン</t>
    </rPh>
    <phoneticPr fontId="2"/>
  </si>
  <si>
    <t>お客様の肌の状態を確認し、お客様の満足度を高めるポイントを理解して、トリートメントにより期待される変化を分かりやすく説明している。</t>
  </si>
  <si>
    <t>○</t>
    <phoneticPr fontId="2"/>
  </si>
  <si>
    <t>○</t>
    <phoneticPr fontId="2"/>
  </si>
  <si>
    <t>○</t>
    <phoneticPr fontId="2"/>
  </si>
  <si>
    <t>④コスト意識を持った効率的な業務の推進</t>
    <rPh sb="7" eb="8">
      <t>モ</t>
    </rPh>
    <phoneticPr fontId="2"/>
  </si>
  <si>
    <t>機器の点検・整備、衛生管理</t>
    <phoneticPr fontId="2"/>
  </si>
  <si>
    <t>①トリートメントに使用する機器・器具などの選択、及び安全に配慮した使用</t>
    <phoneticPr fontId="2"/>
  </si>
  <si>
    <t>②必要な機器・器具などの事前点検・整備</t>
    <phoneticPr fontId="2"/>
  </si>
  <si>
    <t>③必要な機器・器具などの整備と保管</t>
    <phoneticPr fontId="2"/>
  </si>
  <si>
    <t>①エステティックに関連する知識の理解</t>
    <phoneticPr fontId="2"/>
  </si>
  <si>
    <t>○</t>
    <phoneticPr fontId="2"/>
  </si>
  <si>
    <t xml:space="preserve">②美と健康に対する興味、関心と実践 </t>
    <phoneticPr fontId="2"/>
  </si>
  <si>
    <t xml:space="preserve">①諸ルール・法令の内容の理解 </t>
    <phoneticPr fontId="2"/>
  </si>
  <si>
    <t>②コンプライアンス</t>
    <phoneticPr fontId="2"/>
  </si>
  <si>
    <t>ホスピタリティ</t>
    <phoneticPr fontId="2"/>
  </si>
  <si>
    <t>①ホスピタリティの理解</t>
    <phoneticPr fontId="2"/>
  </si>
  <si>
    <t>○</t>
    <phoneticPr fontId="2"/>
  </si>
  <si>
    <t>②お客様、状況に合わせた接遇</t>
    <phoneticPr fontId="2"/>
  </si>
  <si>
    <t>③快適な店舗・サロン環境の維持</t>
    <phoneticPr fontId="2"/>
  </si>
  <si>
    <t>チームワークとコミュニケーション</t>
    <phoneticPr fontId="2"/>
  </si>
  <si>
    <t>①チームワーク</t>
    <phoneticPr fontId="2"/>
  </si>
  <si>
    <t>○</t>
    <phoneticPr fontId="2"/>
  </si>
  <si>
    <t>②コミュニケーション</t>
    <phoneticPr fontId="2"/>
  </si>
  <si>
    <t>①手続きに則った業務遂行</t>
    <phoneticPr fontId="2"/>
  </si>
  <si>
    <t>②効率化の工夫・改善</t>
    <phoneticPr fontId="2"/>
  </si>
  <si>
    <t>①ＯＪＴ、Ｏｆｆ-ＪＴによる指導</t>
    <phoneticPr fontId="2"/>
  </si>
  <si>
    <t>③問い合わせ対応</t>
    <rPh sb="1" eb="2">
      <t>ト</t>
    </rPh>
    <rPh sb="3" eb="4">
      <t>ア</t>
    </rPh>
    <phoneticPr fontId="2"/>
  </si>
  <si>
    <t>苦情・クレーム・問い合わせ対応</t>
    <rPh sb="8" eb="9">
      <t>ト</t>
    </rPh>
    <rPh sb="10" eb="11">
      <t>ア</t>
    </rPh>
    <phoneticPr fontId="2"/>
  </si>
  <si>
    <t>④トリートメント技術の向上に向けた取り組み</t>
    <rPh sb="17" eb="18">
      <t>ト</t>
    </rPh>
    <rPh sb="19" eb="20">
      <t>ク</t>
    </rPh>
    <phoneticPr fontId="2"/>
  </si>
  <si>
    <t>上位者・同僚との役割分担（業務分掌）</t>
  </si>
  <si>
    <t>ＴＰＯに応じたビジネス会話</t>
    <phoneticPr fontId="2"/>
  </si>
  <si>
    <t>ＩＴ機器の活用と業務効率化</t>
    <phoneticPr fontId="2"/>
  </si>
  <si>
    <t>④コスト意識を持った効率的な業務の推進</t>
    <rPh sb="4" eb="6">
      <t>イシキ</t>
    </rPh>
    <rPh sb="7" eb="8">
      <t>モ</t>
    </rPh>
    <rPh sb="10" eb="13">
      <t>コウリツテキ</t>
    </rPh>
    <rPh sb="14" eb="16">
      <t>ギョウム</t>
    </rPh>
    <rPh sb="17" eb="19">
      <t>スイシン</t>
    </rPh>
    <phoneticPr fontId="18"/>
  </si>
  <si>
    <t>①ＯＪＴ、Ｏｆｆ-ＪＴによる指導</t>
    <phoneticPr fontId="2"/>
  </si>
  <si>
    <t>日本のみならず海外を含めたエステティック産業を含む美容業界の業界特性、市場規模、業界動向などを常に意識して、正しく理解しており、今後の方向性について自分なりの意見を有している。</t>
  </si>
  <si>
    <t>専門誌などを利用して、美容産業に関する最新動向、経営手法、マーケティング手法、技術動向などを把握し、自社へも応用している。</t>
  </si>
  <si>
    <t>美容やエステティックだけでなく、人体の仕組みや心理面、運動や栄養学などを含む幅広い分野に関して詳細な専門知識を学習している。</t>
  </si>
  <si>
    <t>エステティック産業において重要な接客・サービス及びお客様ニーズ把握ができるよう、マニュアル化やツール化等の仕組みづくりを行って、全スタッフが対応できるようにしている。</t>
  </si>
  <si>
    <t>予約からプレカウンセリング、トリートメントとアフターカウンセリングまでの一連の流れ、サービス内容を理解しており、お客様の視点に立ったよりよい店舗・サロン経営のあり方を示している。</t>
  </si>
  <si>
    <t>日頃から他業種・業界を含めたサービスやホスピタリティに対する関心を持って研究し、店舗・サロンでの実現を指導している。</t>
  </si>
  <si>
    <t>美容に従事する者として、日頃から健康や美容の維持・向上に向けた取り組みを行っており、よいものは店舗・サロン内で共有したり、メニューへの取り入れを提案している。</t>
  </si>
  <si>
    <t>自らの肌やボディの状態をチェックして、美容上の目標や課題を設定するとともに、他のスタッフにも助言・指導を行っている。</t>
  </si>
  <si>
    <t>職業人としての自覚や社会的責任感、職業倫理を有しており、トラブルに際して、職業倫理に従った対応をしている。</t>
  </si>
  <si>
    <t>企業・店舗・サロンの経営理念・経営方針、社是・社訓について理解し、目指すべき方向性をスタッフに示している。</t>
  </si>
  <si>
    <t>問題となりやすい法令について過去の事例に基づいた検証を行っており、スタッフがお客様視点に立って適切に対応できるよう、判断基準を明確に示している。</t>
  </si>
  <si>
    <t>トラブルが発生した場合には担当者とともに対応し、お客様視点に立った対応を行っている。</t>
  </si>
  <si>
    <t>企業・店舗・サロンの品格や社会的信用を高めるような行動を心がけ、日頃から模範を示している。</t>
  </si>
  <si>
    <t>決められた就業ルールが遵守されるよう、店舗・サロン内での指導を行っている。</t>
  </si>
  <si>
    <t>会社の経営理念・経営方針、社是・社訓や世の中の動きなどを踏まえて、コンプライアンス規定などの見直しを提案している。</t>
  </si>
  <si>
    <t>スタッフがルール違反をしていることに気づいたときは、本人に直接注意して解決を図り、それを上位者間で報告し合っている。</t>
  </si>
  <si>
    <t>業務上知り得たお客様の個人情報が会社のルールに沿って適切に取り扱われるよう、店舗・サロン内でのルールを徹底し、よりよい仕組みを検討している。</t>
  </si>
  <si>
    <t>自社の経営理念や社是などとホスピタリティとを結び付けて考え、部下・スタッフに対して指導を行っている。</t>
  </si>
  <si>
    <t>部下・スタッフがホスピタリティを伴った接遇ができるように心身の状態に気を配っており、店舗・サロン内の環境が良好に保たれるよう工夫をしている。</t>
  </si>
  <si>
    <t>部下・スタッフがお客様の気持ちを理解した上でふさわしいサービスや接遇を実践できるよう、過去の経験などを紹介している。</t>
  </si>
  <si>
    <t>日頃から他業種を含めたサービスやホスピタリティに対する関心を持った上で必要な情報を収集し、よい事例があれば店舗・サロン内での接遇に取り入れている。</t>
  </si>
  <si>
    <t>お客様一人ひとりの店舗・サロンの利用目的や要望、経済的状況、お好みを汲み取って、全てのお客様に合わせて、お客様のご要望を満たすサービスを提供している。</t>
  </si>
  <si>
    <t>お客様の服装、表情から、お客様のご希望を汲み取る方法を仕組み化して、店舗・サロンの運営に取り入れている。</t>
  </si>
  <si>
    <t>不満・不安を感じた時のお客様の心理状態に気付き、お客様に対して適切な声がけをするなどして、不満を未然に防いでいる。</t>
  </si>
  <si>
    <t>店舗・サロン内でお客様のお好みを共有化するよう記録シートを作成し、スタッフが事前にお客様のお好みを把握して準備できるようにしている。</t>
  </si>
  <si>
    <t>外国人のお客様の増加に備えて、言語はもとより宗教や文化の違いを踏まえた接遇を行っている。</t>
  </si>
  <si>
    <t>常に店舗・サロン内を整理・整頓し、清潔で快適な環境が維持されるようチェックをしており、必要があれば改善を指導している。</t>
  </si>
  <si>
    <t>滞在中にお客様により寛いでいただくための、雑誌類やアメニティ類、飲食物などがお客様の状況や待ち時間を考えて提供されるよう指導をしている。</t>
  </si>
  <si>
    <t>メンバーが進んで周囲の仕事を手伝うような環境づくりを行っている。</t>
  </si>
  <si>
    <t>サービスの向上につながる業務改善点について常に検討しており、部下・スタッフにも指導を行っている。</t>
  </si>
  <si>
    <t>店舗・サロン内の良好な関係作りに向けて、スタッフ全員や他店サロンのスタッフ等との会合やミーティングの場を設けている。</t>
  </si>
  <si>
    <t>意見の違いや問題が生じたときは常に「お客様満足の視点」から話し合いをして解決するよう、部下に指導を行っている。</t>
  </si>
  <si>
    <t>他のスタッフが、非常時に相談しやすいような関係を構築している。</t>
  </si>
  <si>
    <t>特定のスタッフに負担が集中しないように配慮し、スタッフ全員が店舗・サロン全体のことを考えて行動するように指導している。</t>
  </si>
  <si>
    <t>店舗・サロン内でのコミュニケーションが適切に行われるように、職場環境の創出・維持に取り組んでいる。</t>
  </si>
  <si>
    <t>お客様からのメッセージ、クレームやアクシデントなどの重要な情報が店舗・サロン内で共有されるよう徹底している。</t>
  </si>
  <si>
    <t>クレーム・アクシデントなどの反省を行い、店舗・サロン内での情報共有を行っている。</t>
  </si>
  <si>
    <t>スタッフが自分の権限で判断できる事項か確認できるよう、判断基準の明確化やマニュアル化を行っている。</t>
  </si>
  <si>
    <t>口頭、文書、電子メールなどの伝達方法の違いによる特徴を理解し、店舗・サロン内での対応に活かされるように、マニュアル化・ルール化を行っている。</t>
  </si>
  <si>
    <t>部下・スタッフが仕事の進め方を細部まで把握し、段取りや準備を迅速に行えるよう、マニュアル化や指導を行っている。</t>
  </si>
  <si>
    <t>手続きが複雑であったり難度がやや高い仕事に対しても、部下・スタッフが自主的・自立的に判断して行動できるよう、判断基準を明確にしている。</t>
  </si>
  <si>
    <t>店舗・サロン内の整理・整頓を奨励しており、自らも実践している。</t>
  </si>
  <si>
    <t>店舗・サロン内の業務効率化が進むよう、ＩＴなどを活用した運用を検討している。</t>
  </si>
  <si>
    <t>部下・スタッフが適切なコスト意識を持って、効率化や改善を試みるよう、店舗・サロン内のルール作りやマニュアル化を行っている。</t>
  </si>
  <si>
    <t>従来の仕事の進め方を常に見直し、現場が効率的に業務を進めることができるように支援している。</t>
  </si>
  <si>
    <t>職場内で部下・スタッフが、旺盛なチャレンジ精神を持ち、失敗を恐れず新しい仕事に積極的に取り組むことができるよう支援・助言している。</t>
  </si>
  <si>
    <t>過去の事例を基にして、スケジュールや予算、人員・役割分担などの面で支障が生じやすい部分を把握して、効果的・効率的に仕事が進んでいるかをチェックしている。</t>
  </si>
  <si>
    <t>従来の仕事の進め方を常に検証しており、問題点があれば解決をして店舗・サロン内で共有している。</t>
  </si>
  <si>
    <t>法令の変更や時代の流れ、お客様のお好みの傾向などを踏まえて、マニュアルに書かれている内容の改善を行っている。</t>
  </si>
  <si>
    <t>各種の問題解決手法やＩＳＯ、ＰＤＣＡサイクルなどを活用して、店舗・サロンの経営において、業務改善や生産性向上に取り組んでいる。</t>
  </si>
  <si>
    <t>各スタッフが業務プロセスの問題点を分析し、試行錯誤を行いながら具体的な解決策を見出すなど、担当業務の生産性向上に取り組むよう指導している。</t>
  </si>
  <si>
    <t>各スタッフが細かいことでも業務効率化やコストダウンにつながる方法を常に考え、費用対効果を踏まえた改善案を提案するように指導している。</t>
  </si>
  <si>
    <t>スタッフからの業務改善案の提案を受けた場合には、提案の背景、採用した場合のメリットとデメリット、代替案について確認し、店舗・サロンの運営方針に適合するか検討を行っている。</t>
  </si>
  <si>
    <t>過去の経験や他社事例などを踏まえて、スタッフに対して、トラブルを未然に防止するための啓発を行っている。</t>
  </si>
  <si>
    <t>お客様に対する訴求ポイントを理解して、最も効果的なポイントについて、お客様の実感を引き出す問いかけによって、トリートメントに関するお客様のさらなる興味関心を引き出している。</t>
  </si>
  <si>
    <t>興味関心の幅が広く、多分野について積極的に学習する姿勢を周囲に示すことで、他のスタッフの学習・成長意欲を喚起している。</t>
  </si>
  <si>
    <t>興味関心の幅が広く、多分野について積極的に学習する姿勢を周囲に示すことで、他のスタッフの学習・成長意欲を喚起している。</t>
    <phoneticPr fontId="2"/>
  </si>
  <si>
    <t>それぞれの機器の使用目的や特徴を理解して、トリートメントに適した機器を選択している。</t>
  </si>
  <si>
    <t>それぞれの機器の使用上の留意事項について理解しており、お客様に対しても説明を行っている。</t>
  </si>
  <si>
    <t>トリートメントの目的やお客様の状態などを踏まえて、温度や振動、強さ、作動時間のレベルを調整して使用している。</t>
  </si>
  <si>
    <t>コンセントや付属品などが正確に接続されているかを確認するとともに、スタッフに対しても指導をしている。</t>
  </si>
  <si>
    <t>使用前に、スイッチ、ダイヤルなどを確認して正常に動く状態にあることを確認するとともに、スタッフに対しても指導をしている。</t>
  </si>
  <si>
    <t>機器を取り扱う際に、衝撃は避けて、できる限り丁寧に取り扱っているかを確認するとともに、スタッフに対しても指導をしている。</t>
  </si>
  <si>
    <t>使用前・使用後に機器の消毒を行うとともに、スタッフに対しても指導をしている。</t>
  </si>
  <si>
    <t>機器・器具の使用後は、定められた手順に従って洗浄消毒や手入れを行っており、スタッフに対しても指導をしている。</t>
  </si>
  <si>
    <t>機器・器具の付属品や消耗品など、在庫のチェックを行い、過去の実績や予約状況などを踏まえて、在庫が不足すると考えられる場合には適切に発注を行っている。</t>
  </si>
  <si>
    <t>細心の注意を払って機器・器具や各種備品の衛生管理を行い、スタッフに対しても指導している。</t>
  </si>
  <si>
    <t>機器が故障した場合の対応方針を正しく理解し、適切に対処している。</t>
  </si>
  <si>
    <t>お客様の悩みやトリ－トメントのニーズに加えて、日常生活を含めた事項について確認し、トリートメント内容の妥当性を判定している。</t>
  </si>
  <si>
    <t>お客様の現在の肌トラブルや過去の肌トラブルなど、トリートメントをするうえでの気を付けなければならない事項について、カウンセラーが十分な情報収集を行っているか確認し、必要に応じて見直しを指導している。</t>
  </si>
  <si>
    <t>トリートメント内容（プログラム内容、時間)について、細部まで確認している。</t>
  </si>
  <si>
    <t>お客様が話しやすい環境を作り出しており、後輩にも指導している。</t>
  </si>
  <si>
    <t>お客様の肌の状態を直接手で触れたり、目で見ることで、美容に関する最近のお客様の生活を推察し、トリートメントに活かすとともに、日常生活に関する美容のアドバイスを行っている。</t>
  </si>
  <si>
    <t>カウンセリング時は、測定、写真などを使って、目や手の感触から得られた情報に基づく分析を補足して、トリートメント前の状態を可視化して、分かりやすく説明している。</t>
  </si>
  <si>
    <t>カウンセリングの際に、問題点を見逃すことなく、トリートメントの可否を速やかに判断して、お客様に説明している。</t>
  </si>
  <si>
    <t>老化や疾病及びその治療による肌質・状態の変化について見極めて、最適なトリートメントを組み合わせている。</t>
  </si>
  <si>
    <t>お客様との会話やお客様の表情などを観察する中で、トリートメント内容がお客様の体調や意向に沿ったものであることを確認した上で同意書を交わしている。</t>
  </si>
  <si>
    <t>お客様の体調などを踏まえて、お客様にふさわしい別のプログラム内容を提案できる場合は、お客様に状況を説明して、時間や費用も踏まえた上で、適切なトリートメントを選択している。</t>
  </si>
  <si>
    <t>プログラム内容がお客様の肌に合わないと判断した場合には、トリートメント途中でも別のプログラムを提案するなどの対応を行っている。</t>
  </si>
  <si>
    <t>トリートメントの身支度や室内の室温調整、室温の確認などについての行動規範を示し、店舗・サロンの模範となるよう努めている。</t>
  </si>
  <si>
    <t>お客様目線に立って、お客様が快適に過ごせるよう、更衣の準備（脱衣かご、着替えの準備など)を確実に行うとともに、マニュアル化をして後輩に対して個別対応ができるよう指導している。</t>
  </si>
  <si>
    <t>手指の消毒など衛生管理を率先してスタッフの模範となるとともに、自らの知見を踏まえて、より安全で衛生的なトリートメント環境の実現に向けて改善提案を行っている。</t>
  </si>
  <si>
    <t>トリートメント方法やトリートメント手順の改善など、トリートメント効果やお客様満足の向上に向けた戦略性の高い提案を行っている。</t>
  </si>
  <si>
    <t>多種多様なトリートメントに関する体系的な知見と技術を有し、お客様に感動を与えるようなトリートメントを実施することで、お客様からの指名を獲得し、自社のファンを増大させている。</t>
  </si>
  <si>
    <t>初めてのお客様や緊張しているお客様であっても、適切なコミュニケーションを通じてお客様に快適にトリートメントを受けていただき、お客様の再来店を実現している。</t>
  </si>
  <si>
    <t>トリートメントを行いながらお客様が求める情報をタイムリーに提供したり、トリートメントに関するお客様の不安や心配を解消したりすることで、高いお客様満足を引き出している。</t>
  </si>
  <si>
    <t>トリートメント中の肌の変化や気を付けなければならない点についての知識を有しており、万が一アクシデントが起きた場合には一次対応を手際よく行い、他のスタッフにも手本を示している。</t>
  </si>
  <si>
    <t>トリートメント中に把握した情報をもとに、お客様に対してトリートメント後のケアに関する妥当性の高いアドバイスを行い、高いお客様満足を引き出している。</t>
  </si>
  <si>
    <t>トリートメント中に肌トラブルなど気になる点があった場合には、速やかにトリートメントを中止の上、状況を把握して上位者に報告し、必要であれば皮膚科医などの紹介と、お客様が次回も来店してくださるようなきめ細かなフォローを行っている。</t>
  </si>
  <si>
    <t>トリートメントの内容やお客様とのやり取りについて記録をとっており、アクシデントや肌トラブルなどにつながった場合に、店舗・サロンの対応を検証できる仕組みづくりを推進している。</t>
  </si>
  <si>
    <t>お客様からの意見やフロントからの評価などを活用し、上位者とともに店舗・サロン全体の技術向上に向けた仕組みづくりを推進している。</t>
  </si>
  <si>
    <t>複数の専門スキル・専門知識を組み合わせて、オリジナルの技術をサロンメニューとして取り入れている。</t>
  </si>
  <si>
    <t>エステティックに関連する技術や理論だけでなく、美容に関する専門知識や関連する理論について学習し、周囲に情報提供している。</t>
  </si>
  <si>
    <t>常に自己啓発を怠らず、技術のさらなる向上に取り組んでいる。</t>
  </si>
  <si>
    <t>トリートメント後のクーリング、当日の注意事項などに関する体系的なアドバイスを行い、お客様の理解と共感を得ている。</t>
  </si>
  <si>
    <t>お客様に対する訴求ポイントを理解して、トリートメント終了後にお客様とともに、お手入れによる状態の変化を確認していただき、高いお客様満足を実現している。</t>
  </si>
  <si>
    <t>お客様の性格や興味関心などに合わせて、トリートメントに関する専門的な説明や美容のアドバイスを行っている。</t>
  </si>
  <si>
    <t>トリートメントに関する体系的な知見に基づき、お客様に対して効果的な問いかけを行い、店舗・サロンの発展に役立つような情報収集を行っている。</t>
  </si>
  <si>
    <t>お客様とのコミュニケーションを通じて、お客様自身が主体的に日常のケアに取り組むような具体的な目標設定を行い、お客様と一緒になってその達成方法を考えている。</t>
  </si>
  <si>
    <t>食事や運動など日々の生活の改善案のポイントを把握しており、お客様のライフスタイルに合わせて複数のプログラム提案をして、高いお客様満足を獲得している。</t>
  </si>
  <si>
    <t>トリートメント結果やお客様の美容習慣や生活習慣を踏まえて、お客様の潜在的なニーズに合致したエステティック機器や化粧品、日常のケアを提案して、高いお客様満足やお客様の再来店を実現している。</t>
  </si>
  <si>
    <t>お客様とのコミュニケーションのプロセスを振り返り、カウンセリングシートの質問項目の改善に活かしている。</t>
  </si>
  <si>
    <t>お客様情報の確認を行って、記入が十分でない場合には、記入者に対して指導を行っている。</t>
  </si>
  <si>
    <t>店頭商品の陳列状態や取り揃え、在庫を確認しており、必要に応じてスタッフに対する指導を行っている。</t>
  </si>
  <si>
    <t>前年の実績や季節や最新の美容トレンドなどから判断して、売り上げが見込まれる商品の発注依頼を行っている。</t>
  </si>
  <si>
    <t>前年の実績や店舗・サロンの顧客層などを踏まえて、重点的に販売する商品やターゲット顧客を明確化している。</t>
  </si>
  <si>
    <t>お客様に合わせた最適なコミュニケーションスキルを発揮して販売を行っている。</t>
  </si>
  <si>
    <t>お客様の購買履歴から次の購買ニーズを予測し、ご要望を満たす商品をご案内することで、高いお客様満足を実現している。</t>
  </si>
  <si>
    <t>お客様のトリートメント内容を理解し、トリートメント内容の効果を高める最適な商品を提案している。</t>
  </si>
  <si>
    <t>スタッフがお客様の属性や季節に合わせて関連商品の提案を行うことができるよう、マニュアルの作成や教育などを行っている。</t>
  </si>
  <si>
    <t>前年度の実績や自ら立てた予想と実績との差異を随時把握して、売れている商品または売れていない商品に関し、上位者とともに原因分析や対策の立案を行っている。</t>
  </si>
  <si>
    <t>予想よりも在庫に余剰が生じた場合は、上位者や本部に報告を行って、値引き販売などを含む具体的な解決策を検討している。</t>
  </si>
  <si>
    <t>自らの知識と経験を踏まえ、適正在庫量の維持を行っている。</t>
  </si>
  <si>
    <t>②物品販売</t>
    <rPh sb="1" eb="3">
      <t>ブッピン</t>
    </rPh>
    <rPh sb="3" eb="5">
      <t>ハンバイ</t>
    </rPh>
    <phoneticPr fontId="2"/>
  </si>
  <si>
    <t>スタッフがお客様のクレームに適切に対応することができるよう、マニュアル化やルール化を行っている。</t>
  </si>
  <si>
    <t>他社事例を含む過去の事例から、クレームの原因となりやすい事項を整理し、教育内容に組み入れることで、問題の未然防止に努めている。</t>
  </si>
  <si>
    <t>店舗・サロンだけでは解決できず、本社や経営層への相談が必要なクレームについては、状況を整理して具体的な対応策を提案している。</t>
  </si>
  <si>
    <t>クレームを速やかに、かつ、完全に解決することで、お客様の不満を解消するだけでなく、自社への信用・信頼を以前よりも高めることを通じて、再来店につなげている。</t>
  </si>
  <si>
    <t>過去の事例をもとに、クレームの根本的な発生原因を追究してクレームの再発を防ぐための取り組みを検討している。</t>
  </si>
  <si>
    <t>過去のクレーム事例に学び、クレームの未然防止策を組織内で共有し、スタッフに対して指導を徹底している。</t>
  </si>
  <si>
    <t>クレームに発展した応対など、お客様に満足いただけなかった応対を分析し、その改善のための方策を検討するよう指導している。</t>
  </si>
  <si>
    <t>サービス向上のための対応策として良いものがあれば積極的に取り上げ、他店舗・サロン、エリアでも実践されるように情報発信をしている。</t>
  </si>
  <si>
    <t>エステティック業界だけでなく、他業界の事例も参考にして、サービスの向上につながる取り組みを積極的に実施している。</t>
  </si>
  <si>
    <t>指導するスタッフの個性や強み、弱みなどを把握し、中長期的な成長を見据えながら、指導の力点や指導法を個別に調整し、きめ細かな育成を行っている。</t>
  </si>
  <si>
    <t>お客様の信頼を獲得するための勘所・コツなど、言語化することが困難な事項についても、自らの体験を交えてノウハウを伝授している。（例：観察による習得やエピソードを交えた語りを用いる。）</t>
  </si>
  <si>
    <t>他のスタッフの役割モデルとなり、模範的な接客対応を行うことで、周囲に対して気付きを与え、スキル向上に向けた主体的な取り組みを促している。</t>
  </si>
  <si>
    <t>スタッフの中長期的な成長を念頭において、スタッフが自分で創意工夫する習慣をつけるために、時にはあえて正解を教えず、自ら考える経験を通じて、考える力や判断力を養うようにしている。</t>
  </si>
  <si>
    <t>業務やキャリアに関する他のスタッフの相談にのり、中長期的なキャリア形成の観点から、大局的な助言・指導を行っている。</t>
  </si>
  <si>
    <t>スタッフの特徴や技術レベルなどに応じて、能力向上のために必要な学習の助言・指導を行っている。</t>
  </si>
  <si>
    <t>ネガティブな意識を持たないように、物事を肯定的に捉えられるよう、スタッフとしての資質を高める指導を行っている。</t>
  </si>
  <si>
    <t>お客様に喜びや感動を与えるサービスを創意工夫し、率先してその実行に当たることで、極めて高いお客様満足を実現し、店舗・サロンの利益創出やプレゼンス向上に貢献できる能力水準。</t>
    <rPh sb="1" eb="3">
      <t>キャクサマ</t>
    </rPh>
    <rPh sb="46" eb="48">
      <t>キャクサマ</t>
    </rPh>
    <phoneticPr fontId="2"/>
  </si>
  <si>
    <t>会社の経営理念や社是などから、調度品、花などの室内装飾が衛生面を含めて相応しいかチェックをしており、お客様にとって居心地のよい環境を実現している。</t>
    <phoneticPr fontId="2"/>
  </si>
  <si>
    <t>過去の経験から、トリートメント中の肌トラブルなどが起きやすいポイントをトリートメント内容に落とし込み、研修時に店舗・サロン内で共有している。</t>
    <rPh sb="25" eb="26">
      <t>オ</t>
    </rPh>
    <phoneticPr fontId="2"/>
  </si>
  <si>
    <t>物販（物品販売）・在庫管理</t>
    <rPh sb="3" eb="5">
      <t>ブッピン</t>
    </rPh>
    <rPh sb="5" eb="7">
      <t>ハンバイ</t>
    </rPh>
    <phoneticPr fontId="2"/>
  </si>
  <si>
    <t>自らの職責・役割期待、担当業務に関するルール・手続きの理解</t>
    <phoneticPr fontId="2"/>
  </si>
  <si>
    <t>お客様の心理・行動心理の理解</t>
    <rPh sb="1" eb="3">
      <t>キャクサマ</t>
    </rPh>
    <phoneticPr fontId="2"/>
  </si>
  <si>
    <t>日頃からエステティック業界のみならず、他業種・業界を含めたサービスやホスピタリティについて関心をもって研究し、自分なりの意見を有している。</t>
    <rPh sb="11" eb="13">
      <t>ギョウカイ</t>
    </rPh>
    <rPh sb="19" eb="20">
      <t>タ</t>
    </rPh>
    <rPh sb="20" eb="22">
      <t>ギョウシュ</t>
    </rPh>
    <rPh sb="23" eb="25">
      <t>ギョウカイ</t>
    </rPh>
    <rPh sb="26" eb="27">
      <t>フク</t>
    </rPh>
    <rPh sb="45" eb="47">
      <t>カンシン</t>
    </rPh>
    <rPh sb="51" eb="53">
      <t>ケンキュウ</t>
    </rPh>
    <rPh sb="55" eb="57">
      <t>ジブン</t>
    </rPh>
    <rPh sb="60" eb="62">
      <t>イケン</t>
    </rPh>
    <rPh sb="63" eb="64">
      <t>ユウ</t>
    </rPh>
    <phoneticPr fontId="2"/>
  </si>
  <si>
    <t>企業・店舗・サロンの経営理念・経営方針、社是・社訓について理解し、目指すべき方向性をスタッフに示している。</t>
    <phoneticPr fontId="2"/>
  </si>
  <si>
    <t>企業・店舗・サロンの品格や社会的信用を高めるような行動を心がけ、日頃から模範を示している。</t>
    <phoneticPr fontId="2"/>
  </si>
  <si>
    <t>部下・スタッフがホスピタリティを伴った接遇ができるように心身の状態に気を配っており、店舗・サロン内の環境が良好に保たれるよう工夫をしている。</t>
    <phoneticPr fontId="2"/>
  </si>
  <si>
    <t>不満・不安を感じた時のお客様の心理状態に気付き、お客様に対して適切な声がけをするなどして、不満を未然に防いでいる。</t>
    <phoneticPr fontId="2"/>
  </si>
  <si>
    <t>店舗・サロン内でのコミュニケーションが適切に行われるように、職場環境の創出・維持に取り組んでいる。</t>
    <rPh sb="19" eb="21">
      <t>テキセツ</t>
    </rPh>
    <phoneticPr fontId="2"/>
  </si>
  <si>
    <t>③改善すべき業務内容、業務プロセスの分析</t>
    <rPh sb="1" eb="3">
      <t>カイゼン</t>
    </rPh>
    <rPh sb="6" eb="8">
      <t>ギョウム</t>
    </rPh>
    <rPh sb="8" eb="10">
      <t>ナイヨウ</t>
    </rPh>
    <rPh sb="11" eb="13">
      <t>ギョウム</t>
    </rPh>
    <rPh sb="18" eb="20">
      <t>ブンセキ</t>
    </rPh>
    <phoneticPr fontId="2"/>
  </si>
  <si>
    <t>お客様が話しやすい環境を作り出し、お客様の悩みやトリートメントのニーズに加えて、日常生活を含めた事項について確認し、トリートメント内容の妥当性を判断している。</t>
    <rPh sb="1" eb="3">
      <t>キャクサマ</t>
    </rPh>
    <rPh sb="4" eb="5">
      <t>ハナ</t>
    </rPh>
    <rPh sb="9" eb="11">
      <t>カンキョウ</t>
    </rPh>
    <rPh sb="12" eb="13">
      <t>ツク</t>
    </rPh>
    <rPh sb="14" eb="15">
      <t>ダ</t>
    </rPh>
    <rPh sb="18" eb="20">
      <t>キャクサマ</t>
    </rPh>
    <rPh sb="21" eb="22">
      <t>ナヤ</t>
    </rPh>
    <rPh sb="36" eb="37">
      <t>クワ</t>
    </rPh>
    <rPh sb="40" eb="42">
      <t>ニチジョウ</t>
    </rPh>
    <rPh sb="42" eb="44">
      <t>セイカツ</t>
    </rPh>
    <rPh sb="45" eb="46">
      <t>フク</t>
    </rPh>
    <rPh sb="48" eb="50">
      <t>ジコウ</t>
    </rPh>
    <rPh sb="54" eb="56">
      <t>カクニン</t>
    </rPh>
    <rPh sb="65" eb="67">
      <t>ナイヨウ</t>
    </rPh>
    <rPh sb="68" eb="71">
      <t>ダトウセイ</t>
    </rPh>
    <rPh sb="72" eb="74">
      <t>ハンダン</t>
    </rPh>
    <phoneticPr fontId="2"/>
  </si>
  <si>
    <t>お客様とのコミュニケーションのプロセスを振り返り、カウンセリングシートの質問項目の改善に活かしている。</t>
    <rPh sb="44" eb="45">
      <t>イ</t>
    </rPh>
    <phoneticPr fontId="2"/>
  </si>
  <si>
    <t>②物品販売</t>
    <rPh sb="1" eb="5">
      <t>ブッピンハンバイ</t>
    </rPh>
    <phoneticPr fontId="2"/>
  </si>
  <si>
    <t>お客様の購買履歴から次の購買ニーズを予測し、ご要望を満たす商品をご案内することで、高いお客様満足を実現している。</t>
    <rPh sb="44" eb="46">
      <t>キャクサマ</t>
    </rPh>
    <phoneticPr fontId="2"/>
  </si>
  <si>
    <t>クレームを速やかに、かつ、完全に解決することで、お客様の不満を解消するだけでなく、自社への信用・信頼を以前よりも高めることを通じて、再来店につなげている。</t>
    <rPh sb="62" eb="63">
      <t>ツウ</t>
    </rPh>
    <phoneticPr fontId="2"/>
  </si>
  <si>
    <t>クレームに発展した応対など、お客様に満足いただけなかった応対を分析し、その改善のための方策を検討するよう指導するとともに、他店舗・サロン、エリアでも実践されるように情報発信をしている。</t>
    <rPh sb="52" eb="54">
      <t>シドウ</t>
    </rPh>
    <rPh sb="82" eb="84">
      <t>ジョウホウ</t>
    </rPh>
    <rPh sb="84" eb="86">
      <t>ハッシン</t>
    </rPh>
    <phoneticPr fontId="2"/>
  </si>
  <si>
    <t>お客様の信頼を獲得するための勘所・コツなど、言語化することが困難な事項についても、自らの体験を交えてノウハウを伝授している。（例：観察による習得やエピソードを交えた語りを用いる。）</t>
    <rPh sb="14" eb="16">
      <t>カンドコロ</t>
    </rPh>
    <phoneticPr fontId="2"/>
  </si>
  <si>
    <t>エステティックサービス・トリートメント</t>
    <phoneticPr fontId="2"/>
  </si>
  <si>
    <t>会社の経営理念や社是などから、照明、ＢＧＭ、香り、空調管理が相応しいかチェックをしており、お客様にとって居心地のよい環境を実現している。</t>
    <phoneticPr fontId="2"/>
  </si>
  <si>
    <t>③改善すべき業務内容、業務プロセスの分析</t>
    <phoneticPr fontId="2"/>
  </si>
  <si>
    <t>肌の状態やトリートメント内容を確認する際は、お客様が内容を理解しやすく、リスクを確認しやすい言葉や、自尊心を傷つけることのない言葉を選んで正確に伝えている。</t>
    <phoneticPr fontId="2"/>
  </si>
  <si>
    <t>手続きが複雑であったり難度がやや高い仕事に対しても、部下・スタッフが自主的・自立的に判断して行動できるよう、判断基準を明確にしている。</t>
    <phoneticPr fontId="2"/>
  </si>
  <si>
    <t>部下・スタッフが適切なコスト意識を持って、効率化や改善を試みるよう、店舗・サロン内のルール作りやマニュアル化を行っている。</t>
    <phoneticPr fontId="2"/>
  </si>
  <si>
    <t>スタッフからの業務改善案の提案を受けた場合には、提案の背景、採用した場合のメリットとデメリット、代替案について確認し、店舗・サロンの運営方針に適合するか検討を行っている。</t>
    <phoneticPr fontId="2"/>
  </si>
  <si>
    <t>使用前・使用後に機器の消毒を行うとともに、スタッフに対しても指導をしている。</t>
    <phoneticPr fontId="2"/>
  </si>
  <si>
    <t>お客様との会話やお客様の表情などを観察する中で、トリートメント内容がお客様の体調や意向に沿ったものであることを確認した上で同意書を交わしている。</t>
    <phoneticPr fontId="2"/>
  </si>
  <si>
    <t>お客様に対する訴求ポイントを理解して、最も効果的なポイントについて、お客様の実感を引き出す問いかけによって、トリートメントに関するお客様のさらなる興味関心を引き出している。</t>
    <phoneticPr fontId="2"/>
  </si>
  <si>
    <t>上司評価
合計数に占める割合</t>
    <rPh sb="0" eb="2">
      <t>ジョウシ</t>
    </rPh>
    <rPh sb="2" eb="4">
      <t>ヒョウカ</t>
    </rPh>
    <rPh sb="5" eb="7">
      <t>ゴウケイ</t>
    </rPh>
    <rPh sb="7" eb="8">
      <t>スウ</t>
    </rPh>
    <rPh sb="9" eb="10">
      <t>シ</t>
    </rPh>
    <rPh sb="12" eb="14">
      <t>ワリアイ</t>
    </rPh>
    <phoneticPr fontId="2"/>
  </si>
  <si>
    <t>トリートメント中に把握した情報をもとに、お客様に対してトリートメント後のケアに関する妥当性の高いアドバイスを行い、高いお客様満足度を引き出している。</t>
    <phoneticPr fontId="2"/>
  </si>
  <si>
    <t>点数換算</t>
  </si>
  <si>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</si>
  <si>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</si>
  <si>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</si>
  <si>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</si>
  <si>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レベル</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</si>
  <si>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</si>
  <si>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</si>
  <si>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</si>
  <si>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</si>
  <si>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</si>
  <si>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</si>
  <si>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</si>
  <si>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</si>
  <si>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</si>
  <si>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</si>
  <si>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</si>
  <si>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</si>
  <si>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</si>
  <si>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</si>
  <si>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</si>
  <si>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</si>
  <si>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</si>
  <si>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</si>
  <si>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</si>
  <si>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</si>
  <si>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</si>
  <si>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</si>
  <si>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</si>
  <si>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</si>
  <si>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レベル4</t>
    <phoneticPr fontId="2"/>
  </si>
  <si>
    <t>※エステティック業に係る業務の実施にあたっては、法規により業務独占されている他業種の業務に抵触しない範囲内で業務を行う。</t>
    <phoneticPr fontId="55"/>
  </si>
  <si>
    <t>※エステティック業に係る業務の実施にあたっては、法規により業務独占されている他業種の業務に抵触しない範囲内で業務を行う。</t>
    <phoneticPr fontId="55"/>
  </si>
  <si>
    <t>※エステティック業に係る業務の実施にあたっては、法規により業務独占されている他業種の業務に抵触しない範囲内で業務を行う。</t>
    <phoneticPr fontId="55"/>
  </si>
  <si>
    <t>業界団体の倫理綱領など</t>
    <phoneticPr fontId="2"/>
  </si>
  <si>
    <t>※エステティック業に係る業務の実施にあたっては、法規により業務独占されている他業種の業務に抵触しない範囲内で業務を行う。</t>
    <phoneticPr fontId="55"/>
  </si>
  <si>
    <t>スキンケアの知識と技術</t>
  </si>
  <si>
    <t>美容脱毛（一時的な除毛・減毛など、医行為に該当しない範囲の施術）の知識と技術</t>
  </si>
  <si>
    <t>高齢のお客様や、疾病を抱えたお客様に関しても、それぞれのお客様の状態に合わせた適切なカウンセリングやトリートメントを心がけ、学習している。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</si>
</sst>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0%"/>
    <numFmt numFmtId="178" formatCode="0.0_ "/>
  </numFmts>
  <fonts count="56">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b/>
      <sz val="10"/>
      <name val="ＭＳ Ｐゴシック"/>
      <family val="3"/>
      <charset val="128"/>
    </font>
    <font>
      <sz val="14"/>
      <name val="ＭＳ Ｐゴシック"/>
      <family val="3"/>
      <charset val="128"/>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0"/>
      <name val="HGPｺﾞｼｯｸM"/>
      <family val="3"/>
      <charset val="128"/>
    </font>
    <font>
      <sz val="11"/>
      <color theme="1"/>
      <name val="ＭＳ Ｐゴシック"/>
      <family val="2"/>
      <scheme val="minor"/>
    </font>
    <font>
      <sz val="12"/>
      <name val="ＭＳ Ｐゴシック"/>
      <family val="3"/>
      <charset val="128"/>
    </font>
    <font>
      <sz val="12"/>
      <name val="Arial"/>
      <family val="2"/>
    </font>
    <font>
      <sz val="11"/>
      <name val="HGPｺﾞｼｯｸM"/>
      <family val="3"/>
      <charset val="128"/>
    </font>
    <font>
      <sz val="14"/>
      <color theme="0"/>
      <name val="HG創英角ｺﾞｼｯｸUB"/>
      <family val="3"/>
      <charset val="128"/>
    </font>
    <font>
      <sz val="9"/>
      <color theme="0"/>
      <name val="ARIAL"/>
      <family val="2"/>
    </font>
    <font>
      <sz val="12"/>
      <color theme="0"/>
      <name val="HG創英角ｺﾞｼｯｸUB"/>
      <family val="3"/>
      <charset val="128"/>
    </font>
    <font>
      <sz val="12"/>
      <color theme="0"/>
      <name val="Arial"/>
      <family val="2"/>
    </font>
    <font>
      <b/>
      <sz val="14"/>
      <name val="HGPｺﾞｼｯｸE"/>
      <family val="3"/>
      <charset val="128"/>
    </font>
    <font>
      <b/>
      <sz val="18"/>
      <name val="HGPｺﾞｼｯｸE"/>
      <family val="3"/>
      <charset val="128"/>
    </font>
    <font>
      <sz val="10"/>
      <name val="Arial"/>
      <family val="2"/>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8"/>
      <name val="ＭＳ Ｐゴシック"/>
      <family val="3"/>
      <charset val="128"/>
    </font>
    <font>
      <sz val="6"/>
      <name val="ＭＳ Ｐゴシック"/>
      <family val="3"/>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52">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23" fillId="4" borderId="0" applyNumberFormat="0" applyBorder="0" applyAlignment="0" applyProtection="0">
      <alignment vertical="center"/>
    </xf>
    <xf numFmtId="0" fontId="3" fillId="0" borderId="0">
      <alignment vertical="center"/>
    </xf>
    <xf numFmtId="0" fontId="38" fillId="0" borderId="0"/>
    <xf numFmtId="0" fontId="3" fillId="0" borderId="0">
      <alignment vertical="center"/>
    </xf>
    <xf numFmtId="6" fontId="3" fillId="0" borderId="0" applyFont="0" applyFill="0" applyBorder="0" applyAlignment="0" applyProtection="0">
      <alignment vertical="center"/>
    </xf>
    <xf numFmtId="0" fontId="3" fillId="0" borderId="0"/>
    <xf numFmtId="0" fontId="3" fillId="0" borderId="0"/>
  </cellStyleXfs>
  <cellXfs count="318">
    <xf numFmtId="0" fontId="0" fillId="0" borderId="0" xfId="0"/>
    <xf numFmtId="0" fontId="24" fillId="24" borderId="10" xfId="41" applyFont="1" applyFill="1" applyBorder="1" applyAlignment="1">
      <alignment horizontal="center"/>
    </xf>
    <xf numFmtId="0" fontId="1" fillId="0" borderId="0" xfId="42" applyFont="1">
      <alignment vertical="center"/>
    </xf>
    <xf numFmtId="0" fontId="6" fillId="0" borderId="0" xfId="0" applyFont="1" applyAlignment="1">
      <alignment vertical="center"/>
    </xf>
    <xf numFmtId="0" fontId="25" fillId="0" borderId="0" xfId="0" applyFont="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25" fillId="24" borderId="11" xfId="0" applyFont="1" applyFill="1" applyBorder="1" applyAlignment="1">
      <alignment horizontal="center" vertical="center" wrapText="1"/>
    </xf>
    <xf numFmtId="0" fontId="26" fillId="0" borderId="0" xfId="0" applyFont="1" applyFill="1" applyBorder="1" applyAlignment="1">
      <alignment horizontal="right" vertical="center" wrapText="1"/>
    </xf>
    <xf numFmtId="0" fontId="27" fillId="24" borderId="11" xfId="0" applyFont="1" applyFill="1" applyBorder="1" applyAlignment="1">
      <alignment horizontal="center" vertical="center" wrapText="1"/>
    </xf>
    <xf numFmtId="0" fontId="27" fillId="24" borderId="14" xfId="0" applyFont="1" applyFill="1" applyBorder="1" applyAlignment="1">
      <alignment horizontal="center" vertical="center" wrapText="1"/>
    </xf>
    <xf numFmtId="0" fontId="27" fillId="25" borderId="11" xfId="0" applyFont="1" applyFill="1" applyBorder="1" applyAlignment="1">
      <alignment horizontal="center" vertical="center" wrapText="1"/>
    </xf>
    <xf numFmtId="0" fontId="27" fillId="0" borderId="18" xfId="0" applyFont="1" applyBorder="1"/>
    <xf numFmtId="0" fontId="27" fillId="0" borderId="0" xfId="0" applyFont="1"/>
    <xf numFmtId="0" fontId="28" fillId="0" borderId="0" xfId="0" applyFont="1" applyAlignment="1">
      <alignment vertical="center"/>
    </xf>
    <xf numFmtId="0" fontId="5" fillId="0" borderId="0" xfId="0" applyFont="1" applyBorder="1" applyAlignment="1">
      <alignment horizontal="center" vertical="center" wrapText="1"/>
    </xf>
    <xf numFmtId="0" fontId="24" fillId="0" borderId="11" xfId="0" applyFont="1" applyFill="1" applyBorder="1" applyAlignment="1">
      <alignment vertical="center" wrapText="1"/>
    </xf>
    <xf numFmtId="0" fontId="5" fillId="0" borderId="0" xfId="43" applyFont="1" applyBorder="1" applyAlignment="1">
      <alignment vertical="center" wrapText="1"/>
    </xf>
    <xf numFmtId="0" fontId="29" fillId="0" borderId="0" xfId="0" applyFont="1" applyAlignment="1">
      <alignment vertical="center"/>
    </xf>
    <xf numFmtId="0" fontId="27" fillId="25" borderId="14" xfId="0" applyFont="1" applyFill="1" applyBorder="1" applyAlignment="1">
      <alignment horizontal="center" vertical="center" wrapText="1"/>
    </xf>
    <xf numFmtId="0" fontId="31" fillId="0" borderId="0" xfId="0" applyFont="1" applyAlignment="1">
      <alignment vertical="center"/>
    </xf>
    <xf numFmtId="0" fontId="26" fillId="0" borderId="11" xfId="0" applyFont="1" applyFill="1" applyBorder="1" applyAlignment="1">
      <alignment horizontal="center" vertical="center"/>
    </xf>
    <xf numFmtId="0" fontId="32" fillId="24" borderId="15" xfId="43" applyFont="1" applyFill="1" applyBorder="1" applyAlignment="1">
      <alignment horizontal="center" vertical="center" shrinkToFit="1"/>
    </xf>
    <xf numFmtId="0" fontId="32" fillId="24" borderId="11" xfId="0" applyFont="1" applyFill="1" applyBorder="1" applyAlignment="1">
      <alignment horizontal="center" vertical="center"/>
    </xf>
    <xf numFmtId="0" fontId="32" fillId="24" borderId="11" xfId="0" applyFont="1" applyFill="1" applyBorder="1" applyAlignment="1">
      <alignment horizontal="center" vertical="center" wrapText="1"/>
    </xf>
    <xf numFmtId="0" fontId="4" fillId="26" borderId="19" xfId="0" applyFont="1" applyFill="1" applyBorder="1" applyAlignment="1">
      <alignment vertical="center"/>
    </xf>
    <xf numFmtId="0" fontId="33" fillId="26" borderId="19" xfId="0" applyFont="1" applyFill="1" applyBorder="1" applyAlignment="1">
      <alignment vertical="center"/>
    </xf>
    <xf numFmtId="0" fontId="4" fillId="26" borderId="20" xfId="0" applyFont="1" applyFill="1" applyBorder="1" applyAlignment="1">
      <alignment vertical="center"/>
    </xf>
    <xf numFmtId="0" fontId="33" fillId="26" borderId="20" xfId="0" applyFont="1" applyFill="1" applyBorder="1" applyAlignment="1">
      <alignment vertical="center"/>
    </xf>
    <xf numFmtId="0" fontId="33" fillId="26" borderId="21" xfId="0" applyFont="1" applyFill="1" applyBorder="1" applyAlignment="1">
      <alignment vertical="center"/>
    </xf>
    <xf numFmtId="0" fontId="4" fillId="0" borderId="19" xfId="0" applyFont="1" applyBorder="1" applyAlignment="1">
      <alignment vertical="center"/>
    </xf>
    <xf numFmtId="0" fontId="1" fillId="0" borderId="0" xfId="0" applyFont="1" applyFill="1" applyBorder="1" applyAlignment="1">
      <alignment vertical="center" wrapText="1"/>
    </xf>
    <xf numFmtId="0" fontId="4" fillId="0" borderId="0" xfId="43" applyFont="1" applyBorder="1" applyAlignment="1">
      <alignment vertical="center" wrapText="1"/>
    </xf>
    <xf numFmtId="0" fontId="5" fillId="0" borderId="0" xfId="43" applyFont="1" applyBorder="1" applyAlignment="1">
      <alignment vertical="center"/>
    </xf>
    <xf numFmtId="0" fontId="4" fillId="0" borderId="0" xfId="0" applyFont="1" applyBorder="1" applyAlignment="1">
      <alignment vertical="center" wrapText="1"/>
    </xf>
    <xf numFmtId="0" fontId="4" fillId="0" borderId="20" xfId="0" applyFont="1" applyBorder="1" applyAlignment="1">
      <alignment vertical="center"/>
    </xf>
    <xf numFmtId="0" fontId="4" fillId="26" borderId="20" xfId="0" applyFont="1" applyFill="1" applyBorder="1" applyAlignment="1">
      <alignment vertical="center" wrapText="1"/>
    </xf>
    <xf numFmtId="0" fontId="33" fillId="26" borderId="22" xfId="0" applyFont="1" applyFill="1" applyBorder="1" applyAlignment="1">
      <alignment vertical="center"/>
    </xf>
    <xf numFmtId="0" fontId="24" fillId="0" borderId="12" xfId="0" applyFont="1" applyFill="1" applyBorder="1" applyAlignment="1">
      <alignment vertical="center" wrapText="1"/>
    </xf>
    <xf numFmtId="0" fontId="4" fillId="26" borderId="22" xfId="0" applyFont="1" applyFill="1" applyBorder="1" applyAlignment="1">
      <alignment vertical="center" wrapText="1"/>
    </xf>
    <xf numFmtId="0" fontId="4" fillId="26" borderId="22" xfId="0" applyFont="1" applyFill="1" applyBorder="1" applyAlignment="1">
      <alignment vertical="center"/>
    </xf>
    <xf numFmtId="0" fontId="32" fillId="24" borderId="15" xfId="0" applyFont="1" applyFill="1" applyBorder="1" applyAlignment="1">
      <alignment horizontal="center" vertical="center"/>
    </xf>
    <xf numFmtId="0" fontId="32" fillId="24" borderId="15" xfId="0" applyFont="1" applyFill="1" applyBorder="1" applyAlignment="1">
      <alignment horizontal="center" vertical="center" wrapText="1"/>
    </xf>
    <xf numFmtId="0" fontId="4" fillId="0" borderId="21" xfId="0" applyFont="1" applyBorder="1" applyAlignment="1">
      <alignment vertical="center" wrapText="1"/>
    </xf>
    <xf numFmtId="0" fontId="24" fillId="0" borderId="0" xfId="0" applyFont="1" applyAlignment="1">
      <alignment horizontal="right" vertical="top"/>
    </xf>
    <xf numFmtId="0" fontId="35" fillId="0" borderId="0" xfId="0" applyFont="1"/>
    <xf numFmtId="0" fontId="32" fillId="24" borderId="11" xfId="43" applyFont="1" applyFill="1" applyBorder="1" applyAlignment="1">
      <alignment horizontal="center" vertical="center" shrinkToFit="1"/>
    </xf>
    <xf numFmtId="0" fontId="4" fillId="26" borderId="21" xfId="0" applyFont="1" applyFill="1" applyBorder="1" applyAlignment="1">
      <alignment vertical="center"/>
    </xf>
    <xf numFmtId="0" fontId="4" fillId="29" borderId="11" xfId="43" applyFont="1" applyFill="1" applyBorder="1" applyAlignment="1">
      <alignment horizontal="left" vertical="center" shrinkToFit="1"/>
    </xf>
    <xf numFmtId="0" fontId="4" fillId="0" borderId="0" xfId="43" applyFont="1">
      <alignment vertical="center"/>
    </xf>
    <xf numFmtId="176" fontId="4" fillId="0" borderId="16" xfId="46" applyNumberFormat="1" applyFont="1" applyBorder="1" applyAlignment="1">
      <alignment horizontal="left" vertical="top" wrapText="1"/>
    </xf>
    <xf numFmtId="176" fontId="4" fillId="0" borderId="30" xfId="46" applyNumberFormat="1" applyFont="1" applyBorder="1" applyAlignment="1">
      <alignment horizontal="left" vertical="top" wrapText="1"/>
    </xf>
    <xf numFmtId="0" fontId="24" fillId="0" borderId="0" xfId="0" applyFont="1" applyFill="1" applyAlignment="1">
      <alignment vertical="center"/>
    </xf>
    <xf numFmtId="0" fontId="4" fillId="26" borderId="21" xfId="0" applyFont="1" applyFill="1" applyBorder="1" applyAlignment="1">
      <alignment vertical="center" wrapText="1"/>
    </xf>
    <xf numFmtId="0" fontId="4" fillId="0" borderId="0" xfId="43" applyFont="1" applyAlignment="1">
      <alignment vertical="center"/>
    </xf>
    <xf numFmtId="0" fontId="4" fillId="0" borderId="0" xfId="43" applyFont="1" applyAlignment="1">
      <alignment horizontal="left" vertical="center"/>
    </xf>
    <xf numFmtId="0" fontId="4" fillId="0" borderId="0" xfId="43" applyFont="1" applyAlignment="1">
      <alignment horizontal="left" vertical="center" wrapText="1"/>
    </xf>
    <xf numFmtId="0" fontId="1" fillId="0" borderId="0" xfId="0" applyFont="1"/>
    <xf numFmtId="0" fontId="24" fillId="28" borderId="11" xfId="43" applyFont="1" applyFill="1" applyBorder="1" applyAlignment="1">
      <alignment vertical="center" wrapText="1"/>
    </xf>
    <xf numFmtId="0" fontId="4" fillId="0" borderId="27" xfId="0" applyFont="1" applyBorder="1" applyAlignment="1">
      <alignment vertical="center"/>
    </xf>
    <xf numFmtId="0" fontId="4" fillId="0" borderId="0" xfId="43" applyFont="1" applyBorder="1">
      <alignment vertical="center"/>
    </xf>
    <xf numFmtId="0" fontId="24" fillId="0" borderId="0" xfId="0" applyFont="1" applyFill="1" applyAlignment="1">
      <alignment vertical="center" wrapText="1"/>
    </xf>
    <xf numFmtId="0" fontId="24" fillId="0" borderId="0" xfId="0" applyFont="1" applyAlignment="1">
      <alignment vertical="center"/>
    </xf>
    <xf numFmtId="0" fontId="40" fillId="0" borderId="17" xfId="0" applyFont="1" applyBorder="1" applyAlignment="1">
      <alignment vertical="center"/>
    </xf>
    <xf numFmtId="0" fontId="40" fillId="0" borderId="0" xfId="0" applyFont="1"/>
    <xf numFmtId="0" fontId="3" fillId="0" borderId="0" xfId="43" applyFont="1">
      <alignment vertical="center"/>
    </xf>
    <xf numFmtId="0" fontId="3" fillId="0" borderId="0" xfId="43" applyFont="1" applyAlignment="1">
      <alignment horizontal="center" vertical="center"/>
    </xf>
    <xf numFmtId="0" fontId="3" fillId="0" borderId="0" xfId="43" applyFont="1" applyAlignment="1">
      <alignment horizontal="left" vertical="center"/>
    </xf>
    <xf numFmtId="0" fontId="4" fillId="0" borderId="30" xfId="46" applyFont="1" applyBorder="1" applyAlignment="1">
      <alignment vertical="center" wrapText="1"/>
    </xf>
    <xf numFmtId="0" fontId="4" fillId="0" borderId="29" xfId="48" applyFont="1" applyBorder="1" applyAlignment="1">
      <alignment vertical="top" wrapText="1"/>
    </xf>
    <xf numFmtId="0" fontId="4" fillId="0" borderId="30" xfId="48" applyFont="1" applyBorder="1" applyAlignment="1">
      <alignment vertical="top" wrapText="1"/>
    </xf>
    <xf numFmtId="0" fontId="4" fillId="0" borderId="0" xfId="48" applyFont="1" applyBorder="1" applyAlignment="1">
      <alignment vertical="top" wrapText="1"/>
    </xf>
    <xf numFmtId="0" fontId="4" fillId="0" borderId="31" xfId="47" applyFont="1" applyBorder="1" applyAlignment="1">
      <alignment vertical="top" wrapText="1"/>
    </xf>
    <xf numFmtId="0" fontId="4" fillId="0" borderId="30" xfId="47" applyFont="1" applyBorder="1" applyAlignment="1">
      <alignment vertical="top" wrapText="1"/>
    </xf>
    <xf numFmtId="0" fontId="4" fillId="0" borderId="0" xfId="47" applyFont="1" applyBorder="1" applyAlignment="1">
      <alignment vertical="top" wrapText="1"/>
    </xf>
    <xf numFmtId="0" fontId="4" fillId="0" borderId="31" xfId="46" applyFont="1" applyBorder="1" applyAlignment="1">
      <alignment vertical="top" wrapText="1"/>
    </xf>
    <xf numFmtId="0" fontId="4" fillId="0" borderId="30" xfId="46" applyFont="1" applyBorder="1" applyAlignment="1">
      <alignment vertical="top" wrapText="1"/>
    </xf>
    <xf numFmtId="0" fontId="4" fillId="0" borderId="0" xfId="46" applyFont="1" applyBorder="1" applyAlignment="1">
      <alignment vertical="top" wrapText="1"/>
    </xf>
    <xf numFmtId="0" fontId="4" fillId="0" borderId="30" xfId="46" applyFont="1" applyFill="1" applyBorder="1" applyAlignment="1">
      <alignment vertical="top" wrapText="1"/>
    </xf>
    <xf numFmtId="0" fontId="4" fillId="0" borderId="0" xfId="46" applyFont="1" applyFill="1" applyBorder="1" applyAlignment="1">
      <alignment vertical="top" wrapText="1"/>
    </xf>
    <xf numFmtId="0" fontId="4" fillId="0" borderId="29" xfId="46" applyFont="1" applyBorder="1" applyAlignment="1">
      <alignment vertical="top" wrapText="1"/>
    </xf>
    <xf numFmtId="0" fontId="4" fillId="0" borderId="32" xfId="46" applyFont="1" applyBorder="1" applyAlignment="1">
      <alignment vertical="top" wrapText="1"/>
    </xf>
    <xf numFmtId="0" fontId="4" fillId="0" borderId="29" xfId="47" applyFont="1" applyBorder="1" applyAlignment="1">
      <alignment vertical="top" wrapText="1"/>
    </xf>
    <xf numFmtId="0" fontId="4" fillId="0" borderId="0" xfId="46" applyFont="1" applyBorder="1" applyAlignment="1">
      <alignment vertical="center" wrapText="1"/>
    </xf>
    <xf numFmtId="0" fontId="4" fillId="0" borderId="32" xfId="47" applyFont="1" applyBorder="1" applyAlignment="1">
      <alignment vertical="top" wrapText="1"/>
    </xf>
    <xf numFmtId="0" fontId="4" fillId="0" borderId="30" xfId="47" applyFont="1" applyBorder="1" applyAlignment="1">
      <alignment horizontal="left" vertical="top" wrapText="1"/>
    </xf>
    <xf numFmtId="0" fontId="4" fillId="0" borderId="0" xfId="47" applyFont="1" applyBorder="1" applyAlignment="1">
      <alignment horizontal="left" vertical="top" wrapText="1"/>
    </xf>
    <xf numFmtId="0" fontId="4" fillId="0" borderId="31" xfId="47" applyFont="1" applyFill="1" applyBorder="1" applyAlignment="1">
      <alignment vertical="top" wrapText="1"/>
    </xf>
    <xf numFmtId="0" fontId="4" fillId="0" borderId="30" xfId="47" applyFont="1" applyFill="1" applyBorder="1" applyAlignment="1">
      <alignment vertical="top" wrapText="1"/>
    </xf>
    <xf numFmtId="0" fontId="4" fillId="0" borderId="0" xfId="47" applyFont="1" applyFill="1" applyBorder="1" applyAlignment="1">
      <alignment vertical="top" wrapText="1"/>
    </xf>
    <xf numFmtId="0" fontId="4" fillId="0" borderId="30" xfId="47" applyFont="1" applyFill="1" applyBorder="1" applyAlignment="1">
      <alignment vertical="center" wrapText="1"/>
    </xf>
    <xf numFmtId="0" fontId="4" fillId="0" borderId="0" xfId="47" applyFont="1" applyFill="1" applyBorder="1" applyAlignment="1">
      <alignment vertical="center" wrapText="1"/>
    </xf>
    <xf numFmtId="0" fontId="4" fillId="0" borderId="32" xfId="47" applyFont="1" applyFill="1" applyBorder="1" applyAlignment="1">
      <alignment vertical="top" wrapText="1"/>
    </xf>
    <xf numFmtId="0" fontId="4" fillId="0" borderId="30" xfId="47" applyFont="1" applyBorder="1" applyAlignment="1">
      <alignment vertical="center"/>
    </xf>
    <xf numFmtId="0" fontId="4" fillId="0" borderId="0" xfId="47" applyFont="1" applyBorder="1" applyAlignment="1">
      <alignment vertical="center"/>
    </xf>
    <xf numFmtId="176" fontId="4" fillId="0" borderId="13" xfId="46" applyNumberFormat="1" applyFont="1" applyBorder="1" applyAlignment="1">
      <alignment horizontal="left" vertical="top" wrapText="1"/>
    </xf>
    <xf numFmtId="176" fontId="4" fillId="0" borderId="16" xfId="46" applyNumberFormat="1" applyFont="1" applyFill="1" applyBorder="1" applyAlignment="1">
      <alignment horizontal="left" vertical="top" wrapText="1"/>
    </xf>
    <xf numFmtId="0" fontId="4" fillId="0" borderId="29" xfId="48" applyFont="1" applyFill="1" applyBorder="1" applyAlignment="1">
      <alignment vertical="top" wrapText="1"/>
    </xf>
    <xf numFmtId="176" fontId="4" fillId="0" borderId="30" xfId="46" applyNumberFormat="1" applyFont="1" applyFill="1" applyBorder="1" applyAlignment="1">
      <alignment horizontal="left" vertical="top" wrapText="1"/>
    </xf>
    <xf numFmtId="0" fontId="4" fillId="0" borderId="31" xfId="46" applyFont="1" applyFill="1" applyBorder="1" applyAlignment="1">
      <alignment vertical="top" wrapText="1"/>
    </xf>
    <xf numFmtId="0" fontId="4" fillId="0" borderId="13" xfId="46" applyFont="1" applyFill="1" applyBorder="1" applyAlignment="1">
      <alignment horizontal="left" vertical="top" wrapText="1"/>
    </xf>
    <xf numFmtId="0" fontId="4" fillId="0" borderId="32" xfId="46" applyFont="1" applyFill="1" applyBorder="1" applyAlignment="1">
      <alignment vertical="top" wrapText="1"/>
    </xf>
    <xf numFmtId="0" fontId="4" fillId="0" borderId="29" xfId="46" applyFont="1" applyFill="1" applyBorder="1" applyAlignment="1">
      <alignment vertical="top" wrapText="1"/>
    </xf>
    <xf numFmtId="0" fontId="4" fillId="0" borderId="29" xfId="47" applyFont="1" applyFill="1" applyBorder="1" applyAlignment="1">
      <alignment vertical="top" wrapText="1"/>
    </xf>
    <xf numFmtId="0" fontId="4" fillId="0" borderId="32" xfId="46" applyFont="1" applyFill="1" applyBorder="1" applyAlignment="1">
      <alignment vertical="center" wrapText="1"/>
    </xf>
    <xf numFmtId="0" fontId="4" fillId="0" borderId="31" xfId="47" applyFont="1" applyFill="1" applyBorder="1" applyAlignment="1">
      <alignment horizontal="left" vertical="top"/>
    </xf>
    <xf numFmtId="0" fontId="4" fillId="0" borderId="16" xfId="46" applyFont="1" applyFill="1" applyBorder="1" applyAlignment="1">
      <alignment horizontal="left" vertical="top" wrapText="1"/>
    </xf>
    <xf numFmtId="0" fontId="4" fillId="0" borderId="29" xfId="46" applyFont="1" applyFill="1" applyBorder="1" applyAlignment="1">
      <alignment horizontal="left" vertical="top" wrapText="1"/>
    </xf>
    <xf numFmtId="0" fontId="4" fillId="0" borderId="30" xfId="46" applyFont="1" applyFill="1" applyBorder="1" applyAlignment="1">
      <alignment horizontal="left" vertical="top" wrapText="1"/>
    </xf>
    <xf numFmtId="0" fontId="4" fillId="0" borderId="31" xfId="46" applyFont="1" applyFill="1" applyBorder="1" applyAlignment="1">
      <alignment horizontal="left" vertical="top" wrapText="1"/>
    </xf>
    <xf numFmtId="0" fontId="4" fillId="0" borderId="32" xfId="46" applyFont="1" applyFill="1" applyBorder="1" applyAlignment="1">
      <alignment horizontal="left" vertical="top" wrapText="1"/>
    </xf>
    <xf numFmtId="0" fontId="27" fillId="25" borderId="11" xfId="0" applyFont="1" applyFill="1" applyBorder="1" applyAlignment="1">
      <alignment horizontal="center" vertical="center"/>
    </xf>
    <xf numFmtId="0" fontId="24" fillId="0" borderId="0" xfId="0" applyFont="1" applyBorder="1" applyAlignment="1">
      <alignment horizontal="left" vertical="center" wrapText="1"/>
    </xf>
    <xf numFmtId="0" fontId="24" fillId="0" borderId="0" xfId="0" applyFont="1" applyFill="1" applyBorder="1" applyAlignment="1">
      <alignment horizontal="left" vertical="center" wrapText="1"/>
    </xf>
    <xf numFmtId="0" fontId="4" fillId="29" borderId="14" xfId="43" applyFont="1" applyFill="1" applyBorder="1" applyAlignment="1">
      <alignment horizontal="center" vertical="center"/>
    </xf>
    <xf numFmtId="0" fontId="1" fillId="0" borderId="0" xfId="41" applyFont="1"/>
    <xf numFmtId="0" fontId="1" fillId="0" borderId="10" xfId="41" applyFont="1" applyBorder="1"/>
    <xf numFmtId="0" fontId="1" fillId="0" borderId="0" xfId="41" applyFont="1" applyBorder="1" applyAlignment="1"/>
    <xf numFmtId="0" fontId="1" fillId="0" borderId="0" xfId="41" applyFont="1" applyBorder="1"/>
    <xf numFmtId="0" fontId="3" fillId="0" borderId="0" xfId="42" applyFont="1">
      <alignment vertical="center"/>
    </xf>
    <xf numFmtId="0" fontId="41" fillId="0" borderId="0" xfId="0" applyFont="1" applyAlignment="1">
      <alignment horizontal="left" vertical="center" readingOrder="1"/>
    </xf>
    <xf numFmtId="0" fontId="1" fillId="0" borderId="0" xfId="0" applyFont="1" applyBorder="1"/>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Alignment="1">
      <alignment vertical="center"/>
    </xf>
    <xf numFmtId="0" fontId="1" fillId="0" borderId="11" xfId="0" applyFont="1" applyFill="1" applyBorder="1" applyAlignment="1">
      <alignment horizontal="center" vertical="center" wrapText="1"/>
    </xf>
    <xf numFmtId="0" fontId="1" fillId="0" borderId="11" xfId="0" applyFont="1" applyFill="1" applyBorder="1" applyAlignment="1">
      <alignment vertical="center"/>
    </xf>
    <xf numFmtId="0" fontId="1" fillId="0" borderId="11" xfId="0" applyFont="1" applyFill="1" applyBorder="1" applyAlignment="1">
      <alignment horizontal="center" vertical="center"/>
    </xf>
    <xf numFmtId="0" fontId="1" fillId="0" borderId="0" xfId="0" applyFont="1" applyBorder="1" applyAlignment="1">
      <alignment vertical="center"/>
    </xf>
    <xf numFmtId="0" fontId="1" fillId="0" borderId="18" xfId="0" applyFont="1" applyBorder="1" applyAlignment="1">
      <alignment vertical="center"/>
    </xf>
    <xf numFmtId="0" fontId="1" fillId="28" borderId="11" xfId="0" applyFont="1" applyFill="1" applyBorder="1" applyAlignment="1">
      <alignment horizontal="center" vertical="center" wrapText="1"/>
    </xf>
    <xf numFmtId="0" fontId="1" fillId="0" borderId="11" xfId="0" applyFont="1" applyBorder="1" applyAlignment="1">
      <alignment vertical="center"/>
    </xf>
    <xf numFmtId="0" fontId="4" fillId="0" borderId="0" xfId="43" applyFont="1" applyBorder="1" applyAlignment="1">
      <alignment vertical="center" textRotation="255"/>
    </xf>
    <xf numFmtId="0" fontId="1" fillId="0" borderId="0" xfId="0" applyFont="1" applyAlignment="1">
      <alignment horizontal="center"/>
    </xf>
    <xf numFmtId="0" fontId="0" fillId="0" borderId="0" xfId="0" applyFont="1" applyAlignment="1">
      <alignment vertical="center"/>
    </xf>
    <xf numFmtId="0" fontId="0" fillId="0" borderId="0" xfId="0" applyFont="1" applyFill="1" applyAlignment="1">
      <alignment vertical="center"/>
    </xf>
    <xf numFmtId="0" fontId="40" fillId="0" borderId="12" xfId="0" applyFont="1" applyBorder="1" applyAlignment="1">
      <alignment vertical="center"/>
    </xf>
    <xf numFmtId="177" fontId="39" fillId="0" borderId="11" xfId="0" applyNumberFormat="1" applyFont="1" applyBorder="1" applyAlignment="1">
      <alignment horizontal="right" vertical="center" indent="6"/>
    </xf>
    <xf numFmtId="0" fontId="3" fillId="0" borderId="0" xfId="51" applyAlignment="1"/>
    <xf numFmtId="0" fontId="47" fillId="0" borderId="0" xfId="51" applyFont="1" applyFill="1" applyBorder="1" applyAlignment="1">
      <alignment horizontal="center" vertical="center"/>
    </xf>
    <xf numFmtId="0" fontId="4" fillId="0" borderId="0" xfId="51" applyFont="1" applyAlignment="1"/>
    <xf numFmtId="0" fontId="48" fillId="0" borderId="28" xfId="51" applyFont="1" applyBorder="1" applyAlignment="1"/>
    <xf numFmtId="0" fontId="2" fillId="0" borderId="23" xfId="51" applyFont="1" applyBorder="1" applyAlignment="1"/>
    <xf numFmtId="0" fontId="49" fillId="0" borderId="0" xfId="51" applyFont="1" applyFill="1" applyAlignment="1">
      <alignment vertical="center"/>
    </xf>
    <xf numFmtId="0" fontId="3" fillId="0" borderId="0" xfId="51" applyBorder="1" applyAlignment="1"/>
    <xf numFmtId="0" fontId="4" fillId="0" borderId="28" xfId="51" applyFont="1" applyBorder="1" applyAlignment="1"/>
    <xf numFmtId="0" fontId="3" fillId="0" borderId="23" xfId="51" applyFont="1" applyBorder="1" applyAlignment="1"/>
    <xf numFmtId="0" fontId="48" fillId="0" borderId="0" xfId="51" applyFont="1" applyAlignment="1"/>
    <xf numFmtId="0" fontId="27" fillId="0" borderId="0" xfId="51" applyFont="1" applyFill="1" applyBorder="1" applyAlignment="1"/>
    <xf numFmtId="0" fontId="51" fillId="0" borderId="0" xfId="51" applyFont="1" applyFill="1" applyBorder="1" applyAlignment="1"/>
    <xf numFmtId="0" fontId="25" fillId="0" borderId="0" xfId="51" applyFont="1" applyFill="1" applyBorder="1" applyAlignment="1"/>
    <xf numFmtId="0" fontId="48" fillId="0" borderId="0" xfId="51" applyFont="1" applyBorder="1" applyAlignment="1"/>
    <xf numFmtId="0" fontId="3" fillId="0" borderId="34" xfId="51" applyBorder="1" applyAlignment="1"/>
    <xf numFmtId="0" fontId="3" fillId="0" borderId="35" xfId="51" applyBorder="1" applyAlignment="1"/>
    <xf numFmtId="0" fontId="3" fillId="0" borderId="36" xfId="51" applyBorder="1" applyAlignment="1"/>
    <xf numFmtId="0" fontId="3" fillId="0" borderId="33" xfId="51" applyBorder="1" applyAlignment="1"/>
    <xf numFmtId="0" fontId="48" fillId="0" borderId="37" xfId="51" applyFont="1" applyBorder="1" applyAlignment="1"/>
    <xf numFmtId="0" fontId="4" fillId="0" borderId="0" xfId="51" applyFont="1" applyFill="1" applyBorder="1" applyAlignment="1"/>
    <xf numFmtId="0" fontId="4" fillId="0" borderId="41" xfId="51" applyFont="1" applyBorder="1" applyAlignment="1"/>
    <xf numFmtId="0" fontId="4" fillId="0" borderId="42" xfId="51" applyFont="1" applyBorder="1" applyAlignment="1"/>
    <xf numFmtId="0" fontId="3" fillId="0" borderId="42" xfId="51" applyBorder="1" applyAlignment="1"/>
    <xf numFmtId="0" fontId="3" fillId="0" borderId="43" xfId="51" applyBorder="1" applyAlignment="1"/>
    <xf numFmtId="0" fontId="4" fillId="0" borderId="41" xfId="51" applyFont="1" applyBorder="1" applyAlignment="1">
      <alignment horizontal="left"/>
    </xf>
    <xf numFmtId="0" fontId="4" fillId="0" borderId="43" xfId="51" applyFont="1" applyBorder="1" applyAlignment="1"/>
    <xf numFmtId="0" fontId="4" fillId="0" borderId="41" xfId="51" applyFont="1" applyBorder="1" applyAlignment="1">
      <alignment vertical="center"/>
    </xf>
    <xf numFmtId="0" fontId="4" fillId="0" borderId="42" xfId="51" applyFont="1" applyBorder="1" applyAlignment="1">
      <alignment vertical="center"/>
    </xf>
    <xf numFmtId="0" fontId="4" fillId="0" borderId="43" xfId="51" applyFont="1" applyBorder="1" applyAlignment="1">
      <alignment vertical="center"/>
    </xf>
    <xf numFmtId="0" fontId="48" fillId="0" borderId="33" xfId="51" applyFont="1" applyBorder="1" applyAlignment="1"/>
    <xf numFmtId="0" fontId="3" fillId="0" borderId="38" xfId="51" applyBorder="1" applyAlignment="1"/>
    <xf numFmtId="0" fontId="3" fillId="0" borderId="39" xfId="51" applyBorder="1" applyAlignment="1"/>
    <xf numFmtId="0" fontId="48" fillId="0" borderId="39" xfId="51" applyFont="1" applyBorder="1" applyAlignment="1"/>
    <xf numFmtId="0" fontId="48" fillId="0" borderId="40" xfId="51" applyFont="1" applyBorder="1" applyAlignment="1"/>
    <xf numFmtId="178" fontId="3" fillId="0" borderId="0" xfId="51" applyNumberFormat="1" applyAlignment="1"/>
    <xf numFmtId="0" fontId="50" fillId="31" borderId="0" xfId="51" applyFont="1" applyFill="1" applyAlignment="1"/>
    <xf numFmtId="0" fontId="52" fillId="31" borderId="0" xfId="51" applyFont="1" applyFill="1" applyAlignment="1"/>
    <xf numFmtId="0" fontId="53" fillId="31" borderId="0" xfId="51" applyFont="1" applyFill="1" applyAlignment="1"/>
    <xf numFmtId="0" fontId="3" fillId="0" borderId="0" xfId="51" applyFill="1" applyBorder="1" applyAlignment="1"/>
    <xf numFmtId="0" fontId="27" fillId="25" borderId="44" xfId="51" applyFont="1" applyFill="1" applyBorder="1" applyAlignment="1">
      <alignment horizontal="center" vertical="center" wrapText="1"/>
    </xf>
    <xf numFmtId="0" fontId="4" fillId="0" borderId="41" xfId="51" applyFont="1" applyFill="1" applyBorder="1" applyAlignment="1"/>
    <xf numFmtId="0" fontId="48" fillId="0" borderId="42" xfId="51" applyFont="1" applyFill="1" applyBorder="1" applyAlignment="1"/>
    <xf numFmtId="0" fontId="4" fillId="0" borderId="42" xfId="51" applyFont="1" applyFill="1" applyBorder="1" applyAlignment="1"/>
    <xf numFmtId="0" fontId="3" fillId="0" borderId="42" xfId="51" applyFill="1" applyBorder="1" applyAlignment="1"/>
    <xf numFmtId="0" fontId="3" fillId="0" borderId="43" xfId="51" applyFill="1" applyBorder="1" applyAlignment="1"/>
    <xf numFmtId="0" fontId="4" fillId="0" borderId="43" xfId="51" applyFont="1" applyFill="1" applyBorder="1" applyAlignment="1"/>
    <xf numFmtId="0" fontId="27" fillId="25" borderId="45" xfId="51" applyFont="1" applyFill="1" applyBorder="1" applyAlignment="1">
      <alignment horizontal="center" vertical="center" wrapText="1"/>
    </xf>
    <xf numFmtId="0" fontId="4" fillId="0" borderId="25" xfId="51" applyFont="1" applyBorder="1" applyAlignment="1"/>
    <xf numFmtId="0" fontId="48" fillId="0" borderId="25" xfId="51" applyFont="1" applyBorder="1" applyAlignment="1"/>
    <xf numFmtId="178" fontId="51" fillId="0" borderId="25" xfId="51" applyNumberFormat="1" applyFont="1" applyBorder="1" applyAlignment="1">
      <alignment horizontal="center"/>
    </xf>
    <xf numFmtId="0" fontId="4" fillId="30" borderId="25" xfId="51" applyFont="1" applyFill="1" applyBorder="1" applyAlignment="1"/>
    <xf numFmtId="0" fontId="48" fillId="30" borderId="25" xfId="51" applyFont="1" applyFill="1" applyBorder="1" applyAlignment="1"/>
    <xf numFmtId="178" fontId="51" fillId="30" borderId="25" xfId="51" applyNumberFormat="1" applyFont="1" applyFill="1" applyBorder="1" applyAlignment="1">
      <alignment horizontal="center"/>
    </xf>
    <xf numFmtId="0" fontId="4" fillId="0" borderId="41" xfId="51" applyFont="1" applyFill="1" applyBorder="1" applyAlignment="1">
      <alignment vertical="top"/>
    </xf>
    <xf numFmtId="0" fontId="48" fillId="0" borderId="42" xfId="51" applyFont="1" applyFill="1" applyBorder="1" applyAlignment="1">
      <alignment vertical="top"/>
    </xf>
    <xf numFmtId="0" fontId="48" fillId="0" borderId="43" xfId="51" applyFont="1" applyFill="1" applyBorder="1" applyAlignment="1">
      <alignment vertical="top"/>
    </xf>
    <xf numFmtId="0" fontId="3" fillId="0" borderId="0" xfId="51"/>
    <xf numFmtId="0" fontId="34" fillId="0" borderId="0" xfId="42" applyFont="1" applyAlignment="1">
      <alignment horizontal="center" vertical="center"/>
    </xf>
    <xf numFmtId="0" fontId="24" fillId="24" borderId="10" xfId="41" applyFont="1" applyFill="1" applyBorder="1" applyAlignment="1">
      <alignment horizontal="center" vertical="justify"/>
    </xf>
    <xf numFmtId="0" fontId="1" fillId="0" borderId="10" xfId="41" applyFont="1" applyBorder="1" applyAlignment="1"/>
    <xf numFmtId="0" fontId="44" fillId="27" borderId="10" xfId="42" applyFont="1" applyFill="1" applyBorder="1" applyAlignment="1">
      <alignment horizontal="center" vertical="center"/>
    </xf>
    <xf numFmtId="0" fontId="45" fillId="27" borderId="10" xfId="42" applyFont="1" applyFill="1" applyBorder="1" applyAlignment="1">
      <alignment horizontal="center" vertical="center"/>
    </xf>
    <xf numFmtId="0" fontId="37" fillId="0" borderId="24" xfId="42" applyFont="1" applyFill="1" applyBorder="1" applyAlignment="1" applyProtection="1">
      <alignment horizontal="left" vertical="center" wrapText="1"/>
      <protection locked="0"/>
    </xf>
    <xf numFmtId="0" fontId="37" fillId="0" borderId="25" xfId="42" applyFont="1" applyFill="1" applyBorder="1" applyAlignment="1" applyProtection="1">
      <alignment horizontal="left" vertical="center"/>
      <protection locked="0"/>
    </xf>
    <xf numFmtId="0" fontId="37" fillId="0" borderId="26" xfId="42" applyFont="1" applyFill="1" applyBorder="1" applyAlignment="1" applyProtection="1">
      <alignment horizontal="left" vertical="center"/>
      <protection locked="0"/>
    </xf>
    <xf numFmtId="0" fontId="42" fillId="27" borderId="10" xfId="41" applyFont="1" applyFill="1" applyBorder="1" applyAlignment="1">
      <alignment horizontal="center" vertical="center"/>
    </xf>
    <xf numFmtId="0" fontId="43" fillId="27" borderId="10" xfId="41" applyFont="1" applyFill="1" applyBorder="1" applyAlignment="1">
      <alignment horizontal="center" vertical="center"/>
    </xf>
    <xf numFmtId="176" fontId="30" fillId="0" borderId="10" xfId="41" applyNumberFormat="1" applyFont="1" applyBorder="1" applyAlignment="1">
      <alignment horizontal="center" vertical="center"/>
    </xf>
    <xf numFmtId="176" fontId="1" fillId="0" borderId="10" xfId="41" applyNumberFormat="1" applyFont="1" applyBorder="1" applyAlignment="1">
      <alignment horizontal="center" vertical="center"/>
    </xf>
    <xf numFmtId="176" fontId="30" fillId="0" borderId="24" xfId="41" applyNumberFormat="1" applyFont="1" applyBorder="1" applyAlignment="1" applyProtection="1">
      <alignment horizontal="center" vertical="center" shrinkToFit="1"/>
      <protection locked="0"/>
    </xf>
    <xf numFmtId="176" fontId="1" fillId="0" borderId="25" xfId="41" applyNumberFormat="1" applyFont="1" applyBorder="1" applyAlignment="1" applyProtection="1">
      <alignment horizontal="center" vertical="center" shrinkToFit="1"/>
      <protection locked="0"/>
    </xf>
    <xf numFmtId="176" fontId="1" fillId="0" borderId="26" xfId="41" applyNumberFormat="1" applyFont="1" applyBorder="1" applyAlignment="1" applyProtection="1">
      <alignment horizontal="center" vertical="center" shrinkToFit="1"/>
      <protection locked="0"/>
    </xf>
    <xf numFmtId="0" fontId="24" fillId="28" borderId="15" xfId="0" applyFont="1" applyFill="1" applyBorder="1" applyAlignment="1">
      <alignment horizontal="left" vertical="center" wrapText="1"/>
    </xf>
    <xf numFmtId="0" fontId="24" fillId="28" borderId="12" xfId="0" applyFont="1" applyFill="1" applyBorder="1" applyAlignment="1">
      <alignment horizontal="left" vertical="center" wrapText="1"/>
    </xf>
    <xf numFmtId="0" fontId="24" fillId="28" borderId="27"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25" borderId="11" xfId="0" applyFont="1" applyFill="1" applyBorder="1" applyAlignment="1">
      <alignment horizontal="center" vertical="center"/>
    </xf>
    <xf numFmtId="0" fontId="27" fillId="25" borderId="14" xfId="0" applyFont="1" applyFill="1" applyBorder="1" applyAlignment="1">
      <alignment horizontal="center" vertical="center"/>
    </xf>
    <xf numFmtId="0" fontId="27" fillId="25" borderId="23" xfId="0" applyFont="1" applyFill="1" applyBorder="1" applyAlignment="1">
      <alignment horizontal="center" vertical="center"/>
    </xf>
    <xf numFmtId="0" fontId="24" fillId="0" borderId="15"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27" fillId="25" borderId="44" xfId="51" applyFont="1" applyFill="1" applyBorder="1" applyAlignment="1">
      <alignment horizontal="left" vertical="center"/>
    </xf>
    <xf numFmtId="0" fontId="27" fillId="25" borderId="45" xfId="51" applyFont="1" applyFill="1" applyBorder="1" applyAlignment="1">
      <alignment horizontal="left" vertical="center"/>
    </xf>
    <xf numFmtId="0" fontId="39" fillId="0" borderId="34" xfId="51" applyFont="1" applyFill="1" applyBorder="1" applyAlignment="1">
      <alignment horizontal="left" vertical="center" wrapText="1"/>
    </xf>
    <xf numFmtId="0" fontId="40" fillId="0" borderId="35" xfId="51" applyFont="1" applyFill="1" applyBorder="1" applyAlignment="1">
      <alignment horizontal="left" vertical="center" wrapText="1"/>
    </xf>
    <xf numFmtId="0" fontId="40" fillId="0" borderId="36" xfId="51" applyFont="1" applyFill="1" applyBorder="1" applyAlignment="1">
      <alignment horizontal="left" vertical="center" wrapText="1"/>
    </xf>
    <xf numFmtId="0" fontId="40" fillId="0" borderId="33" xfId="51" applyFont="1" applyFill="1" applyBorder="1" applyAlignment="1">
      <alignment horizontal="left" vertical="center" wrapText="1"/>
    </xf>
    <xf numFmtId="0" fontId="40" fillId="0" borderId="0" xfId="51" applyFont="1" applyFill="1" applyBorder="1" applyAlignment="1">
      <alignment horizontal="left" vertical="center" wrapText="1"/>
    </xf>
    <xf numFmtId="0" fontId="40" fillId="0" borderId="37" xfId="51" applyFont="1" applyFill="1" applyBorder="1" applyAlignment="1">
      <alignment horizontal="left" vertical="center" wrapText="1"/>
    </xf>
    <xf numFmtId="0" fontId="40" fillId="0" borderId="38" xfId="51" applyFont="1" applyFill="1" applyBorder="1" applyAlignment="1">
      <alignment horizontal="left" vertical="center" wrapText="1"/>
    </xf>
    <xf numFmtId="0" fontId="40" fillId="0" borderId="39" xfId="51" applyFont="1" applyFill="1" applyBorder="1" applyAlignment="1">
      <alignment horizontal="left" vertical="center" wrapText="1"/>
    </xf>
    <xf numFmtId="0" fontId="40" fillId="0" borderId="40" xfId="51" applyFont="1" applyFill="1" applyBorder="1" applyAlignment="1">
      <alignment horizontal="left" vertical="center" wrapText="1"/>
    </xf>
    <xf numFmtId="0" fontId="39" fillId="0" borderId="35" xfId="51" applyFont="1" applyFill="1" applyBorder="1" applyAlignment="1">
      <alignment horizontal="left" vertical="center" wrapText="1"/>
    </xf>
    <xf numFmtId="0" fontId="39" fillId="0" borderId="36" xfId="51" applyFont="1" applyFill="1" applyBorder="1" applyAlignment="1">
      <alignment horizontal="left" vertical="center" wrapText="1"/>
    </xf>
    <xf numFmtId="0" fontId="39" fillId="0" borderId="33" xfId="51" applyFont="1" applyFill="1" applyBorder="1" applyAlignment="1">
      <alignment horizontal="left" vertical="center" wrapText="1"/>
    </xf>
    <xf numFmtId="0" fontId="39" fillId="0" borderId="0" xfId="51" applyFont="1" applyFill="1" applyBorder="1" applyAlignment="1">
      <alignment horizontal="left" vertical="center" wrapText="1"/>
    </xf>
    <xf numFmtId="0" fontId="39" fillId="0" borderId="37" xfId="51" applyFont="1" applyFill="1" applyBorder="1" applyAlignment="1">
      <alignment horizontal="left" vertical="center" wrapText="1"/>
    </xf>
    <xf numFmtId="0" fontId="39" fillId="0" borderId="38" xfId="51" applyFont="1" applyFill="1" applyBorder="1" applyAlignment="1">
      <alignment horizontal="left" vertical="center" wrapText="1"/>
    </xf>
    <xf numFmtId="0" fontId="39" fillId="0" borderId="39" xfId="51" applyFont="1" applyFill="1" applyBorder="1" applyAlignment="1">
      <alignment horizontal="left" vertical="center" wrapText="1"/>
    </xf>
    <xf numFmtId="0" fontId="39" fillId="0" borderId="40" xfId="51" applyFont="1" applyFill="1" applyBorder="1" applyAlignment="1">
      <alignment horizontal="left" vertical="center" wrapText="1"/>
    </xf>
    <xf numFmtId="0" fontId="4" fillId="0" borderId="41" xfId="51" applyFont="1" applyBorder="1" applyAlignment="1">
      <alignment horizontal="center"/>
    </xf>
    <xf numFmtId="0" fontId="4" fillId="0" borderId="42" xfId="51" applyFont="1" applyBorder="1" applyAlignment="1">
      <alignment horizontal="center"/>
    </xf>
    <xf numFmtId="0" fontId="4" fillId="0" borderId="43" xfId="51" applyFont="1" applyBorder="1" applyAlignment="1">
      <alignment horizontal="center"/>
    </xf>
    <xf numFmtId="0" fontId="4" fillId="0" borderId="14" xfId="51" applyFont="1" applyBorder="1" applyAlignment="1">
      <alignment vertical="center" wrapText="1"/>
    </xf>
    <xf numFmtId="0" fontId="0" fillId="0" borderId="28" xfId="0" applyBorder="1" applyAlignment="1">
      <alignment vertical="center" wrapText="1"/>
    </xf>
    <xf numFmtId="0" fontId="4" fillId="30" borderId="14" xfId="51" applyFont="1" applyFill="1" applyBorder="1" applyAlignment="1">
      <alignment vertical="center" shrinkToFit="1"/>
    </xf>
    <xf numFmtId="0" fontId="0" fillId="0" borderId="28" xfId="0" applyBorder="1" applyAlignment="1">
      <alignment vertical="center" shrinkToFit="1"/>
    </xf>
    <xf numFmtId="0" fontId="0" fillId="0" borderId="23" xfId="0" applyBorder="1" applyAlignment="1">
      <alignment vertical="center" shrinkToFit="1"/>
    </xf>
    <xf numFmtId="0" fontId="50" fillId="31" borderId="33" xfId="51" applyFont="1" applyFill="1" applyBorder="1" applyAlignment="1">
      <alignment horizontal="center" vertical="center" wrapText="1"/>
    </xf>
    <xf numFmtId="0" fontId="50" fillId="31" borderId="0" xfId="51" applyFont="1" applyFill="1" applyBorder="1" applyAlignment="1">
      <alignment horizontal="center" vertical="center" wrapText="1"/>
    </xf>
    <xf numFmtId="0" fontId="3" fillId="0" borderId="34" xfId="51" applyFont="1" applyFill="1" applyBorder="1" applyAlignment="1">
      <alignment horizontal="left" vertical="center" wrapText="1"/>
    </xf>
    <xf numFmtId="0" fontId="3" fillId="0" borderId="35" xfId="51" applyFont="1" applyFill="1" applyBorder="1" applyAlignment="1">
      <alignment horizontal="left" vertical="center" wrapText="1"/>
    </xf>
    <xf numFmtId="0" fontId="3" fillId="0" borderId="36" xfId="51" applyFont="1" applyFill="1" applyBorder="1" applyAlignment="1">
      <alignment horizontal="left" vertical="center" wrapText="1"/>
    </xf>
    <xf numFmtId="0" fontId="3" fillId="0" borderId="33" xfId="51" applyFont="1" applyFill="1" applyBorder="1" applyAlignment="1">
      <alignment horizontal="left" vertical="center" wrapText="1"/>
    </xf>
    <xf numFmtId="0" fontId="3" fillId="0" borderId="0" xfId="51" applyFont="1" applyFill="1" applyBorder="1" applyAlignment="1">
      <alignment horizontal="left" vertical="center" wrapText="1"/>
    </xf>
    <xf numFmtId="0" fontId="3" fillId="0" borderId="37" xfId="51" applyFont="1" applyFill="1" applyBorder="1" applyAlignment="1">
      <alignment horizontal="left" vertical="center" wrapText="1"/>
    </xf>
    <xf numFmtId="0" fontId="3" fillId="0" borderId="38" xfId="51" applyFont="1" applyFill="1" applyBorder="1" applyAlignment="1">
      <alignment horizontal="left" vertical="center" wrapText="1"/>
    </xf>
    <xf numFmtId="0" fontId="3" fillId="0" borderId="39" xfId="51" applyFont="1" applyFill="1" applyBorder="1" applyAlignment="1">
      <alignment horizontal="left" vertical="center" wrapText="1"/>
    </xf>
    <xf numFmtId="0" fontId="3" fillId="0" borderId="40" xfId="51" applyFont="1" applyFill="1" applyBorder="1" applyAlignment="1">
      <alignment horizontal="left" vertical="center" wrapText="1"/>
    </xf>
    <xf numFmtId="0" fontId="4" fillId="0" borderId="41" xfId="51" applyFont="1" applyBorder="1" applyAlignment="1">
      <alignment horizontal="left"/>
    </xf>
    <xf numFmtId="0" fontId="4" fillId="0" borderId="42" xfId="51" applyFont="1" applyBorder="1" applyAlignment="1">
      <alignment horizontal="left"/>
    </xf>
    <xf numFmtId="0" fontId="4" fillId="0" borderId="43" xfId="51" applyFont="1" applyBorder="1" applyAlignment="1">
      <alignment horizontal="left"/>
    </xf>
    <xf numFmtId="0" fontId="46" fillId="0" borderId="0" xfId="51" applyFont="1" applyFill="1" applyBorder="1" applyAlignment="1">
      <alignment horizontal="center" vertical="center" wrapText="1"/>
    </xf>
    <xf numFmtId="0" fontId="46" fillId="0" borderId="0" xfId="51" applyFont="1" applyFill="1" applyBorder="1" applyAlignment="1">
      <alignment horizontal="center" vertical="center"/>
    </xf>
    <xf numFmtId="0" fontId="0" fillId="0" borderId="23" xfId="0" applyBorder="1" applyAlignment="1">
      <alignment vertical="center" wrapText="1"/>
    </xf>
    <xf numFmtId="0" fontId="4" fillId="0" borderId="14" xfId="51" applyFont="1" applyBorder="1" applyAlignment="1">
      <alignment vertical="center" shrinkToFit="1"/>
    </xf>
    <xf numFmtId="0" fontId="48" fillId="0" borderId="28" xfId="0" applyFont="1" applyBorder="1" applyAlignment="1">
      <alignment vertical="center" shrinkToFit="1"/>
    </xf>
    <xf numFmtId="0" fontId="48" fillId="0" borderId="23" xfId="0" applyFont="1" applyBorder="1" applyAlignment="1">
      <alignment vertical="center" shrinkToFit="1"/>
    </xf>
    <xf numFmtId="0" fontId="24" fillId="0" borderId="0" xfId="0" applyFont="1" applyFill="1" applyBorder="1" applyAlignment="1">
      <alignment horizontal="left" vertical="center" wrapText="1"/>
    </xf>
    <xf numFmtId="0" fontId="4" fillId="0" borderId="15" xfId="44" applyFont="1" applyBorder="1" applyAlignment="1">
      <alignment horizontal="left" vertical="center" wrapText="1"/>
    </xf>
    <xf numFmtId="0" fontId="4" fillId="0" borderId="27" xfId="44" applyFont="1" applyBorder="1" applyAlignment="1">
      <alignment horizontal="left" vertical="center" wrapText="1"/>
    </xf>
    <xf numFmtId="0" fontId="4" fillId="0" borderId="12" xfId="44" applyFont="1" applyBorder="1" applyAlignment="1">
      <alignment horizontal="left" vertical="center" wrapText="1"/>
    </xf>
    <xf numFmtId="0" fontId="4" fillId="26" borderId="15" xfId="0" applyFont="1" applyFill="1" applyBorder="1" applyAlignment="1">
      <alignment horizontal="left" vertical="center" wrapText="1"/>
    </xf>
    <xf numFmtId="0" fontId="4" fillId="26" borderId="27" xfId="0" applyFont="1" applyFill="1" applyBorder="1" applyAlignment="1">
      <alignment horizontal="left" vertical="center" wrapText="1"/>
    </xf>
    <xf numFmtId="0" fontId="4" fillId="26" borderId="12" xfId="0" applyFont="1" applyFill="1" applyBorder="1" applyAlignment="1">
      <alignment horizontal="left" vertical="center" wrapText="1"/>
    </xf>
    <xf numFmtId="0" fontId="4" fillId="0" borderId="11" xfId="44" applyFont="1" applyBorder="1" applyAlignment="1">
      <alignment horizontal="left" vertical="center" wrapText="1"/>
    </xf>
    <xf numFmtId="0" fontId="24" fillId="0" borderId="0" xfId="0" applyFont="1" applyBorder="1" applyAlignment="1">
      <alignment horizontal="left" vertical="center" wrapText="1"/>
    </xf>
    <xf numFmtId="0" fontId="4" fillId="0" borderId="15" xfId="0" applyFont="1" applyBorder="1" applyAlignment="1">
      <alignment horizontal="left" vertical="center" wrapText="1"/>
    </xf>
    <xf numFmtId="0" fontId="4" fillId="0" borderId="27" xfId="0" applyFont="1" applyBorder="1" applyAlignment="1">
      <alignment horizontal="left" vertical="center" wrapText="1"/>
    </xf>
    <xf numFmtId="0" fontId="4" fillId="0" borderId="19" xfId="0" applyFont="1" applyBorder="1" applyAlignment="1">
      <alignment horizontal="left" vertical="center"/>
    </xf>
    <xf numFmtId="0" fontId="4" fillId="0" borderId="27" xfId="0" applyFont="1" applyBorder="1" applyAlignment="1">
      <alignment horizontal="left" vertical="center"/>
    </xf>
    <xf numFmtId="0" fontId="4" fillId="0" borderId="21" xfId="0" applyFont="1" applyBorder="1" applyAlignment="1">
      <alignment horizontal="left" vertical="center"/>
    </xf>
    <xf numFmtId="0" fontId="3" fillId="0" borderId="15" xfId="43" applyFont="1" applyBorder="1" applyAlignment="1">
      <alignment horizontal="left" vertical="center" wrapText="1"/>
    </xf>
    <xf numFmtId="0" fontId="3" fillId="0" borderId="27" xfId="43" applyFont="1" applyBorder="1" applyAlignment="1">
      <alignment horizontal="left" vertical="center" wrapText="1"/>
    </xf>
    <xf numFmtId="0" fontId="3" fillId="0" borderId="12" xfId="43" applyFont="1" applyBorder="1" applyAlignment="1">
      <alignment horizontal="left" vertical="center" wrapText="1"/>
    </xf>
    <xf numFmtId="176" fontId="3" fillId="0" borderId="11" xfId="46" applyNumberFormat="1" applyFont="1" applyBorder="1" applyAlignment="1">
      <alignment horizontal="left" vertical="center" wrapText="1"/>
    </xf>
    <xf numFmtId="176" fontId="3" fillId="0" borderId="15" xfId="46" applyNumberFormat="1" applyFont="1" applyBorder="1" applyAlignment="1">
      <alignment horizontal="left" vertical="center" wrapText="1"/>
    </xf>
    <xf numFmtId="176" fontId="3" fillId="0" borderId="27" xfId="46" applyNumberFormat="1" applyFont="1" applyBorder="1" applyAlignment="1">
      <alignment horizontal="left" vertical="center" wrapText="1"/>
    </xf>
    <xf numFmtId="176" fontId="3" fillId="0" borderId="12" xfId="46" applyNumberFormat="1" applyFont="1" applyBorder="1" applyAlignment="1">
      <alignment horizontal="left" vertical="center" wrapText="1"/>
    </xf>
    <xf numFmtId="176" fontId="3" fillId="0" borderId="16" xfId="46" applyNumberFormat="1" applyFont="1" applyBorder="1" applyAlignment="1">
      <alignment horizontal="left" vertical="center" wrapText="1"/>
    </xf>
    <xf numFmtId="176" fontId="3" fillId="0" borderId="30" xfId="46" applyNumberFormat="1" applyFont="1" applyBorder="1" applyAlignment="1">
      <alignment horizontal="left" vertical="center" wrapText="1"/>
    </xf>
    <xf numFmtId="0" fontId="4" fillId="29" borderId="16" xfId="43" applyFont="1" applyFill="1" applyBorder="1" applyAlignment="1">
      <alignment horizontal="center" vertical="center"/>
    </xf>
    <xf numFmtId="0" fontId="4" fillId="29" borderId="29" xfId="43" applyFont="1" applyFill="1" applyBorder="1" applyAlignment="1">
      <alignment horizontal="center" vertical="center"/>
    </xf>
    <xf numFmtId="0" fontId="3" fillId="0" borderId="15" xfId="43" applyFont="1" applyFill="1" applyBorder="1" applyAlignment="1">
      <alignment horizontal="left" vertical="center" wrapText="1"/>
    </xf>
    <xf numFmtId="0" fontId="3" fillId="0" borderId="27" xfId="43" applyFont="1" applyFill="1" applyBorder="1" applyAlignment="1">
      <alignment horizontal="left" vertical="center" wrapText="1"/>
    </xf>
    <xf numFmtId="0" fontId="3" fillId="0" borderId="12" xfId="43" applyFont="1" applyFill="1" applyBorder="1" applyAlignment="1">
      <alignment horizontal="left" vertical="center" wrapText="1"/>
    </xf>
    <xf numFmtId="0" fontId="25" fillId="29" borderId="14" xfId="43" applyFont="1" applyFill="1" applyBorder="1" applyAlignment="1">
      <alignment horizontal="left" vertical="center" shrinkToFit="1"/>
    </xf>
    <xf numFmtId="0" fontId="25" fillId="29" borderId="28" xfId="43" applyFont="1" applyFill="1" applyBorder="1" applyAlignment="1">
      <alignment horizontal="left" vertical="center" shrinkToFit="1"/>
    </xf>
    <xf numFmtId="0" fontId="25" fillId="29" borderId="23" xfId="43" applyFont="1" applyFill="1" applyBorder="1" applyAlignment="1">
      <alignment horizontal="left" vertical="center" shrinkToFit="1"/>
    </xf>
    <xf numFmtId="0" fontId="4" fillId="29" borderId="14" xfId="43" applyFont="1" applyFill="1" applyBorder="1" applyAlignment="1">
      <alignment horizontal="center" vertical="center"/>
    </xf>
    <xf numFmtId="0" fontId="4" fillId="29" borderId="23" xfId="43" applyFont="1" applyFill="1" applyBorder="1" applyAlignment="1">
      <alignment horizontal="center" vertical="center"/>
    </xf>
    <xf numFmtId="176" fontId="3" fillId="0" borderId="16" xfId="46" applyNumberFormat="1" applyFont="1" applyFill="1" applyBorder="1" applyAlignment="1">
      <alignment horizontal="left" vertical="center" wrapText="1"/>
    </xf>
    <xf numFmtId="176" fontId="3" fillId="0" borderId="30" xfId="46" applyNumberFormat="1" applyFont="1" applyFill="1" applyBorder="1" applyAlignment="1">
      <alignment horizontal="left" vertical="center" wrapText="1"/>
    </xf>
    <xf numFmtId="0" fontId="3" fillId="0" borderId="16" xfId="46" applyFont="1" applyFill="1" applyBorder="1" applyAlignment="1">
      <alignment vertical="center" wrapText="1"/>
    </xf>
    <xf numFmtId="0" fontId="3" fillId="0" borderId="30" xfId="46" applyFont="1" applyFill="1" applyBorder="1" applyAlignment="1">
      <alignment vertical="center" wrapText="1"/>
    </xf>
    <xf numFmtId="0" fontId="3" fillId="0" borderId="13" xfId="46" applyFont="1" applyFill="1" applyBorder="1" applyAlignment="1">
      <alignment vertical="center" wrapText="1"/>
    </xf>
    <xf numFmtId="0" fontId="3" fillId="0" borderId="16" xfId="46" applyFont="1" applyFill="1" applyBorder="1" applyAlignment="1">
      <alignment horizontal="justify" vertical="center" wrapText="1"/>
    </xf>
    <xf numFmtId="0" fontId="3" fillId="0" borderId="30" xfId="46" applyFont="1" applyFill="1" applyBorder="1" applyAlignment="1">
      <alignment horizontal="justify" vertical="center" wrapText="1"/>
    </xf>
    <xf numFmtId="0" fontId="3" fillId="0" borderId="13" xfId="46" applyFont="1" applyFill="1" applyBorder="1" applyAlignment="1">
      <alignment horizontal="justify" vertical="center" wrapText="1"/>
    </xf>
    <xf numFmtId="0" fontId="36" fillId="0" borderId="0" xfId="43" applyFont="1" applyAlignment="1">
      <alignment horizontal="center" vertical="center"/>
    </xf>
    <xf numFmtId="176" fontId="3" fillId="0" borderId="15" xfId="46" applyNumberFormat="1" applyFont="1" applyFill="1" applyBorder="1" applyAlignment="1">
      <alignment horizontal="left" vertical="center" wrapText="1"/>
    </xf>
    <xf numFmtId="176" fontId="3" fillId="0" borderId="27" xfId="46" applyNumberFormat="1" applyFont="1" applyFill="1" applyBorder="1" applyAlignment="1">
      <alignment horizontal="left" vertical="center" wrapText="1"/>
    </xf>
    <xf numFmtId="176" fontId="3" fillId="0" borderId="12" xfId="46" applyNumberFormat="1" applyFont="1" applyFill="1" applyBorder="1" applyAlignment="1">
      <alignment horizontal="left" vertical="center" wrapText="1"/>
    </xf>
    <xf numFmtId="176" fontId="3" fillId="0" borderId="16" xfId="46" applyNumberFormat="1" applyFont="1" applyFill="1" applyBorder="1" applyAlignment="1">
      <alignment vertical="center" wrapText="1"/>
    </xf>
    <xf numFmtId="176" fontId="3" fillId="0" borderId="30" xfId="46" applyNumberFormat="1" applyFont="1" applyFill="1" applyBorder="1" applyAlignment="1">
      <alignment vertical="center" wrapText="1"/>
    </xf>
    <xf numFmtId="176" fontId="3" fillId="0" borderId="13" xfId="46" applyNumberFormat="1" applyFont="1" applyFill="1" applyBorder="1" applyAlignment="1">
      <alignment vertical="center" wrapText="1"/>
    </xf>
    <xf numFmtId="176" fontId="3" fillId="0" borderId="14" xfId="46" applyNumberFormat="1" applyFont="1" applyBorder="1" applyAlignment="1">
      <alignment horizontal="left" vertical="center" wrapText="1"/>
    </xf>
    <xf numFmtId="0" fontId="54" fillId="0" borderId="0" xfId="46" applyFont="1" applyFill="1" applyAlignment="1">
      <alignment vertical="top"/>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9"/>
    <cellStyle name="入力" xfId="40" builtinId="20" customBuiltin="1"/>
    <cellStyle name="標準" xfId="0" builtinId="0"/>
    <cellStyle name="標準 2" xfId="46"/>
    <cellStyle name="標準 3" xfId="50"/>
    <cellStyle name="標準 4" xfId="47"/>
    <cellStyle name="標準_OJTコミュニケーションｼｰﾄ_01" xfId="51"/>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標準_様式３制作1制作計画080407" xfId="48"/>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 (自動作表)'!$B$25:$B$38</c:f>
              <c:strCache>
                <c:ptCount val="12"/>
                <c:pt idx="0">
                  <c:v>「美と健康」への興味と探究心</c:v>
                </c:pt>
                <c:pt idx="1">
                  <c:v>職業倫理とコンプライアンス</c:v>
                </c:pt>
                <c:pt idx="2">
                  <c:v>ホスピタリティ</c:v>
                </c:pt>
                <c:pt idx="3">
                  <c:v>チームワークとコミュニケーション</c:v>
                </c:pt>
                <c:pt idx="4">
                  <c:v>業務効率化の推進</c:v>
                </c:pt>
                <c:pt idx="5">
                  <c:v>機器の点検・整備、衛生管理</c:v>
                </c:pt>
                <c:pt idx="6">
                  <c:v>プレカウンセリング</c:v>
                </c:pt>
                <c:pt idx="7">
                  <c:v>トリートメント</c:v>
                </c:pt>
                <c:pt idx="8">
                  <c:v>アフターカウンセリング</c:v>
                </c:pt>
                <c:pt idx="9">
                  <c:v>物販（物品販売）・在庫管理</c:v>
                </c:pt>
                <c:pt idx="10">
                  <c:v>苦情・クレーム・問い合わせ対応</c:v>
                </c:pt>
                <c:pt idx="11">
                  <c:v>後輩指導</c:v>
                </c:pt>
              </c:strCache>
            </c:strRef>
          </c:cat>
          <c:val>
            <c:numRef>
              <c:f>'OJTｺﾐｭﾆｹｰｼｮﾝｼｰﾄ (自動作表)'!$H$25:$H$36</c:f>
              <c:numCache>
                <c:formatCode>0.0_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77B1-42FB-9B79-4CD4335B9F33}"/>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 (自動作表)'!$B$25:$B$38</c:f>
              <c:strCache>
                <c:ptCount val="12"/>
                <c:pt idx="0">
                  <c:v>「美と健康」への興味と探究心</c:v>
                </c:pt>
                <c:pt idx="1">
                  <c:v>職業倫理とコンプライアンス</c:v>
                </c:pt>
                <c:pt idx="2">
                  <c:v>ホスピタリティ</c:v>
                </c:pt>
                <c:pt idx="3">
                  <c:v>チームワークとコミュニケーション</c:v>
                </c:pt>
                <c:pt idx="4">
                  <c:v>業務効率化の推進</c:v>
                </c:pt>
                <c:pt idx="5">
                  <c:v>機器の点検・整備、衛生管理</c:v>
                </c:pt>
                <c:pt idx="6">
                  <c:v>プレカウンセリング</c:v>
                </c:pt>
                <c:pt idx="7">
                  <c:v>トリートメント</c:v>
                </c:pt>
                <c:pt idx="8">
                  <c:v>アフターカウンセリング</c:v>
                </c:pt>
                <c:pt idx="9">
                  <c:v>物販（物品販売）・在庫管理</c:v>
                </c:pt>
                <c:pt idx="10">
                  <c:v>苦情・クレーム・問い合わせ対応</c:v>
                </c:pt>
                <c:pt idx="11">
                  <c:v>後輩指導</c:v>
                </c:pt>
              </c:strCache>
            </c:strRef>
          </c:cat>
          <c:val>
            <c:numRef>
              <c:f>'OJTｺﾐｭﾆｹｰｼｮﾝｼｰﾄ (自動作表)'!$G$25:$G$36</c:f>
              <c:numCache>
                <c:formatCode>0.0_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77B1-42FB-9B79-4CD4335B9F33}"/>
            </c:ext>
          </c:extLst>
        </c:ser>
        <c:dLbls>
          <c:showLegendKey val="0"/>
          <c:showVal val="0"/>
          <c:showCatName val="0"/>
          <c:showSerName val="0"/>
          <c:showPercent val="0"/>
          <c:showBubbleSize val="0"/>
        </c:dLbls>
        <c:axId val="497119008"/>
        <c:axId val="497124104"/>
      </c:radarChart>
      <c:catAx>
        <c:axId val="497119008"/>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497124104"/>
        <c:crosses val="autoZero"/>
        <c:auto val="0"/>
        <c:lblAlgn val="ctr"/>
        <c:lblOffset val="100"/>
        <c:noMultiLvlLbl val="0"/>
      </c:catAx>
      <c:valAx>
        <c:axId val="497124104"/>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97119008"/>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9525</xdr:rowOff>
    </xdr:from>
    <xdr:to>
      <xdr:col>11</xdr:col>
      <xdr:colOff>9525</xdr:colOff>
      <xdr:row>58</xdr:row>
      <xdr:rowOff>0</xdr:rowOff>
    </xdr:to>
    <xdr:sp macro="" textlink="">
      <xdr:nvSpPr>
        <xdr:cNvPr id="15723" name="Rectangle 1">
          <a:extLst>
            <a:ext uri="{FF2B5EF4-FFF2-40B4-BE49-F238E27FC236}">
              <a16:creationId xmlns:a16="http://schemas.microsoft.com/office/drawing/2014/main" xmlns=""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15</xdr:row>
      <xdr:rowOff>66675</xdr:rowOff>
    </xdr:from>
    <xdr:to>
      <xdr:col>10</xdr:col>
      <xdr:colOff>476250</xdr:colOff>
      <xdr:row>56</xdr:row>
      <xdr:rowOff>76200</xdr:rowOff>
    </xdr:to>
    <xdr:sp macro="" textlink="">
      <xdr:nvSpPr>
        <xdr:cNvPr id="6" name="Text Box 5">
          <a:extLst>
            <a:ext uri="{FF2B5EF4-FFF2-40B4-BE49-F238E27FC236}">
              <a16:creationId xmlns:a16="http://schemas.microsoft.com/office/drawing/2014/main" xmlns=""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a:t>
          </a:r>
          <a:r>
            <a:rPr lang="en-US" altLang="ja-JP" sz="1100" b="0" i="0" u="none" strike="noStrike" baseline="0">
              <a:solidFill>
                <a:srgbClr val="000000"/>
              </a:solidFill>
              <a:latin typeface="HGPｺﾞｼｯｸM"/>
              <a:ea typeface="HGPｺﾞｼｯｸM"/>
            </a:rPr>
            <a:t>4</a:t>
          </a:r>
          <a:r>
            <a:rPr lang="ja-JP" altLang="en-US" sz="1100" b="0" i="0" u="none" strike="noStrike" baseline="0">
              <a:solidFill>
                <a:srgbClr val="000000"/>
              </a:solidFill>
              <a:latin typeface="HGPｺﾞｼｯｸM"/>
              <a:ea typeface="HGPｺﾞｼｯｸM"/>
            </a:rPr>
            <a:t>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a16="http://schemas.microsoft.com/office/drawing/2014/main" xmlns="" id="{DD97AF74-963A-4C36-847E-F7AB62787D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xmlns="" id="{88BD14D0-2324-41C9-B419-CD48885D906B}"/>
            </a:ext>
          </a:extLst>
        </xdr:cNvPr>
        <xdr:cNvSpPr>
          <a:spLocks noChangeArrowheads="1"/>
        </xdr:cNvSpPr>
      </xdr:nvSpPr>
      <xdr:spPr bwMode="auto">
        <a:xfrm rot="5400000">
          <a:off x="1290638" y="3119437"/>
          <a:ext cx="51371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xmlns="" id="{0D230A09-32D6-451E-8639-7D53C4E83EA2}"/>
            </a:ext>
          </a:extLst>
        </xdr:cNvPr>
        <xdr:cNvSpPr>
          <a:spLocks noChangeArrowheads="1"/>
        </xdr:cNvSpPr>
      </xdr:nvSpPr>
      <xdr:spPr bwMode="auto">
        <a:xfrm rot="5400000">
          <a:off x="3082925" y="6521450"/>
          <a:ext cx="155257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9"/>
  <sheetViews>
    <sheetView view="pageBreakPreview" zoomScaleNormal="100" zoomScaleSheetLayoutView="100" workbookViewId="0">
      <selection activeCell="B59" sqref="B59"/>
    </sheetView>
  </sheetViews>
  <sheetFormatPr defaultColWidth="9.140625" defaultRowHeight="12"/>
  <cols>
    <col min="1" max="1" width="3.7109375" style="115" customWidth="1"/>
    <col min="2" max="11" width="9.28515625" style="115" customWidth="1"/>
    <col min="12" max="12" width="3.7109375" style="115" customWidth="1"/>
    <col min="13" max="16384" width="9.140625" style="115"/>
  </cols>
  <sheetData>
    <row r="1" spans="2:17" ht="12" customHeight="1">
      <c r="H1" s="197" t="s">
        <v>4</v>
      </c>
      <c r="I1" s="197"/>
      <c r="J1" s="197"/>
      <c r="K1" s="1" t="s">
        <v>5</v>
      </c>
    </row>
    <row r="2" spans="2:17" ht="22.5" customHeight="1">
      <c r="H2" s="198"/>
      <c r="I2" s="198"/>
      <c r="J2" s="198"/>
      <c r="K2" s="116"/>
    </row>
    <row r="4" spans="2:17" ht="12" customHeight="1">
      <c r="H4" s="197" t="s">
        <v>6</v>
      </c>
      <c r="I4" s="197"/>
      <c r="J4" s="197"/>
      <c r="K4" s="1" t="s">
        <v>5</v>
      </c>
    </row>
    <row r="5" spans="2:17" ht="22.5" customHeight="1">
      <c r="H5" s="198"/>
      <c r="I5" s="198"/>
      <c r="J5" s="198"/>
      <c r="K5" s="116"/>
    </row>
    <row r="6" spans="2:17" ht="10.5" customHeight="1">
      <c r="H6" s="117"/>
      <c r="I6" s="117"/>
      <c r="J6" s="117"/>
      <c r="K6" s="118"/>
    </row>
    <row r="7" spans="2:17" s="119" customFormat="1" ht="13.5"/>
    <row r="8" spans="2:17" s="119" customFormat="1" ht="13.5">
      <c r="B8" s="196" t="s">
        <v>21</v>
      </c>
      <c r="C8" s="196"/>
      <c r="D8" s="196"/>
      <c r="E8" s="196"/>
      <c r="F8" s="196"/>
      <c r="G8" s="196"/>
      <c r="H8" s="196"/>
      <c r="I8" s="196"/>
      <c r="J8" s="196"/>
      <c r="K8" s="196"/>
    </row>
    <row r="9" spans="2:17" s="119" customFormat="1" ht="13.5">
      <c r="B9" s="196"/>
      <c r="C9" s="196"/>
      <c r="D9" s="196"/>
      <c r="E9" s="196"/>
      <c r="F9" s="196"/>
      <c r="G9" s="196"/>
      <c r="H9" s="196"/>
      <c r="I9" s="196"/>
      <c r="J9" s="196"/>
      <c r="K9" s="196"/>
    </row>
    <row r="10" spans="2:17" s="119" customFormat="1" ht="13.5">
      <c r="B10" s="196"/>
      <c r="C10" s="196"/>
      <c r="D10" s="196"/>
      <c r="E10" s="196"/>
      <c r="F10" s="196"/>
      <c r="G10" s="196"/>
      <c r="H10" s="196"/>
      <c r="I10" s="196"/>
      <c r="J10" s="196"/>
      <c r="K10" s="196"/>
    </row>
    <row r="12" spans="2:17" ht="32.1" customHeight="1">
      <c r="B12" s="204" t="s">
        <v>14</v>
      </c>
      <c r="C12" s="205"/>
      <c r="D12" s="205"/>
      <c r="E12" s="208" t="s">
        <v>351</v>
      </c>
      <c r="F12" s="209"/>
      <c r="G12" s="209"/>
      <c r="H12" s="209"/>
      <c r="I12" s="209"/>
      <c r="J12" s="209"/>
      <c r="K12" s="210"/>
      <c r="L12" s="118"/>
    </row>
    <row r="13" spans="2:17" ht="32.1" customHeight="1">
      <c r="B13" s="204" t="s">
        <v>7</v>
      </c>
      <c r="C13" s="205"/>
      <c r="D13" s="205"/>
      <c r="E13" s="206" t="s">
        <v>55</v>
      </c>
      <c r="F13" s="207"/>
      <c r="G13" s="207"/>
      <c r="H13" s="207"/>
      <c r="I13" s="207"/>
      <c r="J13" s="207"/>
      <c r="K13" s="207"/>
    </row>
    <row r="14" spans="2:17" s="119" customFormat="1" ht="84" customHeight="1">
      <c r="B14" s="199" t="s">
        <v>56</v>
      </c>
      <c r="C14" s="200"/>
      <c r="D14" s="200"/>
      <c r="E14" s="201" t="s">
        <v>331</v>
      </c>
      <c r="F14" s="202"/>
      <c r="G14" s="202"/>
      <c r="H14" s="202"/>
      <c r="I14" s="202"/>
      <c r="J14" s="202"/>
      <c r="K14" s="203"/>
      <c r="M14" s="120"/>
      <c r="Q14" s="2"/>
    </row>
    <row r="59" spans="2:2">
      <c r="B59" s="317" t="s">
        <v>394</v>
      </c>
    </row>
  </sheetData>
  <mergeCells count="11">
    <mergeCell ref="B14:D14"/>
    <mergeCell ref="E14:K14"/>
    <mergeCell ref="B13:D13"/>
    <mergeCell ref="E13:K13"/>
    <mergeCell ref="B12:D12"/>
    <mergeCell ref="E12:K12"/>
    <mergeCell ref="B8:K10"/>
    <mergeCell ref="H1:J1"/>
    <mergeCell ref="H4:J4"/>
    <mergeCell ref="H2:J2"/>
    <mergeCell ref="H5:J5"/>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2:L50"/>
  <sheetViews>
    <sheetView view="pageBreakPreview" zoomScaleNormal="100" zoomScaleSheetLayoutView="100" workbookViewId="0">
      <selection activeCell="B21" sqref="B21"/>
    </sheetView>
  </sheetViews>
  <sheetFormatPr defaultColWidth="9.140625" defaultRowHeight="12"/>
  <cols>
    <col min="1" max="1" width="1.28515625" style="122" customWidth="1"/>
    <col min="2" max="2" width="15" style="122" customWidth="1"/>
    <col min="3" max="3" width="19.140625" style="122" customWidth="1"/>
    <col min="4" max="4" width="4" style="123" bestFit="1" customWidth="1"/>
    <col min="5" max="5" width="60.28515625" style="122" customWidth="1"/>
    <col min="6" max="6" width="10.5703125" style="122" customWidth="1"/>
    <col min="7" max="7" width="10.140625" style="122" customWidth="1"/>
    <col min="8" max="8" width="29.7109375" style="122" customWidth="1"/>
    <col min="9" max="9" width="2.42578125" style="122" customWidth="1"/>
    <col min="10" max="10" width="3.42578125" style="122" customWidth="1"/>
    <col min="11" max="16384" width="9.140625" style="122"/>
  </cols>
  <sheetData>
    <row r="2" spans="1:12" ht="29.25" customHeight="1">
      <c r="A2" s="14"/>
      <c r="B2" s="20" t="s">
        <v>57</v>
      </c>
      <c r="C2" s="14"/>
      <c r="D2" s="14"/>
      <c r="E2" s="14"/>
      <c r="F2" s="214" t="s">
        <v>24</v>
      </c>
      <c r="G2" s="214"/>
      <c r="H2" s="214"/>
    </row>
    <row r="3" spans="1:12" ht="29.25" customHeight="1">
      <c r="B3" s="3"/>
      <c r="C3" s="14"/>
      <c r="F3" s="214"/>
      <c r="G3" s="214"/>
      <c r="H3" s="214"/>
    </row>
    <row r="4" spans="1:12" ht="29.25" customHeight="1">
      <c r="B4" s="3"/>
      <c r="E4" s="18"/>
      <c r="F4" s="214"/>
      <c r="G4" s="214"/>
      <c r="H4" s="214"/>
    </row>
    <row r="5" spans="1:12">
      <c r="B5" s="4"/>
      <c r="F5" s="214"/>
      <c r="G5" s="214"/>
      <c r="H5" s="214"/>
    </row>
    <row r="6" spans="1:12" ht="13.5" customHeight="1">
      <c r="B6" s="12" t="s">
        <v>17</v>
      </c>
      <c r="E6" s="124"/>
      <c r="K6" s="62" t="s">
        <v>363</v>
      </c>
      <c r="L6" s="135"/>
    </row>
    <row r="7" spans="1:12" ht="13.5" customHeight="1">
      <c r="B7" s="111" t="s">
        <v>0</v>
      </c>
      <c r="C7" s="111" t="s">
        <v>1</v>
      </c>
      <c r="D7" s="215" t="s">
        <v>2</v>
      </c>
      <c r="E7" s="215"/>
      <c r="F7" s="11" t="s">
        <v>15</v>
      </c>
      <c r="G7" s="11" t="s">
        <v>3</v>
      </c>
      <c r="H7" s="11" t="s">
        <v>16</v>
      </c>
      <c r="K7" s="135" t="str">
        <f>F7</f>
        <v>自己評価</v>
      </c>
      <c r="L7" s="135" t="str">
        <f>G7</f>
        <v>上司評価</v>
      </c>
    </row>
    <row r="8" spans="1:12" s="125" customFormat="1" ht="45" customHeight="1">
      <c r="B8" s="218" t="s">
        <v>25</v>
      </c>
      <c r="C8" s="16" t="s">
        <v>26</v>
      </c>
      <c r="D8" s="126">
        <v>1</v>
      </c>
      <c r="E8" s="16" t="s">
        <v>337</v>
      </c>
      <c r="F8" s="21"/>
      <c r="G8" s="21"/>
      <c r="H8" s="127"/>
      <c r="J8" s="52"/>
      <c r="K8" s="136">
        <f>IF(F8="○",2,IF(F8="△",1,0))</f>
        <v>0</v>
      </c>
      <c r="L8" s="136">
        <f>IF(G8="○",2,IF(G8="△",1,0))</f>
        <v>0</v>
      </c>
    </row>
    <row r="9" spans="1:12" s="125" customFormat="1" ht="45" customHeight="1">
      <c r="B9" s="219"/>
      <c r="C9" s="16" t="s">
        <v>27</v>
      </c>
      <c r="D9" s="126">
        <v>2</v>
      </c>
      <c r="E9" s="16" t="s">
        <v>117</v>
      </c>
      <c r="F9" s="21"/>
      <c r="G9" s="21"/>
      <c r="H9" s="127"/>
      <c r="J9" s="52"/>
      <c r="K9" s="136">
        <f t="shared" ref="K9:L9" si="0">IF(F9="○",2,IF(F9="△",1,0))</f>
        <v>0</v>
      </c>
      <c r="L9" s="136">
        <f t="shared" si="0"/>
        <v>0</v>
      </c>
    </row>
    <row r="10" spans="1:12" s="125" customFormat="1" ht="45" customHeight="1">
      <c r="B10" s="218" t="s">
        <v>45</v>
      </c>
      <c r="C10" s="16" t="s">
        <v>28</v>
      </c>
      <c r="D10" s="126">
        <v>3</v>
      </c>
      <c r="E10" s="16" t="s">
        <v>338</v>
      </c>
      <c r="F10" s="21"/>
      <c r="G10" s="21"/>
      <c r="H10" s="128"/>
      <c r="J10" s="52"/>
      <c r="K10" s="136">
        <f t="shared" ref="K10:K20" si="1">IF(F10="○",2,IF(F10="△",1,0))</f>
        <v>0</v>
      </c>
      <c r="L10" s="136">
        <f t="shared" ref="L10:L20" si="2">IF(G10="○",2,IF(G10="△",1,0))</f>
        <v>0</v>
      </c>
    </row>
    <row r="11" spans="1:12" s="125" customFormat="1" ht="45" customHeight="1">
      <c r="B11" s="219"/>
      <c r="C11" s="16" t="s">
        <v>118</v>
      </c>
      <c r="D11" s="126">
        <v>4</v>
      </c>
      <c r="E11" s="16" t="s">
        <v>339</v>
      </c>
      <c r="F11" s="21"/>
      <c r="G11" s="21"/>
      <c r="H11" s="128"/>
      <c r="K11" s="136">
        <f t="shared" si="1"/>
        <v>0</v>
      </c>
      <c r="L11" s="136">
        <f t="shared" si="2"/>
        <v>0</v>
      </c>
    </row>
    <row r="12" spans="1:12" s="125" customFormat="1" ht="45" customHeight="1">
      <c r="B12" s="218" t="s">
        <v>119</v>
      </c>
      <c r="C12" s="16" t="s">
        <v>120</v>
      </c>
      <c r="D12" s="126">
        <v>5</v>
      </c>
      <c r="E12" s="16" t="s">
        <v>340</v>
      </c>
      <c r="F12" s="21"/>
      <c r="G12" s="21"/>
      <c r="H12" s="128"/>
      <c r="K12" s="136">
        <f t="shared" si="1"/>
        <v>0</v>
      </c>
      <c r="L12" s="136">
        <f t="shared" si="2"/>
        <v>0</v>
      </c>
    </row>
    <row r="13" spans="1:12" s="125" customFormat="1" ht="45" customHeight="1">
      <c r="B13" s="220"/>
      <c r="C13" s="38" t="s">
        <v>121</v>
      </c>
      <c r="D13" s="126">
        <v>6</v>
      </c>
      <c r="E13" s="16" t="s">
        <v>341</v>
      </c>
      <c r="F13" s="21"/>
      <c r="G13" s="21"/>
      <c r="H13" s="128"/>
      <c r="K13" s="136">
        <f t="shared" si="1"/>
        <v>0</v>
      </c>
      <c r="L13" s="136">
        <f t="shared" si="2"/>
        <v>0</v>
      </c>
    </row>
    <row r="14" spans="1:12" s="125" customFormat="1" ht="45" customHeight="1">
      <c r="B14" s="219"/>
      <c r="C14" s="16" t="s">
        <v>122</v>
      </c>
      <c r="D14" s="126">
        <v>7</v>
      </c>
      <c r="E14" s="16" t="s">
        <v>166</v>
      </c>
      <c r="F14" s="21"/>
      <c r="G14" s="21"/>
      <c r="H14" s="128"/>
      <c r="K14" s="136">
        <f t="shared" si="1"/>
        <v>0</v>
      </c>
      <c r="L14" s="136">
        <f t="shared" si="2"/>
        <v>0</v>
      </c>
    </row>
    <row r="15" spans="1:12" s="125" customFormat="1" ht="45" customHeight="1">
      <c r="B15" s="218" t="s">
        <v>123</v>
      </c>
      <c r="C15" s="16" t="s">
        <v>124</v>
      </c>
      <c r="D15" s="126">
        <v>8</v>
      </c>
      <c r="E15" s="16" t="s">
        <v>125</v>
      </c>
      <c r="F15" s="21"/>
      <c r="G15" s="21"/>
      <c r="H15" s="128"/>
      <c r="K15" s="136">
        <f t="shared" si="1"/>
        <v>0</v>
      </c>
      <c r="L15" s="136">
        <f t="shared" si="2"/>
        <v>0</v>
      </c>
    </row>
    <row r="16" spans="1:12" s="125" customFormat="1" ht="45" customHeight="1">
      <c r="B16" s="219"/>
      <c r="C16" s="16" t="s">
        <v>126</v>
      </c>
      <c r="D16" s="126">
        <v>9</v>
      </c>
      <c r="E16" s="16" t="s">
        <v>342</v>
      </c>
      <c r="F16" s="21"/>
      <c r="G16" s="21"/>
      <c r="H16" s="128"/>
      <c r="K16" s="136">
        <f t="shared" si="1"/>
        <v>0</v>
      </c>
      <c r="L16" s="136">
        <f t="shared" si="2"/>
        <v>0</v>
      </c>
    </row>
    <row r="17" spans="2:12" s="125" customFormat="1" ht="45" customHeight="1">
      <c r="B17" s="218" t="s">
        <v>127</v>
      </c>
      <c r="C17" s="16" t="s">
        <v>29</v>
      </c>
      <c r="D17" s="126">
        <v>10</v>
      </c>
      <c r="E17" s="16" t="s">
        <v>355</v>
      </c>
      <c r="F17" s="21"/>
      <c r="G17" s="21"/>
      <c r="H17" s="128"/>
      <c r="K17" s="136">
        <f t="shared" si="1"/>
        <v>0</v>
      </c>
      <c r="L17" s="136">
        <f t="shared" si="2"/>
        <v>0</v>
      </c>
    </row>
    <row r="18" spans="2:12" s="125" customFormat="1" ht="45" customHeight="1">
      <c r="B18" s="220"/>
      <c r="C18" s="16" t="s">
        <v>30</v>
      </c>
      <c r="D18" s="126">
        <v>11</v>
      </c>
      <c r="E18" s="16" t="s">
        <v>356</v>
      </c>
      <c r="F18" s="21"/>
      <c r="G18" s="21"/>
      <c r="H18" s="128"/>
      <c r="K18" s="136">
        <f t="shared" si="1"/>
        <v>0</v>
      </c>
      <c r="L18" s="136">
        <f t="shared" si="2"/>
        <v>0</v>
      </c>
    </row>
    <row r="19" spans="2:12" s="125" customFormat="1" ht="45" customHeight="1">
      <c r="B19" s="220"/>
      <c r="C19" s="16" t="s">
        <v>343</v>
      </c>
      <c r="D19" s="126">
        <v>12</v>
      </c>
      <c r="E19" s="16" t="s">
        <v>248</v>
      </c>
      <c r="F19" s="21"/>
      <c r="G19" s="21"/>
      <c r="H19" s="128"/>
      <c r="K19" s="136">
        <f t="shared" si="1"/>
        <v>0</v>
      </c>
      <c r="L19" s="136">
        <f t="shared" si="2"/>
        <v>0</v>
      </c>
    </row>
    <row r="20" spans="2:12" s="125" customFormat="1" ht="45" customHeight="1">
      <c r="B20" s="219"/>
      <c r="C20" s="16" t="s">
        <v>199</v>
      </c>
      <c r="D20" s="126">
        <v>13</v>
      </c>
      <c r="E20" s="16" t="s">
        <v>357</v>
      </c>
      <c r="F20" s="21"/>
      <c r="G20" s="21"/>
      <c r="H20" s="128"/>
      <c r="K20" s="136">
        <f t="shared" si="1"/>
        <v>0</v>
      </c>
      <c r="L20" s="136">
        <f t="shared" si="2"/>
        <v>0</v>
      </c>
    </row>
    <row r="21" spans="2:12" ht="13.5" customHeight="1">
      <c r="B21" s="317" t="s">
        <v>395</v>
      </c>
      <c r="C21" s="5"/>
      <c r="D21" s="15"/>
      <c r="E21" s="5"/>
      <c r="F21" s="6"/>
      <c r="G21" s="6"/>
      <c r="H21" s="129"/>
      <c r="K21" s="125"/>
      <c r="L21" s="125"/>
    </row>
    <row r="22" spans="2:12" ht="13.5">
      <c r="B22" s="13" t="s">
        <v>46</v>
      </c>
      <c r="H22" s="130"/>
      <c r="K22" s="125"/>
      <c r="L22" s="125"/>
    </row>
    <row r="23" spans="2:12" ht="13.5">
      <c r="B23" s="111" t="s">
        <v>0</v>
      </c>
      <c r="C23" s="111" t="s">
        <v>1</v>
      </c>
      <c r="D23" s="216" t="s">
        <v>2</v>
      </c>
      <c r="E23" s="217"/>
      <c r="F23" s="11" t="s">
        <v>15</v>
      </c>
      <c r="G23" s="19" t="s">
        <v>3</v>
      </c>
      <c r="H23" s="11" t="s">
        <v>16</v>
      </c>
      <c r="K23" s="125"/>
      <c r="L23" s="125"/>
    </row>
    <row r="24" spans="2:12" ht="45" customHeight="1">
      <c r="B24" s="211" t="s">
        <v>44</v>
      </c>
      <c r="C24" s="58" t="s">
        <v>47</v>
      </c>
      <c r="D24" s="131">
        <v>14</v>
      </c>
      <c r="E24" s="16" t="s">
        <v>128</v>
      </c>
      <c r="F24" s="21"/>
      <c r="G24" s="21"/>
      <c r="H24" s="132"/>
      <c r="K24" s="136">
        <f t="shared" ref="K24:K44" si="3">IF(F24="○",2,IF(F24="△",1,0))</f>
        <v>0</v>
      </c>
      <c r="L24" s="136">
        <f t="shared" ref="L24:L44" si="4">IF(G24="○",2,IF(G24="△",1,0))</f>
        <v>0</v>
      </c>
    </row>
    <row r="25" spans="2:12" ht="39.950000000000003" customHeight="1">
      <c r="B25" s="213"/>
      <c r="C25" s="58" t="s">
        <v>37</v>
      </c>
      <c r="D25" s="131">
        <v>15</v>
      </c>
      <c r="E25" s="16" t="s">
        <v>358</v>
      </c>
      <c r="F25" s="21"/>
      <c r="G25" s="21"/>
      <c r="H25" s="132"/>
      <c r="K25" s="136">
        <f t="shared" si="3"/>
        <v>0</v>
      </c>
      <c r="L25" s="136">
        <f t="shared" si="4"/>
        <v>0</v>
      </c>
    </row>
    <row r="26" spans="2:12" ht="39.950000000000003" customHeight="1">
      <c r="B26" s="212"/>
      <c r="C26" s="58" t="s">
        <v>38</v>
      </c>
      <c r="D26" s="131">
        <v>16</v>
      </c>
      <c r="E26" s="16" t="s">
        <v>129</v>
      </c>
      <c r="F26" s="21"/>
      <c r="G26" s="21"/>
      <c r="H26" s="132"/>
      <c r="K26" s="136">
        <f t="shared" si="3"/>
        <v>0</v>
      </c>
      <c r="L26" s="136">
        <f t="shared" si="4"/>
        <v>0</v>
      </c>
    </row>
    <row r="27" spans="2:12" ht="39.950000000000003" customHeight="1">
      <c r="B27" s="211" t="s">
        <v>31</v>
      </c>
      <c r="C27" s="58" t="s">
        <v>39</v>
      </c>
      <c r="D27" s="131">
        <v>17</v>
      </c>
      <c r="E27" s="16" t="s">
        <v>344</v>
      </c>
      <c r="F27" s="21"/>
      <c r="G27" s="21"/>
      <c r="H27" s="132"/>
      <c r="K27" s="136">
        <f t="shared" si="3"/>
        <v>0</v>
      </c>
      <c r="L27" s="136">
        <f t="shared" si="4"/>
        <v>0</v>
      </c>
    </row>
    <row r="28" spans="2:12" ht="39.950000000000003" customHeight="1">
      <c r="B28" s="213"/>
      <c r="C28" s="58" t="s">
        <v>40</v>
      </c>
      <c r="D28" s="131">
        <v>18</v>
      </c>
      <c r="E28" s="16" t="s">
        <v>130</v>
      </c>
      <c r="F28" s="21"/>
      <c r="G28" s="21"/>
      <c r="H28" s="132"/>
      <c r="K28" s="136">
        <f t="shared" si="3"/>
        <v>0</v>
      </c>
      <c r="L28" s="136">
        <f t="shared" si="4"/>
        <v>0</v>
      </c>
    </row>
    <row r="29" spans="2:12" ht="39.950000000000003" customHeight="1">
      <c r="B29" s="212"/>
      <c r="C29" s="58" t="s">
        <v>48</v>
      </c>
      <c r="D29" s="131">
        <v>19</v>
      </c>
      <c r="E29" s="16" t="s">
        <v>359</v>
      </c>
      <c r="F29" s="21"/>
      <c r="G29" s="21"/>
      <c r="H29" s="132"/>
      <c r="K29" s="136">
        <f t="shared" si="3"/>
        <v>0</v>
      </c>
      <c r="L29" s="136">
        <f t="shared" si="4"/>
        <v>0</v>
      </c>
    </row>
    <row r="30" spans="2:12" ht="39.950000000000003" customHeight="1">
      <c r="B30" s="211" t="s">
        <v>49</v>
      </c>
      <c r="C30" s="58" t="s">
        <v>50</v>
      </c>
      <c r="D30" s="131">
        <v>20</v>
      </c>
      <c r="E30" s="61" t="s">
        <v>161</v>
      </c>
      <c r="F30" s="21"/>
      <c r="G30" s="21"/>
      <c r="H30" s="132"/>
      <c r="K30" s="136">
        <f t="shared" si="3"/>
        <v>0</v>
      </c>
      <c r="L30" s="136">
        <f t="shared" si="4"/>
        <v>0</v>
      </c>
    </row>
    <row r="31" spans="2:12" ht="39.950000000000003" customHeight="1">
      <c r="B31" s="213"/>
      <c r="C31" s="58" t="s">
        <v>51</v>
      </c>
      <c r="D31" s="131">
        <v>21</v>
      </c>
      <c r="E31" s="16" t="s">
        <v>162</v>
      </c>
      <c r="F31" s="21"/>
      <c r="G31" s="21"/>
      <c r="H31" s="132"/>
      <c r="K31" s="136">
        <f t="shared" si="3"/>
        <v>0</v>
      </c>
      <c r="L31" s="136">
        <f t="shared" si="4"/>
        <v>0</v>
      </c>
    </row>
    <row r="32" spans="2:12" ht="39.950000000000003" customHeight="1">
      <c r="B32" s="213"/>
      <c r="C32" s="58" t="s">
        <v>41</v>
      </c>
      <c r="D32" s="131">
        <v>22</v>
      </c>
      <c r="E32" s="16" t="s">
        <v>333</v>
      </c>
      <c r="F32" s="21"/>
      <c r="G32" s="21"/>
      <c r="H32" s="132"/>
      <c r="K32" s="136">
        <f t="shared" si="3"/>
        <v>0</v>
      </c>
      <c r="L32" s="136">
        <f t="shared" si="4"/>
        <v>0</v>
      </c>
    </row>
    <row r="33" spans="2:12" ht="39.950000000000003" customHeight="1">
      <c r="B33" s="212"/>
      <c r="C33" s="58" t="s">
        <v>195</v>
      </c>
      <c r="D33" s="131">
        <v>23</v>
      </c>
      <c r="E33" s="16" t="s">
        <v>163</v>
      </c>
      <c r="F33" s="21"/>
      <c r="G33" s="21"/>
      <c r="H33" s="132"/>
      <c r="K33" s="136">
        <f t="shared" si="3"/>
        <v>0</v>
      </c>
      <c r="L33" s="136">
        <f t="shared" si="4"/>
        <v>0</v>
      </c>
    </row>
    <row r="34" spans="2:12" ht="39.950000000000003" customHeight="1">
      <c r="B34" s="211" t="s">
        <v>32</v>
      </c>
      <c r="C34" s="58" t="s">
        <v>52</v>
      </c>
      <c r="D34" s="131">
        <v>24</v>
      </c>
      <c r="E34" s="16" t="s">
        <v>360</v>
      </c>
      <c r="F34" s="21"/>
      <c r="G34" s="21"/>
      <c r="H34" s="132"/>
      <c r="K34" s="136">
        <f t="shared" si="3"/>
        <v>0</v>
      </c>
      <c r="L34" s="136">
        <f t="shared" si="4"/>
        <v>0</v>
      </c>
    </row>
    <row r="35" spans="2:12" ht="39.950000000000003" customHeight="1">
      <c r="B35" s="213"/>
      <c r="C35" s="58" t="s">
        <v>42</v>
      </c>
      <c r="D35" s="131">
        <v>25</v>
      </c>
      <c r="E35" s="16" t="s">
        <v>131</v>
      </c>
      <c r="F35" s="21"/>
      <c r="G35" s="21"/>
      <c r="H35" s="132"/>
      <c r="K35" s="136">
        <f t="shared" si="3"/>
        <v>0</v>
      </c>
      <c r="L35" s="136">
        <f t="shared" si="4"/>
        <v>0</v>
      </c>
    </row>
    <row r="36" spans="2:12" ht="39.950000000000003" customHeight="1">
      <c r="B36" s="212"/>
      <c r="C36" s="58" t="s">
        <v>43</v>
      </c>
      <c r="D36" s="131">
        <v>26</v>
      </c>
      <c r="E36" s="16" t="s">
        <v>345</v>
      </c>
      <c r="F36" s="21"/>
      <c r="G36" s="21"/>
      <c r="H36" s="132"/>
      <c r="K36" s="136">
        <f t="shared" si="3"/>
        <v>0</v>
      </c>
      <c r="L36" s="136">
        <f t="shared" si="4"/>
        <v>0</v>
      </c>
    </row>
    <row r="37" spans="2:12" ht="39.950000000000003" customHeight="1">
      <c r="B37" s="211" t="s">
        <v>334</v>
      </c>
      <c r="C37" s="58" t="s">
        <v>33</v>
      </c>
      <c r="D37" s="131">
        <v>27</v>
      </c>
      <c r="E37" s="16" t="s">
        <v>132</v>
      </c>
      <c r="F37" s="21"/>
      <c r="G37" s="21"/>
      <c r="H37" s="132"/>
      <c r="K37" s="136">
        <f t="shared" si="3"/>
        <v>0</v>
      </c>
      <c r="L37" s="136">
        <f t="shared" si="4"/>
        <v>0</v>
      </c>
    </row>
    <row r="38" spans="2:12" ht="39.950000000000003" customHeight="1">
      <c r="B38" s="213"/>
      <c r="C38" s="58" t="s">
        <v>346</v>
      </c>
      <c r="D38" s="131">
        <v>28</v>
      </c>
      <c r="E38" s="16" t="s">
        <v>347</v>
      </c>
      <c r="F38" s="21"/>
      <c r="G38" s="21"/>
      <c r="H38" s="132"/>
      <c r="K38" s="136">
        <f t="shared" si="3"/>
        <v>0</v>
      </c>
      <c r="L38" s="136">
        <f t="shared" si="4"/>
        <v>0</v>
      </c>
    </row>
    <row r="39" spans="2:12" ht="39.950000000000003" customHeight="1">
      <c r="B39" s="212"/>
      <c r="C39" s="58" t="s">
        <v>34</v>
      </c>
      <c r="D39" s="131">
        <v>29</v>
      </c>
      <c r="E39" s="16" t="s">
        <v>165</v>
      </c>
      <c r="F39" s="21"/>
      <c r="G39" s="21"/>
      <c r="H39" s="132"/>
      <c r="K39" s="136">
        <f t="shared" si="3"/>
        <v>0</v>
      </c>
      <c r="L39" s="136">
        <f t="shared" si="4"/>
        <v>0</v>
      </c>
    </row>
    <row r="40" spans="2:12" ht="39.950000000000003" customHeight="1">
      <c r="B40" s="211" t="s">
        <v>194</v>
      </c>
      <c r="C40" s="58" t="s">
        <v>35</v>
      </c>
      <c r="D40" s="131">
        <v>30</v>
      </c>
      <c r="E40" s="16" t="s">
        <v>348</v>
      </c>
      <c r="F40" s="21"/>
      <c r="G40" s="21"/>
      <c r="H40" s="132"/>
      <c r="K40" s="136">
        <f t="shared" si="3"/>
        <v>0</v>
      </c>
      <c r="L40" s="136">
        <f t="shared" si="4"/>
        <v>0</v>
      </c>
    </row>
    <row r="41" spans="2:12" ht="39.950000000000003" customHeight="1">
      <c r="B41" s="213"/>
      <c r="C41" s="58" t="s">
        <v>36</v>
      </c>
      <c r="D41" s="131">
        <v>31</v>
      </c>
      <c r="E41" s="16" t="s">
        <v>133</v>
      </c>
      <c r="F41" s="21"/>
      <c r="G41" s="21"/>
      <c r="H41" s="132"/>
      <c r="K41" s="136">
        <f t="shared" si="3"/>
        <v>0</v>
      </c>
      <c r="L41" s="136">
        <f t="shared" si="4"/>
        <v>0</v>
      </c>
    </row>
    <row r="42" spans="2:12" ht="39.950000000000003" customHeight="1">
      <c r="B42" s="212"/>
      <c r="C42" s="58" t="s">
        <v>193</v>
      </c>
      <c r="D42" s="131">
        <v>32</v>
      </c>
      <c r="E42" s="16" t="s">
        <v>349</v>
      </c>
      <c r="F42" s="21"/>
      <c r="G42" s="21"/>
      <c r="H42" s="132"/>
      <c r="K42" s="136">
        <f t="shared" si="3"/>
        <v>0</v>
      </c>
      <c r="L42" s="136">
        <f t="shared" si="4"/>
        <v>0</v>
      </c>
    </row>
    <row r="43" spans="2:12" ht="39.950000000000003" customHeight="1">
      <c r="B43" s="211" t="s">
        <v>53</v>
      </c>
      <c r="C43" s="58" t="s">
        <v>200</v>
      </c>
      <c r="D43" s="131">
        <v>33</v>
      </c>
      <c r="E43" s="16" t="s">
        <v>350</v>
      </c>
      <c r="F43" s="21"/>
      <c r="G43" s="21"/>
      <c r="H43" s="132"/>
      <c r="K43" s="136">
        <f t="shared" si="3"/>
        <v>0</v>
      </c>
      <c r="L43" s="136">
        <f t="shared" si="4"/>
        <v>0</v>
      </c>
    </row>
    <row r="44" spans="2:12" ht="39.950000000000003" customHeight="1">
      <c r="B44" s="212"/>
      <c r="C44" s="58" t="s">
        <v>54</v>
      </c>
      <c r="D44" s="131">
        <v>34</v>
      </c>
      <c r="E44" s="16" t="s">
        <v>257</v>
      </c>
      <c r="F44" s="21"/>
      <c r="G44" s="21"/>
      <c r="H44" s="132"/>
      <c r="K44" s="136">
        <f t="shared" si="3"/>
        <v>0</v>
      </c>
      <c r="L44" s="136">
        <f t="shared" si="4"/>
        <v>0</v>
      </c>
    </row>
    <row r="45" spans="2:12" s="57" customFormat="1" ht="27">
      <c r="B45" s="317" t="s">
        <v>395</v>
      </c>
      <c r="C45" s="129"/>
      <c r="D45" s="134"/>
      <c r="F45" s="9" t="s">
        <v>8</v>
      </c>
      <c r="G45" s="10" t="s">
        <v>9</v>
      </c>
      <c r="H45" s="7" t="s">
        <v>361</v>
      </c>
    </row>
    <row r="46" spans="2:12" s="57" customFormat="1" ht="30" customHeight="1">
      <c r="B46" s="133"/>
      <c r="C46" s="32"/>
      <c r="D46" s="134"/>
      <c r="E46" s="8" t="s">
        <v>10</v>
      </c>
      <c r="F46" s="137">
        <f>COUNTIF(F$8:F$20,"=○")+COUNTIF(F$24:F$44,"=○")</f>
        <v>0</v>
      </c>
      <c r="G46" s="137">
        <f>COUNTIF(G$8:G$20,"=○")+COUNTIF(G$24:G$44,"=○")</f>
        <v>0</v>
      </c>
      <c r="H46" s="138">
        <f>IFERROR(G46/$G$49,0)</f>
        <v>0</v>
      </c>
    </row>
    <row r="47" spans="2:12" s="57" customFormat="1" ht="30" customHeight="1">
      <c r="B47" s="133"/>
      <c r="C47" s="32"/>
      <c r="D47" s="134"/>
      <c r="E47" s="8" t="s">
        <v>11</v>
      </c>
      <c r="F47" s="137">
        <f>COUNTIF(F$8:F$20,"=△")+COUNTIF(F$24:F$44,"=△")</f>
        <v>0</v>
      </c>
      <c r="G47" s="137">
        <f>COUNTIF(G$8:G$20,"=△")+COUNTIF(G$24:G$44,"=△")</f>
        <v>0</v>
      </c>
      <c r="H47" s="138">
        <f t="shared" ref="H47:H48" si="5">IFERROR(G47/$G$49,0)</f>
        <v>0</v>
      </c>
    </row>
    <row r="48" spans="2:12" s="57" customFormat="1" ht="30" customHeight="1" thickBot="1">
      <c r="B48" s="133"/>
      <c r="C48" s="32"/>
      <c r="D48" s="134"/>
      <c r="E48" s="8" t="s">
        <v>12</v>
      </c>
      <c r="F48" s="137">
        <f>COUNTIF(F$8:F$20,"=×")+COUNTIF(F$24:F$44,"=×")</f>
        <v>0</v>
      </c>
      <c r="G48" s="137">
        <f>COUNTIF(G$8:G$20,"=×")+COUNTIF(G$24:G$44,"=×")</f>
        <v>0</v>
      </c>
      <c r="H48" s="138">
        <f t="shared" si="5"/>
        <v>0</v>
      </c>
    </row>
    <row r="49" spans="2:8" s="57" customFormat="1" ht="30" customHeight="1" thickTop="1" thickBot="1">
      <c r="B49" s="133"/>
      <c r="C49" s="32"/>
      <c r="D49" s="134"/>
      <c r="E49" s="8" t="s">
        <v>13</v>
      </c>
      <c r="F49" s="63">
        <f>SUM(F46:F48)</f>
        <v>0</v>
      </c>
      <c r="G49" s="63">
        <f>SUM(G46:G48)</f>
        <v>0</v>
      </c>
      <c r="H49" s="64"/>
    </row>
    <row r="50" spans="2:8" ht="32.25" customHeight="1" thickTop="1">
      <c r="B50" s="133"/>
      <c r="C50" s="32"/>
    </row>
  </sheetData>
  <mergeCells count="15">
    <mergeCell ref="B24:B26"/>
    <mergeCell ref="F2:H5"/>
    <mergeCell ref="D7:E7"/>
    <mergeCell ref="D23:E23"/>
    <mergeCell ref="B10:B11"/>
    <mergeCell ref="B12:B14"/>
    <mergeCell ref="B15:B16"/>
    <mergeCell ref="B17:B20"/>
    <mergeCell ref="B8:B9"/>
    <mergeCell ref="B43:B44"/>
    <mergeCell ref="B37:B39"/>
    <mergeCell ref="B27:B29"/>
    <mergeCell ref="B30:B33"/>
    <mergeCell ref="B34:B36"/>
    <mergeCell ref="B40:B42"/>
  </mergeCells>
  <phoneticPr fontId="2"/>
  <dataValidations count="1">
    <dataValidation type="list" allowBlank="1" showInputMessage="1" showErrorMessage="1" sqref="F8:G20 F24:G44">
      <formula1>"○, △, ×, －"</formula1>
    </dataValidation>
  </dataValidations>
  <printOptions horizontalCentered="1"/>
  <pageMargins left="0.15748031496062992" right="7.874015748031496E-2" top="0.47244094488188981" bottom="0.39370078740157483" header="0.31496062992125984" footer="0.19685039370078741"/>
  <pageSetup paperSize="9" scale="74" fitToHeight="0" orientation="portrait" cellComments="asDisplayed" r:id="rId1"/>
  <headerFooter alignWithMargins="0">
    <oddFooter>&amp;C&amp;P/&amp;N&amp;R(C)&amp;"ＭＳ Ｐゴシック,標準"厚生労働省</oddFooter>
  </headerFooter>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view="pageBreakPreview" zoomScaleNormal="85" zoomScaleSheetLayoutView="100" workbookViewId="0">
      <selection activeCell="B2" sqref="B2:G4"/>
    </sheetView>
  </sheetViews>
  <sheetFormatPr defaultColWidth="3" defaultRowHeight="13.5"/>
  <cols>
    <col min="1" max="1" width="0.85546875" style="195" customWidth="1"/>
    <col min="2" max="2" width="3.5703125" style="195" customWidth="1"/>
    <col min="3" max="4" width="5.140625" style="195" customWidth="1"/>
    <col min="5" max="5" width="15.140625" style="195" customWidth="1"/>
    <col min="6" max="8" width="8.42578125" style="195" customWidth="1"/>
    <col min="9" max="20" width="3" style="195" customWidth="1"/>
    <col min="21" max="21" width="3.140625" style="195" customWidth="1"/>
    <col min="22" max="16384" width="3" style="195"/>
  </cols>
  <sheetData>
    <row r="1" spans="1:42" s="139" customFormat="1" ht="3.75" customHeight="1"/>
    <row r="2" spans="1:42" s="139" customFormat="1" ht="15" customHeight="1">
      <c r="B2" s="262" t="s">
        <v>364</v>
      </c>
      <c r="C2" s="263"/>
      <c r="D2" s="263"/>
      <c r="E2" s="263"/>
      <c r="F2" s="263"/>
      <c r="G2" s="263"/>
      <c r="H2" s="140"/>
      <c r="I2" s="141"/>
      <c r="J2" s="245" t="s">
        <v>365</v>
      </c>
      <c r="K2" s="246"/>
      <c r="L2" s="246"/>
      <c r="M2" s="246"/>
      <c r="N2" s="247"/>
      <c r="O2" s="243"/>
      <c r="P2" s="244"/>
      <c r="Q2" s="244"/>
      <c r="R2" s="244"/>
      <c r="S2" s="244"/>
      <c r="T2" s="244"/>
      <c r="U2" s="244"/>
      <c r="V2" s="244"/>
      <c r="W2" s="244"/>
      <c r="X2" s="244"/>
      <c r="Y2" s="244"/>
      <c r="Z2" s="244"/>
      <c r="AA2" s="264"/>
      <c r="AB2" s="245" t="s">
        <v>366</v>
      </c>
      <c r="AC2" s="246"/>
      <c r="AD2" s="246"/>
      <c r="AE2" s="246"/>
      <c r="AF2" s="247"/>
      <c r="AG2" s="243"/>
      <c r="AH2" s="244"/>
      <c r="AI2" s="244"/>
      <c r="AJ2" s="244"/>
      <c r="AK2" s="244"/>
      <c r="AL2" s="244"/>
      <c r="AM2" s="244"/>
      <c r="AN2" s="142"/>
      <c r="AO2" s="143" t="s">
        <v>367</v>
      </c>
    </row>
    <row r="3" spans="1:42" s="139" customFormat="1" ht="15" customHeight="1">
      <c r="A3" s="144"/>
      <c r="B3" s="263"/>
      <c r="C3" s="263"/>
      <c r="D3" s="263"/>
      <c r="E3" s="263"/>
      <c r="F3" s="263"/>
      <c r="G3" s="263"/>
      <c r="H3" s="140"/>
      <c r="I3" s="141"/>
      <c r="J3" s="245" t="s">
        <v>14</v>
      </c>
      <c r="K3" s="246"/>
      <c r="L3" s="246"/>
      <c r="M3" s="246"/>
      <c r="N3" s="247"/>
      <c r="O3" s="265" t="s">
        <v>60</v>
      </c>
      <c r="P3" s="266"/>
      <c r="Q3" s="266"/>
      <c r="R3" s="266"/>
      <c r="S3" s="267"/>
      <c r="T3" s="245" t="s">
        <v>368</v>
      </c>
      <c r="U3" s="246"/>
      <c r="V3" s="247"/>
      <c r="W3" s="243" t="s">
        <v>393</v>
      </c>
      <c r="X3" s="244"/>
      <c r="Y3" s="244"/>
      <c r="Z3" s="244"/>
      <c r="AA3" s="264"/>
      <c r="AB3" s="245" t="s">
        <v>369</v>
      </c>
      <c r="AC3" s="246"/>
      <c r="AD3" s="246"/>
      <c r="AE3" s="246"/>
      <c r="AF3" s="247"/>
      <c r="AG3" s="243"/>
      <c r="AH3" s="244"/>
      <c r="AI3" s="244"/>
      <c r="AJ3" s="244"/>
      <c r="AK3" s="244"/>
      <c r="AL3" s="244"/>
      <c r="AM3" s="244"/>
      <c r="AN3" s="142"/>
      <c r="AO3" s="143" t="s">
        <v>367</v>
      </c>
    </row>
    <row r="4" spans="1:42" s="139" customFormat="1" ht="15" customHeight="1">
      <c r="A4" s="145"/>
      <c r="B4" s="263"/>
      <c r="C4" s="263"/>
      <c r="D4" s="263"/>
      <c r="E4" s="263"/>
      <c r="F4" s="263"/>
      <c r="G4" s="263"/>
      <c r="H4" s="140"/>
      <c r="J4" s="245" t="s">
        <v>370</v>
      </c>
      <c r="K4" s="246"/>
      <c r="L4" s="246"/>
      <c r="M4" s="246"/>
      <c r="N4" s="247"/>
      <c r="O4" s="146"/>
      <c r="P4" s="146"/>
      <c r="Q4" s="146"/>
      <c r="R4" s="146" t="s">
        <v>371</v>
      </c>
      <c r="S4" s="146"/>
      <c r="T4" s="146"/>
      <c r="U4" s="146" t="s">
        <v>372</v>
      </c>
      <c r="V4" s="142"/>
      <c r="W4" s="142"/>
      <c r="X4" s="146" t="s">
        <v>373</v>
      </c>
      <c r="Y4" s="146"/>
      <c r="Z4" s="142"/>
      <c r="AA4" s="142"/>
      <c r="AB4" s="146" t="s">
        <v>374</v>
      </c>
      <c r="AC4" s="142"/>
      <c r="AD4" s="142"/>
      <c r="AE4" s="146"/>
      <c r="AF4" s="146"/>
      <c r="AG4" s="146" t="s">
        <v>371</v>
      </c>
      <c r="AH4" s="146"/>
      <c r="AI4" s="146" t="s">
        <v>372</v>
      </c>
      <c r="AJ4" s="142"/>
      <c r="AK4" s="142"/>
      <c r="AL4" s="142"/>
      <c r="AM4" s="146" t="s">
        <v>373</v>
      </c>
      <c r="AN4" s="146"/>
      <c r="AO4" s="147"/>
    </row>
    <row r="5" spans="1:42" s="139" customFormat="1" ht="8.25" customHeight="1">
      <c r="A5" s="148"/>
    </row>
    <row r="6" spans="1:42" s="139" customFormat="1" ht="15" customHeight="1">
      <c r="A6" s="145"/>
      <c r="B6" s="248" t="s">
        <v>375</v>
      </c>
      <c r="C6" s="249"/>
      <c r="D6" s="249"/>
      <c r="E6" s="249"/>
      <c r="F6" s="249"/>
      <c r="G6" s="249"/>
      <c r="H6" s="249"/>
      <c r="L6" s="149" t="s">
        <v>376</v>
      </c>
      <c r="M6" s="149"/>
      <c r="N6" s="149"/>
      <c r="O6" s="149"/>
      <c r="P6" s="149"/>
      <c r="Q6" s="149"/>
      <c r="R6" s="149"/>
      <c r="S6" s="149"/>
      <c r="T6" s="150"/>
      <c r="U6" s="150"/>
      <c r="V6" s="150"/>
      <c r="W6" s="150"/>
      <c r="X6" s="150"/>
      <c r="Y6" s="150"/>
      <c r="Z6" s="150"/>
      <c r="AA6" s="150"/>
      <c r="AB6" s="150"/>
      <c r="AC6" s="150"/>
      <c r="AD6" s="151"/>
      <c r="AE6" s="151"/>
      <c r="AF6" s="149"/>
      <c r="AG6" s="149"/>
      <c r="AH6" s="149"/>
      <c r="AI6" s="149"/>
      <c r="AJ6" s="149"/>
      <c r="AK6" s="149"/>
      <c r="AL6" s="149"/>
      <c r="AM6" s="149"/>
      <c r="AN6" s="149"/>
      <c r="AO6" s="149"/>
    </row>
    <row r="7" spans="1:42" s="139" customFormat="1" ht="15" customHeight="1">
      <c r="A7" s="152"/>
      <c r="B7" s="248"/>
      <c r="C7" s="249"/>
      <c r="D7" s="249"/>
      <c r="E7" s="249"/>
      <c r="F7" s="249"/>
      <c r="G7" s="249"/>
      <c r="H7" s="249"/>
      <c r="I7" s="148"/>
      <c r="L7" s="250"/>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2"/>
    </row>
    <row r="8" spans="1:42" s="139" customFormat="1" ht="54" customHeight="1">
      <c r="B8" s="153"/>
      <c r="C8" s="154"/>
      <c r="D8" s="154"/>
      <c r="E8" s="154"/>
      <c r="F8" s="154"/>
      <c r="G8" s="154"/>
      <c r="H8" s="155"/>
      <c r="L8" s="253"/>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5"/>
    </row>
    <row r="9" spans="1:42" s="139" customFormat="1" ht="15" customHeight="1">
      <c r="A9" s="148"/>
      <c r="B9" s="156"/>
      <c r="C9" s="145"/>
      <c r="D9" s="152"/>
      <c r="E9" s="152"/>
      <c r="F9" s="152"/>
      <c r="G9" s="152"/>
      <c r="H9" s="157"/>
      <c r="L9" s="253"/>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5"/>
    </row>
    <row r="10" spans="1:42" s="139" customFormat="1" ht="15" customHeight="1">
      <c r="A10" s="148"/>
      <c r="B10" s="156"/>
      <c r="C10" s="145"/>
      <c r="D10" s="152"/>
      <c r="E10" s="152"/>
      <c r="F10" s="152"/>
      <c r="G10" s="152"/>
      <c r="H10" s="157"/>
      <c r="I10" s="148"/>
      <c r="L10" s="253"/>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5"/>
    </row>
    <row r="11" spans="1:42" s="139" customFormat="1" ht="15" customHeight="1">
      <c r="A11" s="148"/>
      <c r="B11" s="156"/>
      <c r="C11" s="145"/>
      <c r="D11" s="152"/>
      <c r="E11" s="152"/>
      <c r="F11" s="152"/>
      <c r="G11" s="152"/>
      <c r="H11" s="157"/>
      <c r="I11" s="148"/>
      <c r="L11" s="256"/>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8"/>
    </row>
    <row r="12" spans="1:42" s="139" customFormat="1" ht="15" customHeight="1">
      <c r="A12" s="148"/>
      <c r="B12" s="156"/>
      <c r="C12" s="145"/>
      <c r="D12" s="152"/>
      <c r="E12" s="152"/>
      <c r="F12" s="152"/>
      <c r="G12" s="152"/>
      <c r="H12" s="157"/>
      <c r="I12" s="148"/>
    </row>
    <row r="13" spans="1:42" s="139" customFormat="1" ht="15" customHeight="1">
      <c r="A13" s="148"/>
      <c r="B13" s="156"/>
      <c r="C13" s="145"/>
      <c r="D13" s="152"/>
      <c r="E13" s="152"/>
      <c r="F13" s="152"/>
      <c r="G13" s="152"/>
      <c r="H13" s="157"/>
      <c r="I13" s="148"/>
      <c r="L13" s="149" t="s">
        <v>377</v>
      </c>
      <c r="M13" s="150"/>
      <c r="N13" s="150"/>
      <c r="O13" s="150"/>
      <c r="P13" s="150"/>
      <c r="Q13" s="150"/>
      <c r="R13" s="150"/>
      <c r="S13" s="150"/>
      <c r="T13" s="150"/>
      <c r="U13" s="150"/>
      <c r="V13" s="150"/>
      <c r="W13" s="150"/>
      <c r="X13" s="150"/>
      <c r="Y13" s="150"/>
      <c r="AA13" s="150"/>
      <c r="AB13" s="150"/>
      <c r="AC13" s="150"/>
      <c r="AD13" s="151"/>
      <c r="AE13" s="151"/>
      <c r="AF13" s="149"/>
      <c r="AG13" s="149"/>
      <c r="AH13" s="149"/>
      <c r="AI13" s="158" t="s">
        <v>378</v>
      </c>
      <c r="AK13" s="149"/>
      <c r="AL13" s="149"/>
      <c r="AM13" s="149"/>
      <c r="AN13" s="149"/>
      <c r="AO13" s="149"/>
    </row>
    <row r="14" spans="1:42" s="139" customFormat="1" ht="15" customHeight="1">
      <c r="A14" s="148"/>
      <c r="B14" s="156"/>
      <c r="C14" s="145"/>
      <c r="D14" s="152"/>
      <c r="E14" s="152"/>
      <c r="F14" s="152"/>
      <c r="G14" s="152"/>
      <c r="H14" s="157"/>
      <c r="I14" s="148"/>
      <c r="L14" s="159" t="s">
        <v>0</v>
      </c>
      <c r="M14" s="160"/>
      <c r="N14" s="160"/>
      <c r="O14" s="160"/>
      <c r="P14" s="160"/>
      <c r="Q14" s="161"/>
      <c r="R14" s="161"/>
      <c r="S14" s="161"/>
      <c r="T14" s="161"/>
      <c r="U14" s="162"/>
      <c r="V14" s="259" t="s">
        <v>1</v>
      </c>
      <c r="W14" s="260"/>
      <c r="X14" s="260"/>
      <c r="Y14" s="260"/>
      <c r="Z14" s="260"/>
      <c r="AA14" s="260"/>
      <c r="AB14" s="260"/>
      <c r="AC14" s="260"/>
      <c r="AD14" s="260"/>
      <c r="AE14" s="260"/>
      <c r="AF14" s="260"/>
      <c r="AG14" s="260"/>
      <c r="AH14" s="260"/>
      <c r="AI14" s="261"/>
      <c r="AJ14" s="163" t="s">
        <v>379</v>
      </c>
      <c r="AK14" s="160"/>
      <c r="AL14" s="164"/>
      <c r="AM14" s="159" t="s">
        <v>380</v>
      </c>
      <c r="AN14" s="160"/>
      <c r="AO14" s="164"/>
      <c r="AP14" s="141"/>
    </row>
    <row r="15" spans="1:42" s="139" customFormat="1" ht="15" customHeight="1">
      <c r="A15" s="148"/>
      <c r="B15" s="156"/>
      <c r="C15" s="145"/>
      <c r="D15" s="152"/>
      <c r="E15" s="152"/>
      <c r="F15" s="152"/>
      <c r="G15" s="152"/>
      <c r="H15" s="157"/>
      <c r="I15" s="148"/>
      <c r="L15" s="165"/>
      <c r="M15" s="166"/>
      <c r="N15" s="166"/>
      <c r="O15" s="166"/>
      <c r="P15" s="166"/>
      <c r="Q15" s="166"/>
      <c r="R15" s="166"/>
      <c r="S15" s="166"/>
      <c r="T15" s="166"/>
      <c r="U15" s="167"/>
      <c r="V15" s="159"/>
      <c r="W15" s="160"/>
      <c r="X15" s="160"/>
      <c r="Y15" s="160"/>
      <c r="Z15" s="160"/>
      <c r="AA15" s="160"/>
      <c r="AB15" s="160"/>
      <c r="AC15" s="160"/>
      <c r="AD15" s="160"/>
      <c r="AE15" s="160"/>
      <c r="AF15" s="160"/>
      <c r="AG15" s="160"/>
      <c r="AH15" s="160"/>
      <c r="AI15" s="164"/>
      <c r="AJ15" s="240"/>
      <c r="AK15" s="241"/>
      <c r="AL15" s="242"/>
      <c r="AM15" s="240"/>
      <c r="AN15" s="241"/>
      <c r="AO15" s="242"/>
    </row>
    <row r="16" spans="1:42" s="139" customFormat="1" ht="15" customHeight="1">
      <c r="A16" s="148"/>
      <c r="B16" s="156"/>
      <c r="C16" s="145"/>
      <c r="D16" s="152"/>
      <c r="E16" s="152"/>
      <c r="F16" s="152"/>
      <c r="G16" s="152"/>
      <c r="H16" s="157"/>
      <c r="I16" s="148"/>
      <c r="L16" s="165"/>
      <c r="M16" s="166"/>
      <c r="N16" s="166"/>
      <c r="O16" s="166"/>
      <c r="P16" s="166"/>
      <c r="Q16" s="166"/>
      <c r="R16" s="166"/>
      <c r="S16" s="166"/>
      <c r="T16" s="166"/>
      <c r="U16" s="167"/>
      <c r="V16" s="159"/>
      <c r="W16" s="160"/>
      <c r="X16" s="160"/>
      <c r="Y16" s="160"/>
      <c r="Z16" s="160"/>
      <c r="AA16" s="160"/>
      <c r="AB16" s="160"/>
      <c r="AC16" s="160"/>
      <c r="AD16" s="160"/>
      <c r="AE16" s="160"/>
      <c r="AF16" s="160"/>
      <c r="AG16" s="160"/>
      <c r="AH16" s="160"/>
      <c r="AI16" s="164"/>
      <c r="AJ16" s="240"/>
      <c r="AK16" s="241"/>
      <c r="AL16" s="242"/>
      <c r="AM16" s="240"/>
      <c r="AN16" s="241"/>
      <c r="AO16" s="242"/>
    </row>
    <row r="17" spans="1:46" s="139" customFormat="1" ht="15" customHeight="1">
      <c r="A17" s="148"/>
      <c r="B17" s="156"/>
      <c r="C17" s="145"/>
      <c r="D17" s="152"/>
      <c r="E17" s="152"/>
      <c r="F17" s="152"/>
      <c r="G17" s="152"/>
      <c r="H17" s="157"/>
      <c r="I17" s="148"/>
      <c r="L17" s="165"/>
      <c r="M17" s="166"/>
      <c r="N17" s="166"/>
      <c r="O17" s="166"/>
      <c r="P17" s="166"/>
      <c r="Q17" s="166"/>
      <c r="R17" s="166"/>
      <c r="S17" s="166"/>
      <c r="T17" s="166"/>
      <c r="U17" s="167"/>
      <c r="V17" s="159"/>
      <c r="W17" s="160"/>
      <c r="X17" s="160"/>
      <c r="Y17" s="160"/>
      <c r="Z17" s="160"/>
      <c r="AA17" s="160"/>
      <c r="AB17" s="160"/>
      <c r="AC17" s="160"/>
      <c r="AD17" s="160"/>
      <c r="AE17" s="160"/>
      <c r="AF17" s="160"/>
      <c r="AG17" s="160"/>
      <c r="AH17" s="160"/>
      <c r="AI17" s="164"/>
      <c r="AJ17" s="240"/>
      <c r="AK17" s="241"/>
      <c r="AL17" s="242"/>
      <c r="AM17" s="240"/>
      <c r="AN17" s="241"/>
      <c r="AO17" s="242"/>
    </row>
    <row r="18" spans="1:46" s="139" customFormat="1" ht="15" customHeight="1">
      <c r="A18" s="148"/>
      <c r="B18" s="168"/>
      <c r="C18" s="152"/>
      <c r="D18" s="152"/>
      <c r="E18" s="152"/>
      <c r="F18" s="152"/>
      <c r="G18" s="152"/>
      <c r="H18" s="157"/>
      <c r="I18" s="148"/>
      <c r="L18" s="165"/>
      <c r="M18" s="166"/>
      <c r="N18" s="166"/>
      <c r="O18" s="166"/>
      <c r="P18" s="166"/>
      <c r="Q18" s="166"/>
      <c r="R18" s="166"/>
      <c r="S18" s="166"/>
      <c r="T18" s="166"/>
      <c r="U18" s="167"/>
      <c r="V18" s="159"/>
      <c r="W18" s="160"/>
      <c r="X18" s="160"/>
      <c r="Y18" s="160"/>
      <c r="Z18" s="160"/>
      <c r="AA18" s="160"/>
      <c r="AB18" s="160"/>
      <c r="AC18" s="160"/>
      <c r="AD18" s="160"/>
      <c r="AE18" s="160"/>
      <c r="AF18" s="160"/>
      <c r="AG18" s="160"/>
      <c r="AH18" s="160"/>
      <c r="AI18" s="164"/>
      <c r="AJ18" s="240"/>
      <c r="AK18" s="241"/>
      <c r="AL18" s="242"/>
      <c r="AM18" s="240"/>
      <c r="AN18" s="241"/>
      <c r="AO18" s="242"/>
    </row>
    <row r="19" spans="1:46" s="139" customFormat="1" ht="15" customHeight="1">
      <c r="A19" s="148"/>
      <c r="B19" s="168"/>
      <c r="C19" s="152"/>
      <c r="D19" s="152"/>
      <c r="E19" s="152"/>
      <c r="F19" s="152"/>
      <c r="G19" s="152"/>
      <c r="H19" s="157"/>
      <c r="I19" s="148"/>
      <c r="L19" s="165"/>
      <c r="M19" s="166"/>
      <c r="N19" s="166"/>
      <c r="O19" s="166"/>
      <c r="P19" s="166"/>
      <c r="Q19" s="166"/>
      <c r="R19" s="166"/>
      <c r="S19" s="166"/>
      <c r="T19" s="166"/>
      <c r="U19" s="167"/>
      <c r="V19" s="159"/>
      <c r="W19" s="160"/>
      <c r="X19" s="160"/>
      <c r="Y19" s="160"/>
      <c r="Z19" s="160"/>
      <c r="AA19" s="160"/>
      <c r="AB19" s="160"/>
      <c r="AC19" s="160"/>
      <c r="AD19" s="160"/>
      <c r="AE19" s="160"/>
      <c r="AF19" s="160"/>
      <c r="AG19" s="160"/>
      <c r="AH19" s="160"/>
      <c r="AI19" s="164"/>
      <c r="AJ19" s="240"/>
      <c r="AK19" s="241"/>
      <c r="AL19" s="242"/>
      <c r="AM19" s="240"/>
      <c r="AN19" s="241"/>
      <c r="AO19" s="242"/>
    </row>
    <row r="20" spans="1:46" s="139" customFormat="1" ht="15" customHeight="1">
      <c r="A20" s="148"/>
      <c r="B20" s="169"/>
      <c r="C20" s="170"/>
      <c r="D20" s="171"/>
      <c r="E20" s="171"/>
      <c r="F20" s="171"/>
      <c r="G20" s="171"/>
      <c r="H20" s="172"/>
      <c r="I20" s="148"/>
      <c r="L20" s="165"/>
      <c r="M20" s="166"/>
      <c r="N20" s="166"/>
      <c r="O20" s="166"/>
      <c r="P20" s="166"/>
      <c r="Q20" s="166"/>
      <c r="R20" s="166"/>
      <c r="S20" s="166"/>
      <c r="T20" s="166"/>
      <c r="U20" s="167"/>
      <c r="V20" s="159"/>
      <c r="W20" s="160"/>
      <c r="X20" s="160"/>
      <c r="Y20" s="160"/>
      <c r="Z20" s="160"/>
      <c r="AA20" s="160"/>
      <c r="AB20" s="160"/>
      <c r="AC20" s="160"/>
      <c r="AD20" s="160"/>
      <c r="AE20" s="160"/>
      <c r="AF20" s="160"/>
      <c r="AG20" s="160"/>
      <c r="AH20" s="160"/>
      <c r="AI20" s="164"/>
      <c r="AJ20" s="240"/>
      <c r="AK20" s="241"/>
      <c r="AL20" s="242"/>
      <c r="AM20" s="240"/>
      <c r="AN20" s="241"/>
      <c r="AO20" s="242"/>
      <c r="AT20" s="173"/>
    </row>
    <row r="21" spans="1:46" s="139" customFormat="1" ht="15" customHeight="1">
      <c r="A21" s="148"/>
      <c r="B21" s="145"/>
      <c r="C21" s="145"/>
      <c r="D21" s="152"/>
      <c r="E21" s="152"/>
      <c r="F21" s="152"/>
      <c r="G21" s="152"/>
      <c r="H21" s="152"/>
      <c r="I21" s="148"/>
      <c r="L21" s="165"/>
      <c r="M21" s="166"/>
      <c r="N21" s="166"/>
      <c r="O21" s="166"/>
      <c r="P21" s="166"/>
      <c r="Q21" s="166"/>
      <c r="R21" s="166"/>
      <c r="S21" s="166"/>
      <c r="T21" s="166"/>
      <c r="U21" s="167"/>
      <c r="V21" s="159"/>
      <c r="W21" s="160"/>
      <c r="X21" s="160"/>
      <c r="Y21" s="160"/>
      <c r="Z21" s="160"/>
      <c r="AA21" s="160"/>
      <c r="AB21" s="160"/>
      <c r="AC21" s="160"/>
      <c r="AD21" s="160"/>
      <c r="AE21" s="160"/>
      <c r="AF21" s="160"/>
      <c r="AG21" s="160"/>
      <c r="AH21" s="160"/>
      <c r="AI21" s="164"/>
      <c r="AJ21" s="240"/>
      <c r="AK21" s="241"/>
      <c r="AL21" s="242"/>
      <c r="AM21" s="240"/>
      <c r="AN21" s="241"/>
      <c r="AO21" s="242"/>
      <c r="AT21" s="173"/>
    </row>
    <row r="22" spans="1:46" s="139" customFormat="1" ht="15" customHeight="1">
      <c r="A22" s="148"/>
      <c r="B22" s="174" t="s">
        <v>381</v>
      </c>
      <c r="C22" s="175"/>
      <c r="D22" s="176"/>
      <c r="E22" s="176"/>
      <c r="F22" s="176"/>
      <c r="G22" s="176"/>
      <c r="H22" s="176"/>
      <c r="I22" s="148"/>
      <c r="L22" s="149" t="s">
        <v>382</v>
      </c>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c r="AM22" s="177"/>
      <c r="AN22" s="177"/>
      <c r="AO22" s="177"/>
      <c r="AT22" s="173"/>
    </row>
    <row r="23" spans="1:46" s="139" customFormat="1" ht="14.25" customHeight="1">
      <c r="A23" s="148"/>
      <c r="B23" s="221" t="s">
        <v>383</v>
      </c>
      <c r="C23" s="221"/>
      <c r="D23" s="221"/>
      <c r="E23" s="221"/>
      <c r="F23" s="178"/>
      <c r="G23" s="178" t="s">
        <v>384</v>
      </c>
      <c r="H23" s="178" t="s">
        <v>385</v>
      </c>
      <c r="I23" s="148"/>
      <c r="L23" s="179" t="s">
        <v>386</v>
      </c>
      <c r="M23" s="180"/>
      <c r="N23" s="180"/>
      <c r="O23" s="180"/>
      <c r="P23" s="180"/>
      <c r="Q23" s="180"/>
      <c r="R23" s="180"/>
      <c r="S23" s="181"/>
      <c r="T23" s="182"/>
      <c r="U23" s="181"/>
      <c r="V23" s="182"/>
      <c r="W23" s="181"/>
      <c r="X23" s="182"/>
      <c r="Y23" s="181"/>
      <c r="Z23" s="183"/>
      <c r="AA23" s="179" t="s">
        <v>387</v>
      </c>
      <c r="AB23" s="180"/>
      <c r="AC23" s="181"/>
      <c r="AD23" s="181"/>
      <c r="AE23" s="181"/>
      <c r="AF23" s="182"/>
      <c r="AG23" s="182"/>
      <c r="AH23" s="182"/>
      <c r="AI23" s="181"/>
      <c r="AJ23" s="181"/>
      <c r="AK23" s="181"/>
      <c r="AL23" s="181"/>
      <c r="AM23" s="181"/>
      <c r="AN23" s="181"/>
      <c r="AO23" s="184"/>
      <c r="AT23" s="173"/>
    </row>
    <row r="24" spans="1:46" s="139" customFormat="1" ht="14.25" customHeight="1">
      <c r="A24" s="148"/>
      <c r="B24" s="222"/>
      <c r="C24" s="222"/>
      <c r="D24" s="222"/>
      <c r="E24" s="222"/>
      <c r="F24" s="185"/>
      <c r="G24" s="185" t="s">
        <v>388</v>
      </c>
      <c r="H24" s="185" t="s">
        <v>389</v>
      </c>
      <c r="I24" s="148"/>
      <c r="L24" s="223"/>
      <c r="M24" s="224"/>
      <c r="N24" s="224"/>
      <c r="O24" s="224"/>
      <c r="P24" s="224"/>
      <c r="Q24" s="224"/>
      <c r="R24" s="224"/>
      <c r="S24" s="224"/>
      <c r="T24" s="224"/>
      <c r="U24" s="224"/>
      <c r="V24" s="224"/>
      <c r="W24" s="224"/>
      <c r="X24" s="224"/>
      <c r="Y24" s="224"/>
      <c r="Z24" s="225"/>
      <c r="AA24" s="223"/>
      <c r="AB24" s="224"/>
      <c r="AC24" s="224"/>
      <c r="AD24" s="224"/>
      <c r="AE24" s="224"/>
      <c r="AF24" s="224"/>
      <c r="AG24" s="224"/>
      <c r="AH24" s="224"/>
      <c r="AI24" s="224"/>
      <c r="AJ24" s="224"/>
      <c r="AK24" s="224"/>
      <c r="AL24" s="224"/>
      <c r="AM24" s="224"/>
      <c r="AN24" s="224"/>
      <c r="AO24" s="225"/>
      <c r="AT24" s="173"/>
    </row>
    <row r="25" spans="1:46" s="139" customFormat="1" ht="15" customHeight="1">
      <c r="A25" s="148"/>
      <c r="B25" s="186" t="str">
        <f>職業能力評価シート!B8</f>
        <v>「美と健康」への興味と探究心</v>
      </c>
      <c r="C25" s="186"/>
      <c r="D25" s="187"/>
      <c r="E25" s="187"/>
      <c r="F25" s="188"/>
      <c r="G25" s="188">
        <f>AVERAGE(職業能力評価シート!K8:K9)</f>
        <v>0</v>
      </c>
      <c r="H25" s="188">
        <f>AVERAGE(職業能力評価シート!L8:L9)</f>
        <v>0</v>
      </c>
      <c r="I25" s="148"/>
      <c r="L25" s="226"/>
      <c r="M25" s="227"/>
      <c r="N25" s="227"/>
      <c r="O25" s="227"/>
      <c r="P25" s="227"/>
      <c r="Q25" s="227"/>
      <c r="R25" s="227"/>
      <c r="S25" s="227"/>
      <c r="T25" s="227"/>
      <c r="U25" s="227"/>
      <c r="V25" s="227"/>
      <c r="W25" s="227"/>
      <c r="X25" s="227"/>
      <c r="Y25" s="227"/>
      <c r="Z25" s="228"/>
      <c r="AA25" s="226"/>
      <c r="AB25" s="227"/>
      <c r="AC25" s="227"/>
      <c r="AD25" s="227"/>
      <c r="AE25" s="227"/>
      <c r="AF25" s="227"/>
      <c r="AG25" s="227"/>
      <c r="AH25" s="227"/>
      <c r="AI25" s="227"/>
      <c r="AJ25" s="227"/>
      <c r="AK25" s="227"/>
      <c r="AL25" s="227"/>
      <c r="AM25" s="227"/>
      <c r="AN25" s="227"/>
      <c r="AO25" s="228"/>
      <c r="AT25" s="173"/>
    </row>
    <row r="26" spans="1:46" s="139" customFormat="1" ht="15" customHeight="1">
      <c r="A26" s="148"/>
      <c r="B26" s="189" t="str">
        <f>職業能力評価シート!B10</f>
        <v>職業倫理とコンプライアンス</v>
      </c>
      <c r="C26" s="189"/>
      <c r="D26" s="190"/>
      <c r="E26" s="190"/>
      <c r="F26" s="191"/>
      <c r="G26" s="191">
        <f>AVERAGE(職業能力評価シート!K10:K11)</f>
        <v>0</v>
      </c>
      <c r="H26" s="191">
        <f>AVERAGE(職業能力評価シート!L10:L11)</f>
        <v>0</v>
      </c>
      <c r="I26" s="148"/>
      <c r="L26" s="226"/>
      <c r="M26" s="227"/>
      <c r="N26" s="227"/>
      <c r="O26" s="227"/>
      <c r="P26" s="227"/>
      <c r="Q26" s="227"/>
      <c r="R26" s="227"/>
      <c r="S26" s="227"/>
      <c r="T26" s="227"/>
      <c r="U26" s="227"/>
      <c r="V26" s="227"/>
      <c r="W26" s="227"/>
      <c r="X26" s="227"/>
      <c r="Y26" s="227"/>
      <c r="Z26" s="228"/>
      <c r="AA26" s="226"/>
      <c r="AB26" s="227"/>
      <c r="AC26" s="227"/>
      <c r="AD26" s="227"/>
      <c r="AE26" s="227"/>
      <c r="AF26" s="227"/>
      <c r="AG26" s="227"/>
      <c r="AH26" s="227"/>
      <c r="AI26" s="227"/>
      <c r="AJ26" s="227"/>
      <c r="AK26" s="227"/>
      <c r="AL26" s="227"/>
      <c r="AM26" s="227"/>
      <c r="AN26" s="227"/>
      <c r="AO26" s="228"/>
      <c r="AT26" s="173"/>
    </row>
    <row r="27" spans="1:46" s="139" customFormat="1" ht="15" customHeight="1">
      <c r="A27" s="148"/>
      <c r="B27" s="186" t="str">
        <f>職業能力評価シート!B12</f>
        <v>ホスピタリティ</v>
      </c>
      <c r="C27" s="186"/>
      <c r="D27" s="187"/>
      <c r="E27" s="187"/>
      <c r="F27" s="188"/>
      <c r="G27" s="188">
        <f>AVERAGE(職業能力評価シート!K12:K14)</f>
        <v>0</v>
      </c>
      <c r="H27" s="188">
        <f>AVERAGE(職業能力評価シート!L12:L14)</f>
        <v>0</v>
      </c>
      <c r="I27" s="148"/>
      <c r="L27" s="226"/>
      <c r="M27" s="227"/>
      <c r="N27" s="227"/>
      <c r="O27" s="227"/>
      <c r="P27" s="227"/>
      <c r="Q27" s="227"/>
      <c r="R27" s="227"/>
      <c r="S27" s="227"/>
      <c r="T27" s="227"/>
      <c r="U27" s="227"/>
      <c r="V27" s="227"/>
      <c r="W27" s="227"/>
      <c r="X27" s="227"/>
      <c r="Y27" s="227"/>
      <c r="Z27" s="228"/>
      <c r="AA27" s="226"/>
      <c r="AB27" s="227"/>
      <c r="AC27" s="227"/>
      <c r="AD27" s="227"/>
      <c r="AE27" s="227"/>
      <c r="AF27" s="227"/>
      <c r="AG27" s="227"/>
      <c r="AH27" s="227"/>
      <c r="AI27" s="227"/>
      <c r="AJ27" s="227"/>
      <c r="AK27" s="227"/>
      <c r="AL27" s="227"/>
      <c r="AM27" s="227"/>
      <c r="AN27" s="227"/>
      <c r="AO27" s="228"/>
      <c r="AT27" s="173"/>
    </row>
    <row r="28" spans="1:46" s="139" customFormat="1" ht="15" customHeight="1">
      <c r="A28" s="148"/>
      <c r="B28" s="189" t="str">
        <f>職業能力評価シート!B15</f>
        <v>チームワークとコミュニケーション</v>
      </c>
      <c r="C28" s="189"/>
      <c r="D28" s="190"/>
      <c r="E28" s="190"/>
      <c r="F28" s="191"/>
      <c r="G28" s="191">
        <f>AVERAGE(職業能力評価シート!K15:K16)</f>
        <v>0</v>
      </c>
      <c r="H28" s="191">
        <f>AVERAGE(職業能力評価シート!L15:L16)</f>
        <v>0</v>
      </c>
      <c r="I28" s="148"/>
      <c r="L28" s="226"/>
      <c r="M28" s="227"/>
      <c r="N28" s="227"/>
      <c r="O28" s="227"/>
      <c r="P28" s="227"/>
      <c r="Q28" s="227"/>
      <c r="R28" s="227"/>
      <c r="S28" s="227"/>
      <c r="T28" s="227"/>
      <c r="U28" s="227"/>
      <c r="V28" s="227"/>
      <c r="W28" s="227"/>
      <c r="X28" s="227"/>
      <c r="Y28" s="227"/>
      <c r="Z28" s="228"/>
      <c r="AA28" s="226"/>
      <c r="AB28" s="227"/>
      <c r="AC28" s="227"/>
      <c r="AD28" s="227"/>
      <c r="AE28" s="227"/>
      <c r="AF28" s="227"/>
      <c r="AG28" s="227"/>
      <c r="AH28" s="227"/>
      <c r="AI28" s="227"/>
      <c r="AJ28" s="227"/>
      <c r="AK28" s="227"/>
      <c r="AL28" s="227"/>
      <c r="AM28" s="227"/>
      <c r="AN28" s="227"/>
      <c r="AO28" s="228"/>
    </row>
    <row r="29" spans="1:46" s="139" customFormat="1" ht="15" customHeight="1">
      <c r="A29" s="148"/>
      <c r="B29" s="186" t="str">
        <f>職業能力評価シート!B17</f>
        <v>業務効率化の推進</v>
      </c>
      <c r="C29" s="186"/>
      <c r="D29" s="187"/>
      <c r="E29" s="187"/>
      <c r="F29" s="188"/>
      <c r="G29" s="188">
        <f>AVERAGE(職業能力評価シート!K17:K20)</f>
        <v>0</v>
      </c>
      <c r="H29" s="188">
        <f>AVERAGE(職業能力評価シート!L17:L20)</f>
        <v>0</v>
      </c>
      <c r="I29" s="148"/>
      <c r="L29" s="229"/>
      <c r="M29" s="230"/>
      <c r="N29" s="230"/>
      <c r="O29" s="230"/>
      <c r="P29" s="230"/>
      <c r="Q29" s="230"/>
      <c r="R29" s="230"/>
      <c r="S29" s="230"/>
      <c r="T29" s="230"/>
      <c r="U29" s="230"/>
      <c r="V29" s="230"/>
      <c r="W29" s="230"/>
      <c r="X29" s="230"/>
      <c r="Y29" s="230"/>
      <c r="Z29" s="231"/>
      <c r="AA29" s="229"/>
      <c r="AB29" s="230"/>
      <c r="AC29" s="230"/>
      <c r="AD29" s="230"/>
      <c r="AE29" s="230"/>
      <c r="AF29" s="230"/>
      <c r="AG29" s="230"/>
      <c r="AH29" s="230"/>
      <c r="AI29" s="230"/>
      <c r="AJ29" s="230"/>
      <c r="AK29" s="230"/>
      <c r="AL29" s="230"/>
      <c r="AM29" s="230"/>
      <c r="AN29" s="230"/>
      <c r="AO29" s="231"/>
    </row>
    <row r="30" spans="1:46" s="139" customFormat="1" ht="15" customHeight="1">
      <c r="A30" s="148"/>
      <c r="B30" s="189" t="str">
        <f>職業能力評価シート!B24</f>
        <v>機器の点検・整備、衛生管理</v>
      </c>
      <c r="C30" s="189"/>
      <c r="D30" s="190"/>
      <c r="E30" s="190"/>
      <c r="F30" s="191"/>
      <c r="G30" s="191">
        <f>AVERAGE(職業能力評価シート!K24:K26)</f>
        <v>0</v>
      </c>
      <c r="H30" s="191">
        <f>AVERAGE(職業能力評価シート!L24:L26)</f>
        <v>0</v>
      </c>
      <c r="I30" s="148"/>
    </row>
    <row r="31" spans="1:46" s="139" customFormat="1" ht="15" customHeight="1">
      <c r="A31" s="148"/>
      <c r="B31" s="186" t="str">
        <f>職業能力評価シート!B27</f>
        <v>プレカウンセリング</v>
      </c>
      <c r="C31" s="186"/>
      <c r="D31" s="187"/>
      <c r="E31" s="187"/>
      <c r="F31" s="188"/>
      <c r="G31" s="188">
        <f>AVERAGE(職業能力評価シート!K27:K29)</f>
        <v>0</v>
      </c>
      <c r="H31" s="188">
        <f>AVERAGE(職業能力評価シート!L27:L29)</f>
        <v>0</v>
      </c>
      <c r="I31" s="148"/>
      <c r="L31" s="149" t="s">
        <v>390</v>
      </c>
      <c r="M31" s="150"/>
      <c r="N31" s="150"/>
      <c r="O31" s="150"/>
      <c r="P31" s="150"/>
      <c r="Q31" s="150"/>
      <c r="R31" s="150"/>
      <c r="S31" s="150"/>
      <c r="T31" s="150"/>
      <c r="U31" s="150"/>
      <c r="V31" s="150"/>
      <c r="W31" s="150"/>
      <c r="X31" s="150"/>
      <c r="Y31" s="150"/>
      <c r="Z31" s="150"/>
      <c r="AA31" s="149"/>
      <c r="AB31" s="150"/>
      <c r="AC31" s="150"/>
      <c r="AD31" s="150"/>
      <c r="AE31" s="150"/>
      <c r="AF31" s="150"/>
      <c r="AG31" s="150"/>
      <c r="AH31" s="150"/>
      <c r="AI31" s="150"/>
      <c r="AJ31" s="150"/>
      <c r="AK31" s="150"/>
      <c r="AL31" s="150"/>
      <c r="AM31" s="150"/>
      <c r="AN31" s="150"/>
      <c r="AO31" s="150"/>
    </row>
    <row r="32" spans="1:46" s="139" customFormat="1" ht="15" customHeight="1">
      <c r="A32" s="148"/>
      <c r="B32" s="189" t="str">
        <f>職業能力評価シート!B30</f>
        <v>トリートメント</v>
      </c>
      <c r="C32" s="189"/>
      <c r="D32" s="190"/>
      <c r="E32" s="190"/>
      <c r="F32" s="191"/>
      <c r="G32" s="191">
        <f>AVERAGE(職業能力評価シート!K30:K33)</f>
        <v>0</v>
      </c>
      <c r="H32" s="191">
        <f>AVERAGE(職業能力評価シート!L30:L33)</f>
        <v>0</v>
      </c>
      <c r="I32" s="148"/>
      <c r="L32" s="192" t="s">
        <v>391</v>
      </c>
      <c r="M32" s="193"/>
      <c r="N32" s="193"/>
      <c r="O32" s="193"/>
      <c r="P32" s="193"/>
      <c r="Q32" s="193"/>
      <c r="R32" s="193"/>
      <c r="S32" s="193"/>
      <c r="T32" s="193"/>
      <c r="U32" s="193"/>
      <c r="V32" s="193"/>
      <c r="W32" s="193"/>
      <c r="X32" s="193"/>
      <c r="Y32" s="193"/>
      <c r="Z32" s="194"/>
      <c r="AA32" s="179" t="s">
        <v>392</v>
      </c>
      <c r="AB32" s="193"/>
      <c r="AC32" s="193"/>
      <c r="AD32" s="193"/>
      <c r="AE32" s="193"/>
      <c r="AF32" s="193"/>
      <c r="AG32" s="193"/>
      <c r="AH32" s="193"/>
      <c r="AI32" s="193"/>
      <c r="AJ32" s="193"/>
      <c r="AK32" s="193"/>
      <c r="AL32" s="193"/>
      <c r="AM32" s="193"/>
      <c r="AN32" s="193"/>
      <c r="AO32" s="194"/>
    </row>
    <row r="33" spans="1:41" s="139" customFormat="1" ht="15" customHeight="1">
      <c r="A33" s="148"/>
      <c r="B33" s="186" t="str">
        <f>職業能力評価シート!B34</f>
        <v>アフターカウンセリング</v>
      </c>
      <c r="C33" s="186"/>
      <c r="D33" s="187"/>
      <c r="E33" s="187"/>
      <c r="F33" s="188"/>
      <c r="G33" s="188">
        <f>AVERAGE(職業能力評価シート!K34:K36)</f>
        <v>0</v>
      </c>
      <c r="H33" s="188">
        <f>AVERAGE(職業能力評価シート!L34:L36)</f>
        <v>0</v>
      </c>
      <c r="I33" s="148"/>
      <c r="L33" s="223"/>
      <c r="M33" s="232"/>
      <c r="N33" s="232"/>
      <c r="O33" s="232"/>
      <c r="P33" s="232"/>
      <c r="Q33" s="232"/>
      <c r="R33" s="232"/>
      <c r="S33" s="232"/>
      <c r="T33" s="232"/>
      <c r="U33" s="232"/>
      <c r="V33" s="232"/>
      <c r="W33" s="232"/>
      <c r="X33" s="232"/>
      <c r="Y33" s="232"/>
      <c r="Z33" s="233"/>
      <c r="AA33" s="223"/>
      <c r="AB33" s="232"/>
      <c r="AC33" s="232"/>
      <c r="AD33" s="232"/>
      <c r="AE33" s="232"/>
      <c r="AF33" s="232"/>
      <c r="AG33" s="232"/>
      <c r="AH33" s="232"/>
      <c r="AI33" s="232"/>
      <c r="AJ33" s="232"/>
      <c r="AK33" s="232"/>
      <c r="AL33" s="232"/>
      <c r="AM33" s="232"/>
      <c r="AN33" s="232"/>
      <c r="AO33" s="233"/>
    </row>
    <row r="34" spans="1:41" s="139" customFormat="1" ht="15" customHeight="1">
      <c r="A34" s="148"/>
      <c r="B34" s="189" t="str">
        <f>職業能力評価シート!B37</f>
        <v>物販（物品販売）・在庫管理</v>
      </c>
      <c r="C34" s="189"/>
      <c r="D34" s="190"/>
      <c r="E34" s="190"/>
      <c r="F34" s="191"/>
      <c r="G34" s="191">
        <f>AVERAGE(職業能力評価シート!K37:K39)</f>
        <v>0</v>
      </c>
      <c r="H34" s="191">
        <f>AVERAGE(職業能力評価シート!L37:L39)</f>
        <v>0</v>
      </c>
      <c r="I34" s="148"/>
      <c r="L34" s="234"/>
      <c r="M34" s="235"/>
      <c r="N34" s="235"/>
      <c r="O34" s="235"/>
      <c r="P34" s="235"/>
      <c r="Q34" s="235"/>
      <c r="R34" s="235"/>
      <c r="S34" s="235"/>
      <c r="T34" s="235"/>
      <c r="U34" s="235"/>
      <c r="V34" s="235"/>
      <c r="W34" s="235"/>
      <c r="X34" s="235"/>
      <c r="Y34" s="235"/>
      <c r="Z34" s="236"/>
      <c r="AA34" s="234"/>
      <c r="AB34" s="235"/>
      <c r="AC34" s="235"/>
      <c r="AD34" s="235"/>
      <c r="AE34" s="235"/>
      <c r="AF34" s="235"/>
      <c r="AG34" s="235"/>
      <c r="AH34" s="235"/>
      <c r="AI34" s="235"/>
      <c r="AJ34" s="235"/>
      <c r="AK34" s="235"/>
      <c r="AL34" s="235"/>
      <c r="AM34" s="235"/>
      <c r="AN34" s="235"/>
      <c r="AO34" s="236"/>
    </row>
    <row r="35" spans="1:41" s="139" customFormat="1" ht="15" customHeight="1">
      <c r="A35" s="148"/>
      <c r="B35" s="186" t="str">
        <f>職業能力評価シート!B40</f>
        <v>苦情・クレーム・問い合わせ対応</v>
      </c>
      <c r="C35" s="186"/>
      <c r="D35" s="187"/>
      <c r="E35" s="187"/>
      <c r="F35" s="188"/>
      <c r="G35" s="188">
        <f>AVERAGE(職業能力評価シート!K40:K42)</f>
        <v>0</v>
      </c>
      <c r="H35" s="188">
        <f>AVERAGE(職業能力評価シート!L40:L42)</f>
        <v>0</v>
      </c>
      <c r="I35" s="148"/>
      <c r="L35" s="234"/>
      <c r="M35" s="235"/>
      <c r="N35" s="235"/>
      <c r="O35" s="235"/>
      <c r="P35" s="235"/>
      <c r="Q35" s="235"/>
      <c r="R35" s="235"/>
      <c r="S35" s="235"/>
      <c r="T35" s="235"/>
      <c r="U35" s="235"/>
      <c r="V35" s="235"/>
      <c r="W35" s="235"/>
      <c r="X35" s="235"/>
      <c r="Y35" s="235"/>
      <c r="Z35" s="236"/>
      <c r="AA35" s="234"/>
      <c r="AB35" s="235"/>
      <c r="AC35" s="235"/>
      <c r="AD35" s="235"/>
      <c r="AE35" s="235"/>
      <c r="AF35" s="235"/>
      <c r="AG35" s="235"/>
      <c r="AH35" s="235"/>
      <c r="AI35" s="235"/>
      <c r="AJ35" s="235"/>
      <c r="AK35" s="235"/>
      <c r="AL35" s="235"/>
      <c r="AM35" s="235"/>
      <c r="AN35" s="235"/>
      <c r="AO35" s="236"/>
    </row>
    <row r="36" spans="1:41" s="139" customFormat="1" ht="15" customHeight="1">
      <c r="A36" s="148"/>
      <c r="B36" s="189" t="str">
        <f>職業能力評価シート!B43</f>
        <v>後輩指導</v>
      </c>
      <c r="C36" s="189"/>
      <c r="D36" s="190"/>
      <c r="E36" s="190"/>
      <c r="F36" s="191"/>
      <c r="G36" s="191">
        <f>AVERAGE(職業能力評価シート!K43:K44)</f>
        <v>0</v>
      </c>
      <c r="H36" s="191">
        <f>AVERAGE(職業能力評価シート!L43:L44)</f>
        <v>0</v>
      </c>
      <c r="I36" s="148"/>
      <c r="L36" s="234"/>
      <c r="M36" s="235"/>
      <c r="N36" s="235"/>
      <c r="O36" s="235"/>
      <c r="P36" s="235"/>
      <c r="Q36" s="235"/>
      <c r="R36" s="235"/>
      <c r="S36" s="235"/>
      <c r="T36" s="235"/>
      <c r="U36" s="235"/>
      <c r="V36" s="235"/>
      <c r="W36" s="235"/>
      <c r="X36" s="235"/>
      <c r="Y36" s="235"/>
      <c r="Z36" s="236"/>
      <c r="AA36" s="234"/>
      <c r="AB36" s="235"/>
      <c r="AC36" s="235"/>
      <c r="AD36" s="235"/>
      <c r="AE36" s="235"/>
      <c r="AF36" s="235"/>
      <c r="AG36" s="235"/>
      <c r="AH36" s="235"/>
      <c r="AI36" s="235"/>
      <c r="AJ36" s="235"/>
      <c r="AK36" s="235"/>
      <c r="AL36" s="235"/>
      <c r="AM36" s="235"/>
      <c r="AN36" s="235"/>
      <c r="AO36" s="236"/>
    </row>
    <row r="37" spans="1:41" s="139" customFormat="1" ht="15" customHeight="1">
      <c r="A37" s="148"/>
      <c r="B37" s="187"/>
      <c r="C37" s="186"/>
      <c r="D37" s="187"/>
      <c r="E37" s="187"/>
      <c r="F37" s="188"/>
      <c r="G37" s="188"/>
      <c r="H37" s="188"/>
      <c r="I37" s="148"/>
      <c r="L37" s="234"/>
      <c r="M37" s="235"/>
      <c r="N37" s="235"/>
      <c r="O37" s="235"/>
      <c r="P37" s="235"/>
      <c r="Q37" s="235"/>
      <c r="R37" s="235"/>
      <c r="S37" s="235"/>
      <c r="T37" s="235"/>
      <c r="U37" s="235"/>
      <c r="V37" s="235"/>
      <c r="W37" s="235"/>
      <c r="X37" s="235"/>
      <c r="Y37" s="235"/>
      <c r="Z37" s="236"/>
      <c r="AA37" s="234"/>
      <c r="AB37" s="235"/>
      <c r="AC37" s="235"/>
      <c r="AD37" s="235"/>
      <c r="AE37" s="235"/>
      <c r="AF37" s="235"/>
      <c r="AG37" s="235"/>
      <c r="AH37" s="235"/>
      <c r="AI37" s="235"/>
      <c r="AJ37" s="235"/>
      <c r="AK37" s="235"/>
      <c r="AL37" s="235"/>
      <c r="AM37" s="235"/>
      <c r="AN37" s="235"/>
      <c r="AO37" s="236"/>
    </row>
    <row r="38" spans="1:41" s="139" customFormat="1" ht="15" customHeight="1">
      <c r="A38" s="148"/>
      <c r="B38" s="189"/>
      <c r="C38" s="189"/>
      <c r="D38" s="190"/>
      <c r="E38" s="190"/>
      <c r="F38" s="191"/>
      <c r="G38" s="191"/>
      <c r="H38" s="191"/>
      <c r="I38" s="148"/>
      <c r="L38" s="237"/>
      <c r="M38" s="238"/>
      <c r="N38" s="238"/>
      <c r="O38" s="238"/>
      <c r="P38" s="238"/>
      <c r="Q38" s="238"/>
      <c r="R38" s="238"/>
      <c r="S38" s="238"/>
      <c r="T38" s="238"/>
      <c r="U38" s="238"/>
      <c r="V38" s="238"/>
      <c r="W38" s="238"/>
      <c r="X38" s="238"/>
      <c r="Y38" s="238"/>
      <c r="Z38" s="239"/>
      <c r="AA38" s="237"/>
      <c r="AB38" s="238"/>
      <c r="AC38" s="238"/>
      <c r="AD38" s="238"/>
      <c r="AE38" s="238"/>
      <c r="AF38" s="238"/>
      <c r="AG38" s="238"/>
      <c r="AH38" s="238"/>
      <c r="AI38" s="238"/>
      <c r="AJ38" s="238"/>
      <c r="AK38" s="238"/>
      <c r="AL38" s="238"/>
      <c r="AM38" s="238"/>
      <c r="AN38" s="238"/>
      <c r="AO38" s="239"/>
    </row>
    <row r="39" spans="1:41">
      <c r="B39" s="317" t="s">
        <v>396</v>
      </c>
      <c r="F39" s="139"/>
      <c r="G39" s="139"/>
      <c r="H39" s="139"/>
    </row>
    <row r="40" spans="1:41">
      <c r="F40" s="139"/>
      <c r="G40" s="139"/>
      <c r="H40" s="139"/>
    </row>
    <row r="41" spans="1:41">
      <c r="F41" s="139"/>
      <c r="G41" s="139"/>
      <c r="H41" s="139"/>
    </row>
  </sheetData>
  <mergeCells count="34">
    <mergeCell ref="AJ15:AL15"/>
    <mergeCell ref="AM15:AO15"/>
    <mergeCell ref="B2:G4"/>
    <mergeCell ref="J2:N2"/>
    <mergeCell ref="O2:AA2"/>
    <mergeCell ref="AB2:AF2"/>
    <mergeCell ref="AG2:AM2"/>
    <mergeCell ref="J3:N3"/>
    <mergeCell ref="O3:S3"/>
    <mergeCell ref="T3:V3"/>
    <mergeCell ref="W3:AA3"/>
    <mergeCell ref="AB3:AF3"/>
    <mergeCell ref="AG3:AM3"/>
    <mergeCell ref="J4:N4"/>
    <mergeCell ref="B6:H7"/>
    <mergeCell ref="L7:AO11"/>
    <mergeCell ref="V14:AI14"/>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2"/>
  <printOptions horizontalCentered="1"/>
  <pageMargins left="0.28999999999999998" right="0.31" top="0.63" bottom="0.32" header="0.45" footer="0.26"/>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view="pageBreakPreview" zoomScaleNormal="100" zoomScaleSheetLayoutView="100" workbookViewId="0">
      <pane xSplit="1" ySplit="2" topLeftCell="B3" activePane="bottomRight" state="frozen"/>
      <selection activeCell="G5" sqref="G5"/>
      <selection pane="topRight" activeCell="G5" sqref="G5"/>
      <selection pane="bottomLeft" activeCell="G5" sqref="G5"/>
      <selection pane="bottomRight" activeCell="B37" sqref="B37"/>
    </sheetView>
  </sheetViews>
  <sheetFormatPr defaultColWidth="9.140625" defaultRowHeight="12"/>
  <cols>
    <col min="1" max="1" width="28.5703125" style="57" customWidth="1"/>
    <col min="2" max="2" width="92.85546875" style="57" customWidth="1"/>
    <col min="3" max="3" width="10.7109375" style="57" customWidth="1"/>
    <col min="4" max="5" width="9.140625" style="57"/>
    <col min="6" max="6" width="30.85546875" style="57" customWidth="1"/>
    <col min="7" max="16384" width="9.140625" style="57"/>
  </cols>
  <sheetData>
    <row r="1" spans="1:7" ht="26.1" customHeight="1">
      <c r="A1" s="45" t="s">
        <v>69</v>
      </c>
    </row>
    <row r="2" spans="1:7" ht="26.1" customHeight="1">
      <c r="A2" s="22" t="s">
        <v>0</v>
      </c>
      <c r="B2" s="41" t="s">
        <v>18</v>
      </c>
      <c r="C2" s="42" t="s">
        <v>19</v>
      </c>
    </row>
    <row r="3" spans="1:7" ht="26.1" customHeight="1">
      <c r="A3" s="269" t="s">
        <v>92</v>
      </c>
      <c r="B3" s="25" t="s">
        <v>93</v>
      </c>
      <c r="C3" s="26"/>
      <c r="E3" s="268"/>
      <c r="F3" s="31"/>
      <c r="G3" s="121"/>
    </row>
    <row r="4" spans="1:7" ht="26.1" customHeight="1">
      <c r="A4" s="270"/>
      <c r="B4" s="27" t="s">
        <v>94</v>
      </c>
      <c r="C4" s="28"/>
      <c r="E4" s="268"/>
      <c r="F4" s="31"/>
      <c r="G4" s="121"/>
    </row>
    <row r="5" spans="1:7" ht="26.1" customHeight="1">
      <c r="A5" s="270"/>
      <c r="B5" s="27" t="s">
        <v>95</v>
      </c>
      <c r="C5" s="28"/>
      <c r="E5" s="268"/>
      <c r="F5" s="31"/>
      <c r="G5" s="121"/>
    </row>
    <row r="6" spans="1:7" ht="26.1" customHeight="1">
      <c r="A6" s="271"/>
      <c r="B6" s="40" t="s">
        <v>96</v>
      </c>
      <c r="C6" s="37"/>
      <c r="E6" s="268"/>
      <c r="F6" s="31"/>
      <c r="G6" s="121"/>
    </row>
    <row r="7" spans="1:7" ht="26.1" customHeight="1">
      <c r="A7" s="275" t="s">
        <v>97</v>
      </c>
      <c r="B7" s="25" t="s">
        <v>98</v>
      </c>
      <c r="C7" s="26"/>
      <c r="E7" s="113"/>
      <c r="F7" s="31"/>
      <c r="G7" s="121"/>
    </row>
    <row r="8" spans="1:7" ht="26.1" customHeight="1">
      <c r="A8" s="275"/>
      <c r="B8" s="27" t="s">
        <v>99</v>
      </c>
      <c r="C8" s="28"/>
      <c r="E8" s="113"/>
      <c r="F8" s="31"/>
      <c r="G8" s="121"/>
    </row>
    <row r="9" spans="1:7" ht="26.1" customHeight="1">
      <c r="A9" s="275"/>
      <c r="B9" s="27" t="s">
        <v>100</v>
      </c>
      <c r="C9" s="28"/>
      <c r="E9" s="276"/>
      <c r="F9" s="32"/>
      <c r="G9" s="121"/>
    </row>
    <row r="10" spans="1:7" ht="26.1" customHeight="1">
      <c r="A10" s="275"/>
      <c r="B10" s="27" t="s">
        <v>101</v>
      </c>
      <c r="C10" s="28"/>
      <c r="E10" s="276"/>
      <c r="F10" s="32"/>
      <c r="G10" s="121"/>
    </row>
    <row r="11" spans="1:7" ht="26.1" customHeight="1">
      <c r="A11" s="269"/>
      <c r="B11" s="40" t="s">
        <v>102</v>
      </c>
      <c r="C11" s="37"/>
      <c r="E11" s="276"/>
      <c r="F11" s="32"/>
      <c r="G11" s="121"/>
    </row>
    <row r="12" spans="1:7" ht="26.1" customHeight="1">
      <c r="A12" s="269"/>
      <c r="B12" s="40" t="s">
        <v>103</v>
      </c>
      <c r="C12" s="37"/>
      <c r="E12" s="276"/>
      <c r="F12" s="32"/>
      <c r="G12" s="121"/>
    </row>
    <row r="13" spans="1:7" ht="26.1" customHeight="1">
      <c r="A13" s="275"/>
      <c r="B13" s="47" t="s">
        <v>397</v>
      </c>
      <c r="C13" s="29"/>
      <c r="E13" s="276"/>
      <c r="F13" s="32"/>
      <c r="G13" s="121"/>
    </row>
    <row r="14" spans="1:7" ht="26.1" customHeight="1">
      <c r="A14" s="277" t="s">
        <v>104</v>
      </c>
      <c r="B14" s="30" t="s">
        <v>105</v>
      </c>
      <c r="C14" s="26"/>
      <c r="E14" s="276"/>
      <c r="F14" s="32"/>
      <c r="G14" s="121"/>
    </row>
    <row r="15" spans="1:7" ht="26.1" customHeight="1">
      <c r="A15" s="278"/>
      <c r="B15" s="35" t="s">
        <v>106</v>
      </c>
      <c r="C15" s="28"/>
      <c r="E15" s="112"/>
      <c r="F15" s="32"/>
      <c r="G15" s="121"/>
    </row>
    <row r="16" spans="1:7" ht="26.1" customHeight="1">
      <c r="A16" s="278"/>
      <c r="B16" s="35" t="s">
        <v>107</v>
      </c>
      <c r="C16" s="28"/>
      <c r="E16" s="112"/>
      <c r="F16" s="33"/>
      <c r="G16" s="121"/>
    </row>
    <row r="17" spans="1:7" ht="26.1" customHeight="1">
      <c r="A17" s="279" t="s">
        <v>108</v>
      </c>
      <c r="B17" s="30" t="s">
        <v>109</v>
      </c>
      <c r="C17" s="26"/>
      <c r="E17" s="121"/>
      <c r="F17" s="121"/>
      <c r="G17" s="121"/>
    </row>
    <row r="18" spans="1:7" ht="26.1" customHeight="1">
      <c r="A18" s="280"/>
      <c r="B18" s="35" t="s">
        <v>196</v>
      </c>
      <c r="C18" s="28"/>
      <c r="E18" s="121"/>
      <c r="F18" s="121"/>
      <c r="G18" s="121"/>
    </row>
    <row r="19" spans="1:7" ht="26.1" customHeight="1">
      <c r="A19" s="280"/>
      <c r="B19" s="35" t="s">
        <v>110</v>
      </c>
      <c r="C19" s="28"/>
      <c r="E19" s="121"/>
      <c r="F19" s="121"/>
      <c r="G19" s="121"/>
    </row>
    <row r="20" spans="1:7" ht="26.1" customHeight="1">
      <c r="A20" s="280"/>
      <c r="B20" s="35" t="s">
        <v>111</v>
      </c>
      <c r="C20" s="28"/>
      <c r="E20" s="121"/>
      <c r="F20" s="121"/>
      <c r="G20" s="121"/>
    </row>
    <row r="21" spans="1:7" ht="26.1" customHeight="1">
      <c r="A21" s="280"/>
      <c r="B21" s="35" t="s">
        <v>197</v>
      </c>
      <c r="C21" s="28"/>
      <c r="E21" s="121"/>
      <c r="F21" s="121"/>
      <c r="G21" s="121"/>
    </row>
    <row r="22" spans="1:7" ht="26.1" customHeight="1">
      <c r="A22" s="280"/>
      <c r="B22" s="35" t="s">
        <v>112</v>
      </c>
      <c r="C22" s="28"/>
      <c r="E22" s="121"/>
      <c r="F22" s="121"/>
      <c r="G22" s="121"/>
    </row>
    <row r="23" spans="1:7" ht="26.1" customHeight="1">
      <c r="A23" s="279" t="s">
        <v>113</v>
      </c>
      <c r="B23" s="30" t="s">
        <v>335</v>
      </c>
      <c r="C23" s="26"/>
      <c r="E23" s="121"/>
      <c r="F23" s="121"/>
      <c r="G23" s="121"/>
    </row>
    <row r="24" spans="1:7" ht="26.1" customHeight="1">
      <c r="A24" s="280"/>
      <c r="B24" s="59" t="s">
        <v>114</v>
      </c>
      <c r="C24" s="28"/>
      <c r="E24" s="121"/>
      <c r="F24" s="121"/>
      <c r="G24" s="121"/>
    </row>
    <row r="25" spans="1:7" ht="26.1" customHeight="1">
      <c r="A25" s="280"/>
      <c r="B25" s="35" t="s">
        <v>115</v>
      </c>
      <c r="C25" s="28"/>
      <c r="E25" s="121"/>
      <c r="F25" s="121"/>
      <c r="G25" s="121"/>
    </row>
    <row r="26" spans="1:7" ht="26.1" customHeight="1">
      <c r="A26" s="280"/>
      <c r="B26" s="59" t="s">
        <v>198</v>
      </c>
      <c r="C26" s="28"/>
      <c r="E26" s="121"/>
      <c r="F26" s="121"/>
      <c r="G26" s="121"/>
    </row>
    <row r="27" spans="1:7" ht="26.1" customHeight="1">
      <c r="A27" s="281"/>
      <c r="B27" s="43" t="s">
        <v>116</v>
      </c>
      <c r="C27" s="29"/>
      <c r="E27" s="121"/>
      <c r="F27" s="121"/>
      <c r="G27" s="121"/>
    </row>
    <row r="28" spans="1:7" ht="26.1" customHeight="1">
      <c r="C28" s="44" t="s">
        <v>20</v>
      </c>
      <c r="E28" s="121"/>
      <c r="F28" s="276"/>
      <c r="G28" s="32"/>
    </row>
    <row r="29" spans="1:7" ht="26.1" customHeight="1">
      <c r="A29" s="45" t="s">
        <v>70</v>
      </c>
      <c r="E29" s="121"/>
      <c r="F29" s="276"/>
      <c r="G29" s="32"/>
    </row>
    <row r="30" spans="1:7" ht="26.1" customHeight="1">
      <c r="A30" s="46" t="s">
        <v>0</v>
      </c>
      <c r="B30" s="23" t="s">
        <v>18</v>
      </c>
      <c r="C30" s="24" t="s">
        <v>19</v>
      </c>
      <c r="E30" s="121"/>
      <c r="F30" s="276"/>
      <c r="G30" s="32"/>
    </row>
    <row r="31" spans="1:7" ht="26.1" customHeight="1">
      <c r="A31" s="272" t="s">
        <v>58</v>
      </c>
      <c r="B31" s="25" t="s">
        <v>63</v>
      </c>
      <c r="C31" s="28"/>
      <c r="E31" s="121"/>
      <c r="F31" s="276"/>
      <c r="G31" s="32"/>
    </row>
    <row r="32" spans="1:7" ht="26.1" customHeight="1">
      <c r="A32" s="273"/>
      <c r="B32" s="27" t="s">
        <v>64</v>
      </c>
      <c r="C32" s="28"/>
      <c r="E32" s="121"/>
      <c r="F32" s="276"/>
      <c r="G32" s="34"/>
    </row>
    <row r="33" spans="1:7" ht="26.1" customHeight="1">
      <c r="A33" s="273"/>
      <c r="B33" s="39" t="s">
        <v>65</v>
      </c>
      <c r="C33" s="37"/>
      <c r="E33" s="121"/>
      <c r="F33" s="112"/>
      <c r="G33" s="17"/>
    </row>
    <row r="34" spans="1:7" ht="26.1" customHeight="1">
      <c r="A34" s="272" t="s">
        <v>59</v>
      </c>
      <c r="B34" s="25" t="s">
        <v>399</v>
      </c>
      <c r="C34" s="26"/>
      <c r="E34" s="121"/>
      <c r="F34" s="276"/>
      <c r="G34" s="32"/>
    </row>
    <row r="35" spans="1:7" ht="26.1" customHeight="1">
      <c r="A35" s="273"/>
      <c r="B35" s="27" t="s">
        <v>66</v>
      </c>
      <c r="C35" s="28"/>
      <c r="E35" s="121"/>
      <c r="F35" s="276"/>
      <c r="G35" s="34"/>
    </row>
    <row r="36" spans="1:7" ht="26.1" customHeight="1">
      <c r="A36" s="273"/>
      <c r="B36" s="36" t="s">
        <v>400</v>
      </c>
      <c r="C36" s="28"/>
      <c r="E36" s="121"/>
      <c r="F36" s="276"/>
      <c r="G36" s="33"/>
    </row>
    <row r="37" spans="1:7" ht="26.1" customHeight="1">
      <c r="A37" s="273"/>
      <c r="B37" s="36" t="s">
        <v>67</v>
      </c>
      <c r="C37" s="28"/>
      <c r="E37" s="121"/>
      <c r="F37" s="276"/>
      <c r="G37" s="17"/>
    </row>
    <row r="38" spans="1:7" ht="26.1" customHeight="1">
      <c r="A38" s="273"/>
      <c r="B38" s="36" t="s">
        <v>71</v>
      </c>
      <c r="C38" s="28"/>
      <c r="E38" s="121"/>
      <c r="F38" s="112"/>
      <c r="G38" s="17"/>
    </row>
    <row r="39" spans="1:7" ht="26.1" customHeight="1">
      <c r="A39" s="274"/>
      <c r="B39" s="53" t="s">
        <v>68</v>
      </c>
      <c r="C39" s="29"/>
      <c r="E39" s="121"/>
      <c r="F39" s="112"/>
      <c r="G39" s="17"/>
    </row>
    <row r="40" spans="1:7">
      <c r="A40" s="317" t="s">
        <v>395</v>
      </c>
    </row>
    <row r="41" spans="1:7" ht="26.1" customHeight="1">
      <c r="A41" s="22" t="s">
        <v>0</v>
      </c>
      <c r="B41" s="41" t="s">
        <v>18</v>
      </c>
      <c r="C41" s="42" t="s">
        <v>19</v>
      </c>
    </row>
    <row r="42" spans="1:7" ht="26.1" customHeight="1">
      <c r="A42" s="272" t="s">
        <v>60</v>
      </c>
      <c r="B42" s="25" t="s">
        <v>90</v>
      </c>
      <c r="C42" s="26"/>
      <c r="E42" s="121"/>
      <c r="F42" s="276"/>
      <c r="G42" s="32"/>
    </row>
    <row r="43" spans="1:7" ht="26.1" customHeight="1">
      <c r="A43" s="273"/>
      <c r="B43" s="27" t="s">
        <v>72</v>
      </c>
      <c r="C43" s="28"/>
      <c r="E43" s="121"/>
      <c r="F43" s="276"/>
      <c r="G43" s="34"/>
    </row>
    <row r="44" spans="1:7" ht="26.1" customHeight="1">
      <c r="A44" s="273"/>
      <c r="B44" s="36" t="s">
        <v>91</v>
      </c>
      <c r="C44" s="28"/>
      <c r="E44" s="121"/>
      <c r="F44" s="276"/>
      <c r="G44" s="33"/>
    </row>
    <row r="45" spans="1:7" ht="26.1" customHeight="1">
      <c r="A45" s="273"/>
      <c r="B45" s="36" t="s">
        <v>63</v>
      </c>
      <c r="C45" s="28"/>
      <c r="E45" s="121"/>
      <c r="F45" s="276"/>
      <c r="G45" s="17"/>
    </row>
    <row r="46" spans="1:7" ht="26.1" customHeight="1">
      <c r="A46" s="273"/>
      <c r="B46" s="36" t="s">
        <v>65</v>
      </c>
      <c r="C46" s="28"/>
      <c r="E46" s="121"/>
      <c r="F46" s="112"/>
      <c r="G46" s="17"/>
    </row>
    <row r="47" spans="1:7" ht="26.1" customHeight="1">
      <c r="A47" s="274"/>
      <c r="B47" s="39" t="s">
        <v>73</v>
      </c>
      <c r="C47" s="37"/>
      <c r="E47" s="121"/>
      <c r="F47" s="112"/>
      <c r="G47" s="17"/>
    </row>
    <row r="48" spans="1:7" ht="26.1" customHeight="1">
      <c r="A48" s="272" t="s">
        <v>61</v>
      </c>
      <c r="B48" s="25" t="s">
        <v>74</v>
      </c>
      <c r="C48" s="26"/>
      <c r="E48" s="121"/>
      <c r="F48" s="276"/>
      <c r="G48" s="32"/>
    </row>
    <row r="49" spans="1:7" ht="26.1" customHeight="1">
      <c r="A49" s="273"/>
      <c r="B49" s="27" t="s">
        <v>75</v>
      </c>
      <c r="C49" s="28"/>
      <c r="E49" s="121"/>
      <c r="F49" s="276"/>
      <c r="G49" s="34"/>
    </row>
    <row r="50" spans="1:7" ht="26.1" customHeight="1">
      <c r="A50" s="273"/>
      <c r="B50" s="36" t="s">
        <v>76</v>
      </c>
      <c r="C50" s="28"/>
      <c r="E50" s="121"/>
      <c r="F50" s="276"/>
      <c r="G50" s="33"/>
    </row>
    <row r="51" spans="1:7" ht="26.1" customHeight="1">
      <c r="A51" s="273"/>
      <c r="B51" s="36" t="s">
        <v>63</v>
      </c>
      <c r="C51" s="28"/>
      <c r="E51" s="121"/>
      <c r="F51" s="276"/>
      <c r="G51" s="17"/>
    </row>
    <row r="52" spans="1:7" ht="26.1" customHeight="1">
      <c r="A52" s="273"/>
      <c r="B52" s="36" t="s">
        <v>68</v>
      </c>
      <c r="C52" s="28"/>
      <c r="E52" s="121"/>
      <c r="F52" s="112"/>
      <c r="G52" s="17"/>
    </row>
    <row r="53" spans="1:7" ht="26.1" customHeight="1">
      <c r="A53" s="274"/>
      <c r="B53" s="53" t="s">
        <v>77</v>
      </c>
      <c r="C53" s="29"/>
      <c r="E53" s="121"/>
      <c r="F53" s="112"/>
      <c r="G53" s="17"/>
    </row>
    <row r="54" spans="1:7" ht="26.1" customHeight="1">
      <c r="A54" s="272" t="s">
        <v>334</v>
      </c>
      <c r="B54" s="25" t="s">
        <v>78</v>
      </c>
      <c r="C54" s="26"/>
      <c r="E54" s="121"/>
      <c r="F54" s="276"/>
      <c r="G54" s="32"/>
    </row>
    <row r="55" spans="1:7" ht="26.1" customHeight="1">
      <c r="A55" s="273"/>
      <c r="B55" s="27" t="s">
        <v>79</v>
      </c>
      <c r="C55" s="28"/>
      <c r="E55" s="121"/>
      <c r="F55" s="276"/>
      <c r="G55" s="34"/>
    </row>
    <row r="56" spans="1:7" ht="26.1" customHeight="1">
      <c r="A56" s="273"/>
      <c r="B56" s="36" t="s">
        <v>80</v>
      </c>
      <c r="C56" s="28"/>
      <c r="E56" s="121"/>
      <c r="F56" s="276"/>
      <c r="G56" s="33"/>
    </row>
    <row r="57" spans="1:7" ht="26.1" customHeight="1">
      <c r="A57" s="273"/>
      <c r="B57" s="36" t="s">
        <v>81</v>
      </c>
      <c r="C57" s="28"/>
      <c r="E57" s="121"/>
      <c r="F57" s="276"/>
      <c r="G57" s="17"/>
    </row>
    <row r="58" spans="1:7" ht="26.1" customHeight="1">
      <c r="A58" s="273"/>
      <c r="B58" s="36" t="s">
        <v>82</v>
      </c>
      <c r="C58" s="28"/>
      <c r="E58" s="121"/>
      <c r="F58" s="112"/>
      <c r="G58" s="17"/>
    </row>
    <row r="59" spans="1:7" ht="26.1" customHeight="1">
      <c r="A59" s="274"/>
      <c r="B59" s="39" t="s">
        <v>83</v>
      </c>
      <c r="C59" s="37"/>
      <c r="E59" s="121"/>
      <c r="F59" s="112"/>
      <c r="G59" s="17"/>
    </row>
    <row r="60" spans="1:7" ht="26.1" customHeight="1">
      <c r="A60" s="272" t="s">
        <v>194</v>
      </c>
      <c r="B60" s="25" t="s">
        <v>84</v>
      </c>
      <c r="C60" s="26"/>
      <c r="E60" s="121"/>
      <c r="F60" s="276"/>
      <c r="G60" s="32"/>
    </row>
    <row r="61" spans="1:7" ht="26.1" customHeight="1">
      <c r="A61" s="273"/>
      <c r="B61" s="27" t="s">
        <v>336</v>
      </c>
      <c r="C61" s="28"/>
      <c r="E61" s="121"/>
      <c r="F61" s="276"/>
      <c r="G61" s="34"/>
    </row>
    <row r="62" spans="1:7" ht="26.1" customHeight="1">
      <c r="A62" s="273"/>
      <c r="B62" s="36" t="s">
        <v>85</v>
      </c>
      <c r="C62" s="28"/>
      <c r="E62" s="121"/>
      <c r="F62" s="112"/>
      <c r="G62" s="33"/>
    </row>
    <row r="63" spans="1:7" ht="26.1" customHeight="1">
      <c r="A63" s="274"/>
      <c r="B63" s="53" t="s">
        <v>86</v>
      </c>
      <c r="C63" s="29"/>
      <c r="E63" s="121"/>
      <c r="F63" s="112"/>
      <c r="G63" s="17"/>
    </row>
    <row r="64" spans="1:7" ht="26.1" customHeight="1">
      <c r="A64" s="272" t="s">
        <v>62</v>
      </c>
      <c r="B64" s="25" t="s">
        <v>87</v>
      </c>
      <c r="C64" s="26"/>
      <c r="E64" s="121"/>
      <c r="F64" s="276"/>
      <c r="G64" s="32"/>
    </row>
    <row r="65" spans="1:7" ht="26.1" customHeight="1">
      <c r="A65" s="273"/>
      <c r="B65" s="27" t="s">
        <v>88</v>
      </c>
      <c r="C65" s="28"/>
      <c r="E65" s="121"/>
      <c r="F65" s="276"/>
      <c r="G65" s="34"/>
    </row>
    <row r="66" spans="1:7" ht="26.1" customHeight="1">
      <c r="A66" s="274"/>
      <c r="B66" s="53" t="s">
        <v>89</v>
      </c>
      <c r="C66" s="29"/>
      <c r="E66" s="121"/>
      <c r="F66" s="112"/>
      <c r="G66" s="17"/>
    </row>
    <row r="67" spans="1:7">
      <c r="A67" s="317" t="s">
        <v>398</v>
      </c>
    </row>
  </sheetData>
  <mergeCells count="26">
    <mergeCell ref="A64:A66"/>
    <mergeCell ref="F64:F65"/>
    <mergeCell ref="A60:A63"/>
    <mergeCell ref="F60:F61"/>
    <mergeCell ref="A48:A53"/>
    <mergeCell ref="F48:F49"/>
    <mergeCell ref="F50:F51"/>
    <mergeCell ref="A54:A59"/>
    <mergeCell ref="F54:F55"/>
    <mergeCell ref="F56:F57"/>
    <mergeCell ref="F28:F30"/>
    <mergeCell ref="F34:F35"/>
    <mergeCell ref="F36:F37"/>
    <mergeCell ref="F31:F32"/>
    <mergeCell ref="A42:A47"/>
    <mergeCell ref="F42:F43"/>
    <mergeCell ref="F44:F45"/>
    <mergeCell ref="E3:E6"/>
    <mergeCell ref="A3:A6"/>
    <mergeCell ref="A34:A39"/>
    <mergeCell ref="A31:A33"/>
    <mergeCell ref="A7:A13"/>
    <mergeCell ref="E9:E14"/>
    <mergeCell ref="A14:A16"/>
    <mergeCell ref="A17:A22"/>
    <mergeCell ref="A23:A27"/>
  </mergeCells>
  <phoneticPr fontId="2"/>
  <printOptions horizontalCentered="1"/>
  <pageMargins left="0.59055118110236227" right="0.59055118110236227" top="0.59055118110236227" bottom="0.59055118110236227" header="0.27559055118110237" footer="0.19685039370078741"/>
  <pageSetup paperSize="9" scale="71" firstPageNumber="4" orientation="portrait" r:id="rId1"/>
  <headerFooter alignWithMargins="0">
    <oddFooter>&amp;C&amp;P/&amp;N&amp;R(C)&amp;"ＭＳ Ｐゴシック,標準"厚生労働省</oddFooter>
  </headerFooter>
  <rowBreaks count="1" manualBreakCount="1">
    <brk id="40"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2"/>
  <sheetViews>
    <sheetView tabSelected="1" view="pageBreakPreview" zoomScaleNormal="100" zoomScaleSheetLayoutView="100" workbookViewId="0">
      <selection activeCell="D110" sqref="D110"/>
    </sheetView>
  </sheetViews>
  <sheetFormatPr defaultColWidth="10.28515625" defaultRowHeight="13.5"/>
  <cols>
    <col min="1" max="1" width="8.5703125" style="56" customWidth="1"/>
    <col min="2" max="2" width="15.85546875" style="55" customWidth="1"/>
    <col min="3" max="3" width="2.42578125" style="67" customWidth="1"/>
    <col min="4" max="4" width="83.28515625" style="54" customWidth="1"/>
    <col min="5" max="256" width="10.28515625" style="65"/>
    <col min="257" max="257" width="8.5703125" style="65" customWidth="1"/>
    <col min="258" max="258" width="15.85546875" style="65" customWidth="1"/>
    <col min="259" max="259" width="2.42578125" style="65" customWidth="1"/>
    <col min="260" max="260" width="83.28515625" style="65" customWidth="1"/>
    <col min="261" max="512" width="10.28515625" style="65"/>
    <col min="513" max="513" width="8.5703125" style="65" customWidth="1"/>
    <col min="514" max="514" width="15.85546875" style="65" customWidth="1"/>
    <col min="515" max="515" width="2.42578125" style="65" customWidth="1"/>
    <col min="516" max="516" width="83.28515625" style="65" customWidth="1"/>
    <col min="517" max="768" width="10.28515625" style="65"/>
    <col min="769" max="769" width="8.5703125" style="65" customWidth="1"/>
    <col min="770" max="770" width="15.85546875" style="65" customWidth="1"/>
    <col min="771" max="771" width="2.42578125" style="65" customWidth="1"/>
    <col min="772" max="772" width="83.28515625" style="65" customWidth="1"/>
    <col min="773" max="1024" width="10.28515625" style="65"/>
    <col min="1025" max="1025" width="8.5703125" style="65" customWidth="1"/>
    <col min="1026" max="1026" width="15.85546875" style="65" customWidth="1"/>
    <col min="1027" max="1027" width="2.42578125" style="65" customWidth="1"/>
    <col min="1028" max="1028" width="83.28515625" style="65" customWidth="1"/>
    <col min="1029" max="1280" width="10.28515625" style="65"/>
    <col min="1281" max="1281" width="8.5703125" style="65" customWidth="1"/>
    <col min="1282" max="1282" width="15.85546875" style="65" customWidth="1"/>
    <col min="1283" max="1283" width="2.42578125" style="65" customWidth="1"/>
    <col min="1284" max="1284" width="83.28515625" style="65" customWidth="1"/>
    <col min="1285" max="1536" width="10.28515625" style="65"/>
    <col min="1537" max="1537" width="8.5703125" style="65" customWidth="1"/>
    <col min="1538" max="1538" width="15.85546875" style="65" customWidth="1"/>
    <col min="1539" max="1539" width="2.42578125" style="65" customWidth="1"/>
    <col min="1540" max="1540" width="83.28515625" style="65" customWidth="1"/>
    <col min="1541" max="1792" width="10.28515625" style="65"/>
    <col min="1793" max="1793" width="8.5703125" style="65" customWidth="1"/>
    <col min="1794" max="1794" width="15.85546875" style="65" customWidth="1"/>
    <col min="1795" max="1795" width="2.42578125" style="65" customWidth="1"/>
    <col min="1796" max="1796" width="83.28515625" style="65" customWidth="1"/>
    <col min="1797" max="2048" width="10.28515625" style="65"/>
    <col min="2049" max="2049" width="8.5703125" style="65" customWidth="1"/>
    <col min="2050" max="2050" width="15.85546875" style="65" customWidth="1"/>
    <col min="2051" max="2051" width="2.42578125" style="65" customWidth="1"/>
    <col min="2052" max="2052" width="83.28515625" style="65" customWidth="1"/>
    <col min="2053" max="2304" width="10.28515625" style="65"/>
    <col min="2305" max="2305" width="8.5703125" style="65" customWidth="1"/>
    <col min="2306" max="2306" width="15.85546875" style="65" customWidth="1"/>
    <col min="2307" max="2307" width="2.42578125" style="65" customWidth="1"/>
    <col min="2308" max="2308" width="83.28515625" style="65" customWidth="1"/>
    <col min="2309" max="2560" width="10.28515625" style="65"/>
    <col min="2561" max="2561" width="8.5703125" style="65" customWidth="1"/>
    <col min="2562" max="2562" width="15.85546875" style="65" customWidth="1"/>
    <col min="2563" max="2563" width="2.42578125" style="65" customWidth="1"/>
    <col min="2564" max="2564" width="83.28515625" style="65" customWidth="1"/>
    <col min="2565" max="2816" width="10.28515625" style="65"/>
    <col min="2817" max="2817" width="8.5703125" style="65" customWidth="1"/>
    <col min="2818" max="2818" width="15.85546875" style="65" customWidth="1"/>
    <col min="2819" max="2819" width="2.42578125" style="65" customWidth="1"/>
    <col min="2820" max="2820" width="83.28515625" style="65" customWidth="1"/>
    <col min="2821" max="3072" width="10.28515625" style="65"/>
    <col min="3073" max="3073" width="8.5703125" style="65" customWidth="1"/>
    <col min="3074" max="3074" width="15.85546875" style="65" customWidth="1"/>
    <col min="3075" max="3075" width="2.42578125" style="65" customWidth="1"/>
    <col min="3076" max="3076" width="83.28515625" style="65" customWidth="1"/>
    <col min="3077" max="3328" width="10.28515625" style="65"/>
    <col min="3329" max="3329" width="8.5703125" style="65" customWidth="1"/>
    <col min="3330" max="3330" width="15.85546875" style="65" customWidth="1"/>
    <col min="3331" max="3331" width="2.42578125" style="65" customWidth="1"/>
    <col min="3332" max="3332" width="83.28515625" style="65" customWidth="1"/>
    <col min="3333" max="3584" width="10.28515625" style="65"/>
    <col min="3585" max="3585" width="8.5703125" style="65" customWidth="1"/>
    <col min="3586" max="3586" width="15.85546875" style="65" customWidth="1"/>
    <col min="3587" max="3587" width="2.42578125" style="65" customWidth="1"/>
    <col min="3588" max="3588" width="83.28515625" style="65" customWidth="1"/>
    <col min="3589" max="3840" width="10.28515625" style="65"/>
    <col min="3841" max="3841" width="8.5703125" style="65" customWidth="1"/>
    <col min="3842" max="3842" width="15.85546875" style="65" customWidth="1"/>
    <col min="3843" max="3843" width="2.42578125" style="65" customWidth="1"/>
    <col min="3844" max="3844" width="83.28515625" style="65" customWidth="1"/>
    <col min="3845" max="4096" width="10.28515625" style="65"/>
    <col min="4097" max="4097" width="8.5703125" style="65" customWidth="1"/>
    <col min="4098" max="4098" width="15.85546875" style="65" customWidth="1"/>
    <col min="4099" max="4099" width="2.42578125" style="65" customWidth="1"/>
    <col min="4100" max="4100" width="83.28515625" style="65" customWidth="1"/>
    <col min="4101" max="4352" width="10.28515625" style="65"/>
    <col min="4353" max="4353" width="8.5703125" style="65" customWidth="1"/>
    <col min="4354" max="4354" width="15.85546875" style="65" customWidth="1"/>
    <col min="4355" max="4355" width="2.42578125" style="65" customWidth="1"/>
    <col min="4356" max="4356" width="83.28515625" style="65" customWidth="1"/>
    <col min="4357" max="4608" width="10.28515625" style="65"/>
    <col min="4609" max="4609" width="8.5703125" style="65" customWidth="1"/>
    <col min="4610" max="4610" width="15.85546875" style="65" customWidth="1"/>
    <col min="4611" max="4611" width="2.42578125" style="65" customWidth="1"/>
    <col min="4612" max="4612" width="83.28515625" style="65" customWidth="1"/>
    <col min="4613" max="4864" width="10.28515625" style="65"/>
    <col min="4865" max="4865" width="8.5703125" style="65" customWidth="1"/>
    <col min="4866" max="4866" width="15.85546875" style="65" customWidth="1"/>
    <col min="4867" max="4867" width="2.42578125" style="65" customWidth="1"/>
    <col min="4868" max="4868" width="83.28515625" style="65" customWidth="1"/>
    <col min="4869" max="5120" width="10.28515625" style="65"/>
    <col min="5121" max="5121" width="8.5703125" style="65" customWidth="1"/>
    <col min="5122" max="5122" width="15.85546875" style="65" customWidth="1"/>
    <col min="5123" max="5123" width="2.42578125" style="65" customWidth="1"/>
    <col min="5124" max="5124" width="83.28515625" style="65" customWidth="1"/>
    <col min="5125" max="5376" width="10.28515625" style="65"/>
    <col min="5377" max="5377" width="8.5703125" style="65" customWidth="1"/>
    <col min="5378" max="5378" width="15.85546875" style="65" customWidth="1"/>
    <col min="5379" max="5379" width="2.42578125" style="65" customWidth="1"/>
    <col min="5380" max="5380" width="83.28515625" style="65" customWidth="1"/>
    <col min="5381" max="5632" width="10.28515625" style="65"/>
    <col min="5633" max="5633" width="8.5703125" style="65" customWidth="1"/>
    <col min="5634" max="5634" width="15.85546875" style="65" customWidth="1"/>
    <col min="5635" max="5635" width="2.42578125" style="65" customWidth="1"/>
    <col min="5636" max="5636" width="83.28515625" style="65" customWidth="1"/>
    <col min="5637" max="5888" width="10.28515625" style="65"/>
    <col min="5889" max="5889" width="8.5703125" style="65" customWidth="1"/>
    <col min="5890" max="5890" width="15.85546875" style="65" customWidth="1"/>
    <col min="5891" max="5891" width="2.42578125" style="65" customWidth="1"/>
    <col min="5892" max="5892" width="83.28515625" style="65" customWidth="1"/>
    <col min="5893" max="6144" width="10.28515625" style="65"/>
    <col min="6145" max="6145" width="8.5703125" style="65" customWidth="1"/>
    <col min="6146" max="6146" width="15.85546875" style="65" customWidth="1"/>
    <col min="6147" max="6147" width="2.42578125" style="65" customWidth="1"/>
    <col min="6148" max="6148" width="83.28515625" style="65" customWidth="1"/>
    <col min="6149" max="6400" width="10.28515625" style="65"/>
    <col min="6401" max="6401" width="8.5703125" style="65" customWidth="1"/>
    <col min="6402" max="6402" width="15.85546875" style="65" customWidth="1"/>
    <col min="6403" max="6403" width="2.42578125" style="65" customWidth="1"/>
    <col min="6404" max="6404" width="83.28515625" style="65" customWidth="1"/>
    <col min="6405" max="6656" width="10.28515625" style="65"/>
    <col min="6657" max="6657" width="8.5703125" style="65" customWidth="1"/>
    <col min="6658" max="6658" width="15.85546875" style="65" customWidth="1"/>
    <col min="6659" max="6659" width="2.42578125" style="65" customWidth="1"/>
    <col min="6660" max="6660" width="83.28515625" style="65" customWidth="1"/>
    <col min="6661" max="6912" width="10.28515625" style="65"/>
    <col min="6913" max="6913" width="8.5703125" style="65" customWidth="1"/>
    <col min="6914" max="6914" width="15.85546875" style="65" customWidth="1"/>
    <col min="6915" max="6915" width="2.42578125" style="65" customWidth="1"/>
    <col min="6916" max="6916" width="83.28515625" style="65" customWidth="1"/>
    <col min="6917" max="7168" width="10.28515625" style="65"/>
    <col min="7169" max="7169" width="8.5703125" style="65" customWidth="1"/>
    <col min="7170" max="7170" width="15.85546875" style="65" customWidth="1"/>
    <col min="7171" max="7171" width="2.42578125" style="65" customWidth="1"/>
    <col min="7172" max="7172" width="83.28515625" style="65" customWidth="1"/>
    <col min="7173" max="7424" width="10.28515625" style="65"/>
    <col min="7425" max="7425" width="8.5703125" style="65" customWidth="1"/>
    <col min="7426" max="7426" width="15.85546875" style="65" customWidth="1"/>
    <col min="7427" max="7427" width="2.42578125" style="65" customWidth="1"/>
    <col min="7428" max="7428" width="83.28515625" style="65" customWidth="1"/>
    <col min="7429" max="7680" width="10.28515625" style="65"/>
    <col min="7681" max="7681" width="8.5703125" style="65" customWidth="1"/>
    <col min="7682" max="7682" width="15.85546875" style="65" customWidth="1"/>
    <col min="7683" max="7683" width="2.42578125" style="65" customWidth="1"/>
    <col min="7684" max="7684" width="83.28515625" style="65" customWidth="1"/>
    <col min="7685" max="7936" width="10.28515625" style="65"/>
    <col min="7937" max="7937" width="8.5703125" style="65" customWidth="1"/>
    <col min="7938" max="7938" width="15.85546875" style="65" customWidth="1"/>
    <col min="7939" max="7939" width="2.42578125" style="65" customWidth="1"/>
    <col min="7940" max="7940" width="83.28515625" style="65" customWidth="1"/>
    <col min="7941" max="8192" width="10.28515625" style="65"/>
    <col min="8193" max="8193" width="8.5703125" style="65" customWidth="1"/>
    <col min="8194" max="8194" width="15.85546875" style="65" customWidth="1"/>
    <col min="8195" max="8195" width="2.42578125" style="65" customWidth="1"/>
    <col min="8196" max="8196" width="83.28515625" style="65" customWidth="1"/>
    <col min="8197" max="8448" width="10.28515625" style="65"/>
    <col min="8449" max="8449" width="8.5703125" style="65" customWidth="1"/>
    <col min="8450" max="8450" width="15.85546875" style="65" customWidth="1"/>
    <col min="8451" max="8451" width="2.42578125" style="65" customWidth="1"/>
    <col min="8452" max="8452" width="83.28515625" style="65" customWidth="1"/>
    <col min="8453" max="8704" width="10.28515625" style="65"/>
    <col min="8705" max="8705" width="8.5703125" style="65" customWidth="1"/>
    <col min="8706" max="8706" width="15.85546875" style="65" customWidth="1"/>
    <col min="8707" max="8707" width="2.42578125" style="65" customWidth="1"/>
    <col min="8708" max="8708" width="83.28515625" style="65" customWidth="1"/>
    <col min="8709" max="8960" width="10.28515625" style="65"/>
    <col min="8961" max="8961" width="8.5703125" style="65" customWidth="1"/>
    <col min="8962" max="8962" width="15.85546875" style="65" customWidth="1"/>
    <col min="8963" max="8963" width="2.42578125" style="65" customWidth="1"/>
    <col min="8964" max="8964" width="83.28515625" style="65" customWidth="1"/>
    <col min="8965" max="9216" width="10.28515625" style="65"/>
    <col min="9217" max="9217" width="8.5703125" style="65" customWidth="1"/>
    <col min="9218" max="9218" width="15.85546875" style="65" customWidth="1"/>
    <col min="9219" max="9219" width="2.42578125" style="65" customWidth="1"/>
    <col min="9220" max="9220" width="83.28515625" style="65" customWidth="1"/>
    <col min="9221" max="9472" width="10.28515625" style="65"/>
    <col min="9473" max="9473" width="8.5703125" style="65" customWidth="1"/>
    <col min="9474" max="9474" width="15.85546875" style="65" customWidth="1"/>
    <col min="9475" max="9475" width="2.42578125" style="65" customWidth="1"/>
    <col min="9476" max="9476" width="83.28515625" style="65" customWidth="1"/>
    <col min="9477" max="9728" width="10.28515625" style="65"/>
    <col min="9729" max="9729" width="8.5703125" style="65" customWidth="1"/>
    <col min="9730" max="9730" width="15.85546875" style="65" customWidth="1"/>
    <col min="9731" max="9731" width="2.42578125" style="65" customWidth="1"/>
    <col min="9732" max="9732" width="83.28515625" style="65" customWidth="1"/>
    <col min="9733" max="9984" width="10.28515625" style="65"/>
    <col min="9985" max="9985" width="8.5703125" style="65" customWidth="1"/>
    <col min="9986" max="9986" width="15.85546875" style="65" customWidth="1"/>
    <col min="9987" max="9987" width="2.42578125" style="65" customWidth="1"/>
    <col min="9988" max="9988" width="83.28515625" style="65" customWidth="1"/>
    <col min="9989" max="10240" width="10.28515625" style="65"/>
    <col min="10241" max="10241" width="8.5703125" style="65" customWidth="1"/>
    <col min="10242" max="10242" width="15.85546875" style="65" customWidth="1"/>
    <col min="10243" max="10243" width="2.42578125" style="65" customWidth="1"/>
    <col min="10244" max="10244" width="83.28515625" style="65" customWidth="1"/>
    <col min="10245" max="10496" width="10.28515625" style="65"/>
    <col min="10497" max="10497" width="8.5703125" style="65" customWidth="1"/>
    <col min="10498" max="10498" width="15.85546875" style="65" customWidth="1"/>
    <col min="10499" max="10499" width="2.42578125" style="65" customWidth="1"/>
    <col min="10500" max="10500" width="83.28515625" style="65" customWidth="1"/>
    <col min="10501" max="10752" width="10.28515625" style="65"/>
    <col min="10753" max="10753" width="8.5703125" style="65" customWidth="1"/>
    <col min="10754" max="10754" width="15.85546875" style="65" customWidth="1"/>
    <col min="10755" max="10755" width="2.42578125" style="65" customWidth="1"/>
    <col min="10756" max="10756" width="83.28515625" style="65" customWidth="1"/>
    <col min="10757" max="11008" width="10.28515625" style="65"/>
    <col min="11009" max="11009" width="8.5703125" style="65" customWidth="1"/>
    <col min="11010" max="11010" width="15.85546875" style="65" customWidth="1"/>
    <col min="11011" max="11011" width="2.42578125" style="65" customWidth="1"/>
    <col min="11012" max="11012" width="83.28515625" style="65" customWidth="1"/>
    <col min="11013" max="11264" width="10.28515625" style="65"/>
    <col min="11265" max="11265" width="8.5703125" style="65" customWidth="1"/>
    <col min="11266" max="11266" width="15.85546875" style="65" customWidth="1"/>
    <col min="11267" max="11267" width="2.42578125" style="65" customWidth="1"/>
    <col min="11268" max="11268" width="83.28515625" style="65" customWidth="1"/>
    <col min="11269" max="11520" width="10.28515625" style="65"/>
    <col min="11521" max="11521" width="8.5703125" style="65" customWidth="1"/>
    <col min="11522" max="11522" width="15.85546875" style="65" customWidth="1"/>
    <col min="11523" max="11523" width="2.42578125" style="65" customWidth="1"/>
    <col min="11524" max="11524" width="83.28515625" style="65" customWidth="1"/>
    <col min="11525" max="11776" width="10.28515625" style="65"/>
    <col min="11777" max="11777" width="8.5703125" style="65" customWidth="1"/>
    <col min="11778" max="11778" width="15.85546875" style="65" customWidth="1"/>
    <col min="11779" max="11779" width="2.42578125" style="65" customWidth="1"/>
    <col min="11780" max="11780" width="83.28515625" style="65" customWidth="1"/>
    <col min="11781" max="12032" width="10.28515625" style="65"/>
    <col min="12033" max="12033" width="8.5703125" style="65" customWidth="1"/>
    <col min="12034" max="12034" width="15.85546875" style="65" customWidth="1"/>
    <col min="12035" max="12035" width="2.42578125" style="65" customWidth="1"/>
    <col min="12036" max="12036" width="83.28515625" style="65" customWidth="1"/>
    <col min="12037" max="12288" width="10.28515625" style="65"/>
    <col min="12289" max="12289" width="8.5703125" style="65" customWidth="1"/>
    <col min="12290" max="12290" width="15.85546875" style="65" customWidth="1"/>
    <col min="12291" max="12291" width="2.42578125" style="65" customWidth="1"/>
    <col min="12292" max="12292" width="83.28515625" style="65" customWidth="1"/>
    <col min="12293" max="12544" width="10.28515625" style="65"/>
    <col min="12545" max="12545" width="8.5703125" style="65" customWidth="1"/>
    <col min="12546" max="12546" width="15.85546875" style="65" customWidth="1"/>
    <col min="12547" max="12547" width="2.42578125" style="65" customWidth="1"/>
    <col min="12548" max="12548" width="83.28515625" style="65" customWidth="1"/>
    <col min="12549" max="12800" width="10.28515625" style="65"/>
    <col min="12801" max="12801" width="8.5703125" style="65" customWidth="1"/>
    <col min="12802" max="12802" width="15.85546875" style="65" customWidth="1"/>
    <col min="12803" max="12803" width="2.42578125" style="65" customWidth="1"/>
    <col min="12804" max="12804" width="83.28515625" style="65" customWidth="1"/>
    <col min="12805" max="13056" width="10.28515625" style="65"/>
    <col min="13057" max="13057" width="8.5703125" style="65" customWidth="1"/>
    <col min="13058" max="13058" width="15.85546875" style="65" customWidth="1"/>
    <col min="13059" max="13059" width="2.42578125" style="65" customWidth="1"/>
    <col min="13060" max="13060" width="83.28515625" style="65" customWidth="1"/>
    <col min="13061" max="13312" width="10.28515625" style="65"/>
    <col min="13313" max="13313" width="8.5703125" style="65" customWidth="1"/>
    <col min="13314" max="13314" width="15.85546875" style="65" customWidth="1"/>
    <col min="13315" max="13315" width="2.42578125" style="65" customWidth="1"/>
    <col min="13316" max="13316" width="83.28515625" style="65" customWidth="1"/>
    <col min="13317" max="13568" width="10.28515625" style="65"/>
    <col min="13569" max="13569" width="8.5703125" style="65" customWidth="1"/>
    <col min="13570" max="13570" width="15.85546875" style="65" customWidth="1"/>
    <col min="13571" max="13571" width="2.42578125" style="65" customWidth="1"/>
    <col min="13572" max="13572" width="83.28515625" style="65" customWidth="1"/>
    <col min="13573" max="13824" width="10.28515625" style="65"/>
    <col min="13825" max="13825" width="8.5703125" style="65" customWidth="1"/>
    <col min="13826" max="13826" width="15.85546875" style="65" customWidth="1"/>
    <col min="13827" max="13827" width="2.42578125" style="65" customWidth="1"/>
    <col min="13828" max="13828" width="83.28515625" style="65" customWidth="1"/>
    <col min="13829" max="14080" width="10.28515625" style="65"/>
    <col min="14081" max="14081" width="8.5703125" style="65" customWidth="1"/>
    <col min="14082" max="14082" width="15.85546875" style="65" customWidth="1"/>
    <col min="14083" max="14083" width="2.42578125" style="65" customWidth="1"/>
    <col min="14084" max="14084" width="83.28515625" style="65" customWidth="1"/>
    <col min="14085" max="14336" width="10.28515625" style="65"/>
    <col min="14337" max="14337" width="8.5703125" style="65" customWidth="1"/>
    <col min="14338" max="14338" width="15.85546875" style="65" customWidth="1"/>
    <col min="14339" max="14339" width="2.42578125" style="65" customWidth="1"/>
    <col min="14340" max="14340" width="83.28515625" style="65" customWidth="1"/>
    <col min="14341" max="14592" width="10.28515625" style="65"/>
    <col min="14593" max="14593" width="8.5703125" style="65" customWidth="1"/>
    <col min="14594" max="14594" width="15.85546875" style="65" customWidth="1"/>
    <col min="14595" max="14595" width="2.42578125" style="65" customWidth="1"/>
    <col min="14596" max="14596" width="83.28515625" style="65" customWidth="1"/>
    <col min="14597" max="14848" width="10.28515625" style="65"/>
    <col min="14849" max="14849" width="8.5703125" style="65" customWidth="1"/>
    <col min="14850" max="14850" width="15.85546875" style="65" customWidth="1"/>
    <col min="14851" max="14851" width="2.42578125" style="65" customWidth="1"/>
    <col min="14852" max="14852" width="83.28515625" style="65" customWidth="1"/>
    <col min="14853" max="15104" width="10.28515625" style="65"/>
    <col min="15105" max="15105" width="8.5703125" style="65" customWidth="1"/>
    <col min="15106" max="15106" width="15.85546875" style="65" customWidth="1"/>
    <col min="15107" max="15107" width="2.42578125" style="65" customWidth="1"/>
    <col min="15108" max="15108" width="83.28515625" style="65" customWidth="1"/>
    <col min="15109" max="15360" width="10.28515625" style="65"/>
    <col min="15361" max="15361" width="8.5703125" style="65" customWidth="1"/>
    <col min="15362" max="15362" width="15.85546875" style="65" customWidth="1"/>
    <col min="15363" max="15363" width="2.42578125" style="65" customWidth="1"/>
    <col min="15364" max="15364" width="83.28515625" style="65" customWidth="1"/>
    <col min="15365" max="15616" width="10.28515625" style="65"/>
    <col min="15617" max="15617" width="8.5703125" style="65" customWidth="1"/>
    <col min="15618" max="15618" width="15.85546875" style="65" customWidth="1"/>
    <col min="15619" max="15619" width="2.42578125" style="65" customWidth="1"/>
    <col min="15620" max="15620" width="83.28515625" style="65" customWidth="1"/>
    <col min="15621" max="15872" width="10.28515625" style="65"/>
    <col min="15873" max="15873" width="8.5703125" style="65" customWidth="1"/>
    <col min="15874" max="15874" width="15.85546875" style="65" customWidth="1"/>
    <col min="15875" max="15875" width="2.42578125" style="65" customWidth="1"/>
    <col min="15876" max="15876" width="83.28515625" style="65" customWidth="1"/>
    <col min="15877" max="16128" width="10.28515625" style="65"/>
    <col min="16129" max="16129" width="8.5703125" style="65" customWidth="1"/>
    <col min="16130" max="16130" width="15.85546875" style="65" customWidth="1"/>
    <col min="16131" max="16131" width="2.42578125" style="65" customWidth="1"/>
    <col min="16132" max="16132" width="83.28515625" style="65" customWidth="1"/>
    <col min="16133" max="16384" width="10.28515625" style="65"/>
  </cols>
  <sheetData>
    <row r="1" spans="1:10" ht="17.25">
      <c r="A1" s="309" t="s">
        <v>164</v>
      </c>
      <c r="B1" s="309"/>
      <c r="C1" s="309"/>
      <c r="D1" s="309"/>
    </row>
    <row r="2" spans="1:10" ht="13.5" customHeight="1"/>
    <row r="3" spans="1:10" s="66" customFormat="1" ht="12" customHeight="1">
      <c r="A3" s="296" t="s">
        <v>22</v>
      </c>
      <c r="B3" s="297"/>
      <c r="C3" s="297"/>
      <c r="D3" s="298"/>
    </row>
    <row r="4" spans="1:10" s="49" customFormat="1" ht="12">
      <c r="A4" s="48" t="s">
        <v>0</v>
      </c>
      <c r="B4" s="114" t="s">
        <v>1</v>
      </c>
      <c r="C4" s="299" t="s">
        <v>2</v>
      </c>
      <c r="D4" s="300"/>
    </row>
    <row r="5" spans="1:10" s="49" customFormat="1" ht="27.75" customHeight="1">
      <c r="A5" s="293" t="s">
        <v>25</v>
      </c>
      <c r="B5" s="310" t="s">
        <v>176</v>
      </c>
      <c r="C5" s="96" t="s">
        <v>177</v>
      </c>
      <c r="D5" s="97" t="s">
        <v>201</v>
      </c>
      <c r="E5" s="70"/>
      <c r="F5" s="71"/>
      <c r="G5" s="71"/>
      <c r="H5" s="71"/>
      <c r="I5" s="71"/>
      <c r="J5" s="71"/>
    </row>
    <row r="6" spans="1:10" s="49" customFormat="1" ht="27.75" customHeight="1">
      <c r="A6" s="294"/>
      <c r="B6" s="311"/>
      <c r="C6" s="98" t="s">
        <v>177</v>
      </c>
      <c r="D6" s="87" t="s">
        <v>202</v>
      </c>
      <c r="E6" s="73"/>
      <c r="F6" s="74"/>
      <c r="G6" s="74"/>
      <c r="H6" s="74"/>
      <c r="I6" s="74"/>
      <c r="J6" s="74"/>
    </row>
    <row r="7" spans="1:10" s="49" customFormat="1" ht="27.75" customHeight="1">
      <c r="A7" s="294"/>
      <c r="B7" s="311"/>
      <c r="C7" s="98" t="s">
        <v>177</v>
      </c>
      <c r="D7" s="87" t="s">
        <v>203</v>
      </c>
      <c r="E7" s="73"/>
      <c r="F7" s="74"/>
      <c r="G7" s="74"/>
      <c r="H7" s="74"/>
      <c r="I7" s="74"/>
      <c r="J7" s="74"/>
    </row>
    <row r="8" spans="1:10" s="49" customFormat="1" ht="27.75" customHeight="1">
      <c r="A8" s="294"/>
      <c r="B8" s="311"/>
      <c r="C8" s="98" t="s">
        <v>177</v>
      </c>
      <c r="D8" s="87" t="s">
        <v>204</v>
      </c>
      <c r="E8" s="73"/>
      <c r="F8" s="74"/>
      <c r="G8" s="74"/>
      <c r="H8" s="74"/>
      <c r="I8" s="74"/>
      <c r="J8" s="74"/>
    </row>
    <row r="9" spans="1:10" s="49" customFormat="1" ht="27.75" customHeight="1">
      <c r="A9" s="294"/>
      <c r="B9" s="311"/>
      <c r="C9" s="98" t="s">
        <v>177</v>
      </c>
      <c r="D9" s="99" t="s">
        <v>205</v>
      </c>
      <c r="E9" s="76"/>
      <c r="F9" s="77"/>
      <c r="G9" s="77"/>
      <c r="H9" s="77"/>
      <c r="I9" s="77"/>
      <c r="J9" s="77"/>
    </row>
    <row r="10" spans="1:10" s="49" customFormat="1" ht="27.75" customHeight="1">
      <c r="A10" s="294"/>
      <c r="B10" s="312"/>
      <c r="C10" s="100" t="s">
        <v>177</v>
      </c>
      <c r="D10" s="101" t="s">
        <v>206</v>
      </c>
      <c r="E10" s="78"/>
      <c r="F10" s="79"/>
      <c r="G10" s="79"/>
      <c r="H10" s="79"/>
      <c r="I10" s="79"/>
      <c r="J10" s="79"/>
    </row>
    <row r="11" spans="1:10" s="49" customFormat="1" ht="27.75" customHeight="1">
      <c r="A11" s="294"/>
      <c r="B11" s="306" t="s">
        <v>178</v>
      </c>
      <c r="C11" s="96" t="s">
        <v>177</v>
      </c>
      <c r="D11" s="102" t="s">
        <v>207</v>
      </c>
      <c r="E11" s="76"/>
      <c r="F11" s="77"/>
      <c r="G11" s="77"/>
      <c r="H11" s="77"/>
      <c r="I11" s="77"/>
      <c r="J11" s="77"/>
    </row>
    <row r="12" spans="1:10" s="49" customFormat="1" ht="27.75" customHeight="1">
      <c r="A12" s="295"/>
      <c r="B12" s="308"/>
      <c r="C12" s="100" t="s">
        <v>177</v>
      </c>
      <c r="D12" s="101" t="s">
        <v>208</v>
      </c>
      <c r="E12" s="76"/>
      <c r="F12" s="77"/>
      <c r="G12" s="77"/>
      <c r="H12" s="77"/>
      <c r="I12" s="77"/>
      <c r="J12" s="77"/>
    </row>
    <row r="13" spans="1:10" s="49" customFormat="1" ht="27.75" customHeight="1">
      <c r="A13" s="293" t="s">
        <v>137</v>
      </c>
      <c r="B13" s="301" t="s">
        <v>179</v>
      </c>
      <c r="C13" s="96" t="s">
        <v>177</v>
      </c>
      <c r="D13" s="103" t="s">
        <v>209</v>
      </c>
      <c r="E13" s="73"/>
      <c r="F13" s="74"/>
      <c r="G13" s="74"/>
      <c r="H13" s="74"/>
      <c r="I13" s="74"/>
      <c r="J13" s="74"/>
    </row>
    <row r="14" spans="1:10" s="49" customFormat="1" ht="27.75" customHeight="1">
      <c r="A14" s="294"/>
      <c r="B14" s="302"/>
      <c r="C14" s="98" t="s">
        <v>177</v>
      </c>
      <c r="D14" s="87" t="s">
        <v>210</v>
      </c>
      <c r="E14" s="73"/>
      <c r="F14" s="74"/>
      <c r="G14" s="74"/>
      <c r="H14" s="74"/>
      <c r="I14" s="74"/>
      <c r="J14" s="74"/>
    </row>
    <row r="15" spans="1:10" s="49" customFormat="1" ht="27.75" customHeight="1">
      <c r="A15" s="294"/>
      <c r="B15" s="302"/>
      <c r="C15" s="98" t="s">
        <v>177</v>
      </c>
      <c r="D15" s="87" t="s">
        <v>211</v>
      </c>
      <c r="E15" s="73"/>
      <c r="F15" s="74"/>
      <c r="G15" s="74"/>
      <c r="H15" s="74"/>
      <c r="I15" s="74"/>
      <c r="J15" s="74"/>
    </row>
    <row r="16" spans="1:10" s="49" customFormat="1" ht="15" customHeight="1">
      <c r="A16" s="294"/>
      <c r="B16" s="302"/>
      <c r="C16" s="98" t="s">
        <v>177</v>
      </c>
      <c r="D16" s="87" t="s">
        <v>212</v>
      </c>
      <c r="E16" s="73"/>
      <c r="F16" s="74"/>
      <c r="G16" s="74"/>
      <c r="H16" s="74"/>
      <c r="I16" s="74"/>
      <c r="J16" s="74"/>
    </row>
    <row r="17" spans="1:10" s="49" customFormat="1" ht="15" customHeight="1">
      <c r="A17" s="294"/>
      <c r="B17" s="302"/>
      <c r="C17" s="100" t="s">
        <v>177</v>
      </c>
      <c r="D17" s="101" t="s">
        <v>136</v>
      </c>
      <c r="E17" s="76"/>
      <c r="F17" s="77"/>
      <c r="G17" s="77"/>
      <c r="H17" s="77"/>
      <c r="I17" s="77"/>
      <c r="J17" s="77"/>
    </row>
    <row r="18" spans="1:10" s="49" customFormat="1" ht="15" customHeight="1">
      <c r="A18" s="294"/>
      <c r="B18" s="303" t="s">
        <v>180</v>
      </c>
      <c r="C18" s="96" t="s">
        <v>177</v>
      </c>
      <c r="D18" s="103" t="s">
        <v>213</v>
      </c>
      <c r="E18" s="73"/>
      <c r="F18" s="74"/>
      <c r="G18" s="74"/>
      <c r="H18" s="74"/>
      <c r="I18" s="74"/>
      <c r="J18" s="74"/>
    </row>
    <row r="19" spans="1:10" s="49" customFormat="1" ht="15" customHeight="1">
      <c r="A19" s="294"/>
      <c r="B19" s="304"/>
      <c r="C19" s="98" t="s">
        <v>177</v>
      </c>
      <c r="D19" s="87" t="s">
        <v>214</v>
      </c>
      <c r="E19" s="73"/>
      <c r="F19" s="74"/>
      <c r="G19" s="74"/>
      <c r="H19" s="74"/>
      <c r="I19" s="74"/>
      <c r="J19" s="74"/>
    </row>
    <row r="20" spans="1:10" s="49" customFormat="1" ht="27.75" customHeight="1">
      <c r="A20" s="294"/>
      <c r="B20" s="304"/>
      <c r="C20" s="98" t="s">
        <v>177</v>
      </c>
      <c r="D20" s="87" t="s">
        <v>215</v>
      </c>
      <c r="E20" s="73"/>
      <c r="F20" s="74"/>
      <c r="G20" s="74"/>
      <c r="H20" s="74"/>
      <c r="I20" s="74"/>
      <c r="J20" s="74"/>
    </row>
    <row r="21" spans="1:10" s="49" customFormat="1" ht="27.75" customHeight="1">
      <c r="A21" s="294"/>
      <c r="B21" s="304"/>
      <c r="C21" s="98" t="s">
        <v>177</v>
      </c>
      <c r="D21" s="87" t="s">
        <v>216</v>
      </c>
      <c r="E21" s="73"/>
      <c r="F21" s="74"/>
      <c r="G21" s="74"/>
      <c r="H21" s="74"/>
      <c r="I21" s="74"/>
      <c r="J21" s="74"/>
    </row>
    <row r="22" spans="1:10" s="49" customFormat="1" ht="27.75" customHeight="1">
      <c r="A22" s="295"/>
      <c r="B22" s="305"/>
      <c r="C22" s="100" t="s">
        <v>177</v>
      </c>
      <c r="D22" s="104" t="s">
        <v>217</v>
      </c>
      <c r="E22" s="68"/>
      <c r="F22" s="83"/>
      <c r="G22" s="83"/>
      <c r="H22" s="83"/>
      <c r="I22" s="83"/>
      <c r="J22" s="83"/>
    </row>
    <row r="23" spans="1:10" s="49" customFormat="1" ht="27.75" customHeight="1">
      <c r="A23" s="293" t="s">
        <v>181</v>
      </c>
      <c r="B23" s="301" t="s">
        <v>182</v>
      </c>
      <c r="C23" s="96" t="s">
        <v>183</v>
      </c>
      <c r="D23" s="103" t="s">
        <v>218</v>
      </c>
      <c r="E23" s="73"/>
      <c r="F23" s="74"/>
      <c r="G23" s="74"/>
      <c r="H23" s="74"/>
      <c r="I23" s="74"/>
      <c r="J23" s="74"/>
    </row>
    <row r="24" spans="1:10" s="49" customFormat="1" ht="27.75" customHeight="1">
      <c r="A24" s="294"/>
      <c r="B24" s="302"/>
      <c r="C24" s="98" t="s">
        <v>183</v>
      </c>
      <c r="D24" s="87" t="s">
        <v>219</v>
      </c>
      <c r="E24" s="73"/>
      <c r="F24" s="74"/>
      <c r="G24" s="74"/>
      <c r="H24" s="74"/>
      <c r="I24" s="74"/>
      <c r="J24" s="74"/>
    </row>
    <row r="25" spans="1:10" s="49" customFormat="1" ht="27.75" customHeight="1">
      <c r="A25" s="294"/>
      <c r="B25" s="302"/>
      <c r="C25" s="98" t="s">
        <v>183</v>
      </c>
      <c r="D25" s="87" t="s">
        <v>220</v>
      </c>
      <c r="E25" s="73"/>
      <c r="F25" s="74"/>
      <c r="G25" s="74"/>
      <c r="H25" s="74"/>
      <c r="I25" s="74"/>
      <c r="J25" s="74"/>
    </row>
    <row r="26" spans="1:10" s="49" customFormat="1" ht="27.75" customHeight="1">
      <c r="A26" s="294"/>
      <c r="B26" s="302"/>
      <c r="C26" s="100" t="s">
        <v>183</v>
      </c>
      <c r="D26" s="92" t="s">
        <v>221</v>
      </c>
      <c r="E26" s="73"/>
      <c r="F26" s="74"/>
      <c r="G26" s="74"/>
      <c r="H26" s="74"/>
      <c r="I26" s="74"/>
      <c r="J26" s="74"/>
    </row>
    <row r="27" spans="1:10" s="49" customFormat="1" ht="27.75" customHeight="1">
      <c r="A27" s="294"/>
      <c r="B27" s="306" t="s">
        <v>184</v>
      </c>
      <c r="C27" s="96" t="s">
        <v>183</v>
      </c>
      <c r="D27" s="103" t="s">
        <v>222</v>
      </c>
      <c r="E27" s="73"/>
      <c r="F27" s="74"/>
      <c r="G27" s="74"/>
      <c r="H27" s="74"/>
      <c r="I27" s="74"/>
      <c r="J27" s="74"/>
    </row>
    <row r="28" spans="1:10" s="49" customFormat="1" ht="27.75" customHeight="1">
      <c r="A28" s="294"/>
      <c r="B28" s="307"/>
      <c r="C28" s="98" t="s">
        <v>183</v>
      </c>
      <c r="D28" s="87" t="s">
        <v>223</v>
      </c>
      <c r="E28" s="73"/>
      <c r="F28" s="74"/>
      <c r="G28" s="74"/>
      <c r="H28" s="74"/>
      <c r="I28" s="74"/>
      <c r="J28" s="74"/>
    </row>
    <row r="29" spans="1:10" s="49" customFormat="1" ht="27.75" customHeight="1">
      <c r="A29" s="294"/>
      <c r="B29" s="307"/>
      <c r="C29" s="98" t="s">
        <v>183</v>
      </c>
      <c r="D29" s="87" t="s">
        <v>224</v>
      </c>
      <c r="E29" s="73"/>
      <c r="F29" s="74"/>
      <c r="G29" s="74"/>
      <c r="H29" s="74"/>
      <c r="I29" s="74"/>
      <c r="J29" s="74"/>
    </row>
    <row r="30" spans="1:10" s="49" customFormat="1" ht="27.75" customHeight="1">
      <c r="A30" s="294"/>
      <c r="B30" s="307"/>
      <c r="C30" s="98" t="s">
        <v>183</v>
      </c>
      <c r="D30" s="87" t="s">
        <v>225</v>
      </c>
      <c r="E30" s="73"/>
      <c r="F30" s="74"/>
      <c r="G30" s="74"/>
      <c r="H30" s="74"/>
      <c r="I30" s="74"/>
      <c r="J30" s="74"/>
    </row>
    <row r="31" spans="1:10" s="49" customFormat="1" ht="15" customHeight="1">
      <c r="A31" s="294"/>
      <c r="B31" s="307"/>
      <c r="C31" s="98" t="s">
        <v>183</v>
      </c>
      <c r="D31" s="105" t="s">
        <v>135</v>
      </c>
      <c r="E31" s="85"/>
      <c r="F31" s="86"/>
      <c r="G31" s="86"/>
      <c r="H31" s="86"/>
      <c r="I31" s="86"/>
      <c r="J31" s="86"/>
    </row>
    <row r="32" spans="1:10" s="49" customFormat="1" ht="15" customHeight="1">
      <c r="A32" s="294"/>
      <c r="B32" s="308"/>
      <c r="C32" s="100" t="s">
        <v>183</v>
      </c>
      <c r="D32" s="92" t="s">
        <v>226</v>
      </c>
      <c r="E32" s="73"/>
      <c r="F32" s="74"/>
      <c r="G32" s="74"/>
      <c r="H32" s="74"/>
      <c r="I32" s="74"/>
      <c r="J32" s="74"/>
    </row>
    <row r="33" spans="1:10" s="49" customFormat="1" ht="27.75" customHeight="1">
      <c r="A33" s="294"/>
      <c r="B33" s="306" t="s">
        <v>185</v>
      </c>
      <c r="C33" s="96" t="s">
        <v>183</v>
      </c>
      <c r="D33" s="103" t="s">
        <v>227</v>
      </c>
      <c r="E33" s="73"/>
      <c r="F33" s="74"/>
      <c r="G33" s="74"/>
      <c r="H33" s="74"/>
      <c r="I33" s="74"/>
      <c r="J33" s="74"/>
    </row>
    <row r="34" spans="1:10" s="49" customFormat="1" ht="27.75" customHeight="1">
      <c r="A34" s="294"/>
      <c r="B34" s="307"/>
      <c r="C34" s="98" t="s">
        <v>183</v>
      </c>
      <c r="D34" s="87" t="s">
        <v>332</v>
      </c>
      <c r="E34" s="73"/>
      <c r="F34" s="74"/>
      <c r="G34" s="74"/>
      <c r="H34" s="74"/>
      <c r="I34" s="74"/>
      <c r="J34" s="74"/>
    </row>
    <row r="35" spans="1:10" s="49" customFormat="1" ht="27.75" customHeight="1">
      <c r="A35" s="294"/>
      <c r="B35" s="307"/>
      <c r="C35" s="98" t="s">
        <v>183</v>
      </c>
      <c r="D35" s="99" t="s">
        <v>352</v>
      </c>
      <c r="E35" s="76"/>
      <c r="F35" s="77"/>
      <c r="G35" s="77"/>
      <c r="H35" s="77"/>
      <c r="I35" s="77"/>
      <c r="J35" s="77"/>
    </row>
    <row r="36" spans="1:10" s="49" customFormat="1" ht="27.75" customHeight="1">
      <c r="A36" s="295"/>
      <c r="B36" s="308"/>
      <c r="C36" s="100" t="s">
        <v>183</v>
      </c>
      <c r="D36" s="101" t="s">
        <v>228</v>
      </c>
      <c r="E36" s="76"/>
      <c r="F36" s="77"/>
      <c r="G36" s="77"/>
      <c r="H36" s="77"/>
      <c r="I36" s="77"/>
      <c r="J36" s="77"/>
    </row>
    <row r="37" spans="1:10">
      <c r="A37" s="317" t="s">
        <v>396</v>
      </c>
    </row>
    <row r="38" spans="1:10" s="49" customFormat="1" ht="12">
      <c r="A38" s="48" t="s">
        <v>0</v>
      </c>
      <c r="B38" s="114" t="s">
        <v>1</v>
      </c>
      <c r="C38" s="291" t="s">
        <v>2</v>
      </c>
      <c r="D38" s="292"/>
    </row>
    <row r="39" spans="1:10" s="49" customFormat="1" ht="15" customHeight="1">
      <c r="A39" s="293" t="s">
        <v>186</v>
      </c>
      <c r="B39" s="301" t="s">
        <v>187</v>
      </c>
      <c r="C39" s="96" t="s">
        <v>188</v>
      </c>
      <c r="D39" s="103" t="s">
        <v>229</v>
      </c>
      <c r="E39" s="73"/>
      <c r="F39" s="74"/>
      <c r="G39" s="74"/>
      <c r="H39" s="74"/>
      <c r="I39" s="74"/>
      <c r="J39" s="74"/>
    </row>
    <row r="40" spans="1:10" s="49" customFormat="1" ht="27.75" customHeight="1">
      <c r="A40" s="294"/>
      <c r="B40" s="302"/>
      <c r="C40" s="98" t="s">
        <v>188</v>
      </c>
      <c r="D40" s="87" t="s">
        <v>230</v>
      </c>
      <c r="E40" s="73"/>
      <c r="F40" s="74"/>
      <c r="G40" s="74"/>
      <c r="H40" s="74"/>
      <c r="I40" s="74"/>
      <c r="J40" s="74"/>
    </row>
    <row r="41" spans="1:10" s="49" customFormat="1" ht="27.75" customHeight="1">
      <c r="A41" s="294"/>
      <c r="B41" s="302"/>
      <c r="C41" s="98" t="s">
        <v>188</v>
      </c>
      <c r="D41" s="87" t="s">
        <v>231</v>
      </c>
      <c r="E41" s="73"/>
      <c r="F41" s="74"/>
      <c r="G41" s="74"/>
      <c r="H41" s="74"/>
      <c r="I41" s="74"/>
      <c r="J41" s="74"/>
    </row>
    <row r="42" spans="1:10" s="49" customFormat="1" ht="27.75" customHeight="1">
      <c r="A42" s="294"/>
      <c r="B42" s="302"/>
      <c r="C42" s="98" t="s">
        <v>188</v>
      </c>
      <c r="D42" s="87" t="s">
        <v>232</v>
      </c>
      <c r="E42" s="88"/>
      <c r="F42" s="89"/>
      <c r="G42" s="89"/>
      <c r="H42" s="89"/>
      <c r="I42" s="89"/>
      <c r="J42" s="89"/>
    </row>
    <row r="43" spans="1:10" s="49" customFormat="1" ht="15" customHeight="1">
      <c r="A43" s="294"/>
      <c r="B43" s="302"/>
      <c r="C43" s="98" t="s">
        <v>188</v>
      </c>
      <c r="D43" s="87" t="s">
        <v>233</v>
      </c>
      <c r="E43" s="88"/>
      <c r="F43" s="89"/>
      <c r="G43" s="89"/>
      <c r="H43" s="89"/>
      <c r="I43" s="89"/>
      <c r="J43" s="89"/>
    </row>
    <row r="44" spans="1:10" s="49" customFormat="1" ht="27.75" customHeight="1">
      <c r="A44" s="294"/>
      <c r="B44" s="302"/>
      <c r="C44" s="100" t="s">
        <v>188</v>
      </c>
      <c r="D44" s="92" t="s">
        <v>234</v>
      </c>
      <c r="E44" s="73"/>
      <c r="F44" s="74"/>
      <c r="G44" s="74"/>
      <c r="H44" s="74"/>
      <c r="I44" s="74"/>
      <c r="J44" s="74"/>
    </row>
    <row r="45" spans="1:10" s="49" customFormat="1" ht="27.75" customHeight="1">
      <c r="A45" s="294"/>
      <c r="B45" s="306" t="s">
        <v>189</v>
      </c>
      <c r="C45" s="96" t="s">
        <v>188</v>
      </c>
      <c r="D45" s="103" t="s">
        <v>235</v>
      </c>
      <c r="E45" s="90"/>
      <c r="F45" s="91"/>
      <c r="G45" s="91"/>
      <c r="H45" s="91"/>
      <c r="I45" s="91"/>
      <c r="J45" s="91"/>
    </row>
    <row r="46" spans="1:10" s="49" customFormat="1" ht="27.75" customHeight="1">
      <c r="A46" s="294"/>
      <c r="B46" s="307"/>
      <c r="C46" s="98" t="s">
        <v>188</v>
      </c>
      <c r="D46" s="87" t="s">
        <v>236</v>
      </c>
      <c r="E46" s="73"/>
      <c r="F46" s="74"/>
      <c r="G46" s="74"/>
      <c r="H46" s="74"/>
      <c r="I46" s="74"/>
      <c r="J46" s="74"/>
    </row>
    <row r="47" spans="1:10" s="49" customFormat="1" ht="15" customHeight="1">
      <c r="A47" s="294"/>
      <c r="B47" s="307"/>
      <c r="C47" s="98" t="s">
        <v>188</v>
      </c>
      <c r="D47" s="87" t="s">
        <v>237</v>
      </c>
      <c r="E47" s="73"/>
      <c r="F47" s="74"/>
      <c r="G47" s="74"/>
      <c r="H47" s="74"/>
      <c r="I47" s="74"/>
      <c r="J47" s="74"/>
    </row>
    <row r="48" spans="1:10" s="49" customFormat="1" ht="27.75" customHeight="1">
      <c r="A48" s="294"/>
      <c r="B48" s="307"/>
      <c r="C48" s="98" t="s">
        <v>188</v>
      </c>
      <c r="D48" s="87" t="s">
        <v>238</v>
      </c>
      <c r="E48" s="88"/>
      <c r="F48" s="89"/>
      <c r="G48" s="89"/>
      <c r="H48" s="89"/>
      <c r="I48" s="89"/>
      <c r="J48" s="89"/>
    </row>
    <row r="49" spans="1:10" s="49" customFormat="1" ht="27.75" customHeight="1">
      <c r="A49" s="295"/>
      <c r="B49" s="308"/>
      <c r="C49" s="100" t="s">
        <v>188</v>
      </c>
      <c r="D49" s="92" t="s">
        <v>239</v>
      </c>
      <c r="E49" s="88"/>
      <c r="F49" s="89"/>
      <c r="G49" s="89"/>
      <c r="H49" s="89"/>
      <c r="I49" s="89"/>
      <c r="J49" s="89"/>
    </row>
    <row r="50" spans="1:10" s="49" customFormat="1" ht="27.75" customHeight="1">
      <c r="A50" s="294" t="s">
        <v>134</v>
      </c>
      <c r="B50" s="313" t="s">
        <v>190</v>
      </c>
      <c r="C50" s="106" t="s">
        <v>188</v>
      </c>
      <c r="D50" s="107" t="s">
        <v>240</v>
      </c>
    </row>
    <row r="51" spans="1:10" s="49" customFormat="1" ht="27.75" customHeight="1">
      <c r="A51" s="294"/>
      <c r="B51" s="314"/>
      <c r="C51" s="108" t="s">
        <v>188</v>
      </c>
      <c r="D51" s="109" t="s">
        <v>241</v>
      </c>
    </row>
    <row r="52" spans="1:10" s="49" customFormat="1" ht="15" customHeight="1">
      <c r="A52" s="294"/>
      <c r="B52" s="314"/>
      <c r="C52" s="108" t="s">
        <v>188</v>
      </c>
      <c r="D52" s="109" t="s">
        <v>242</v>
      </c>
    </row>
    <row r="53" spans="1:10" s="49" customFormat="1" ht="15" customHeight="1">
      <c r="A53" s="294"/>
      <c r="B53" s="315"/>
      <c r="C53" s="100" t="s">
        <v>188</v>
      </c>
      <c r="D53" s="110" t="s">
        <v>243</v>
      </c>
    </row>
    <row r="54" spans="1:10" s="49" customFormat="1" ht="27.75" customHeight="1">
      <c r="A54" s="294"/>
      <c r="B54" s="306" t="s">
        <v>191</v>
      </c>
      <c r="C54" s="106" t="s">
        <v>188</v>
      </c>
      <c r="D54" s="107" t="s">
        <v>244</v>
      </c>
    </row>
    <row r="55" spans="1:10" s="49" customFormat="1" ht="27.75" customHeight="1">
      <c r="A55" s="294"/>
      <c r="B55" s="307"/>
      <c r="C55" s="108" t="s">
        <v>188</v>
      </c>
      <c r="D55" s="109" t="s">
        <v>245</v>
      </c>
    </row>
    <row r="56" spans="1:10" s="49" customFormat="1" ht="27.75" customHeight="1">
      <c r="A56" s="294"/>
      <c r="B56" s="308"/>
      <c r="C56" s="100" t="s">
        <v>188</v>
      </c>
      <c r="D56" s="110" t="s">
        <v>246</v>
      </c>
    </row>
    <row r="57" spans="1:10" s="49" customFormat="1" ht="27.75" customHeight="1">
      <c r="A57" s="294"/>
      <c r="B57" s="306" t="s">
        <v>353</v>
      </c>
      <c r="C57" s="106" t="s">
        <v>188</v>
      </c>
      <c r="D57" s="107" t="s">
        <v>247</v>
      </c>
    </row>
    <row r="58" spans="1:10" s="49" customFormat="1" ht="27.75" customHeight="1">
      <c r="A58" s="294"/>
      <c r="B58" s="307"/>
      <c r="C58" s="108" t="s">
        <v>188</v>
      </c>
      <c r="D58" s="109" t="s">
        <v>248</v>
      </c>
    </row>
    <row r="59" spans="1:10" s="49" customFormat="1" ht="27.75" customHeight="1">
      <c r="A59" s="294"/>
      <c r="B59" s="307"/>
      <c r="C59" s="108" t="s">
        <v>188</v>
      </c>
      <c r="D59" s="109" t="s">
        <v>249</v>
      </c>
    </row>
    <row r="60" spans="1:10" s="49" customFormat="1" ht="27.75" customHeight="1">
      <c r="A60" s="294"/>
      <c r="B60" s="308"/>
      <c r="C60" s="100" t="s">
        <v>188</v>
      </c>
      <c r="D60" s="110" t="s">
        <v>250</v>
      </c>
    </row>
    <row r="61" spans="1:10" s="49" customFormat="1" ht="27.75" customHeight="1">
      <c r="A61" s="294"/>
      <c r="B61" s="303" t="s">
        <v>171</v>
      </c>
      <c r="C61" s="106" t="s">
        <v>188</v>
      </c>
      <c r="D61" s="107" t="s">
        <v>251</v>
      </c>
    </row>
    <row r="62" spans="1:10" s="49" customFormat="1" ht="27.75" customHeight="1">
      <c r="A62" s="294"/>
      <c r="B62" s="304"/>
      <c r="C62" s="108" t="s">
        <v>188</v>
      </c>
      <c r="D62" s="109" t="s">
        <v>252</v>
      </c>
    </row>
    <row r="63" spans="1:10" s="49" customFormat="1" ht="27.75" customHeight="1">
      <c r="A63" s="294"/>
      <c r="B63" s="304"/>
      <c r="C63" s="108" t="s">
        <v>188</v>
      </c>
      <c r="D63" s="109" t="s">
        <v>253</v>
      </c>
    </row>
    <row r="64" spans="1:10" s="49" customFormat="1" ht="27.75" customHeight="1">
      <c r="A64" s="295"/>
      <c r="B64" s="305"/>
      <c r="C64" s="100" t="s">
        <v>188</v>
      </c>
      <c r="D64" s="110" t="s">
        <v>254</v>
      </c>
    </row>
    <row r="65" spans="1:10">
      <c r="A65" s="317" t="s">
        <v>396</v>
      </c>
    </row>
    <row r="66" spans="1:10" s="49" customFormat="1" ht="12">
      <c r="A66" s="296" t="s">
        <v>23</v>
      </c>
      <c r="B66" s="297"/>
      <c r="C66" s="297"/>
      <c r="D66" s="298"/>
    </row>
    <row r="67" spans="1:10" s="49" customFormat="1" ht="12">
      <c r="A67" s="48" t="s">
        <v>0</v>
      </c>
      <c r="B67" s="114" t="s">
        <v>1</v>
      </c>
      <c r="C67" s="299" t="s">
        <v>2</v>
      </c>
      <c r="D67" s="300"/>
    </row>
    <row r="68" spans="1:10" s="49" customFormat="1" ht="27.75" customHeight="1">
      <c r="A68" s="282" t="s">
        <v>172</v>
      </c>
      <c r="B68" s="285" t="s">
        <v>173</v>
      </c>
      <c r="C68" s="50" t="s">
        <v>168</v>
      </c>
      <c r="D68" s="69" t="s">
        <v>258</v>
      </c>
      <c r="E68" s="70"/>
      <c r="F68" s="71"/>
      <c r="G68" s="71"/>
      <c r="H68" s="71"/>
      <c r="I68" s="71"/>
      <c r="J68" s="71"/>
    </row>
    <row r="69" spans="1:10" s="49" customFormat="1" ht="27.75" customHeight="1">
      <c r="A69" s="283"/>
      <c r="B69" s="285"/>
      <c r="C69" s="51" t="s">
        <v>170</v>
      </c>
      <c r="D69" s="72" t="s">
        <v>259</v>
      </c>
      <c r="E69" s="73"/>
      <c r="F69" s="74"/>
      <c r="G69" s="74"/>
      <c r="H69" s="74"/>
      <c r="I69" s="74"/>
      <c r="J69" s="74"/>
    </row>
    <row r="70" spans="1:10" s="49" customFormat="1" ht="27.75" customHeight="1">
      <c r="A70" s="283"/>
      <c r="B70" s="285"/>
      <c r="C70" s="51" t="s">
        <v>170</v>
      </c>
      <c r="D70" s="84" t="s">
        <v>260</v>
      </c>
      <c r="E70" s="73"/>
      <c r="F70" s="74"/>
      <c r="G70" s="74"/>
      <c r="H70" s="74"/>
      <c r="I70" s="74"/>
      <c r="J70" s="74"/>
    </row>
    <row r="71" spans="1:10" s="49" customFormat="1" ht="27.75" customHeight="1">
      <c r="A71" s="283"/>
      <c r="B71" s="285" t="s">
        <v>174</v>
      </c>
      <c r="C71" s="50" t="s">
        <v>170</v>
      </c>
      <c r="D71" s="82" t="s">
        <v>261</v>
      </c>
      <c r="E71" s="93"/>
      <c r="F71" s="94"/>
      <c r="G71" s="94"/>
      <c r="H71" s="94"/>
      <c r="I71" s="94"/>
      <c r="J71" s="94"/>
    </row>
    <row r="72" spans="1:10" s="49" customFormat="1" ht="27.75" customHeight="1">
      <c r="A72" s="283"/>
      <c r="B72" s="285"/>
      <c r="C72" s="51" t="s">
        <v>170</v>
      </c>
      <c r="D72" s="72" t="s">
        <v>262</v>
      </c>
      <c r="E72" s="73"/>
      <c r="F72" s="74"/>
      <c r="G72" s="74"/>
      <c r="H72" s="74"/>
      <c r="I72" s="74"/>
      <c r="J72" s="74"/>
    </row>
    <row r="73" spans="1:10" s="49" customFormat="1" ht="27.75" customHeight="1">
      <c r="A73" s="283"/>
      <c r="B73" s="285"/>
      <c r="C73" s="51" t="s">
        <v>170</v>
      </c>
      <c r="D73" s="72" t="s">
        <v>263</v>
      </c>
      <c r="E73" s="93"/>
      <c r="F73" s="94"/>
      <c r="G73" s="94"/>
      <c r="H73" s="94"/>
      <c r="I73" s="94"/>
      <c r="J73" s="94"/>
    </row>
    <row r="74" spans="1:10" s="49" customFormat="1" ht="15" customHeight="1">
      <c r="A74" s="283"/>
      <c r="B74" s="285"/>
      <c r="C74" s="95" t="s">
        <v>170</v>
      </c>
      <c r="D74" s="84" t="s">
        <v>264</v>
      </c>
      <c r="E74" s="93"/>
      <c r="F74" s="94"/>
      <c r="G74" s="94"/>
      <c r="H74" s="94"/>
      <c r="I74" s="94"/>
      <c r="J74" s="94"/>
    </row>
    <row r="75" spans="1:10" s="49" customFormat="1" ht="27.75" customHeight="1">
      <c r="A75" s="283"/>
      <c r="B75" s="285" t="s">
        <v>175</v>
      </c>
      <c r="C75" s="51" t="s">
        <v>169</v>
      </c>
      <c r="D75" s="72" t="s">
        <v>265</v>
      </c>
      <c r="E75" s="73"/>
      <c r="F75" s="74"/>
      <c r="G75" s="74"/>
      <c r="H75" s="74"/>
      <c r="I75" s="74"/>
      <c r="J75" s="74"/>
    </row>
    <row r="76" spans="1:10" s="49" customFormat="1" ht="27.75" customHeight="1">
      <c r="A76" s="283"/>
      <c r="B76" s="285"/>
      <c r="C76" s="51" t="s">
        <v>169</v>
      </c>
      <c r="D76" s="72" t="s">
        <v>266</v>
      </c>
      <c r="E76" s="73"/>
      <c r="F76" s="74"/>
      <c r="G76" s="74"/>
      <c r="H76" s="74"/>
      <c r="I76" s="74"/>
      <c r="J76" s="74"/>
    </row>
    <row r="77" spans="1:10" s="49" customFormat="1" ht="15" customHeight="1">
      <c r="A77" s="283"/>
      <c r="B77" s="285"/>
      <c r="C77" s="51" t="s">
        <v>169</v>
      </c>
      <c r="D77" s="72" t="s">
        <v>267</v>
      </c>
      <c r="E77" s="73"/>
      <c r="F77" s="74"/>
      <c r="G77" s="74"/>
      <c r="H77" s="74"/>
      <c r="I77" s="74"/>
      <c r="J77" s="74"/>
    </row>
    <row r="78" spans="1:10" s="49" customFormat="1" ht="15" customHeight="1">
      <c r="A78" s="284"/>
      <c r="B78" s="285"/>
      <c r="C78" s="95" t="s">
        <v>169</v>
      </c>
      <c r="D78" s="84" t="s">
        <v>268</v>
      </c>
      <c r="E78" s="93"/>
      <c r="F78" s="94"/>
      <c r="G78" s="94"/>
      <c r="H78" s="94"/>
      <c r="I78" s="94"/>
      <c r="J78" s="94"/>
    </row>
    <row r="79" spans="1:10" s="49" customFormat="1" ht="27.75" customHeight="1">
      <c r="A79" s="282" t="s">
        <v>144</v>
      </c>
      <c r="B79" s="285" t="s">
        <v>145</v>
      </c>
      <c r="C79" s="50" t="s">
        <v>146</v>
      </c>
      <c r="D79" s="69" t="s">
        <v>269</v>
      </c>
      <c r="E79" s="70"/>
      <c r="F79" s="71"/>
      <c r="G79" s="71"/>
      <c r="H79" s="71"/>
      <c r="I79" s="71"/>
      <c r="J79" s="71"/>
    </row>
    <row r="80" spans="1:10" s="49" customFormat="1" ht="37.5" customHeight="1">
      <c r="A80" s="283"/>
      <c r="B80" s="285"/>
      <c r="C80" s="51" t="s">
        <v>146</v>
      </c>
      <c r="D80" s="72" t="s">
        <v>270</v>
      </c>
      <c r="E80" s="73"/>
      <c r="F80" s="74"/>
      <c r="G80" s="74"/>
      <c r="H80" s="74"/>
      <c r="I80" s="74"/>
      <c r="J80" s="74"/>
    </row>
    <row r="81" spans="1:10" s="49" customFormat="1" ht="15" customHeight="1">
      <c r="A81" s="283"/>
      <c r="B81" s="285"/>
      <c r="C81" s="51" t="s">
        <v>146</v>
      </c>
      <c r="D81" s="72" t="s">
        <v>271</v>
      </c>
      <c r="E81" s="73"/>
      <c r="F81" s="74"/>
      <c r="G81" s="74"/>
      <c r="H81" s="74"/>
      <c r="I81" s="74"/>
      <c r="J81" s="74"/>
    </row>
    <row r="82" spans="1:10" s="49" customFormat="1" ht="15" customHeight="1">
      <c r="A82" s="283"/>
      <c r="B82" s="285"/>
      <c r="C82" s="51" t="s">
        <v>146</v>
      </c>
      <c r="D82" s="84" t="s">
        <v>272</v>
      </c>
      <c r="E82" s="73"/>
      <c r="F82" s="74"/>
      <c r="G82" s="74"/>
      <c r="H82" s="74"/>
      <c r="I82" s="74"/>
      <c r="J82" s="74"/>
    </row>
    <row r="83" spans="1:10" s="49" customFormat="1" ht="27.75" customHeight="1">
      <c r="A83" s="283"/>
      <c r="B83" s="285" t="s">
        <v>147</v>
      </c>
      <c r="C83" s="50" t="s">
        <v>140</v>
      </c>
      <c r="D83" s="82" t="s">
        <v>273</v>
      </c>
      <c r="E83" s="93"/>
      <c r="F83" s="94"/>
      <c r="G83" s="94"/>
      <c r="H83" s="94"/>
      <c r="I83" s="94"/>
      <c r="J83" s="94"/>
    </row>
    <row r="84" spans="1:10" s="49" customFormat="1" ht="27.75" customHeight="1">
      <c r="A84" s="283"/>
      <c r="B84" s="285"/>
      <c r="C84" s="51" t="s">
        <v>140</v>
      </c>
      <c r="D84" s="72" t="s">
        <v>274</v>
      </c>
      <c r="E84" s="73"/>
      <c r="F84" s="74"/>
      <c r="G84" s="74"/>
      <c r="H84" s="74"/>
      <c r="I84" s="74"/>
      <c r="J84" s="74"/>
    </row>
    <row r="85" spans="1:10" s="49" customFormat="1" ht="27.75" customHeight="1">
      <c r="A85" s="283"/>
      <c r="B85" s="285"/>
      <c r="C85" s="51" t="s">
        <v>140</v>
      </c>
      <c r="D85" s="72" t="s">
        <v>167</v>
      </c>
      <c r="E85" s="93"/>
      <c r="F85" s="94"/>
      <c r="G85" s="94"/>
      <c r="H85" s="94"/>
      <c r="I85" s="94"/>
      <c r="J85" s="94"/>
    </row>
    <row r="86" spans="1:10" s="49" customFormat="1" ht="27.75" customHeight="1">
      <c r="A86" s="283"/>
      <c r="B86" s="285"/>
      <c r="C86" s="51" t="s">
        <v>140</v>
      </c>
      <c r="D86" s="72" t="s">
        <v>275</v>
      </c>
      <c r="E86" s="73"/>
      <c r="F86" s="74"/>
      <c r="G86" s="74"/>
      <c r="H86" s="74"/>
      <c r="I86" s="74"/>
      <c r="J86" s="74"/>
    </row>
    <row r="87" spans="1:10" s="49" customFormat="1" ht="27.75" customHeight="1">
      <c r="A87" s="283"/>
      <c r="B87" s="285"/>
      <c r="C87" s="51" t="s">
        <v>140</v>
      </c>
      <c r="D87" s="84" t="s">
        <v>276</v>
      </c>
      <c r="E87" s="93"/>
      <c r="F87" s="94"/>
      <c r="G87" s="94"/>
      <c r="H87" s="94"/>
      <c r="I87" s="94"/>
      <c r="J87" s="94"/>
    </row>
    <row r="88" spans="1:10" s="49" customFormat="1" ht="27.75" customHeight="1">
      <c r="A88" s="283"/>
      <c r="B88" s="285" t="s">
        <v>148</v>
      </c>
      <c r="C88" s="50" t="s">
        <v>140</v>
      </c>
      <c r="D88" s="82" t="s">
        <v>277</v>
      </c>
      <c r="E88" s="93"/>
      <c r="F88" s="94"/>
      <c r="G88" s="94"/>
      <c r="H88" s="94"/>
      <c r="I88" s="94"/>
      <c r="J88" s="94"/>
    </row>
    <row r="89" spans="1:10" s="49" customFormat="1" ht="27.75" customHeight="1">
      <c r="A89" s="283"/>
      <c r="B89" s="285"/>
      <c r="C89" s="51" t="s">
        <v>140</v>
      </c>
      <c r="D89" s="72" t="s">
        <v>278</v>
      </c>
      <c r="E89" s="73"/>
      <c r="F89" s="74"/>
      <c r="G89" s="74"/>
      <c r="H89" s="74"/>
      <c r="I89" s="74"/>
      <c r="J89" s="74"/>
    </row>
    <row r="90" spans="1:10" s="49" customFormat="1" ht="27.75" customHeight="1">
      <c r="A90" s="283"/>
      <c r="B90" s="285"/>
      <c r="C90" s="51" t="s">
        <v>140</v>
      </c>
      <c r="D90" s="72" t="s">
        <v>279</v>
      </c>
      <c r="E90" s="73"/>
      <c r="F90" s="74"/>
      <c r="G90" s="74"/>
      <c r="H90" s="74"/>
      <c r="I90" s="74"/>
      <c r="J90" s="74"/>
    </row>
    <row r="91" spans="1:10" s="49" customFormat="1" ht="27.75" customHeight="1">
      <c r="A91" s="284"/>
      <c r="B91" s="285"/>
      <c r="C91" s="95" t="s">
        <v>140</v>
      </c>
      <c r="D91" s="84" t="s">
        <v>354</v>
      </c>
      <c r="E91" s="73"/>
      <c r="F91" s="74"/>
      <c r="G91" s="74"/>
      <c r="H91" s="74"/>
      <c r="I91" s="74"/>
      <c r="J91" s="74"/>
    </row>
    <row r="92" spans="1:10">
      <c r="A92" s="317" t="s">
        <v>396</v>
      </c>
    </row>
    <row r="93" spans="1:10" s="49" customFormat="1" ht="12">
      <c r="A93" s="48" t="s">
        <v>0</v>
      </c>
      <c r="B93" s="114" t="s">
        <v>1</v>
      </c>
      <c r="C93" s="299" t="s">
        <v>2</v>
      </c>
      <c r="D93" s="300"/>
    </row>
    <row r="94" spans="1:10" s="49" customFormat="1" ht="27.75" customHeight="1">
      <c r="A94" s="282" t="s">
        <v>149</v>
      </c>
      <c r="B94" s="285" t="s">
        <v>150</v>
      </c>
      <c r="C94" s="50" t="s">
        <v>141</v>
      </c>
      <c r="D94" s="69" t="s">
        <v>280</v>
      </c>
      <c r="E94" s="70"/>
      <c r="F94" s="71"/>
      <c r="G94" s="71"/>
      <c r="H94" s="71"/>
      <c r="I94" s="71"/>
      <c r="J94" s="71"/>
    </row>
    <row r="95" spans="1:10" s="49" customFormat="1" ht="27.75" customHeight="1">
      <c r="A95" s="283"/>
      <c r="B95" s="285"/>
      <c r="C95" s="51" t="s">
        <v>143</v>
      </c>
      <c r="D95" s="72" t="s">
        <v>281</v>
      </c>
      <c r="E95" s="73"/>
      <c r="F95" s="74"/>
      <c r="G95" s="74"/>
      <c r="H95" s="74"/>
      <c r="I95" s="74"/>
      <c r="J95" s="74"/>
    </row>
    <row r="96" spans="1:10" s="49" customFormat="1" ht="27.75" customHeight="1">
      <c r="A96" s="283"/>
      <c r="B96" s="285"/>
      <c r="C96" s="51" t="s">
        <v>143</v>
      </c>
      <c r="D96" s="72" t="s">
        <v>282</v>
      </c>
      <c r="E96" s="73"/>
      <c r="F96" s="74"/>
      <c r="G96" s="74"/>
      <c r="H96" s="74"/>
      <c r="I96" s="74"/>
      <c r="J96" s="74"/>
    </row>
    <row r="97" spans="1:10" s="49" customFormat="1" ht="27.75" customHeight="1">
      <c r="A97" s="283"/>
      <c r="B97" s="285"/>
      <c r="C97" s="95" t="s">
        <v>143</v>
      </c>
      <c r="D97" s="84" t="s">
        <v>283</v>
      </c>
      <c r="E97" s="73"/>
      <c r="F97" s="74"/>
      <c r="G97" s="74"/>
      <c r="H97" s="74"/>
      <c r="I97" s="74"/>
      <c r="J97" s="74"/>
    </row>
    <row r="98" spans="1:10" s="49" customFormat="1" ht="27.75" customHeight="1">
      <c r="A98" s="283"/>
      <c r="B98" s="316" t="s">
        <v>151</v>
      </c>
      <c r="C98" s="50" t="s">
        <v>143</v>
      </c>
      <c r="D98" s="82" t="s">
        <v>284</v>
      </c>
      <c r="E98" s="93"/>
      <c r="F98" s="94"/>
      <c r="G98" s="94"/>
      <c r="H98" s="94"/>
      <c r="I98" s="94"/>
      <c r="J98" s="94"/>
    </row>
    <row r="99" spans="1:10" s="49" customFormat="1" ht="27.75" customHeight="1">
      <c r="A99" s="283"/>
      <c r="B99" s="316"/>
      <c r="C99" s="51" t="s">
        <v>143</v>
      </c>
      <c r="D99" s="72" t="s">
        <v>285</v>
      </c>
      <c r="E99" s="93"/>
      <c r="F99" s="94"/>
      <c r="G99" s="94"/>
      <c r="H99" s="94"/>
      <c r="I99" s="94"/>
      <c r="J99" s="94"/>
    </row>
    <row r="100" spans="1:10" s="49" customFormat="1" ht="27.75" customHeight="1">
      <c r="A100" s="283"/>
      <c r="B100" s="316"/>
      <c r="C100" s="95" t="s">
        <v>143</v>
      </c>
      <c r="D100" s="84" t="s">
        <v>286</v>
      </c>
      <c r="E100" s="93"/>
      <c r="F100" s="94"/>
      <c r="G100" s="94"/>
      <c r="H100" s="94"/>
      <c r="I100" s="94"/>
      <c r="J100" s="94"/>
    </row>
    <row r="101" spans="1:10" s="49" customFormat="1" ht="27.75" customHeight="1">
      <c r="A101" s="283"/>
      <c r="B101" s="286" t="s">
        <v>152</v>
      </c>
      <c r="C101" s="50" t="s">
        <v>140</v>
      </c>
      <c r="D101" s="82" t="s">
        <v>333</v>
      </c>
      <c r="E101" s="93"/>
      <c r="F101" s="94"/>
      <c r="G101" s="94"/>
      <c r="H101" s="94"/>
      <c r="I101" s="94"/>
      <c r="J101" s="94"/>
    </row>
    <row r="102" spans="1:10" s="49" customFormat="1" ht="27.75" customHeight="1">
      <c r="A102" s="283"/>
      <c r="B102" s="287"/>
      <c r="C102" s="51" t="s">
        <v>140</v>
      </c>
      <c r="D102" s="72" t="s">
        <v>287</v>
      </c>
      <c r="E102" s="73"/>
      <c r="F102" s="74"/>
      <c r="G102" s="74"/>
      <c r="H102" s="74"/>
      <c r="I102" s="74"/>
      <c r="J102" s="74"/>
    </row>
    <row r="103" spans="1:10" s="49" customFormat="1" ht="27.75" customHeight="1">
      <c r="A103" s="283"/>
      <c r="B103" s="287"/>
      <c r="C103" s="51" t="s">
        <v>140</v>
      </c>
      <c r="D103" s="72" t="s">
        <v>288</v>
      </c>
      <c r="E103" s="73"/>
      <c r="F103" s="74"/>
      <c r="G103" s="74"/>
      <c r="H103" s="74"/>
      <c r="I103" s="74"/>
      <c r="J103" s="74"/>
    </row>
    <row r="104" spans="1:10" s="49" customFormat="1" ht="37.5" customHeight="1">
      <c r="A104" s="283"/>
      <c r="B104" s="287"/>
      <c r="C104" s="51" t="s">
        <v>140</v>
      </c>
      <c r="D104" s="72" t="s">
        <v>289</v>
      </c>
      <c r="E104" s="73"/>
      <c r="F104" s="74"/>
      <c r="G104" s="74"/>
      <c r="H104" s="74"/>
      <c r="I104" s="74"/>
      <c r="J104" s="74"/>
    </row>
    <row r="105" spans="1:10" s="49" customFormat="1" ht="27.75" customHeight="1">
      <c r="A105" s="283"/>
      <c r="B105" s="287"/>
      <c r="C105" s="51" t="s">
        <v>140</v>
      </c>
      <c r="D105" s="84" t="s">
        <v>290</v>
      </c>
      <c r="E105" s="73"/>
      <c r="F105" s="74"/>
      <c r="G105" s="74"/>
      <c r="H105" s="74"/>
      <c r="I105" s="74"/>
      <c r="J105" s="74"/>
    </row>
    <row r="106" spans="1:10" s="49" customFormat="1" ht="27.75" customHeight="1">
      <c r="A106" s="283"/>
      <c r="B106" s="286" t="s">
        <v>195</v>
      </c>
      <c r="C106" s="50" t="s">
        <v>140</v>
      </c>
      <c r="D106" s="82" t="s">
        <v>291</v>
      </c>
      <c r="E106" s="73"/>
      <c r="F106" s="74"/>
      <c r="G106" s="74"/>
      <c r="H106" s="74"/>
      <c r="I106" s="74"/>
      <c r="J106" s="74"/>
    </row>
    <row r="107" spans="1:10" s="49" customFormat="1" ht="27.75" customHeight="1">
      <c r="A107" s="283"/>
      <c r="B107" s="287"/>
      <c r="C107" s="51" t="s">
        <v>140</v>
      </c>
      <c r="D107" s="72" t="s">
        <v>292</v>
      </c>
      <c r="E107" s="73"/>
      <c r="F107" s="74"/>
      <c r="G107" s="74"/>
      <c r="H107" s="74"/>
      <c r="I107" s="74"/>
      <c r="J107" s="74"/>
    </row>
    <row r="108" spans="1:10" s="49" customFormat="1" ht="27.75" customHeight="1">
      <c r="A108" s="283"/>
      <c r="B108" s="287"/>
      <c r="C108" s="51" t="s">
        <v>140</v>
      </c>
      <c r="D108" s="72" t="s">
        <v>293</v>
      </c>
      <c r="E108" s="73"/>
      <c r="F108" s="74"/>
      <c r="G108" s="74"/>
      <c r="H108" s="74"/>
      <c r="I108" s="74"/>
      <c r="J108" s="74"/>
    </row>
    <row r="109" spans="1:10" s="49" customFormat="1" ht="27.75" customHeight="1">
      <c r="A109" s="283"/>
      <c r="B109" s="287"/>
      <c r="C109" s="51" t="s">
        <v>140</v>
      </c>
      <c r="D109" s="72" t="s">
        <v>401</v>
      </c>
      <c r="E109" s="73"/>
      <c r="F109" s="74"/>
      <c r="G109" s="74"/>
      <c r="H109" s="74"/>
      <c r="I109" s="74"/>
      <c r="J109" s="74"/>
    </row>
    <row r="110" spans="1:10" s="49" customFormat="1" ht="15" customHeight="1">
      <c r="A110" s="283"/>
      <c r="B110" s="287"/>
      <c r="C110" s="51" t="s">
        <v>140</v>
      </c>
      <c r="D110" s="72" t="s">
        <v>138</v>
      </c>
      <c r="E110" s="73"/>
      <c r="F110" s="74"/>
      <c r="G110" s="74"/>
      <c r="H110" s="74"/>
      <c r="I110" s="74"/>
      <c r="J110" s="74"/>
    </row>
    <row r="111" spans="1:10" s="49" customFormat="1" ht="15" customHeight="1">
      <c r="A111" s="284"/>
      <c r="B111" s="288"/>
      <c r="C111" s="95" t="s">
        <v>140</v>
      </c>
      <c r="D111" s="84" t="s">
        <v>294</v>
      </c>
      <c r="E111" s="73"/>
      <c r="F111" s="74"/>
      <c r="G111" s="74"/>
      <c r="H111" s="74"/>
      <c r="I111" s="74"/>
      <c r="J111" s="74"/>
    </row>
    <row r="112" spans="1:10" s="49" customFormat="1" ht="27.75" customHeight="1">
      <c r="A112" s="282" t="s">
        <v>153</v>
      </c>
      <c r="B112" s="285" t="s">
        <v>154</v>
      </c>
      <c r="C112" s="50" t="s">
        <v>141</v>
      </c>
      <c r="D112" s="69" t="s">
        <v>295</v>
      </c>
      <c r="E112" s="70"/>
      <c r="F112" s="71"/>
      <c r="G112" s="71"/>
      <c r="H112" s="71"/>
      <c r="I112" s="71"/>
      <c r="J112" s="71"/>
    </row>
    <row r="113" spans="1:10" s="49" customFormat="1" ht="27.75" customHeight="1">
      <c r="A113" s="283"/>
      <c r="B113" s="285"/>
      <c r="C113" s="51" t="s">
        <v>142</v>
      </c>
      <c r="D113" s="72" t="s">
        <v>296</v>
      </c>
      <c r="E113" s="73"/>
      <c r="F113" s="74"/>
      <c r="G113" s="74"/>
      <c r="H113" s="74"/>
      <c r="I113" s="74"/>
      <c r="J113" s="74"/>
    </row>
    <row r="114" spans="1:10" s="49" customFormat="1" ht="27.75" customHeight="1">
      <c r="A114" s="283"/>
      <c r="B114" s="285"/>
      <c r="C114" s="51" t="s">
        <v>142</v>
      </c>
      <c r="D114" s="72" t="s">
        <v>255</v>
      </c>
      <c r="E114" s="73"/>
      <c r="F114" s="74"/>
      <c r="G114" s="74"/>
      <c r="H114" s="74"/>
      <c r="I114" s="74"/>
      <c r="J114" s="74"/>
    </row>
    <row r="115" spans="1:10" s="49" customFormat="1" ht="27.75" customHeight="1">
      <c r="A115" s="283"/>
      <c r="B115" s="285"/>
      <c r="C115" s="51" t="s">
        <v>142</v>
      </c>
      <c r="D115" s="84" t="s">
        <v>297</v>
      </c>
      <c r="E115" s="73"/>
      <c r="F115" s="74"/>
      <c r="G115" s="74"/>
      <c r="H115" s="74"/>
      <c r="I115" s="74"/>
      <c r="J115" s="74"/>
    </row>
    <row r="116" spans="1:10" s="49" customFormat="1" ht="27.75" customHeight="1">
      <c r="A116" s="283"/>
      <c r="B116" s="285" t="s">
        <v>155</v>
      </c>
      <c r="C116" s="50" t="s">
        <v>142</v>
      </c>
      <c r="D116" s="82" t="s">
        <v>298</v>
      </c>
      <c r="E116" s="93"/>
      <c r="F116" s="94"/>
      <c r="G116" s="94"/>
      <c r="H116" s="94"/>
      <c r="I116" s="94"/>
      <c r="J116" s="94"/>
    </row>
    <row r="117" spans="1:10" s="49" customFormat="1" ht="27.75" customHeight="1">
      <c r="A117" s="283"/>
      <c r="B117" s="285"/>
      <c r="C117" s="51" t="s">
        <v>142</v>
      </c>
      <c r="D117" s="72" t="s">
        <v>299</v>
      </c>
      <c r="E117" s="93"/>
      <c r="F117" s="94"/>
      <c r="G117" s="94"/>
      <c r="H117" s="94"/>
      <c r="I117" s="94"/>
      <c r="J117" s="94"/>
    </row>
    <row r="118" spans="1:10" s="49" customFormat="1" ht="27.75" customHeight="1">
      <c r="A118" s="283"/>
      <c r="B118" s="285"/>
      <c r="C118" s="51" t="s">
        <v>142</v>
      </c>
      <c r="D118" s="72" t="s">
        <v>300</v>
      </c>
      <c r="E118" s="93"/>
      <c r="F118" s="94"/>
      <c r="G118" s="94"/>
      <c r="H118" s="94"/>
      <c r="I118" s="94"/>
      <c r="J118" s="94"/>
    </row>
    <row r="119" spans="1:10" s="49" customFormat="1" ht="37.5" customHeight="1">
      <c r="A119" s="283"/>
      <c r="B119" s="285"/>
      <c r="C119" s="51" t="s">
        <v>142</v>
      </c>
      <c r="D119" s="72" t="s">
        <v>301</v>
      </c>
      <c r="E119" s="73"/>
      <c r="F119" s="74"/>
      <c r="G119" s="74"/>
      <c r="H119" s="74"/>
      <c r="I119" s="74"/>
      <c r="J119" s="74"/>
    </row>
    <row r="120" spans="1:10" s="49" customFormat="1" ht="27.75" customHeight="1">
      <c r="A120" s="283"/>
      <c r="B120" s="285"/>
      <c r="C120" s="51" t="s">
        <v>142</v>
      </c>
      <c r="D120" s="84" t="s">
        <v>362</v>
      </c>
      <c r="E120" s="73"/>
      <c r="F120" s="74"/>
      <c r="G120" s="74"/>
      <c r="H120" s="74"/>
      <c r="I120" s="74"/>
      <c r="J120" s="74"/>
    </row>
    <row r="121" spans="1:10" s="49" customFormat="1" ht="27.75" customHeight="1">
      <c r="A121" s="283"/>
      <c r="B121" s="285" t="s">
        <v>156</v>
      </c>
      <c r="C121" s="50" t="s">
        <v>140</v>
      </c>
      <c r="D121" s="82" t="s">
        <v>302</v>
      </c>
      <c r="E121" s="73"/>
      <c r="F121" s="74"/>
      <c r="G121" s="74"/>
      <c r="H121" s="74"/>
      <c r="I121" s="74"/>
      <c r="J121" s="74"/>
    </row>
    <row r="122" spans="1:10" s="49" customFormat="1" ht="15" customHeight="1">
      <c r="A122" s="284"/>
      <c r="B122" s="285"/>
      <c r="C122" s="95" t="s">
        <v>140</v>
      </c>
      <c r="D122" s="84" t="s">
        <v>303</v>
      </c>
      <c r="E122" s="73"/>
      <c r="F122" s="74"/>
      <c r="G122" s="74"/>
      <c r="H122" s="74"/>
      <c r="I122" s="74"/>
      <c r="J122" s="74"/>
    </row>
    <row r="123" spans="1:10">
      <c r="A123" s="317" t="s">
        <v>396</v>
      </c>
    </row>
    <row r="124" spans="1:10" s="49" customFormat="1" ht="12">
      <c r="A124" s="48" t="s">
        <v>0</v>
      </c>
      <c r="B124" s="114" t="s">
        <v>1</v>
      </c>
      <c r="C124" s="299" t="s">
        <v>2</v>
      </c>
      <c r="D124" s="300"/>
    </row>
    <row r="125" spans="1:10" s="49" customFormat="1" ht="27.75" customHeight="1">
      <c r="A125" s="282" t="s">
        <v>334</v>
      </c>
      <c r="B125" s="285" t="s">
        <v>139</v>
      </c>
      <c r="C125" s="50" t="s">
        <v>141</v>
      </c>
      <c r="D125" s="69" t="s">
        <v>304</v>
      </c>
      <c r="E125" s="70"/>
      <c r="F125" s="71"/>
      <c r="G125" s="71"/>
      <c r="H125" s="71"/>
      <c r="I125" s="71"/>
      <c r="J125" s="71"/>
    </row>
    <row r="126" spans="1:10" s="49" customFormat="1" ht="27.75" customHeight="1">
      <c r="A126" s="283"/>
      <c r="B126" s="285"/>
      <c r="C126" s="51" t="s">
        <v>142</v>
      </c>
      <c r="D126" s="75" t="s">
        <v>305</v>
      </c>
      <c r="E126" s="76"/>
      <c r="F126" s="77"/>
      <c r="G126" s="77"/>
      <c r="H126" s="77"/>
      <c r="I126" s="77"/>
      <c r="J126" s="77"/>
    </row>
    <row r="127" spans="1:10" s="49" customFormat="1" ht="27.75" customHeight="1">
      <c r="A127" s="283"/>
      <c r="B127" s="285"/>
      <c r="C127" s="95" t="s">
        <v>142</v>
      </c>
      <c r="D127" s="81" t="s">
        <v>306</v>
      </c>
      <c r="E127" s="76"/>
      <c r="F127" s="77"/>
      <c r="G127" s="77"/>
      <c r="H127" s="77"/>
      <c r="I127" s="77"/>
      <c r="J127" s="77"/>
    </row>
    <row r="128" spans="1:10" s="49" customFormat="1" ht="15" customHeight="1">
      <c r="A128" s="283"/>
      <c r="B128" s="288" t="s">
        <v>314</v>
      </c>
      <c r="C128" s="51" t="s">
        <v>142</v>
      </c>
      <c r="D128" s="72" t="s">
        <v>307</v>
      </c>
      <c r="E128" s="73"/>
      <c r="F128" s="74"/>
      <c r="G128" s="74"/>
      <c r="H128" s="74"/>
      <c r="I128" s="74"/>
      <c r="J128" s="74"/>
    </row>
    <row r="129" spans="1:10" s="49" customFormat="1" ht="27.75" customHeight="1">
      <c r="A129" s="283"/>
      <c r="B129" s="285"/>
      <c r="C129" s="51" t="s">
        <v>142</v>
      </c>
      <c r="D129" s="72" t="s">
        <v>308</v>
      </c>
      <c r="E129" s="73"/>
      <c r="F129" s="74"/>
      <c r="G129" s="74"/>
      <c r="H129" s="74"/>
      <c r="I129" s="74"/>
      <c r="J129" s="74"/>
    </row>
    <row r="130" spans="1:10" s="49" customFormat="1" ht="28.5" customHeight="1">
      <c r="A130" s="283"/>
      <c r="B130" s="285"/>
      <c r="C130" s="51" t="s">
        <v>142</v>
      </c>
      <c r="D130" s="87" t="s">
        <v>309</v>
      </c>
      <c r="E130" s="88"/>
      <c r="F130" s="89"/>
      <c r="G130" s="89"/>
      <c r="H130" s="89"/>
      <c r="I130" s="89"/>
      <c r="J130" s="89"/>
    </row>
    <row r="131" spans="1:10" s="49" customFormat="1" ht="27.75" customHeight="1">
      <c r="A131" s="283"/>
      <c r="B131" s="285"/>
      <c r="C131" s="51" t="s">
        <v>142</v>
      </c>
      <c r="D131" s="92" t="s">
        <v>310</v>
      </c>
      <c r="E131" s="88"/>
      <c r="F131" s="89"/>
      <c r="G131" s="89"/>
      <c r="H131" s="89"/>
      <c r="I131" s="89"/>
      <c r="J131" s="89"/>
    </row>
    <row r="132" spans="1:10" s="49" customFormat="1" ht="27.75" customHeight="1">
      <c r="A132" s="283"/>
      <c r="B132" s="285" t="s">
        <v>157</v>
      </c>
      <c r="C132" s="50" t="s">
        <v>142</v>
      </c>
      <c r="D132" s="82" t="s">
        <v>311</v>
      </c>
      <c r="E132" s="73"/>
      <c r="F132" s="74"/>
      <c r="G132" s="74"/>
      <c r="H132" s="74"/>
      <c r="I132" s="74"/>
      <c r="J132" s="74"/>
    </row>
    <row r="133" spans="1:10" s="49" customFormat="1" ht="27.75" customHeight="1">
      <c r="A133" s="283"/>
      <c r="B133" s="285"/>
      <c r="C133" s="51" t="s">
        <v>142</v>
      </c>
      <c r="D133" s="72" t="s">
        <v>312</v>
      </c>
      <c r="E133" s="73"/>
      <c r="F133" s="74"/>
      <c r="G133" s="74"/>
      <c r="H133" s="74"/>
      <c r="I133" s="74"/>
      <c r="J133" s="74"/>
    </row>
    <row r="134" spans="1:10" s="49" customFormat="1" ht="15" customHeight="1">
      <c r="A134" s="284"/>
      <c r="B134" s="285"/>
      <c r="C134" s="51" t="s">
        <v>142</v>
      </c>
      <c r="D134" s="84" t="s">
        <v>313</v>
      </c>
      <c r="E134" s="73"/>
      <c r="F134" s="74"/>
      <c r="G134" s="74"/>
      <c r="H134" s="74"/>
      <c r="I134" s="74"/>
      <c r="J134" s="74"/>
    </row>
    <row r="135" spans="1:10" s="49" customFormat="1" ht="27.75" customHeight="1">
      <c r="A135" s="282" t="s">
        <v>194</v>
      </c>
      <c r="B135" s="285" t="s">
        <v>158</v>
      </c>
      <c r="C135" s="50" t="s">
        <v>141</v>
      </c>
      <c r="D135" s="69" t="s">
        <v>315</v>
      </c>
      <c r="E135" s="71"/>
      <c r="F135" s="71"/>
      <c r="G135" s="71"/>
      <c r="H135" s="71"/>
      <c r="I135" s="71"/>
      <c r="J135" s="71"/>
    </row>
    <row r="136" spans="1:10" s="49" customFormat="1" ht="27.75" customHeight="1">
      <c r="A136" s="283"/>
      <c r="B136" s="285"/>
      <c r="C136" s="51" t="s">
        <v>142</v>
      </c>
      <c r="D136" s="75" t="s">
        <v>316</v>
      </c>
      <c r="E136" s="77"/>
      <c r="F136" s="77"/>
      <c r="G136" s="77"/>
      <c r="H136" s="77"/>
      <c r="I136" s="77"/>
      <c r="J136" s="77"/>
    </row>
    <row r="137" spans="1:10" s="49" customFormat="1" ht="27.75" customHeight="1">
      <c r="A137" s="283"/>
      <c r="B137" s="285"/>
      <c r="C137" s="51" t="s">
        <v>142</v>
      </c>
      <c r="D137" s="75" t="s">
        <v>317</v>
      </c>
      <c r="E137" s="77"/>
      <c r="F137" s="77"/>
      <c r="G137" s="77"/>
      <c r="H137" s="77"/>
      <c r="I137" s="77"/>
      <c r="J137" s="77"/>
    </row>
    <row r="138" spans="1:10" s="49" customFormat="1" ht="27.75" customHeight="1">
      <c r="A138" s="283"/>
      <c r="B138" s="285"/>
      <c r="C138" s="95" t="s">
        <v>142</v>
      </c>
      <c r="D138" s="81" t="s">
        <v>318</v>
      </c>
      <c r="E138" s="77"/>
      <c r="F138" s="77"/>
      <c r="G138" s="77"/>
      <c r="H138" s="77"/>
      <c r="I138" s="77"/>
      <c r="J138" s="77"/>
    </row>
    <row r="139" spans="1:10" s="49" customFormat="1" ht="27.75" customHeight="1">
      <c r="A139" s="283"/>
      <c r="B139" s="289" t="s">
        <v>159</v>
      </c>
      <c r="C139" s="50" t="s">
        <v>142</v>
      </c>
      <c r="D139" s="80" t="s">
        <v>319</v>
      </c>
      <c r="E139" s="77"/>
      <c r="F139" s="77"/>
      <c r="G139" s="77"/>
      <c r="H139" s="77"/>
      <c r="I139" s="77"/>
      <c r="J139" s="77"/>
    </row>
    <row r="140" spans="1:10" s="49" customFormat="1" ht="27.75" customHeight="1">
      <c r="A140" s="283"/>
      <c r="B140" s="290"/>
      <c r="C140" s="95" t="s">
        <v>142</v>
      </c>
      <c r="D140" s="81" t="s">
        <v>320</v>
      </c>
      <c r="E140" s="77"/>
      <c r="F140" s="77"/>
      <c r="G140" s="77"/>
      <c r="H140" s="77"/>
      <c r="I140" s="77"/>
      <c r="J140" s="77"/>
    </row>
    <row r="141" spans="1:10" s="49" customFormat="1" ht="27.75" customHeight="1">
      <c r="A141" s="283"/>
      <c r="B141" s="286" t="s">
        <v>193</v>
      </c>
      <c r="C141" s="51" t="s">
        <v>142</v>
      </c>
      <c r="D141" s="80" t="s">
        <v>321</v>
      </c>
      <c r="E141" s="77"/>
      <c r="F141" s="77"/>
      <c r="G141" s="77"/>
      <c r="H141" s="77"/>
      <c r="I141" s="77"/>
      <c r="J141" s="77"/>
    </row>
    <row r="142" spans="1:10" s="49" customFormat="1" ht="27.75" customHeight="1">
      <c r="A142" s="283"/>
      <c r="B142" s="287"/>
      <c r="C142" s="51" t="s">
        <v>142</v>
      </c>
      <c r="D142" s="75" t="s">
        <v>322</v>
      </c>
      <c r="E142" s="77"/>
      <c r="F142" s="77"/>
      <c r="G142" s="77"/>
      <c r="H142" s="77"/>
      <c r="I142" s="77"/>
      <c r="J142" s="77"/>
    </row>
    <row r="143" spans="1:10" s="49" customFormat="1" ht="27.75" customHeight="1">
      <c r="A143" s="283"/>
      <c r="B143" s="288"/>
      <c r="C143" s="95" t="s">
        <v>142</v>
      </c>
      <c r="D143" s="81" t="s">
        <v>323</v>
      </c>
      <c r="E143" s="77"/>
      <c r="F143" s="77"/>
      <c r="G143" s="77"/>
      <c r="H143" s="77"/>
      <c r="I143" s="77"/>
      <c r="J143" s="77"/>
    </row>
    <row r="144" spans="1:10" s="49" customFormat="1" ht="27.75" customHeight="1">
      <c r="A144" s="282" t="s">
        <v>53</v>
      </c>
      <c r="B144" s="285" t="s">
        <v>192</v>
      </c>
      <c r="C144" s="50" t="s">
        <v>141</v>
      </c>
      <c r="D144" s="82" t="s">
        <v>324</v>
      </c>
      <c r="E144" s="73"/>
      <c r="F144" s="74"/>
      <c r="G144" s="74"/>
      <c r="H144" s="74"/>
      <c r="I144" s="74"/>
      <c r="J144" s="74"/>
    </row>
    <row r="145" spans="1:11" s="49" customFormat="1" ht="27.75" customHeight="1">
      <c r="A145" s="283"/>
      <c r="B145" s="285"/>
      <c r="C145" s="51" t="s">
        <v>141</v>
      </c>
      <c r="D145" s="72" t="s">
        <v>325</v>
      </c>
      <c r="E145" s="73"/>
      <c r="F145" s="74"/>
      <c r="G145" s="74"/>
      <c r="H145" s="74"/>
      <c r="I145" s="74"/>
      <c r="J145" s="74"/>
    </row>
    <row r="146" spans="1:11" s="49" customFormat="1" ht="27.75" customHeight="1">
      <c r="A146" s="283"/>
      <c r="B146" s="285"/>
      <c r="C146" s="51" t="s">
        <v>141</v>
      </c>
      <c r="D146" s="72" t="s">
        <v>326</v>
      </c>
      <c r="E146" s="73"/>
      <c r="F146" s="74"/>
      <c r="G146" s="74"/>
      <c r="H146" s="74"/>
      <c r="I146" s="74"/>
      <c r="J146" s="74"/>
    </row>
    <row r="147" spans="1:11" s="49" customFormat="1" ht="27.75" customHeight="1">
      <c r="A147" s="283"/>
      <c r="B147" s="285"/>
      <c r="C147" s="95" t="s">
        <v>141</v>
      </c>
      <c r="D147" s="84" t="s">
        <v>327</v>
      </c>
      <c r="E147" s="73"/>
      <c r="F147" s="74"/>
      <c r="G147" s="74"/>
      <c r="H147" s="74"/>
      <c r="I147" s="74"/>
      <c r="J147" s="74"/>
    </row>
    <row r="148" spans="1:11" s="49" customFormat="1" ht="27.75" customHeight="1">
      <c r="A148" s="283"/>
      <c r="B148" s="286" t="s">
        <v>160</v>
      </c>
      <c r="C148" s="50" t="s">
        <v>141</v>
      </c>
      <c r="D148" s="82" t="s">
        <v>328</v>
      </c>
      <c r="E148" s="73"/>
      <c r="F148" s="74"/>
      <c r="G148" s="74"/>
      <c r="H148" s="74"/>
      <c r="I148" s="74"/>
      <c r="J148" s="74"/>
      <c r="K148" s="60"/>
    </row>
    <row r="149" spans="1:11" s="49" customFormat="1" ht="27.75" customHeight="1">
      <c r="A149" s="283"/>
      <c r="B149" s="287"/>
      <c r="C149" s="51" t="s">
        <v>141</v>
      </c>
      <c r="D149" s="72" t="s">
        <v>329</v>
      </c>
      <c r="E149" s="73"/>
      <c r="F149" s="74"/>
      <c r="G149" s="74"/>
      <c r="H149" s="74"/>
      <c r="I149" s="74"/>
      <c r="J149" s="74"/>
      <c r="K149" s="60"/>
    </row>
    <row r="150" spans="1:11" s="49" customFormat="1" ht="27.75" customHeight="1">
      <c r="A150" s="283"/>
      <c r="B150" s="287"/>
      <c r="C150" s="51" t="s">
        <v>141</v>
      </c>
      <c r="D150" s="72" t="s">
        <v>256</v>
      </c>
      <c r="E150" s="73"/>
      <c r="F150" s="74"/>
      <c r="G150" s="74"/>
      <c r="H150" s="74"/>
      <c r="I150" s="74"/>
      <c r="J150" s="74"/>
      <c r="K150" s="60"/>
    </row>
    <row r="151" spans="1:11" s="49" customFormat="1" ht="27.75" customHeight="1">
      <c r="A151" s="284"/>
      <c r="B151" s="288"/>
      <c r="C151" s="95" t="s">
        <v>141</v>
      </c>
      <c r="D151" s="84" t="s">
        <v>330</v>
      </c>
      <c r="E151" s="73"/>
      <c r="F151" s="74"/>
      <c r="G151" s="74"/>
      <c r="H151" s="74"/>
      <c r="I151" s="74"/>
      <c r="J151" s="74"/>
      <c r="K151" s="60"/>
    </row>
    <row r="152" spans="1:11">
      <c r="A152" s="317" t="s">
        <v>396</v>
      </c>
    </row>
  </sheetData>
  <mergeCells count="54">
    <mergeCell ref="C124:D124"/>
    <mergeCell ref="B39:B44"/>
    <mergeCell ref="B45:B49"/>
    <mergeCell ref="A50:A64"/>
    <mergeCell ref="B50:B53"/>
    <mergeCell ref="B54:B56"/>
    <mergeCell ref="B57:B60"/>
    <mergeCell ref="B61:B64"/>
    <mergeCell ref="C93:D93"/>
    <mergeCell ref="A79:A91"/>
    <mergeCell ref="B79:B82"/>
    <mergeCell ref="B83:B87"/>
    <mergeCell ref="B88:B91"/>
    <mergeCell ref="A94:A111"/>
    <mergeCell ref="B94:B97"/>
    <mergeCell ref="B98:B100"/>
    <mergeCell ref="A1:D1"/>
    <mergeCell ref="A3:D3"/>
    <mergeCell ref="C4:D4"/>
    <mergeCell ref="A5:A12"/>
    <mergeCell ref="B5:B10"/>
    <mergeCell ref="B11:B12"/>
    <mergeCell ref="A13:A22"/>
    <mergeCell ref="B13:B17"/>
    <mergeCell ref="B18:B22"/>
    <mergeCell ref="A23:A36"/>
    <mergeCell ref="B23:B26"/>
    <mergeCell ref="B27:B32"/>
    <mergeCell ref="B33:B36"/>
    <mergeCell ref="C38:D38"/>
    <mergeCell ref="A39:A49"/>
    <mergeCell ref="A66:D66"/>
    <mergeCell ref="C67:D67"/>
    <mergeCell ref="A68:A78"/>
    <mergeCell ref="B68:B70"/>
    <mergeCell ref="B71:B74"/>
    <mergeCell ref="B75:B78"/>
    <mergeCell ref="B101:B105"/>
    <mergeCell ref="B106:B111"/>
    <mergeCell ref="A112:A122"/>
    <mergeCell ref="B112:B115"/>
    <mergeCell ref="B116:B120"/>
    <mergeCell ref="B121:B122"/>
    <mergeCell ref="A144:A151"/>
    <mergeCell ref="B144:B147"/>
    <mergeCell ref="B148:B151"/>
    <mergeCell ref="A125:A134"/>
    <mergeCell ref="B125:B127"/>
    <mergeCell ref="B128:B131"/>
    <mergeCell ref="B132:B134"/>
    <mergeCell ref="A135:A143"/>
    <mergeCell ref="B135:B138"/>
    <mergeCell ref="B139:B140"/>
    <mergeCell ref="B141:B143"/>
  </mergeCells>
  <phoneticPr fontId="2"/>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&amp;C&amp;P/&amp;N&amp;R(C)&amp;"ＭＳ Ｐゴシック,標準"厚生労働省</oddFooter>
  </headerFooter>
  <rowBreaks count="4" manualBreakCount="4">
    <brk id="37" max="3" man="1"/>
    <brk id="65" max="3" man="1"/>
    <brk id="92" max="3" man="1"/>
    <brk id="123"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OJTｺﾐｭﾆｹｰｼｮﾝｼｰﾄ (自動作表)</vt:lpstr>
      <vt:lpstr>必要な知識</vt:lpstr>
      <vt:lpstr>基準一覧</vt:lpstr>
      <vt:lpstr>'OJTｺﾐｭﾆｹｰｼｮﾝｼｰﾄ (自動作表)'!Print_Area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2018-04-27T07:41:52Z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