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5595" windowHeight="705" tabRatio="736" activeTab="4"/>
  </bookViews>
  <sheets>
    <sheet name="表紙" sheetId="24" r:id="rId1"/>
    <sheet name="職業能力評価シート" sheetId="26" r:id="rId2"/>
    <sheet name="OJTｺﾐｭﾆｹｰｼｮﾝｼｰﾄ (自動作表)" sheetId="35" r:id="rId3"/>
    <sheet name="必要な知識" sheetId="27" r:id="rId4"/>
    <sheet name="基準一覧" sheetId="32" r:id="rId5"/>
  </sheets>
  <definedNames>
    <definedName name="_xlnm.Print_Area" localSheetId="2">'OJTｺﾐｭﾆｹｰｼｮﾝｼｰﾄ (自動作表)'!$A$1:$AO$39</definedName>
    <definedName name="_xlnm.Print_Area" localSheetId="4">基準一覧!$A$1:$D$149</definedName>
    <definedName name="_xlnm.Print_Area" localSheetId="1">職業能力評価シート!$A$1:$I$49</definedName>
    <definedName name="_xlnm.Print_Area" localSheetId="3">必要な知識!$A$1:$C$66</definedName>
    <definedName name="_xlnm.Print_Area" localSheetId="0">表紙!$A$1:$L$59</definedName>
  </definedNames>
  <calcPr calcId="152511"/>
</workbook>
</file>

<file path=xl/calcChain.xml><?xml version="1.0" encoding="utf-8"?>
<calcChain xmlns="http://schemas.openxmlformats.org/spreadsheetml/2006/main">
  <c r="H36" i="35" l="1"/>
  <c r="H35" i="35"/>
  <c r="H34" i="35"/>
  <c r="H33" i="35"/>
  <c r="G36" i="35"/>
  <c r="G35" i="35"/>
  <c r="G34" i="35"/>
  <c r="B36" i="35"/>
  <c r="B35" i="35"/>
  <c r="B34" i="35"/>
  <c r="H32" i="35"/>
  <c r="H31" i="35"/>
  <c r="H30" i="35"/>
  <c r="H29" i="35"/>
  <c r="H28" i="35"/>
  <c r="H27" i="35"/>
  <c r="H26" i="35"/>
  <c r="H25" i="35"/>
  <c r="G33" i="35"/>
  <c r="G32" i="35"/>
  <c r="G31" i="35"/>
  <c r="G30" i="35"/>
  <c r="G29" i="35"/>
  <c r="G28" i="35"/>
  <c r="G27" i="35"/>
  <c r="G26" i="35"/>
  <c r="G25" i="35"/>
  <c r="B33" i="35"/>
  <c r="B32" i="35"/>
  <c r="B31" i="35"/>
  <c r="B30" i="35"/>
  <c r="B29" i="35"/>
  <c r="B28" i="35"/>
  <c r="B27" i="35"/>
  <c r="B26" i="35"/>
  <c r="B25" i="35"/>
  <c r="H48" i="26"/>
  <c r="H47" i="26"/>
  <c r="H46" i="26"/>
  <c r="G48" i="26"/>
  <c r="G47" i="26"/>
  <c r="G46" i="26"/>
  <c r="F48" i="26"/>
  <c r="F47" i="26"/>
  <c r="F46" i="26"/>
  <c r="L44" i="26"/>
  <c r="K44" i="26"/>
  <c r="L43" i="26"/>
  <c r="K43" i="26"/>
  <c r="L42" i="26"/>
  <c r="K42" i="26"/>
  <c r="L41" i="26"/>
  <c r="K41" i="26"/>
  <c r="L40" i="26"/>
  <c r="K40" i="26"/>
  <c r="L39" i="26"/>
  <c r="K39" i="26"/>
  <c r="L38" i="26"/>
  <c r="K38" i="26"/>
  <c r="L37" i="26"/>
  <c r="K37"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G49" i="26" l="1"/>
  <c r="F49" i="26"/>
</calcChain>
</file>

<file path=xl/sharedStrings.xml><?xml version="1.0" encoding="utf-8"?>
<sst xmlns="http://schemas.openxmlformats.org/spreadsheetml/2006/main" count="579" uniqueCount="392">
  <si>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</si>
  <si>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</si>
  <si>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</si>
  <si>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</si>
  <si>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</si>
  <si>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</si>
  <si>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</si>
  <si>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</si>
  <si>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</si>
  <si>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</si>
  <si>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</si>
  <si>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</si>
  <si>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</si>
  <si>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</si>
  <si>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</si>
  <si>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</si>
  <si>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</si>
  <si>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</si>
  <si>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</si>
  <si>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</si>
  <si>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</si>
  <si>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</si>
  <si>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</si>
  <si>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</si>
  <si>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</si>
  <si>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</si>
  <si>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</si>
  <si>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</si>
  <si>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</si>
  <si>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</si>
  <si>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</si>
  <si>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プレカウンセリング</t>
    <phoneticPr fontId="2"/>
  </si>
  <si>
    <t>アフターカウンセリング</t>
    <phoneticPr fontId="2"/>
  </si>
  <si>
    <t xml:space="preserve">①業務の準備 </t>
    <phoneticPr fontId="2"/>
  </si>
  <si>
    <t>③在庫管理</t>
    <phoneticPr fontId="2"/>
  </si>
  <si>
    <t xml:space="preserve">①お客様要望への対応 </t>
    <phoneticPr fontId="2"/>
  </si>
  <si>
    <t>②クレームへの対応</t>
    <phoneticPr fontId="2"/>
  </si>
  <si>
    <t>②必要な機器・器具などの事前点検・整備</t>
    <phoneticPr fontId="2"/>
  </si>
  <si>
    <t>③必要な機器・器具などの整備と保管</t>
    <phoneticPr fontId="2"/>
  </si>
  <si>
    <t>①情報共有</t>
    <phoneticPr fontId="2"/>
  </si>
  <si>
    <t xml:space="preserve">②お客様の状態の把握 </t>
    <phoneticPr fontId="2"/>
  </si>
  <si>
    <t>③お客様の状態の把握とトラブルの回避</t>
    <phoneticPr fontId="2"/>
  </si>
  <si>
    <t>②日常のケアに関するアドバイスの実施</t>
    <phoneticPr fontId="2"/>
  </si>
  <si>
    <t>③情報共有</t>
    <phoneticPr fontId="2"/>
  </si>
  <si>
    <t>機器の点検・整備、衛生管理</t>
    <phoneticPr fontId="2"/>
  </si>
  <si>
    <t>職業倫理とコンプライアンス</t>
    <rPh sb="0" eb="2">
      <t>ショクギョウ</t>
    </rPh>
    <rPh sb="2" eb="4">
      <t>リンリ</t>
    </rPh>
    <phoneticPr fontId="17"/>
  </si>
  <si>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</si>
  <si>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</si>
  <si>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</si>
  <si>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</si>
  <si>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</si>
  <si>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</si>
  <si>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</si>
  <si>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②コミュニケーション</t>
    <phoneticPr fontId="18"/>
  </si>
  <si>
    <t>業務効率化の推進</t>
    <phoneticPr fontId="2"/>
  </si>
  <si>
    <t>Ⅱ.職務遂行のための基準　選択能力ユニット（トリートメント）</t>
    <rPh sb="2" eb="12">
      <t>ｑ</t>
    </rPh>
    <rPh sb="13" eb="15">
      <t>センタク</t>
    </rPh>
    <rPh sb="15" eb="17">
      <t>ノウリョク</t>
    </rPh>
    <phoneticPr fontId="2"/>
  </si>
  <si>
    <t>①トリートメントに使用する機器・器具などの選択、及び安全に配慮した使用</t>
    <phoneticPr fontId="2"/>
  </si>
  <si>
    <t>③トリートメント内容の確認と留意事項の伝達</t>
    <phoneticPr fontId="2"/>
  </si>
  <si>
    <t>トリートメント</t>
    <phoneticPr fontId="2"/>
  </si>
  <si>
    <t>①トリートメント準備</t>
    <phoneticPr fontId="2"/>
  </si>
  <si>
    <t>②トリートメントの実施</t>
    <phoneticPr fontId="2"/>
  </si>
  <si>
    <t>①トリートメント後のケアに関するアドバイスの実施</t>
    <phoneticPr fontId="2"/>
  </si>
  <si>
    <t>レベル２</t>
    <phoneticPr fontId="2"/>
  </si>
  <si>
    <t>レベル2の目安</t>
    <rPh sb="5" eb="7">
      <t>メヤス</t>
    </rPh>
    <phoneticPr fontId="2"/>
  </si>
  <si>
    <t>後輩指導</t>
    <rPh sb="0" eb="2">
      <t>コウハイ</t>
    </rPh>
    <rPh sb="2" eb="4">
      <t>シドウ</t>
    </rPh>
    <phoneticPr fontId="2"/>
  </si>
  <si>
    <t>②自己啓発、キャリア形成支援</t>
  </si>
  <si>
    <t>Ⅳ.必要な知識（選択能力ユニット トリートメント　レベル２）</t>
    <rPh sb="8" eb="10">
      <t>センタク</t>
    </rPh>
    <phoneticPr fontId="2"/>
  </si>
  <si>
    <t>Ⅲ. 必要な知識　（共通能力ユニット　レベル２）</t>
    <rPh sb="3" eb="5">
      <t>ヒツヨウ</t>
    </rPh>
    <rPh sb="6" eb="8">
      <t>チシキ</t>
    </rPh>
    <rPh sb="10" eb="12">
      <t>キョウツウ</t>
    </rPh>
    <rPh sb="12" eb="14">
      <t>ノウリョク</t>
    </rPh>
    <phoneticPr fontId="2"/>
  </si>
  <si>
    <t>職業能力評価シート（トリートメント　レベル２）　　</t>
    <phoneticPr fontId="2"/>
  </si>
  <si>
    <t>「美と健康」への興味と探究心</t>
    <phoneticPr fontId="2"/>
  </si>
  <si>
    <t>職業倫理とコンプライアンス</t>
    <phoneticPr fontId="2"/>
  </si>
  <si>
    <t>ホスピタリティ</t>
    <phoneticPr fontId="2"/>
  </si>
  <si>
    <t>チームワークとコミュニケーション</t>
    <phoneticPr fontId="2"/>
  </si>
  <si>
    <t>業務効率化の推進</t>
    <phoneticPr fontId="2"/>
  </si>
  <si>
    <t>後輩指導</t>
    <rPh sb="0" eb="2">
      <t>コウハイ</t>
    </rPh>
    <rPh sb="2" eb="4">
      <t>シドウ</t>
    </rPh>
    <phoneticPr fontId="2"/>
  </si>
  <si>
    <t>機器の点検・整備、衛生管理</t>
    <phoneticPr fontId="2"/>
  </si>
  <si>
    <t>化粧品に関する知識</t>
  </si>
  <si>
    <t>エステティックトリートメントで使用する機器学の知識</t>
  </si>
  <si>
    <t>公衆衛生・衛生管理の知識</t>
  </si>
  <si>
    <t>プレカウンセリング</t>
    <phoneticPr fontId="2"/>
  </si>
  <si>
    <t>ボディエステティックの知識と技術</t>
  </si>
  <si>
    <t>生命活動とホメオスタシスの知識と理解</t>
  </si>
  <si>
    <t>皮膚に関する知識と理解</t>
  </si>
  <si>
    <t>エステティックカウンセリングの知識と理解</t>
  </si>
  <si>
    <t>トリートメント</t>
    <phoneticPr fontId="2"/>
  </si>
  <si>
    <t>解剖生理学の知識と理解</t>
  </si>
  <si>
    <t>エステティックの知識と技術</t>
  </si>
  <si>
    <t>救急法の知識</t>
  </si>
  <si>
    <t>アフターカウンセリング</t>
    <phoneticPr fontId="2"/>
  </si>
  <si>
    <t>栄養学の知識</t>
  </si>
  <si>
    <t>毛髪に関する知識と理解</t>
  </si>
  <si>
    <t>運動生理学の知識</t>
  </si>
  <si>
    <t>営業・マーケティング手段に関する知識</t>
  </si>
  <si>
    <t>店舗・サロンのお客様層に関する知識</t>
  </si>
  <si>
    <t>自社の提供する商品・サービスに関する知識</t>
  </si>
  <si>
    <t>在庫管理</t>
  </si>
  <si>
    <t>接客マナーの知識と実践</t>
  </si>
  <si>
    <t>個人情報保護に関する知識</t>
  </si>
  <si>
    <t>クレーム対応の基本ルール</t>
  </si>
  <si>
    <t>クレーム対応時の技術</t>
  </si>
  <si>
    <t>クレームを申し出るお客様の心情</t>
  </si>
  <si>
    <t>育成理念・育成計画</t>
  </si>
  <si>
    <t>育成方法</t>
  </si>
  <si>
    <t>育成手法</t>
    <phoneticPr fontId="2"/>
  </si>
  <si>
    <t>エステティック概論</t>
  </si>
  <si>
    <t>美と健康</t>
  </si>
  <si>
    <t>エステティシャンとしての心構え</t>
  </si>
  <si>
    <t>日本と世界のエステティック</t>
  </si>
  <si>
    <t>業界団体及び店舗・サロンの倫理規定・行動規範</t>
  </si>
  <si>
    <t>就業規則及び関連諸規定</t>
  </si>
  <si>
    <t>自社で定められている服装（制服）及び身だしなみの基準</t>
  </si>
  <si>
    <t>基本動作・マナー</t>
  </si>
  <si>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</si>
  <si>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</si>
  <si>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</si>
  <si>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</si>
  <si>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</si>
  <si>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</si>
  <si>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</si>
  <si>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エステティックの専門誌などを利用して、エステティック産業に関する最新動向、技術動向などを正しく理解している。</t>
    <phoneticPr fontId="2"/>
  </si>
  <si>
    <t>美容に従事する者として、日頃から健康や美容の維持・向上に向けた取り組みを行っており、よいものは店舗・サロン内で共有したり、お客様にも紹介したりしている。</t>
    <phoneticPr fontId="2"/>
  </si>
  <si>
    <t>店舗・サロンの雰囲気に合った照明、BGM、香り、適切な空調管理が維持され、居心地のよい環境が実現されるようメンテナンスをするとともに、後輩に指導を行っている。</t>
    <phoneticPr fontId="2"/>
  </si>
  <si>
    <t>スケジュールや予算、人員・役割分担などの面で効果的・効率的に仕事が進んでいるかチェックし、問題がある場合には速やかに問題点を拾い出している。</t>
    <phoneticPr fontId="2"/>
  </si>
  <si>
    <t>業務改善案を提案する場合には、複数の代替案をそのメリット、デメリットとともに提言し、そのうち自分の推奨案を明確化している。</t>
    <phoneticPr fontId="2"/>
  </si>
  <si>
    <t>トリートメントの目的やお客様の状態などを踏まえて、温度や振動、強さ、作動時間のレベルを調整して使用している。</t>
    <phoneticPr fontId="2"/>
  </si>
  <si>
    <t>機器が故障した場合の対応方針を正しく理解し、適切に対処している。</t>
    <phoneticPr fontId="2"/>
  </si>
  <si>
    <t>カウンセリング時は、測定、写真などを使って、目や手の感触から得られた情報に基づく分析を補足して、お客様の状態を正確に把握している。</t>
    <phoneticPr fontId="2"/>
  </si>
  <si>
    <t>トリートメント終了後にお客様とともに、お手入れによって状態がどのように変化したのかを確かめていただけるよう説明を行っている。</t>
    <phoneticPr fontId="2"/>
  </si>
  <si>
    <t>直接的なお肌の手入れだけでなく、食事や運動など日々の生活の改善に関するアドバイスを含めて、日常のケアに関するアドバイスを行っている。</t>
    <phoneticPr fontId="2"/>
  </si>
  <si>
    <t>店頭で取り扱う商品の商品知識及び使用方法について幅広く理解しており、お客様に対して提案を行っている。</t>
    <phoneticPr fontId="2"/>
  </si>
  <si>
    <t>お客様と適切な距離を保ち、適度なセールストークにより販売を行っている。</t>
    <phoneticPr fontId="2"/>
  </si>
  <si>
    <t>お客様の要望にお応えできない場合には、可能な限りお客様の要望に応える代替案を提案している。</t>
    <phoneticPr fontId="2"/>
  </si>
  <si>
    <t>グループやチーム内の業務全般に関し、トラブルを未然に防止するための提案や取り組みを行っている。</t>
  </si>
  <si>
    <t>業務改善案を提案する場合には、複数の代替案をそのメリット、デメリットとともに提言し、そのうち自分の推奨案を明確化している。</t>
  </si>
  <si>
    <t>業務効率化の推進</t>
    <rPh sb="0" eb="2">
      <t>ギョウム</t>
    </rPh>
    <rPh sb="2" eb="5">
      <t>コウリツカ</t>
    </rPh>
    <rPh sb="6" eb="8">
      <t>スイシン</t>
    </rPh>
    <phoneticPr fontId="2"/>
  </si>
  <si>
    <t>スタッフがルール違反をしていることに気づいたときは、本人に直接注意したり上位者に報告・連絡・相談したりして解決を図っている。</t>
  </si>
  <si>
    <t>職業倫理とコンプライアンス</t>
    <rPh sb="0" eb="2">
      <t>ショクギョウ</t>
    </rPh>
    <rPh sb="2" eb="4">
      <t>リンリ</t>
    </rPh>
    <phoneticPr fontId="2"/>
  </si>
  <si>
    <t>○</t>
    <phoneticPr fontId="2"/>
  </si>
  <si>
    <t>③必要な機器・器具などの整備と保管</t>
    <phoneticPr fontId="2"/>
  </si>
  <si>
    <t>②必要な機器・器具などの事前点検・整備</t>
    <phoneticPr fontId="2"/>
  </si>
  <si>
    <t>①トリートメントに使用する機器・器具などの選択、及び安全に配慮した使用</t>
    <phoneticPr fontId="2"/>
  </si>
  <si>
    <t>機器の点検・整備、衛生管理</t>
    <phoneticPr fontId="2"/>
  </si>
  <si>
    <t>②効率化の工夫・改善</t>
    <phoneticPr fontId="2"/>
  </si>
  <si>
    <t>①手続きに則った業務遂行</t>
    <phoneticPr fontId="2"/>
  </si>
  <si>
    <t>②コミュニケーション</t>
    <phoneticPr fontId="2"/>
  </si>
  <si>
    <t>①チームワーク</t>
    <phoneticPr fontId="2"/>
  </si>
  <si>
    <t>チームワークとコミュニケーション</t>
    <phoneticPr fontId="2"/>
  </si>
  <si>
    <t>③快適な店舗・サロン環境の維持</t>
    <phoneticPr fontId="2"/>
  </si>
  <si>
    <t>②お客様、状況に合わせた接遇</t>
    <phoneticPr fontId="2"/>
  </si>
  <si>
    <t>①ホスピタリティの理解</t>
    <phoneticPr fontId="2"/>
  </si>
  <si>
    <t>ホスピタリティ</t>
    <phoneticPr fontId="2"/>
  </si>
  <si>
    <t>②コンプライアンス</t>
    <phoneticPr fontId="2"/>
  </si>
  <si>
    <t xml:space="preserve">①諸ルール・法令の内容の理解 </t>
    <phoneticPr fontId="2"/>
  </si>
  <si>
    <t xml:space="preserve">②美と健康に対する興味、関心と実践 </t>
    <phoneticPr fontId="2"/>
  </si>
  <si>
    <t>①エステティックに関連する知識の理解</t>
    <phoneticPr fontId="2"/>
  </si>
  <si>
    <t>直接的なお肌の手入れだけでなく、食事や運動など日々の生活の改善に関するアドバイスを含めて、日常のケアに関するアドバイスを行っている。</t>
  </si>
  <si>
    <t>お客様の属性や季節に合わせて、関連商品の提案を行っている。</t>
  </si>
  <si>
    <t>スキルアップのための勉強会などにおいて、積極的に情報提供を行っている。</t>
  </si>
  <si>
    <t>指導するスタッフの個性や強み、弱みなどを把握している。</t>
  </si>
  <si>
    <t>プレカウンセリング</t>
    <phoneticPr fontId="2"/>
  </si>
  <si>
    <t>①情報共有</t>
    <phoneticPr fontId="2"/>
  </si>
  <si>
    <t>○</t>
    <phoneticPr fontId="2"/>
  </si>
  <si>
    <t>○</t>
    <phoneticPr fontId="2"/>
  </si>
  <si>
    <t>②お客様の状態の把握</t>
    <phoneticPr fontId="2"/>
  </si>
  <si>
    <t>③トリートメント内容の確認と留意事項の伝達</t>
    <phoneticPr fontId="2"/>
  </si>
  <si>
    <t>トリートメント</t>
    <phoneticPr fontId="2"/>
  </si>
  <si>
    <t>①トリートメント準備</t>
    <phoneticPr fontId="2"/>
  </si>
  <si>
    <t>○</t>
    <phoneticPr fontId="2"/>
  </si>
  <si>
    <t>②トリートメントの実施</t>
    <phoneticPr fontId="2"/>
  </si>
  <si>
    <t>③お客様の状態の把握とトラブルの回避</t>
    <phoneticPr fontId="2"/>
  </si>
  <si>
    <t>○</t>
    <phoneticPr fontId="2"/>
  </si>
  <si>
    <t>アフターカウンセリング</t>
    <phoneticPr fontId="2"/>
  </si>
  <si>
    <t>①トリートメント後のケアに関するアドバイスの実施</t>
    <phoneticPr fontId="2"/>
  </si>
  <si>
    <t>○</t>
    <phoneticPr fontId="2"/>
  </si>
  <si>
    <t>②日常のケアに関するアドバイスの実施</t>
    <phoneticPr fontId="2"/>
  </si>
  <si>
    <t>③情報共有</t>
    <phoneticPr fontId="2"/>
  </si>
  <si>
    <t>①業務の準備</t>
    <phoneticPr fontId="2"/>
  </si>
  <si>
    <t>③在庫管理</t>
    <phoneticPr fontId="2"/>
  </si>
  <si>
    <t>①お客様要望への対応</t>
    <phoneticPr fontId="2"/>
  </si>
  <si>
    <t>②クレームへの対応</t>
    <phoneticPr fontId="2"/>
  </si>
  <si>
    <t>○</t>
    <phoneticPr fontId="2"/>
  </si>
  <si>
    <t>後輩指導</t>
    <phoneticPr fontId="2"/>
  </si>
  <si>
    <t>②自己啓発、キャリア形成支援</t>
    <phoneticPr fontId="2"/>
  </si>
  <si>
    <t>【サブツール】能力細目・職務遂行のための基準一覧（トリートメント　レベル2）</t>
    <rPh sb="7" eb="9">
      <t>ノウリョク</t>
    </rPh>
    <rPh sb="9" eb="11">
      <t>サイモク</t>
    </rPh>
    <rPh sb="12" eb="14">
      <t>ショクム</t>
    </rPh>
    <rPh sb="14" eb="16">
      <t>スイコウ</t>
    </rPh>
    <rPh sb="20" eb="22">
      <t>キジュン</t>
    </rPh>
    <rPh sb="22" eb="24">
      <t>イチラン</t>
    </rPh>
    <phoneticPr fontId="2"/>
  </si>
  <si>
    <t>お客様目線に立って、お客様が快適に過ごせるよう、更衣の準備（脱衣かご、着替えの準備など)を手際よく行っている。</t>
    <phoneticPr fontId="2"/>
  </si>
  <si>
    <t>複数のトリートメントに関する知識を有し、お客様の肌の状態、骨格、体調、トリートメントの目的などに合わせて、適切な手順や方法でトリートメントを実施している。</t>
    <phoneticPr fontId="2"/>
  </si>
  <si>
    <t>トリートメント中の肌の変化や気を付けなければならない点を把握して、細心の注意を払って安全確認を徹底している。</t>
  </si>
  <si>
    <t>お客様の現在の肌トラブルや過去の肌トラブルなど、トリートメントをするうえで気を付けなければならない事項について細部まで確認している。</t>
    <rPh sb="4" eb="6">
      <t>ゲンザイ</t>
    </rPh>
    <rPh sb="7" eb="8">
      <t>ハダ</t>
    </rPh>
    <rPh sb="13" eb="15">
      <t>カコ</t>
    </rPh>
    <rPh sb="16" eb="17">
      <t>ハダ</t>
    </rPh>
    <rPh sb="37" eb="38">
      <t>キ</t>
    </rPh>
    <rPh sb="39" eb="40">
      <t>ツ</t>
    </rPh>
    <rPh sb="49" eb="51">
      <t>ジコウ</t>
    </rPh>
    <rPh sb="55" eb="57">
      <t>サイブ</t>
    </rPh>
    <rPh sb="59" eb="61">
      <t>カクニン</t>
    </rPh>
    <phoneticPr fontId="2"/>
  </si>
  <si>
    <t>複数のトリートメント内容や販売している商品の目的や内容などを理解してお客様に提案している。</t>
  </si>
  <si>
    <t>エステティシャンとしての自らのトリートメント内容に関して自己評価を行って、より高度なトリートメントの実現に向けて検討を行っている。</t>
  </si>
  <si>
    <t>お客様に対するトリートメントやお客様とのコミュニケーションを通じて、日常のケアに関するお客様ニーズを引き出し、明確化している。</t>
  </si>
  <si>
    <t>次のシフトの担当者に業務を引き継ぐ際には、お客様からのメッセージや問い合わせ内容を正確に、漏れがないかを自ら復唱しながら確認した上で、引き継いでいる。</t>
  </si>
  <si>
    <t>ＴＰＯに応じた会話</t>
    <phoneticPr fontId="2"/>
  </si>
  <si>
    <t>ＴＰＯに応じたビジネス会話</t>
    <phoneticPr fontId="2"/>
  </si>
  <si>
    <t>ＩＴ機器の活用と業務効率化</t>
    <phoneticPr fontId="2"/>
  </si>
  <si>
    <t>④コスト意識を持った効率的な業務の推進</t>
    <rPh sb="7" eb="8">
      <t>モ</t>
    </rPh>
    <phoneticPr fontId="2"/>
  </si>
  <si>
    <t>苦情・クレーム・問い合わせ対応</t>
    <rPh sb="8" eb="9">
      <t>ト</t>
    </rPh>
    <rPh sb="10" eb="11">
      <t>ア</t>
    </rPh>
    <phoneticPr fontId="2"/>
  </si>
  <si>
    <t>④トリートメント技術の向上に向けた取り組み</t>
    <rPh sb="17" eb="18">
      <t>ト</t>
    </rPh>
    <rPh sb="19" eb="20">
      <t>ク</t>
    </rPh>
    <phoneticPr fontId="2"/>
  </si>
  <si>
    <t>③問い合わせ対応</t>
    <rPh sb="1" eb="2">
      <t>ト</t>
    </rPh>
    <rPh sb="3" eb="4">
      <t>ア</t>
    </rPh>
    <phoneticPr fontId="2"/>
  </si>
  <si>
    <t>①ＯＪＴ、Ｏｆｆ-ＪＴによる指導</t>
    <phoneticPr fontId="2"/>
  </si>
  <si>
    <t>①ＯＪＴ、Ｏｆｆ-ＪＴによる指導</t>
    <phoneticPr fontId="2"/>
  </si>
  <si>
    <t>上位方針を踏まえ、トリートメント内容や接客マナーなど基本事項について、スタッフに日常的なＯＪＴを的確に行っている。</t>
    <phoneticPr fontId="2"/>
  </si>
  <si>
    <t>グループのまとめ役として、上位者・同僚・部下とのコミュニケーションに努め、協力的な職場環境の創出・維持に取り組んでいる。</t>
  </si>
  <si>
    <t>④コスト意識を持った効率的な業務の推進</t>
    <rPh sb="4" eb="6">
      <t>イシキ</t>
    </rPh>
    <rPh sb="7" eb="8">
      <t>モ</t>
    </rPh>
    <rPh sb="10" eb="13">
      <t>コウリツテキ</t>
    </rPh>
    <rPh sb="14" eb="16">
      <t>ギョウム</t>
    </rPh>
    <rPh sb="17" eb="19">
      <t>スイシン</t>
    </rPh>
    <phoneticPr fontId="18"/>
  </si>
  <si>
    <t>上位者・同僚との役割分担（業務分掌）</t>
  </si>
  <si>
    <t>店舗・サロン内でお客様のお好みを共有化するよう記録シートを作成し、スタッフが事前にお客様のお好みを把握して準備できるようにしている。</t>
  </si>
  <si>
    <t>エステティック産業の業界特性、市場規模、業界動向などを常に意識して、正しく理解している。</t>
  </si>
  <si>
    <t>エステティックの専門誌などを利用して、エステティック産業に関する最新動向、技術動向などを正しく理解している。</t>
  </si>
  <si>
    <t>美容やエステティックに関する基礎的知識に加えて、いくつかの分野に関する詳細な専門知識を学習している。</t>
  </si>
  <si>
    <t>エステティック産業における接客、サービス及びお客様ニーズ把握の重要性を理解し、自ら実践している。</t>
  </si>
  <si>
    <t>自らの肌やボディの状態をチェックして、美容上の目標や課題を設定し、その達成に向けて取り組んでいる。</t>
  </si>
  <si>
    <t>職業人としての自覚や社会的責任感、職業倫理を有しそれに従った業務遂行をするとともに、後輩にも指導している。</t>
  </si>
  <si>
    <t>企業・店舗・サロンの経営理念・経営方針、社是・社訓などについて、正確に理解し、後輩にも指導している。</t>
  </si>
  <si>
    <t>企業・店舗・サロンの就業規則で定められた事項を正確に理解し、後輩にも説明している。</t>
  </si>
  <si>
    <t>問題となりやすい法令について正確に理解しており、トラブルが発生した場合には適切に対処している。</t>
  </si>
  <si>
    <t>企業・店舗・サロンの品格や社会的信用を傷つけることがないよう、日頃から細心の注意を払って行動しており、後輩にも指導している。</t>
  </si>
  <si>
    <t>決められた就業ルールを常に遵守し、模範を示している。</t>
  </si>
  <si>
    <t>コンプライアンスに関して、スタッフからの基本的な質問に的確に回答し、自分でも分からないことは上位者などに相談して解決を図っている。</t>
  </si>
  <si>
    <t>業務上知り得たお客様の個人情報は厳秘にし、会社のルールに沿って適切に取り扱うとともに、後輩にも指導している。</t>
  </si>
  <si>
    <t>ホスピタリティに関する基本的な考え方にもとづき、自身としてもホスピタリティに関する考えを持っている。</t>
  </si>
  <si>
    <t>ホスピタリティを伴った接遇ができるように自らの気持ちを適切にコントロールし、常に心身の状態を整えるよう、心がけている。</t>
  </si>
  <si>
    <t>お客様の気持ちを理解した上でふさわしいサービスや接遇をすることの重要性を理解し、実践している。</t>
  </si>
  <si>
    <t>日頃から他業種を含めたサービスやホスピタリティに対する関心を持ち必要な情報を収集し、よい事例があれば後輩や同僚に対して紹介し、上位者にも報告している。</t>
  </si>
  <si>
    <t>お客様一人ひとりの店舗・サロンの利用目的や要望、経済的状況、お好みが異なることを理解していることに加え、常連のお客様のお好みや特徴に応じたサービスを提供している。</t>
  </si>
  <si>
    <t>お客様の服装、表情などを見てお客様が何を望んでいるかを想定し、サービスの提供について後輩にアドバイスしている。</t>
  </si>
  <si>
    <t>不満・不安を感じた時のお客様の心理状態を理解し、お客様の不満を拡大させないような対応の仕方を実践している。</t>
  </si>
  <si>
    <t>お客様に関する記録からお好みを来店前に正確に把握し、よりお客様に喜んでいただけるようなおもてなしの準備をしている。</t>
  </si>
  <si>
    <t>お客様の名前を覚え、状況に応じて名前で呼びかけている。</t>
  </si>
  <si>
    <t>常に店舗・サロン内を整理・整頓し、清潔で快適な環境が維持されるよう実践するとともに、後輩に指導を行っている。</t>
  </si>
  <si>
    <t>室内装飾の状態に気を配り、居心地のよい環境が維持されるよう実践するとともに、後輩に指導を行っている。</t>
  </si>
  <si>
    <t>店舗・サロンの雰囲気に合った照明、ＢＧＭ、香り、適切な空調管理が維持され、居心地のよい環境が実現されるようメンテナンスをするとともに、後輩に指導を行っている。</t>
  </si>
  <si>
    <t>滞在中にお客様がより寛いでいただくための、雑誌類やアメニティ類、飲食物などを準備しており、お客様の状況や待ち時間を考えて提供している。</t>
  </si>
  <si>
    <t>店舗・サロン内の状況を判断して、必要に応じて後輩や同僚の仕事を手伝っている。</t>
  </si>
  <si>
    <t>店舗・サロン内の良好な関係作りに向けて、担当者同士の話し合いやミーティングの機会を設けている。</t>
  </si>
  <si>
    <t>意見の違いや問題が生じたときは常に「お客様満足の視点」に基づいて議論をリードしている。</t>
  </si>
  <si>
    <t>店舗・サロン内の他のスタッフとの間の調整役となって、非常時にも円満に対応できる関係を構築している。</t>
  </si>
  <si>
    <t>自分の都合を最優先することなく、常に他のスタッフに配慮し、店舗・サロン全体のことを考えて行動している。</t>
  </si>
  <si>
    <t>お客様からのメッセージ、クレームやアクシデントなどの重要な情報は、ルールに従って自ら対応した上で、迅速かつ正確にチーム内で共有するとともに、上位者に報告・連絡・相談をしている。</t>
  </si>
  <si>
    <t>自分で判断してよいこととそうでないことを区別し、難しい問題については上位者や同僚に質問しながら効率的に業務を遂行している。</t>
  </si>
  <si>
    <t>口頭、文書、電子メールなどの伝達方法の違いによる特徴を理解し、内容によって伝達方法を工夫しており、後輩にも指導している。</t>
  </si>
  <si>
    <t>仕事の進め方を細部まで把握し、段取りや準備を迅速に行っている。</t>
  </si>
  <si>
    <t>手続きが複雑であったり難度がやや高い仕事に対して、上位者の判断の下、自らの経験も踏まえながら、適切に対応している。</t>
  </si>
  <si>
    <t>常にトリートメント台周辺やフロントなどを整理・整頓し、後輩にも指導している。</t>
  </si>
  <si>
    <t>基本的なＩＴリテラシーを有し、ＩＴの活用による業務効率化を図っている。</t>
  </si>
  <si>
    <t>コスト意識を持って自分なりに工夫しながら仕事を行い、効率化や改善を試みるとともに、後輩にも指導している。</t>
  </si>
  <si>
    <t>従来の仕事の進め方に非効率な点や時代にそぐわない点を見つけた場合には、代替案とともに上位者に指摘して、改善を図っている。</t>
  </si>
  <si>
    <t>旺盛なチャレンジ精神を持ち、失敗を恐れず新しい仕事や後輩の指導にも積極的に取り組んでいる。</t>
  </si>
  <si>
    <t>③改善すべき業務内容・業務プロセスの分析</t>
    <phoneticPr fontId="2"/>
  </si>
  <si>
    <t>スケジュールや予算、人員・役割分担などの面で効果的・効率的に仕事が進んでいるかをチェックし、問題がある場合には速やかに問題点を拾い出している。</t>
  </si>
  <si>
    <t>従来の仕事の進め方に問題があると感じた場合には、その理由や制約条件などをリストアップして、上位者と共有している。</t>
  </si>
  <si>
    <t>常に問題意識を持って仕事に取り組み、マニュアルに書かれている内容の改善を具体的に提案している。</t>
  </si>
  <si>
    <t>各種の問題解決手法やＩＳＯなど、業務改善や生産性向上のための手法に関する知識の習得に取り組んでおり、業務に活かしている。</t>
  </si>
  <si>
    <t>業務プロセスの問題点を分析し、試行錯誤を行いながら具体的な解決策を見出すなど、担当業務の生産性向上に取り組んでおり、後輩にも指導している。</t>
  </si>
  <si>
    <t>細かいことでも業務効率化やコストダウンにつながる方法を常に考え、費用対効果を踏まえた改善案として上位者に提案したり後輩に指導している。</t>
  </si>
  <si>
    <t>③改善すべき業務内容・業務プロセスの分析</t>
    <rPh sb="1" eb="3">
      <t>カイゼン</t>
    </rPh>
    <rPh sb="6" eb="8">
      <t>ギョウム</t>
    </rPh>
    <rPh sb="8" eb="10">
      <t>ナイヨウ</t>
    </rPh>
    <rPh sb="11" eb="13">
      <t>ギョウム</t>
    </rPh>
    <rPh sb="18" eb="20">
      <t>ブンセキ</t>
    </rPh>
    <phoneticPr fontId="2"/>
  </si>
  <si>
    <t>コスト意識を持って自分なりに工夫しながら仕事を行い、効率化や改善を試みるとともに、後輩にも指導している。</t>
    <phoneticPr fontId="2"/>
  </si>
  <si>
    <t>それぞれの機器の使用目的や特徴を理解して、トリートメントに適した機器を選択している。</t>
  </si>
  <si>
    <t>それぞれの機器の使用上の留意事項について理解しており、お客様に対しても説明を行っている。</t>
  </si>
  <si>
    <t>トリートメントの目的やお客様の状態などを踏まえて、温度や振動、強さ、作動時間のレベルを調整して使用している。</t>
  </si>
  <si>
    <t>コンセントや付属品などが正確に接続されているかを確認するとともに、スタッフに対しても指導をしている。</t>
  </si>
  <si>
    <t>使用前に、スイッチ、ダイヤルなどを確認して正常に動く状態にあることを確認するとともに、スタッフに対しても指導をしている。</t>
  </si>
  <si>
    <t>機器を取り扱う際に、衝撃は避けて、できる限り丁寧に取り扱っているかを確認するとともに、スタッフに対しても指導をしている。</t>
  </si>
  <si>
    <t>使用前・使用後に機器の消毒を行うとともに、スタッフに対しても指導をしている。</t>
  </si>
  <si>
    <t>機器・器具の使用後は、定められた手順に従って洗浄消毒や手入れを行っており、スタッフに対しても指導をしている。</t>
  </si>
  <si>
    <t>機器・器具の付属品や消耗品など、在庫のチェックを行い、過去の実績や予約状況などを踏まえて、在庫が不足すると考えられる場合には適切に発注を行っている。</t>
  </si>
  <si>
    <t>細心の注意を払って機器・器具や各種備品の衛生管理を行い、スタッフに対しても指導している。</t>
  </si>
  <si>
    <t>機器が故障した場合の対応方針を正しく理解し、適切に対処している。</t>
  </si>
  <si>
    <t>カウンセリングシートや顧客管理データベースなどを読み解き、シートを確認しながら、お客様ニーズと留意事項を共有している。</t>
  </si>
  <si>
    <t>カウンセラーとの情報共有の中で、カウンセリングシートや顧客管理データベースなどからは分からないお客様の悩みやトリートメントのニーズについて、曖昧な点を確認している。</t>
  </si>
  <si>
    <t>お客様の現在の肌トラブルや過去の肌トラブルなど、トリートメントをするうえで気を付けなければならない事項について、カウンセラーに確認を行って、曖昧な点を確認している。</t>
  </si>
  <si>
    <t>トリートメント内容（プログラム内容、時間）について、細部まで確認している。</t>
  </si>
  <si>
    <t>お客様の肌の状態を直接手で触れたり、目で見ることに加えて、お客様との直接のコミュニケーションを通じて、最適なトリートメント内容を想定している。</t>
  </si>
  <si>
    <t>カウンセリング時は、測定、写真などを使って、目や手の感触から得られた情報に基づく分析を補足して、お客様の状態を正確に把握している。</t>
  </si>
  <si>
    <t>お客様の肌の状態を確認して、トリートメント内容の説明や美容アドバイスなどを行い、お客様の疑問や懸念を速やかに解消している。</t>
  </si>
  <si>
    <t>カウンセリングによって、肌の状態に問題がある場合には、お客様に確認をして、トリートメントの可否などを判断して、お客様に説明している。</t>
  </si>
  <si>
    <t>お客様との会話の中で、体調や意向を把握した上で同意書を交わし、プログラム通りのトリートメントができるか確認をしている。</t>
  </si>
  <si>
    <t>お客様の体調などによって、不安がある場合は、お客様に事情を説明してトリートメントの実施可否を確認している。</t>
  </si>
  <si>
    <t>プログラム内容がお客様の肌トラブルなどにつながると判断した場合には、上位者を交えてお客様と相談し、別のプログラムを提案するなどの対応を行っている。</t>
  </si>
  <si>
    <t>トリートメントの身支度を整え、トリートメントに必要な器具などの準備（機器・器具の準備、トリートメントに必要な化粧品、室内の室温調整、室温の確認など）を手際よく行っている。</t>
  </si>
  <si>
    <t>お客様目線に立って、お客様が快適に過ごせるよう、更衣の準備（脱衣かご、着替えの準備など)を手際よく行っている。</t>
  </si>
  <si>
    <t>衛生管理に細心の注意を払い、自身の手指の消毒や、使い捨て手袋やマスクの装着などを適切に行っている。</t>
  </si>
  <si>
    <t>お客様のエステティックベッドの状態を確認し、高さや角度などを手際よく調整している。</t>
  </si>
  <si>
    <t>複数のトリートメントに関する知識を有し、お客様の肌の状態、骨格、体調、トリートメントの目的などに合わせて、適切な手順や方法でトリートメントを実施している。</t>
  </si>
  <si>
    <t>トリートメント中は、過去の経験と自らの体感から、室温や化粧品の温度管理など、お客様の快適性に常に気を配っている。</t>
  </si>
  <si>
    <t>お客様のトリートメントに対する満足感を高め、快適に過ごしていただけるよう、適切な声がけやコミュニケーションをとりながらトリートメントを行っている。</t>
  </si>
  <si>
    <t>トリートメント中の肌の変化や気を付けなければならない点についての知識を有しており、万が一アクシデントが起きた場合には一次対応を行っている。</t>
  </si>
  <si>
    <t>トリートメント中に肌トラブルなど等気になる点があった場合には、お客様にその内容を説明してトリートメント後のケアについてアドバイスを行うとともに、速やかに状況を把握して上位者に報告し、必要であれば皮膚科医などの紹介を行うなどの対応を適切に行っている。</t>
  </si>
  <si>
    <t>アクシデントや肌トラブルなどが発生した場合には、発生した状況やアクシデントなどの内容と店舗・サロン側の対応について正確に記録をしている。</t>
  </si>
  <si>
    <t>お客様からの意見やフロントからの評価などを活用して、トリートメント内容やお客様応対、コミュニケーションなどについて、フィードバックを収集している。</t>
  </si>
  <si>
    <t>より高い技術スキル・専門知識を身に付けるために、自らの経験値を伸ばしている。</t>
  </si>
  <si>
    <t>トリートメントに関する最新動向や新しい技術について学習するとともに、周囲にも情報提供している。</t>
  </si>
  <si>
    <t>トリートメント技術の向上に必要な基礎学習を常に怠らずに行っている。</t>
  </si>
  <si>
    <t>お客様の肌や身体の状態を踏まえて、トリートメント後のクーリングや休憩、当日の注意事項などに関するアドバイスを行っている。</t>
  </si>
  <si>
    <t>トリートメント終了後にお客様とともに、お手入れによって状態がどのように変化したのかを確かめていただけるよう説明を行っている。</t>
  </si>
  <si>
    <t>お客様がトリートメントの経験（肌の変化、お手入れ後の気持ちの変化や満足感など）を感じられるような表現でトリートメント後の肌の状態などの確認を行っている。</t>
  </si>
  <si>
    <t>お客様のトリートメント後の肌や気持ちの変化、満足感などを確認しながらアドバイスをすることで、お客様の意欲や関心を喚起している。</t>
  </si>
  <si>
    <t>お客様が意欲的に日常のケアに取り組むことができるように、お手入れ方法のアドバイスを行っている。</t>
  </si>
  <si>
    <t>自らの経験を踏まえて、日常のケアに関するアドバイスを行っている。</t>
  </si>
  <si>
    <t>日常のケアのプログラム作成に当たって、類似した計画・プログラムの作成経験者や他のエステティシャンの知見を踏まえるなど、組織的な取り組みを推進している。</t>
  </si>
  <si>
    <t>トリートメント結果を踏まえて、お客様の肌や身体の状態改善に適切な、エステティック機器や化粧品の提案を行っている。</t>
  </si>
  <si>
    <t>トリートメント中に得られた情報をカウンセリングシートへ記入または顧客管理データベースに入力するとともに、お客様情報として、店舗・サロン内での情報共有を図っている。</t>
  </si>
  <si>
    <t>お客様の肌や身体の状態を適切に記録して、今後のプログラム作成のため、お客様のニーズに合致するトリートメント内容や商品を提案している。</t>
  </si>
  <si>
    <t>②物品販売</t>
    <rPh sb="1" eb="3">
      <t>ブッピン</t>
    </rPh>
    <rPh sb="3" eb="5">
      <t>ハンバイ</t>
    </rPh>
    <phoneticPr fontId="2"/>
  </si>
  <si>
    <t>店頭商品の陳列状態や取り揃え、在庫を確認している。</t>
  </si>
  <si>
    <t>店頭で取り扱う商品の商品知識及び使用方法について幅広く理解しており、お客様に対して提案を行っている。</t>
  </si>
  <si>
    <t>売上が見込まれる商品、品切れになっているアイテムについては、本社や仕入れ先に次回の入荷予定日を確認している。</t>
  </si>
  <si>
    <t>前年の実績や季節や最新の美容トレンドなどから判断して、関連商品の売上予測と発注を行い、上位者に提案している。</t>
  </si>
  <si>
    <t>お客様と適切な距離を保ち、適度なセールストークにより販売を行っている。</t>
  </si>
  <si>
    <t>店頭商品に関する幅広い知識を有し、商品購入を通じてお客様の問題解決まで提案できるよう、お客様サービスの観点から販売を行っている。</t>
  </si>
  <si>
    <t>お客様のトリートメント内容をを理解し、お勧めする商品を選択している。</t>
  </si>
  <si>
    <t>品数点検や店内在庫の棚卸し作業を正確・確実に行って、上位者の助言・指導の下、発注業務を行うとともに、商品ロスを抑えるための改善提案を行っている。</t>
  </si>
  <si>
    <t>お客様が来店した際は、お取り置き商品を適切に引き渡すとともに、その他のご要望をお客様に確認し、対応している。</t>
  </si>
  <si>
    <t>保管場所の工夫や整理・整頓を率先して行っている。</t>
  </si>
  <si>
    <t>お客様からの要望に対して、笑顔で親しみが感じられる態度をとりながら、お客様の置かれた状況を推察しながら、真摯に聴き取っている。</t>
  </si>
  <si>
    <t>店舗・サロン内の状況を把握しており、お客様の要望に応えるための複数の選択肢を提案している。</t>
  </si>
  <si>
    <t>お客様の要望にお応えできない場合には、可能な限りお客様の要望に応える代替案を提案している。</t>
  </si>
  <si>
    <t>急な予約の変更などの突発時に、他のスタッフと迅速に調整を行い、お客様の要望に的確に応えている。</t>
  </si>
  <si>
    <t>クレームを受けた場合には、誠実な態度でお客様の主張をよく聴き、その内容を正確に把握するとともに、お客様の感情をさらに悪化させないよう適切に対処している。</t>
  </si>
  <si>
    <t>ケース別の対応事例・対応方針などを把握し、自分の権限で可能な事項については、適切に対応している。</t>
  </si>
  <si>
    <t>再発防止のための取り組みに参加し、積極的に意見・提案を行っている。</t>
  </si>
  <si>
    <t>電話は３コール内に取るなど、自社のルールを率先垂範し、正しい敬語を使って適切に電話応対している。</t>
  </si>
  <si>
    <t>上位方針を踏まえ、トリートメント内容や接客マナーなど基本事項について、スタッフに日常的なＯＪＴを的確に行っている。</t>
  </si>
  <si>
    <t>スタッフの接客対応を振り返り、よかった点は褒め、改善したほうがよい点については助言・指導を行っている。</t>
  </si>
  <si>
    <t>スタッフの接客マナーやトリートメントについては、曖昧な対応をとることなく、きちんと是正指導している。</t>
  </si>
  <si>
    <t>資格取得を目指すスタッフに対して、学習のポイントなどについて、経験を踏まえた助言を行っている。</t>
  </si>
  <si>
    <t>業務やキャリアに関するスタッフの相談に快く応じ、共に対策を考えている。</t>
  </si>
  <si>
    <t>スタッフに対し、資格取得など自己啓発を促すための情報提供や声がけを積極的に行っている。</t>
  </si>
  <si>
    <t>エステティック業に関する主要法令など</t>
    <phoneticPr fontId="2"/>
  </si>
  <si>
    <t>隣接するサービスに関連する主要法令</t>
    <phoneticPr fontId="2"/>
  </si>
  <si>
    <t>専門的な知識・技術を有し、お客様ニーズに応えるエステティックサービスを提供することで、店舗・サロンの利益やお客様満足を実現できる能力水準。</t>
    <rPh sb="10" eb="11">
      <t>ユウ</t>
    </rPh>
    <rPh sb="14" eb="16">
      <t>キャクサマ</t>
    </rPh>
    <rPh sb="54" eb="56">
      <t>キャクサマ</t>
    </rPh>
    <phoneticPr fontId="2"/>
  </si>
  <si>
    <t>お客様に対してトリートメント中の留意事項を正確に伝えるとともに、違和感があった場合は直ちに教えていただくように伝えて、安全にトリートメントが行える環境を整えている。</t>
    <rPh sb="42" eb="43">
      <t>タダ</t>
    </rPh>
    <phoneticPr fontId="2"/>
  </si>
  <si>
    <t>物販（物品販売）・在庫管理</t>
    <rPh sb="3" eb="5">
      <t>ブッピン</t>
    </rPh>
    <rPh sb="5" eb="7">
      <t>ハンバイ</t>
    </rPh>
    <phoneticPr fontId="2"/>
  </si>
  <si>
    <t>電話応対時には、店舗・サロンの代表であるという意識を持って、挨拶、声のトーンなどに留意して、お客様が気持ちよく話せるように応対している。</t>
    <rPh sb="61" eb="63">
      <t>オウタイ</t>
    </rPh>
    <phoneticPr fontId="2"/>
  </si>
  <si>
    <t>お客様の心理・行動心理の理解</t>
    <rPh sb="1" eb="3">
      <t>キャクサマ</t>
    </rPh>
    <phoneticPr fontId="2"/>
  </si>
  <si>
    <t>企業・店舗・サロンの経営理念・経営方針、社是・社訓などについて、正確に理解し、後輩にも指導している。</t>
    <rPh sb="0" eb="2">
      <t>キギョウ</t>
    </rPh>
    <phoneticPr fontId="2"/>
  </si>
  <si>
    <t>企業・店舗・サロンの品格や社会的信用を傷つけることがないよう、日頃から細心の注意を払って行動しており、後輩にも指導している。</t>
    <rPh sb="0" eb="2">
      <t>キギョウ</t>
    </rPh>
    <rPh sb="31" eb="33">
      <t>ヒゴロ</t>
    </rPh>
    <phoneticPr fontId="2"/>
  </si>
  <si>
    <t>店舗・サロン内の他のスタッフとの間の調整役となり、周囲の状況を判断して、必要に応じて後輩や同僚の仕事を手伝っている。</t>
    <rPh sb="8" eb="9">
      <t>タ</t>
    </rPh>
    <rPh sb="16" eb="17">
      <t>アイダ</t>
    </rPh>
    <rPh sb="18" eb="20">
      <t>チョウセイ</t>
    </rPh>
    <rPh sb="20" eb="21">
      <t>ヤク</t>
    </rPh>
    <rPh sb="25" eb="27">
      <t>シュウイ</t>
    </rPh>
    <rPh sb="39" eb="40">
      <t>オウ</t>
    </rPh>
    <phoneticPr fontId="2"/>
  </si>
  <si>
    <t>品数点検や店内在庫の棚卸し作業を正確・確実に行って、上位者の助言・指導の下、発注業務を行うとともに、商品ロスを抑えるための改善提案を行っている。</t>
    <rPh sb="30" eb="32">
      <t>ジョゲン</t>
    </rPh>
    <rPh sb="33" eb="35">
      <t>シドウ</t>
    </rPh>
    <phoneticPr fontId="2"/>
  </si>
  <si>
    <t>資格取得を目指すスタッフに対して、学習のポイントなどについて、経験を踏まえた助言を行っている。</t>
    <rPh sb="17" eb="19">
      <t>ガクシュウ</t>
    </rPh>
    <phoneticPr fontId="2"/>
  </si>
  <si>
    <t>エステティックサービス・トリートメント</t>
    <phoneticPr fontId="2"/>
  </si>
  <si>
    <t>自らの職責・役割期待、担当業務に関するルール・手続きの理解</t>
    <phoneticPr fontId="2"/>
  </si>
  <si>
    <t>物販（物品販売）・在庫管理</t>
    <phoneticPr fontId="2"/>
  </si>
  <si>
    <t>ホスピタリティを伴った接遇ができるように自らの気持ちを適切にコントロールし、常に心身の状態を整えるよう、心がけている。</t>
    <phoneticPr fontId="2"/>
  </si>
  <si>
    <t>お客様一人ひとりの店舗・サロンの利用目的や要望、経済的状況、お好みが異なることを理解していることに加え、常連のお客様のお好みや特徴に応じたサービスを提供している。</t>
    <phoneticPr fontId="2"/>
  </si>
  <si>
    <t>手続きが複雑であったり難度がやや高い仕事に対して、上位者の判断の下、自らの経験も踏まえながら、適切に対応している。</t>
    <phoneticPr fontId="2"/>
  </si>
  <si>
    <t>使用前・使用後に機器の消毒を行うとともに、スタッフに対しても指導をしている。</t>
    <phoneticPr fontId="2"/>
  </si>
  <si>
    <t>お客様との会話の中で、体調や意向を把握した上で同意書を交わし、プログラム通りのトリートメントができるか確認をしている。</t>
    <phoneticPr fontId="2"/>
  </si>
  <si>
    <t>トリートメントに関する最新動向や新しい技術について学習するとともに、周囲にも情報提供している。</t>
    <phoneticPr fontId="2"/>
  </si>
  <si>
    <t>トリートメント中に得られた情報をカウンセリングシートへ記入または顧客管理データベースに入力するとともに、お客様情報として、店舗・サロン内での情報共有を図っている。</t>
    <phoneticPr fontId="2"/>
  </si>
  <si>
    <t>クレームを受けた場合には、誠実な態度でお客様の主張をよく聴き、その内容を正確に把握するとともに、お客様の感情をさらに悪化させないよう適切に対処している。</t>
    <phoneticPr fontId="2"/>
  </si>
  <si>
    <t>上司評価
合計数に占める割合</t>
    <rPh sb="0" eb="2">
      <t>ジョウシ</t>
    </rPh>
    <rPh sb="2" eb="4">
      <t>ヒョウカ</t>
    </rPh>
    <rPh sb="5" eb="7">
      <t>ゴウケイ</t>
    </rPh>
    <rPh sb="7" eb="8">
      <t>スウ</t>
    </rPh>
    <rPh sb="9" eb="10">
      <t>シ</t>
    </rPh>
    <rPh sb="12" eb="14">
      <t>ワリアイ</t>
    </rPh>
    <phoneticPr fontId="2"/>
  </si>
  <si>
    <t>美容に従事する者として、日頃から健康や美容の維持・向上に向けた取り組みを行っており、よいものは店舗・サロン内で共有したり、お客様にも紹介したりしている。</t>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</si>
  <si>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</si>
  <si>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</si>
  <si>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</si>
  <si>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</si>
  <si>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</si>
  <si>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トリートメント</t>
    <phoneticPr fontId="2"/>
  </si>
  <si>
    <t>レベル</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</si>
  <si>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</si>
  <si>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</si>
  <si>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</si>
  <si>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</si>
  <si>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</si>
  <si>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</si>
  <si>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</si>
  <si>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</si>
  <si>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</si>
  <si>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</si>
  <si>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</si>
  <si>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</si>
  <si>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</si>
  <si>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</si>
  <si>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</si>
  <si>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</si>
  <si>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</si>
  <si>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</si>
  <si>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</si>
  <si>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</si>
  <si>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</si>
  <si>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</si>
  <si>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</si>
  <si>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</si>
  <si>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レベル2</t>
    <phoneticPr fontId="2"/>
  </si>
  <si>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</si>
  <si>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</si>
  <si>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※エステティック業に係る業務の実施にあたっては、法規により業務独占されている他業種の業務に抵触しない範囲内で業務を行う。</t>
    <phoneticPr fontId="56"/>
  </si>
  <si>
    <t>業界団体の倫理綱領など</t>
    <phoneticPr fontId="2"/>
  </si>
  <si>
    <t>※エステティック業に係る業務の実施にあたっては、法規により業務独占されている他業種の業務に抵触しない範囲内で業務を行う。</t>
    <phoneticPr fontId="56"/>
  </si>
  <si>
    <t>スキンケアの知識と技術</t>
  </si>
  <si>
    <t>美容脱毛（一時的な除毛・減毛など、医行為に該当しない範囲の施術）の知識と技術</t>
  </si>
  <si>
    <t>※エステティック業に係る業務の実施にあたっては、法規により業務独占されている他業種の業務に抵触しない範囲内で業務を行う。</t>
    <phoneticPr fontId="56"/>
  </si>
</sst>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7">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sz val="10"/>
      <name val="Arial"/>
      <family val="2"/>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1"/>
      <name val="Wingdings"/>
      <charset val="2"/>
    </font>
    <font>
      <sz val="11"/>
      <color theme="1"/>
      <name val="ＭＳ Ｐゴシック"/>
      <family val="2"/>
      <scheme val="minor"/>
    </font>
    <font>
      <sz val="12"/>
      <name val="ＭＳ Ｐゴシック"/>
      <family val="3"/>
      <charset val="128"/>
    </font>
    <font>
      <sz val="12"/>
      <name val="Arial"/>
      <family val="2"/>
    </font>
    <font>
      <sz val="10"/>
      <name val="HGPｺﾞｼｯｸM"/>
      <family val="3"/>
      <charset val="128"/>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theme="0" tint="-0.499984740745262"/>
      </right>
      <top style="thin">
        <color indexed="46"/>
      </top>
      <bottom style="thin">
        <color indexed="46"/>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 fillId="0" borderId="0">
      <alignment vertical="center"/>
    </xf>
    <xf numFmtId="0" fontId="39" fillId="0" borderId="0"/>
    <xf numFmtId="6" fontId="3" fillId="0" borderId="0" applyFont="0" applyFill="0" applyBorder="0" applyAlignment="0" applyProtection="0">
      <alignment vertical="center"/>
    </xf>
    <xf numFmtId="0" fontId="3" fillId="0" borderId="0"/>
    <xf numFmtId="0" fontId="3" fillId="0" borderId="0"/>
  </cellStyleXfs>
  <cellXfs count="307">
    <xf numFmtId="0" fontId="0" fillId="0" borderId="0" xfId="0"/>
    <xf numFmtId="0" fontId="24" fillId="24" borderId="10" xfId="41" applyFont="1" applyFill="1" applyBorder="1" applyAlignment="1">
      <alignment horizont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8" fillId="24" borderId="11" xfId="0" applyFont="1" applyFill="1" applyBorder="1" applyAlignment="1">
      <alignment horizontal="center" vertical="center" wrapText="1"/>
    </xf>
    <xf numFmtId="0" fontId="28" fillId="24" borderId="14" xfId="0" applyFont="1" applyFill="1" applyBorder="1" applyAlignment="1">
      <alignment horizontal="center" vertical="center" wrapText="1"/>
    </xf>
    <xf numFmtId="0" fontId="28" fillId="25" borderId="11" xfId="0" applyFont="1" applyFill="1" applyBorder="1" applyAlignment="1">
      <alignment horizontal="center" vertical="center" wrapText="1"/>
    </xf>
    <xf numFmtId="0" fontId="28" fillId="0" borderId="18" xfId="0" applyFont="1" applyBorder="1"/>
    <xf numFmtId="0" fontId="28" fillId="0" borderId="0" xfId="0" applyFont="1"/>
    <xf numFmtId="0" fontId="29"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30" fillId="0" borderId="0" xfId="0" applyFont="1" applyAlignment="1">
      <alignment vertical="center"/>
    </xf>
    <xf numFmtId="0" fontId="28" fillId="25" borderId="14" xfId="0" applyFont="1" applyFill="1" applyBorder="1" applyAlignment="1">
      <alignment horizontal="center" vertical="center" wrapText="1"/>
    </xf>
    <xf numFmtId="0" fontId="32" fillId="0" borderId="0" xfId="0" applyFont="1" applyAlignment="1">
      <alignment vertical="center"/>
    </xf>
    <xf numFmtId="0" fontId="26" fillId="0" borderId="11" xfId="0" applyFont="1" applyFill="1" applyBorder="1" applyAlignment="1">
      <alignment horizontal="center" vertical="center"/>
    </xf>
    <xf numFmtId="0" fontId="33" fillId="24" borderId="15" xfId="43" applyFont="1" applyFill="1" applyBorder="1" applyAlignment="1">
      <alignment horizontal="center" vertical="center" shrinkToFit="1"/>
    </xf>
    <xf numFmtId="0" fontId="33" fillId="24" borderId="11" xfId="0" applyFont="1" applyFill="1" applyBorder="1" applyAlignment="1">
      <alignment horizontal="center" vertical="center"/>
    </xf>
    <xf numFmtId="0" fontId="33" fillId="24" borderId="11" xfId="0" applyFont="1" applyFill="1" applyBorder="1" applyAlignment="1">
      <alignment horizontal="center" vertical="center" wrapText="1"/>
    </xf>
    <xf numFmtId="0" fontId="4" fillId="26" borderId="19" xfId="0" applyFont="1" applyFill="1" applyBorder="1" applyAlignment="1">
      <alignment vertical="center"/>
    </xf>
    <xf numFmtId="0" fontId="34" fillId="26" borderId="19" xfId="0" applyFont="1" applyFill="1" applyBorder="1" applyAlignment="1">
      <alignment vertical="center"/>
    </xf>
    <xf numFmtId="0" fontId="4" fillId="26" borderId="20" xfId="0" applyFont="1" applyFill="1" applyBorder="1" applyAlignment="1">
      <alignment vertical="center"/>
    </xf>
    <xf numFmtId="0" fontId="34" fillId="26" borderId="20" xfId="0" applyFont="1" applyFill="1" applyBorder="1" applyAlignment="1">
      <alignment vertical="center"/>
    </xf>
    <xf numFmtId="0" fontId="34" fillId="26" borderId="21" xfId="0" applyFont="1" applyFill="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26" borderId="20" xfId="0" applyFont="1" applyFill="1" applyBorder="1" applyAlignment="1">
      <alignment vertical="center" wrapText="1"/>
    </xf>
    <xf numFmtId="0" fontId="34" fillId="26" borderId="22" xfId="0" applyFont="1" applyFill="1" applyBorder="1" applyAlignment="1">
      <alignment vertical="center"/>
    </xf>
    <xf numFmtId="0" fontId="4" fillId="26" borderId="22" xfId="0" applyFont="1" applyFill="1" applyBorder="1" applyAlignment="1">
      <alignment vertical="center" wrapText="1"/>
    </xf>
    <xf numFmtId="0" fontId="33" fillId="24" borderId="15" xfId="0" applyFont="1" applyFill="1" applyBorder="1" applyAlignment="1">
      <alignment horizontal="center" vertical="center"/>
    </xf>
    <xf numFmtId="0" fontId="33" fillId="24" borderId="15" xfId="0" applyFont="1" applyFill="1" applyBorder="1" applyAlignment="1">
      <alignment horizontal="center" vertical="center" wrapText="1"/>
    </xf>
    <xf numFmtId="0" fontId="24" fillId="0" borderId="0" xfId="0" applyFont="1" applyAlignment="1">
      <alignment horizontal="right" vertical="top"/>
    </xf>
    <xf numFmtId="0" fontId="36" fillId="0" borderId="0" xfId="0" applyFont="1"/>
    <xf numFmtId="0" fontId="33" fillId="24" borderId="11" xfId="43" applyFont="1" applyFill="1" applyBorder="1" applyAlignment="1">
      <alignment horizontal="center" vertical="center" shrinkToFit="1"/>
    </xf>
    <xf numFmtId="0" fontId="4" fillId="29" borderId="11" xfId="43" applyFont="1" applyFill="1" applyBorder="1" applyAlignment="1">
      <alignment horizontal="left" vertical="center" shrinkToFit="1"/>
    </xf>
    <xf numFmtId="0" fontId="4" fillId="0" borderId="0" xfId="43" applyFont="1">
      <alignment vertical="center"/>
    </xf>
    <xf numFmtId="0" fontId="4" fillId="0" borderId="28" xfId="43" applyFont="1" applyBorder="1" applyAlignment="1">
      <alignment vertical="center"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38" fillId="0" borderId="0" xfId="0" applyFont="1" applyAlignment="1">
      <alignment horizontal="left" vertical="center" readingOrder="1"/>
    </xf>
    <xf numFmtId="0" fontId="26" fillId="0" borderId="0" xfId="43" applyFont="1">
      <alignment vertical="center"/>
    </xf>
    <xf numFmtId="0" fontId="24" fillId="28" borderId="11" xfId="0" applyFont="1" applyFill="1" applyBorder="1" applyAlignment="1">
      <alignment vertical="center" wrapText="1"/>
    </xf>
    <xf numFmtId="0" fontId="24" fillId="0" borderId="0" xfId="0" applyFont="1" applyAlignment="1">
      <alignment vertical="center"/>
    </xf>
    <xf numFmtId="0" fontId="41" fillId="0" borderId="17" xfId="0" applyFont="1" applyBorder="1" applyAlignment="1">
      <alignment vertical="center"/>
    </xf>
    <xf numFmtId="0" fontId="3" fillId="0" borderId="0" xfId="43" applyFont="1" applyAlignment="1">
      <alignment horizontal="center" vertical="center"/>
    </xf>
    <xf numFmtId="0" fontId="3" fillId="0" borderId="0" xfId="43" applyFont="1">
      <alignment vertical="center"/>
    </xf>
    <xf numFmtId="0" fontId="3" fillId="0" borderId="0" xfId="43" applyFont="1" applyAlignment="1">
      <alignment horizontal="left" vertical="center"/>
    </xf>
    <xf numFmtId="176" fontId="4" fillId="0" borderId="16" xfId="46" applyNumberFormat="1" applyFont="1" applyBorder="1" applyAlignment="1">
      <alignment horizontal="left" vertical="top" wrapText="1"/>
    </xf>
    <xf numFmtId="0" fontId="4" fillId="0" borderId="29" xfId="47" applyFont="1" applyBorder="1" applyAlignment="1">
      <alignment vertical="top" wrapText="1"/>
    </xf>
    <xf numFmtId="176" fontId="4" fillId="0" borderId="30" xfId="46" applyNumberFormat="1" applyFont="1" applyBorder="1" applyAlignment="1">
      <alignment horizontal="left" vertical="top" wrapText="1"/>
    </xf>
    <xf numFmtId="0" fontId="4" fillId="0" borderId="31" xfId="48" applyFont="1" applyBorder="1" applyAlignment="1">
      <alignment vertical="top" wrapText="1"/>
    </xf>
    <xf numFmtId="0" fontId="4" fillId="0" borderId="32" xfId="46" applyFont="1" applyBorder="1" applyAlignment="1">
      <alignment vertical="top" wrapText="1"/>
    </xf>
    <xf numFmtId="0" fontId="4" fillId="0" borderId="29" xfId="48" applyFont="1" applyBorder="1" applyAlignment="1">
      <alignment vertical="top" wrapText="1"/>
    </xf>
    <xf numFmtId="0" fontId="4" fillId="0" borderId="32" xfId="48" applyFont="1" applyBorder="1" applyAlignment="1">
      <alignment vertical="top" wrapText="1"/>
    </xf>
    <xf numFmtId="0" fontId="4" fillId="0" borderId="31" xfId="46" applyFont="1" applyBorder="1" applyAlignment="1">
      <alignment vertical="top" wrapText="1"/>
    </xf>
    <xf numFmtId="176" fontId="4" fillId="0" borderId="13" xfId="46" applyNumberFormat="1" applyFont="1" applyBorder="1" applyAlignment="1">
      <alignment horizontal="left" vertical="top" wrapText="1"/>
    </xf>
    <xf numFmtId="0" fontId="4" fillId="0" borderId="31" xfId="48" applyFont="1" applyFill="1" applyBorder="1" applyAlignment="1">
      <alignment vertical="top" wrapText="1"/>
    </xf>
    <xf numFmtId="0" fontId="4" fillId="0" borderId="32" xfId="48" applyFont="1" applyFill="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0" xfId="48" applyFont="1" applyBorder="1" applyAlignment="1">
      <alignment vertical="top" wrapText="1"/>
    </xf>
    <xf numFmtId="0" fontId="4" fillId="0" borderId="0" xfId="48" applyFont="1" applyBorder="1" applyAlignment="1">
      <alignment vertical="top" wrapText="1"/>
    </xf>
    <xf numFmtId="0" fontId="4" fillId="0" borderId="30" xfId="48" applyFont="1" applyBorder="1" applyAlignment="1">
      <alignment vertical="center"/>
    </xf>
    <xf numFmtId="0" fontId="4" fillId="0" borderId="0" xfId="48" applyFont="1" applyBorder="1" applyAlignment="1">
      <alignment vertical="center"/>
    </xf>
    <xf numFmtId="0" fontId="4" fillId="0" borderId="31" xfId="47"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0" xfId="48" applyFont="1" applyFill="1" applyBorder="1" applyAlignment="1">
      <alignment vertical="top" wrapText="1"/>
    </xf>
    <xf numFmtId="0" fontId="4" fillId="0" borderId="0" xfId="48" applyFont="1" applyFill="1" applyBorder="1" applyAlignment="1">
      <alignment vertical="top" wrapText="1"/>
    </xf>
    <xf numFmtId="176" fontId="4" fillId="0" borderId="16" xfId="46" applyNumberFormat="1" applyFont="1" applyFill="1" applyBorder="1" applyAlignment="1">
      <alignment horizontal="left" vertical="top" wrapText="1"/>
    </xf>
    <xf numFmtId="176" fontId="4" fillId="0" borderId="30" xfId="46" applyNumberFormat="1" applyFont="1" applyFill="1" applyBorder="1" applyAlignment="1">
      <alignment horizontal="left" vertical="top" wrapText="1"/>
    </xf>
    <xf numFmtId="0" fontId="4" fillId="0" borderId="29" xfId="48" applyFont="1" applyFill="1" applyBorder="1" applyAlignment="1">
      <alignment vertical="center" wrapText="1"/>
    </xf>
    <xf numFmtId="176" fontId="4" fillId="0" borderId="13" xfId="46" applyNumberFormat="1" applyFont="1" applyFill="1" applyBorder="1" applyAlignment="1">
      <alignment horizontal="left" vertical="top" wrapText="1"/>
    </xf>
    <xf numFmtId="0" fontId="4" fillId="0" borderId="31" xfId="46" applyFont="1" applyFill="1" applyBorder="1" applyAlignment="1">
      <alignment vertical="top" wrapText="1"/>
    </xf>
    <xf numFmtId="0" fontId="4" fillId="0" borderId="32" xfId="46" applyFont="1" applyFill="1" applyBorder="1" applyAlignment="1">
      <alignment vertical="top" wrapText="1"/>
    </xf>
    <xf numFmtId="0" fontId="4" fillId="0" borderId="29" xfId="46" applyFont="1" applyFill="1" applyBorder="1" applyAlignment="1">
      <alignment vertical="top" wrapText="1"/>
    </xf>
    <xf numFmtId="0" fontId="4" fillId="0" borderId="29" xfId="48" applyFont="1" applyFill="1" applyBorder="1" applyAlignment="1">
      <alignment vertical="top" wrapText="1"/>
    </xf>
    <xf numFmtId="0" fontId="4" fillId="0" borderId="32" xfId="48" applyFont="1" applyFill="1" applyBorder="1" applyAlignment="1">
      <alignment vertical="center" wrapText="1"/>
    </xf>
    <xf numFmtId="0" fontId="4" fillId="0" borderId="29" xfId="47" applyFont="1" applyFill="1" applyBorder="1" applyAlignment="1">
      <alignment vertical="top" wrapText="1"/>
    </xf>
    <xf numFmtId="0" fontId="4" fillId="0" borderId="16" xfId="46" applyFont="1" applyFill="1" applyBorder="1" applyAlignment="1">
      <alignment horizontal="left" vertical="top" wrapText="1"/>
    </xf>
    <xf numFmtId="0" fontId="4" fillId="0" borderId="13" xfId="46" applyFont="1" applyFill="1" applyBorder="1" applyAlignment="1">
      <alignment horizontal="left" vertical="top" wrapText="1"/>
    </xf>
    <xf numFmtId="0" fontId="4" fillId="0" borderId="32" xfId="46" applyFont="1" applyFill="1" applyBorder="1" applyAlignment="1">
      <alignment vertical="center" wrapText="1"/>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2" xfId="0" applyFont="1" applyFill="1" applyBorder="1" applyAlignment="1">
      <alignment vertical="center"/>
    </xf>
    <xf numFmtId="0" fontId="4" fillId="0" borderId="27" xfId="0" applyFont="1" applyFill="1" applyBorder="1" applyAlignment="1">
      <alignment vertical="center"/>
    </xf>
    <xf numFmtId="0" fontId="4" fillId="0" borderId="21" xfId="0" applyFont="1" applyFill="1" applyBorder="1" applyAlignment="1">
      <alignment vertical="center" wrapText="1"/>
    </xf>
    <xf numFmtId="0" fontId="24" fillId="0" borderId="12" xfId="0" applyFont="1" applyFill="1" applyBorder="1" applyAlignment="1">
      <alignment vertical="center" wrapText="1"/>
    </xf>
    <xf numFmtId="0" fontId="4" fillId="0" borderId="21" xfId="0" applyFont="1" applyFill="1" applyBorder="1" applyAlignment="1">
      <alignment vertical="center"/>
    </xf>
    <xf numFmtId="0" fontId="28" fillId="25" borderId="11" xfId="0" applyFont="1" applyFill="1" applyBorder="1" applyAlignment="1">
      <alignment horizontal="center" vertical="center"/>
    </xf>
    <xf numFmtId="0" fontId="24" fillId="0" borderId="0" xfId="0" applyFont="1" applyBorder="1" applyAlignment="1">
      <alignment horizontal="left" vertical="center" wrapText="1"/>
    </xf>
    <xf numFmtId="0" fontId="24" fillId="0" borderId="0" xfId="0" applyFont="1" applyFill="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3" fillId="0" borderId="0" xfId="0" applyFont="1" applyAlignment="1">
      <alignment horizontal="center"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0" fillId="0" borderId="0" xfId="0" applyFont="1" applyAlignment="1">
      <alignment vertical="center"/>
    </xf>
    <xf numFmtId="0" fontId="0" fillId="0" borderId="0" xfId="0" applyFont="1" applyFill="1" applyAlignment="1">
      <alignment vertical="center"/>
    </xf>
    <xf numFmtId="0" fontId="41" fillId="0" borderId="12" xfId="0" applyFont="1" applyBorder="1" applyAlignment="1">
      <alignment vertical="center"/>
    </xf>
    <xf numFmtId="177" fontId="40" fillId="0" borderId="11" xfId="0" applyNumberFormat="1" applyFont="1" applyBorder="1" applyAlignment="1">
      <alignment horizontal="right" vertical="center" indent="6"/>
    </xf>
    <xf numFmtId="0" fontId="41" fillId="0" borderId="0" xfId="0" applyFont="1"/>
    <xf numFmtId="0" fontId="3" fillId="0" borderId="0" xfId="51" applyAlignment="1"/>
    <xf numFmtId="0" fontId="49" fillId="0" borderId="0" xfId="51" applyFont="1" applyFill="1" applyBorder="1" applyAlignment="1">
      <alignment horizontal="center" vertical="center"/>
    </xf>
    <xf numFmtId="0" fontId="4" fillId="0" borderId="0" xfId="51" applyFont="1" applyAlignment="1"/>
    <xf numFmtId="0" fontId="27" fillId="0" borderId="28" xfId="51" applyFont="1" applyBorder="1" applyAlignment="1"/>
    <xf numFmtId="0" fontId="2" fillId="0" borderId="23" xfId="51" applyFont="1" applyBorder="1" applyAlignment="1"/>
    <xf numFmtId="0" fontId="50"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27" fillId="0" borderId="0" xfId="51" applyFont="1" applyAlignment="1"/>
    <xf numFmtId="0" fontId="28" fillId="0" borderId="0" xfId="51" applyFont="1" applyFill="1" applyBorder="1" applyAlignment="1"/>
    <xf numFmtId="0" fontId="52" fillId="0" borderId="0" xfId="51" applyFont="1" applyFill="1" applyBorder="1" applyAlignment="1"/>
    <xf numFmtId="0" fontId="25" fillId="0" borderId="0" xfId="51" applyFont="1" applyFill="1" applyBorder="1" applyAlignment="1"/>
    <xf numFmtId="0" fontId="27" fillId="0" borderId="0" xfId="51" applyFont="1" applyBorder="1" applyAlignment="1"/>
    <xf numFmtId="0" fontId="3" fillId="0" borderId="35" xfId="51" applyBorder="1" applyAlignment="1"/>
    <xf numFmtId="0" fontId="3" fillId="0" borderId="36" xfId="51" applyBorder="1" applyAlignment="1"/>
    <xf numFmtId="0" fontId="3" fillId="0" borderId="37" xfId="51" applyBorder="1" applyAlignment="1"/>
    <xf numFmtId="0" fontId="3" fillId="0" borderId="34" xfId="51" applyBorder="1" applyAlignment="1"/>
    <xf numFmtId="0" fontId="27" fillId="0" borderId="38" xfId="51" applyFont="1" applyBorder="1" applyAlignment="1"/>
    <xf numFmtId="0" fontId="4" fillId="0" borderId="0" xfId="51" applyFont="1" applyFill="1" applyBorder="1" applyAlignment="1"/>
    <xf numFmtId="0" fontId="4" fillId="0" borderId="42" xfId="51" applyFont="1" applyBorder="1" applyAlignment="1"/>
    <xf numFmtId="0" fontId="4" fillId="0" borderId="43" xfId="51" applyFont="1" applyBorder="1" applyAlignment="1"/>
    <xf numFmtId="0" fontId="3" fillId="0" borderId="43" xfId="51" applyBorder="1" applyAlignment="1"/>
    <xf numFmtId="0" fontId="3" fillId="0" borderId="44" xfId="51" applyBorder="1" applyAlignment="1"/>
    <xf numFmtId="0" fontId="4" fillId="0" borderId="42" xfId="51" applyFont="1" applyBorder="1" applyAlignment="1">
      <alignment horizontal="left"/>
    </xf>
    <xf numFmtId="0" fontId="4" fillId="0" borderId="44" xfId="51" applyFont="1" applyBorder="1" applyAlignment="1"/>
    <xf numFmtId="0" fontId="4" fillId="0" borderId="42" xfId="51" applyFont="1" applyBorder="1" applyAlignment="1">
      <alignment vertical="center"/>
    </xf>
    <xf numFmtId="0" fontId="4" fillId="0" borderId="43" xfId="51" applyFont="1" applyBorder="1" applyAlignment="1">
      <alignment vertical="center"/>
    </xf>
    <xf numFmtId="0" fontId="4" fillId="0" borderId="44" xfId="51" applyFont="1" applyBorder="1" applyAlignment="1">
      <alignment vertical="center"/>
    </xf>
    <xf numFmtId="0" fontId="27" fillId="0" borderId="34" xfId="51" applyFont="1" applyBorder="1" applyAlignment="1"/>
    <xf numFmtId="0" fontId="3" fillId="0" borderId="39" xfId="51" applyBorder="1" applyAlignment="1"/>
    <xf numFmtId="0" fontId="3" fillId="0" borderId="40" xfId="51" applyBorder="1" applyAlignment="1"/>
    <xf numFmtId="0" fontId="27" fillId="0" borderId="40" xfId="51" applyFont="1" applyBorder="1" applyAlignment="1"/>
    <xf numFmtId="0" fontId="27" fillId="0" borderId="41" xfId="51" applyFont="1" applyBorder="1" applyAlignment="1"/>
    <xf numFmtId="178" fontId="3" fillId="0" borderId="0" xfId="51" applyNumberFormat="1" applyAlignment="1"/>
    <xf numFmtId="0" fontId="51" fillId="31" borderId="0" xfId="51" applyFont="1" applyFill="1" applyAlignment="1"/>
    <xf numFmtId="0" fontId="53" fillId="31" borderId="0" xfId="51" applyFont="1" applyFill="1" applyAlignment="1"/>
    <xf numFmtId="0" fontId="54" fillId="31" borderId="0" xfId="51" applyFont="1" applyFill="1" applyAlignment="1"/>
    <xf numFmtId="0" fontId="3" fillId="0" borderId="0" xfId="51" applyFill="1" applyBorder="1" applyAlignment="1"/>
    <xf numFmtId="0" fontId="28" fillId="25" borderId="45" xfId="51" applyFont="1" applyFill="1" applyBorder="1" applyAlignment="1">
      <alignment horizontal="center" vertical="center" wrapText="1"/>
    </xf>
    <xf numFmtId="0" fontId="4" fillId="0" borderId="42" xfId="51" applyFont="1" applyFill="1" applyBorder="1" applyAlignment="1"/>
    <xf numFmtId="0" fontId="27" fillId="0" borderId="43" xfId="51" applyFont="1" applyFill="1" applyBorder="1" applyAlignment="1"/>
    <xf numFmtId="0" fontId="4" fillId="0" borderId="43" xfId="51" applyFont="1" applyFill="1" applyBorder="1" applyAlignment="1"/>
    <xf numFmtId="0" fontId="3" fillId="0" borderId="43" xfId="51" applyFill="1" applyBorder="1" applyAlignment="1"/>
    <xf numFmtId="0" fontId="3" fillId="0" borderId="44" xfId="51" applyFill="1" applyBorder="1" applyAlignment="1"/>
    <xf numFmtId="0" fontId="4" fillId="0" borderId="44" xfId="51" applyFont="1" applyFill="1" applyBorder="1" applyAlignment="1"/>
    <xf numFmtId="0" fontId="28" fillId="25" borderId="46" xfId="51" applyFont="1" applyFill="1" applyBorder="1" applyAlignment="1">
      <alignment horizontal="center" vertical="center" wrapText="1"/>
    </xf>
    <xf numFmtId="0" fontId="4" fillId="0" borderId="25" xfId="51" applyFont="1" applyBorder="1" applyAlignment="1"/>
    <xf numFmtId="0" fontId="27" fillId="0" borderId="25" xfId="51" applyFont="1" applyBorder="1" applyAlignment="1"/>
    <xf numFmtId="178" fontId="52" fillId="0" borderId="25" xfId="51" applyNumberFormat="1" applyFont="1" applyBorder="1" applyAlignment="1">
      <alignment horizontal="center"/>
    </xf>
    <xf numFmtId="0" fontId="4" fillId="30" borderId="25" xfId="51" applyFont="1" applyFill="1" applyBorder="1" applyAlignment="1"/>
    <xf numFmtId="0" fontId="27" fillId="30" borderId="25" xfId="51" applyFont="1" applyFill="1" applyBorder="1" applyAlignment="1"/>
    <xf numFmtId="178" fontId="52" fillId="30" borderId="25" xfId="51" applyNumberFormat="1" applyFont="1" applyFill="1" applyBorder="1" applyAlignment="1">
      <alignment horizontal="center"/>
    </xf>
    <xf numFmtId="0" fontId="4" fillId="0" borderId="42" xfId="51" applyFont="1" applyFill="1" applyBorder="1" applyAlignment="1">
      <alignment vertical="top"/>
    </xf>
    <xf numFmtId="0" fontId="27" fillId="0" borderId="43" xfId="51" applyFont="1" applyFill="1" applyBorder="1" applyAlignment="1">
      <alignment vertical="top"/>
    </xf>
    <xf numFmtId="0" fontId="27" fillId="0" borderId="44" xfId="51" applyFont="1" applyFill="1" applyBorder="1" applyAlignment="1">
      <alignment vertical="top"/>
    </xf>
    <xf numFmtId="0" fontId="3" fillId="0" borderId="0" xfId="51"/>
    <xf numFmtId="0" fontId="46" fillId="27" borderId="10" xfId="42" applyFont="1" applyFill="1" applyBorder="1" applyAlignment="1">
      <alignment horizontal="center" vertical="center"/>
    </xf>
    <xf numFmtId="0" fontId="47" fillId="27" borderId="10" xfId="42" applyFont="1" applyFill="1" applyBorder="1" applyAlignment="1">
      <alignment horizontal="center" vertical="center"/>
    </xf>
    <xf numFmtId="0" fontId="42" fillId="0" borderId="24" xfId="0" applyFont="1" applyBorder="1" applyAlignment="1" applyProtection="1">
      <alignment horizontal="left" vertical="center" wrapText="1" readingOrder="1"/>
      <protection locked="0"/>
    </xf>
    <xf numFmtId="0" fontId="42" fillId="0" borderId="25" xfId="0" applyFont="1" applyBorder="1" applyAlignment="1" applyProtection="1">
      <alignment horizontal="left" vertical="center" wrapText="1" readingOrder="1"/>
      <protection locked="0"/>
    </xf>
    <xf numFmtId="0" fontId="42" fillId="0" borderId="33" xfId="0" applyFont="1" applyBorder="1" applyAlignment="1" applyProtection="1">
      <alignment horizontal="left" vertical="center" wrapText="1" readingOrder="1"/>
      <protection locked="0"/>
    </xf>
    <xf numFmtId="0" fontId="44" fillId="27" borderId="10" xfId="41" applyFont="1" applyFill="1" applyBorder="1" applyAlignment="1">
      <alignment horizontal="center" vertical="center"/>
    </xf>
    <xf numFmtId="0" fontId="45" fillId="27" borderId="10" xfId="41" applyFont="1" applyFill="1" applyBorder="1" applyAlignment="1">
      <alignment horizontal="center" vertical="center"/>
    </xf>
    <xf numFmtId="176" fontId="31"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1" fillId="0" borderId="24" xfId="41" applyNumberFormat="1" applyFont="1" applyBorder="1" applyAlignment="1" applyProtection="1">
      <alignment horizontal="center" vertical="center" shrinkToFit="1"/>
      <protection locked="0"/>
    </xf>
    <xf numFmtId="176" fontId="1" fillId="0" borderId="25" xfId="41" applyNumberFormat="1" applyFont="1" applyBorder="1" applyAlignment="1" applyProtection="1">
      <alignment horizontal="center" vertical="center" shrinkToFit="1"/>
      <protection locked="0"/>
    </xf>
    <xf numFmtId="176" fontId="1" fillId="0" borderId="26" xfId="41" applyNumberFormat="1" applyFont="1" applyBorder="1" applyAlignment="1" applyProtection="1">
      <alignment horizontal="center" vertical="center" shrinkToFit="1"/>
      <protection locked="0"/>
    </xf>
    <xf numFmtId="0" fontId="35"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24" fillId="28" borderId="15"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25" borderId="11" xfId="0" applyFont="1" applyFill="1" applyBorder="1" applyAlignment="1">
      <alignment horizontal="center" vertical="center"/>
    </xf>
    <xf numFmtId="0" fontId="28" fillId="25" borderId="14" xfId="0" applyFont="1" applyFill="1" applyBorder="1" applyAlignment="1">
      <alignment horizontal="center" vertical="center"/>
    </xf>
    <xf numFmtId="0" fontId="28"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8" fillId="25" borderId="45" xfId="51" applyFont="1" applyFill="1" applyBorder="1" applyAlignment="1">
      <alignment horizontal="left" vertical="center"/>
    </xf>
    <xf numFmtId="0" fontId="28" fillId="25" borderId="46" xfId="51" applyFont="1" applyFill="1" applyBorder="1" applyAlignment="1">
      <alignment horizontal="left" vertical="center"/>
    </xf>
    <xf numFmtId="0" fontId="40" fillId="0" borderId="35" xfId="51" applyFont="1" applyFill="1" applyBorder="1" applyAlignment="1">
      <alignment horizontal="left" vertical="center" wrapText="1"/>
    </xf>
    <xf numFmtId="0" fontId="41" fillId="0" borderId="36" xfId="51" applyFont="1" applyFill="1" applyBorder="1" applyAlignment="1">
      <alignment horizontal="left" vertical="center" wrapText="1"/>
    </xf>
    <xf numFmtId="0" fontId="41" fillId="0" borderId="37" xfId="51" applyFont="1" applyFill="1" applyBorder="1" applyAlignment="1">
      <alignment horizontal="left" vertical="center" wrapText="1"/>
    </xf>
    <xf numFmtId="0" fontId="41" fillId="0" borderId="34" xfId="51" applyFont="1" applyFill="1" applyBorder="1" applyAlignment="1">
      <alignment horizontal="left" vertical="center" wrapText="1"/>
    </xf>
    <xf numFmtId="0" fontId="41" fillId="0" borderId="0" xfId="51" applyFont="1" applyFill="1" applyBorder="1" applyAlignment="1">
      <alignment horizontal="left" vertical="center" wrapText="1"/>
    </xf>
    <xf numFmtId="0" fontId="41" fillId="0" borderId="38" xfId="51" applyFont="1" applyFill="1" applyBorder="1" applyAlignment="1">
      <alignment horizontal="left" vertical="center" wrapText="1"/>
    </xf>
    <xf numFmtId="0" fontId="41" fillId="0" borderId="39" xfId="51" applyFont="1" applyFill="1" applyBorder="1" applyAlignment="1">
      <alignment horizontal="left" vertical="center" wrapText="1"/>
    </xf>
    <xf numFmtId="0" fontId="41" fillId="0" borderId="40" xfId="51" applyFont="1" applyFill="1" applyBorder="1" applyAlignment="1">
      <alignment horizontal="left" vertical="center" wrapText="1"/>
    </xf>
    <xf numFmtId="0" fontId="41" fillId="0" borderId="41" xfId="51" applyFont="1" applyFill="1" applyBorder="1" applyAlignment="1">
      <alignment horizontal="left" vertical="center" wrapText="1"/>
    </xf>
    <xf numFmtId="0" fontId="40" fillId="0" borderId="36"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4"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40" fillId="0" borderId="41" xfId="51" applyFont="1" applyFill="1" applyBorder="1" applyAlignment="1">
      <alignment horizontal="left" vertical="center" wrapText="1"/>
    </xf>
    <xf numFmtId="0" fontId="4" fillId="0" borderId="42" xfId="51" applyFont="1" applyBorder="1" applyAlignment="1">
      <alignment horizontal="center"/>
    </xf>
    <xf numFmtId="0" fontId="4" fillId="0" borderId="43" xfId="51" applyFont="1" applyBorder="1" applyAlignment="1">
      <alignment horizontal="center"/>
    </xf>
    <xf numFmtId="0" fontId="4" fillId="0" borderId="44" xfId="51" applyFont="1" applyBorder="1" applyAlignment="1">
      <alignment horizontal="center"/>
    </xf>
    <xf numFmtId="0" fontId="4" fillId="0" borderId="14" xfId="51" applyFont="1" applyBorder="1" applyAlignment="1">
      <alignment vertical="center" wrapText="1"/>
    </xf>
    <xf numFmtId="0" fontId="0" fillId="0" borderId="28" xfId="0" applyBorder="1" applyAlignment="1">
      <alignment vertical="center" wrapText="1"/>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1" fillId="31" borderId="34" xfId="51" applyFont="1" applyFill="1" applyBorder="1" applyAlignment="1">
      <alignment horizontal="center" vertical="center" wrapText="1"/>
    </xf>
    <xf numFmtId="0" fontId="51" fillId="31" borderId="0" xfId="51" applyFont="1" applyFill="1" applyBorder="1" applyAlignment="1">
      <alignment horizontal="center" vertical="center" wrapText="1"/>
    </xf>
    <xf numFmtId="0" fontId="3" fillId="0" borderId="35" xfId="51" applyFont="1" applyFill="1" applyBorder="1" applyAlignment="1">
      <alignment horizontal="left" vertical="center" wrapText="1"/>
    </xf>
    <xf numFmtId="0" fontId="3" fillId="0" borderId="36"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4"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4" fillId="0" borderId="42" xfId="51" applyFont="1" applyBorder="1" applyAlignment="1">
      <alignment horizontal="left"/>
    </xf>
    <xf numFmtId="0" fontId="4" fillId="0" borderId="43" xfId="51" applyFont="1" applyBorder="1" applyAlignment="1">
      <alignment horizontal="left"/>
    </xf>
    <xf numFmtId="0" fontId="4" fillId="0" borderId="44" xfId="51" applyFont="1" applyBorder="1" applyAlignment="1">
      <alignment horizontal="left"/>
    </xf>
    <xf numFmtId="0" fontId="48" fillId="0" borderId="0" xfId="51" applyFont="1" applyFill="1" applyBorder="1" applyAlignment="1">
      <alignment horizontal="center" vertical="center" wrapText="1"/>
    </xf>
    <xf numFmtId="0" fontId="48" fillId="0" borderId="0" xfId="51" applyFont="1" applyFill="1" applyBorder="1" applyAlignment="1">
      <alignment horizontal="center" vertical="center"/>
    </xf>
    <xf numFmtId="0" fontId="0" fillId="0" borderId="23" xfId="0" applyBorder="1" applyAlignment="1">
      <alignment vertical="center" wrapText="1"/>
    </xf>
    <xf numFmtId="0" fontId="4" fillId="0" borderId="14" xfId="51" applyFont="1" applyBorder="1" applyAlignment="1">
      <alignment vertical="center" shrinkToFit="1"/>
    </xf>
    <xf numFmtId="0" fontId="27" fillId="0" borderId="28" xfId="0" applyFont="1" applyBorder="1" applyAlignment="1">
      <alignment vertical="center" shrinkToFit="1"/>
    </xf>
    <xf numFmtId="0" fontId="27" fillId="0" borderId="23" xfId="0" applyFont="1" applyBorder="1" applyAlignment="1">
      <alignment vertical="center" shrinkToFit="1"/>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24" fillId="0" borderId="0" xfId="0" applyFont="1" applyBorder="1" applyAlignment="1">
      <alignment horizontal="left" vertical="center" wrapText="1"/>
    </xf>
    <xf numFmtId="0" fontId="4" fillId="0" borderId="19" xfId="0" applyFont="1" applyFill="1" applyBorder="1" applyAlignment="1">
      <alignment horizontal="left" vertical="center"/>
    </xf>
    <xf numFmtId="0" fontId="4" fillId="0" borderId="27" xfId="0" applyFont="1" applyFill="1" applyBorder="1" applyAlignment="1">
      <alignment horizontal="left" vertical="center"/>
    </xf>
    <xf numFmtId="0" fontId="4" fillId="0" borderId="21" xfId="0" applyFont="1" applyFill="1" applyBorder="1" applyAlignment="1">
      <alignment horizontal="left" vertical="center"/>
    </xf>
    <xf numFmtId="0" fontId="24" fillId="0" borderId="0" xfId="0" applyFont="1" applyFill="1" applyBorder="1" applyAlignment="1">
      <alignment horizontal="left" vertical="center" wrapText="1"/>
    </xf>
    <xf numFmtId="0" fontId="4" fillId="0" borderId="15" xfId="44" applyFont="1" applyFill="1" applyBorder="1" applyAlignment="1">
      <alignment horizontal="left" vertical="center" wrapText="1"/>
    </xf>
    <xf numFmtId="0" fontId="4" fillId="0" borderId="27" xfId="44" applyFont="1" applyFill="1" applyBorder="1" applyAlignment="1">
      <alignment horizontal="left" vertical="center" wrapText="1"/>
    </xf>
    <xf numFmtId="0" fontId="4" fillId="0" borderId="12" xfId="44" applyFont="1" applyFill="1" applyBorder="1" applyAlignment="1">
      <alignment horizontal="left" vertical="center" wrapText="1"/>
    </xf>
    <xf numFmtId="0" fontId="4" fillId="0" borderId="11" xfId="44"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1" xfId="46" applyNumberFormat="1" applyFont="1" applyBorder="1" applyAlignment="1">
      <alignment horizontal="left" vertical="center" wrapText="1"/>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0" fontId="3" fillId="0" borderId="11" xfId="0" applyFont="1" applyBorder="1" applyAlignment="1">
      <alignment horizontal="left" vertical="center" wrapTex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3" fillId="0" borderId="16" xfId="46" applyFont="1" applyFill="1" applyBorder="1" applyAlignment="1">
      <alignment horizontal="justify" vertical="center" wrapText="1"/>
    </xf>
    <xf numFmtId="0" fontId="3" fillId="0" borderId="30" xfId="46" applyFont="1" applyFill="1" applyBorder="1" applyAlignment="1">
      <alignment horizontal="justify" vertical="center" wrapText="1"/>
    </xf>
    <xf numFmtId="0" fontId="3" fillId="0" borderId="13" xfId="46" applyFont="1" applyFill="1" applyBorder="1" applyAlignment="1">
      <alignment horizontal="justify" vertical="center" wrapText="1"/>
    </xf>
    <xf numFmtId="0" fontId="3" fillId="0" borderId="27" xfId="43" applyFont="1" applyFill="1" applyBorder="1" applyAlignment="1">
      <alignment horizontal="left" vertical="center" wrapText="1"/>
    </xf>
    <xf numFmtId="0" fontId="3" fillId="0" borderId="12" xfId="43" applyFont="1" applyFill="1" applyBorder="1" applyAlignment="1">
      <alignment horizontal="left" vertical="center" wrapText="1"/>
    </xf>
    <xf numFmtId="176" fontId="3" fillId="0" borderId="16" xfId="46" applyNumberFormat="1" applyFont="1" applyFill="1" applyBorder="1" applyAlignment="1">
      <alignment vertical="center" wrapText="1"/>
    </xf>
    <xf numFmtId="176" fontId="3" fillId="0" borderId="30" xfId="46" applyNumberFormat="1" applyFont="1" applyFill="1" applyBorder="1" applyAlignment="1">
      <alignment vertical="center" wrapText="1"/>
    </xf>
    <xf numFmtId="176" fontId="3" fillId="0" borderId="13" xfId="46" applyNumberFormat="1" applyFont="1" applyFill="1" applyBorder="1" applyAlignment="1">
      <alignment vertical="center" wrapText="1"/>
    </xf>
    <xf numFmtId="0" fontId="3" fillId="0" borderId="16" xfId="46" applyFont="1" applyFill="1" applyBorder="1" applyAlignment="1">
      <alignment vertical="center" wrapText="1"/>
    </xf>
    <xf numFmtId="0" fontId="3" fillId="0" borderId="30" xfId="46" applyFont="1" applyFill="1" applyBorder="1" applyAlignment="1">
      <alignment vertical="center" wrapText="1"/>
    </xf>
    <xf numFmtId="0" fontId="3" fillId="0" borderId="13" xfId="46" applyFont="1" applyFill="1" applyBorder="1" applyAlignment="1">
      <alignment vertical="center" wrapText="1"/>
    </xf>
    <xf numFmtId="0" fontId="37" fillId="0" borderId="0" xfId="43" applyFont="1" applyAlignment="1">
      <alignment horizontal="center" vertical="center"/>
    </xf>
    <xf numFmtId="0" fontId="3" fillId="0" borderId="15" xfId="43" applyFont="1" applyFill="1" applyBorder="1" applyAlignment="1">
      <alignment horizontal="left" vertical="center" wrapText="1"/>
    </xf>
    <xf numFmtId="176" fontId="3" fillId="0" borderId="15" xfId="46" applyNumberFormat="1" applyFont="1" applyFill="1" applyBorder="1" applyAlignment="1">
      <alignment horizontal="left" vertical="center" wrapText="1"/>
    </xf>
    <xf numFmtId="176" fontId="3" fillId="0" borderId="27" xfId="46" applyNumberFormat="1" applyFont="1" applyFill="1" applyBorder="1" applyAlignment="1">
      <alignment horizontal="left" vertical="center" wrapText="1"/>
    </xf>
    <xf numFmtId="176" fontId="3" fillId="0" borderId="12" xfId="46" applyNumberFormat="1" applyFont="1" applyFill="1" applyBorder="1" applyAlignment="1">
      <alignment horizontal="left" vertical="center" wrapText="1"/>
    </xf>
    <xf numFmtId="176" fontId="3" fillId="0" borderId="16" xfId="46" applyNumberFormat="1" applyFont="1" applyFill="1" applyBorder="1" applyAlignment="1">
      <alignment horizontal="left" vertical="center" wrapText="1"/>
    </xf>
    <xf numFmtId="176" fontId="3" fillId="0" borderId="30" xfId="46" applyNumberFormat="1" applyFont="1" applyFill="1" applyBorder="1" applyAlignment="1">
      <alignment horizontal="left" vertical="center" wrapText="1"/>
    </xf>
    <xf numFmtId="0" fontId="55" fillId="0" borderId="0" xfId="46" applyFont="1" applyFill="1" applyAlignment="1">
      <alignment vertical="top"/>
    </xf>
    <xf numFmtId="176" fontId="3" fillId="0" borderId="0" xfId="46" applyNumberFormat="1" applyFont="1" applyBorder="1" applyAlignment="1">
      <alignment horizontal="left" vertical="center" wrapText="1"/>
    </xf>
    <xf numFmtId="176" fontId="4" fillId="0" borderId="0" xfId="46" applyNumberFormat="1" applyFont="1" applyBorder="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8"/>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7"/>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(自動作表)'!$H$25:$H$36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0-235B-4D39-A955-0BF6B40EFBF0}"/>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f>'OJTｺﾐｭﾆｹｰｼｮﾝｼｰﾄ (自動作表)'!$B$25:$B$38</c:f>
              <c:strCache>
                <c:ptCount val="12"/>
                <c:pt idx="0">
                  <c:v>「美と健康」への興味と探究心</c:v>
                </c:pt>
                <c:pt idx="1">
                  <c:v>職業倫理とコンプライアンス</c:v>
                </c:pt>
                <c:pt idx="2">
                  <c:v>ホスピタリティ</c:v>
                </c:pt>
                <c:pt idx="3">
                  <c:v>チームワークとコミュニケーション</c:v>
                </c:pt>
                <c:pt idx="4">
                  <c:v>業務効率化の推進</c:v>
                </c:pt>
                <c:pt idx="5">
                  <c:v>機器の点検・整備、衛生管理</c:v>
                </c:pt>
                <c:pt idx="6">
                  <c:v>プレカウンセリング</c:v>
                </c:pt>
                <c:pt idx="7">
                  <c:v>トリートメント</c:v>
                </c:pt>
                <c:pt idx="8">
                  <c:v>アフターカウンセリング</c:v>
                </c:pt>
                <c:pt idx="9">
                  <c:v>物販（物品販売）・在庫管理</c:v>
                </c:pt>
                <c:pt idx="10">
                  <c:v>苦情・クレーム・問い合わせ対応</c:v>
                </c:pt>
                <c:pt idx="11">
                  <c:v>後輩指導</c:v>
                </c:pt>
              </c:strCache>
            </c:strRef>
          </c:cat>
          <c:val>
            <c:numRef>
              <c:f>'OJTｺﾐｭﾆｹｰｼｮﾝｼｰﾄ (自動作表)'!$G$25:$G$36</c:f>
              <c:numCache>
                <c:formatCode>0.0_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6r2="http://schemas.microsoft.com/office/drawing/2015/06/chart">
            <c:ext xmlns:c16="http://schemas.microsoft.com/office/drawing/2014/chart" uri="{C3380CC4-5D6E-409C-BE32-E72D297353CC}">
              <c16:uniqueId val="{00000001-235B-4D39-A955-0BF6B40EFBF0}"/>
            </c:ext>
          </c:extLst>
        </c:ser>
        <c:dLbls>
          <c:showLegendKey val="0"/>
          <c:showVal val="0"/>
          <c:showCatName val="0"/>
          <c:showSerName val="0"/>
          <c:showPercent val="0"/>
          <c:showBubbleSize val="0"/>
        </c:dLbls>
        <c:axId val="495707248"/>
        <c:axId val="495708816"/>
      </c:radarChart>
      <c:catAx>
        <c:axId val="495707248"/>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495708816"/>
        <c:crosses val="autoZero"/>
        <c:auto val="0"/>
        <c:lblAlgn val="ctr"/>
        <c:lblOffset val="100"/>
        <c:noMultiLvlLbl val="0"/>
      </c:catAx>
      <c:valAx>
        <c:axId val="495708816"/>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95707248"/>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2</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7347C869-6105-4301-AEA0-32FA02109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9D3E2DC1-E648-4D2D-99DB-9402C9455AAB}"/>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90B77895-2A6F-42C9-9CC2-C3C2D3E100C6}"/>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9"/>
  <sheetViews>
    <sheetView view="pageBreakPreview" topLeftCell="A47" zoomScaleNormal="100" zoomScaleSheetLayoutView="100" workbookViewId="0">
      <selection activeCell="B59" sqref="B59"/>
    </sheetView>
  </sheetViews>
  <sheetFormatPr defaultColWidth="9.140625" defaultRowHeight="12"/>
  <cols>
    <col min="1" max="1" width="3.7109375" style="105" customWidth="1"/>
    <col min="2" max="11" width="9.28515625" style="105" customWidth="1"/>
    <col min="12" max="12" width="3.7109375" style="105" customWidth="1"/>
    <col min="13" max="16384" width="9.140625" style="105"/>
  </cols>
  <sheetData>
    <row r="1" spans="2:13" ht="12" customHeight="1">
      <c r="H1" s="200" t="s">
        <v>4</v>
      </c>
      <c r="I1" s="200"/>
      <c r="J1" s="200"/>
      <c r="K1" s="1" t="s">
        <v>5</v>
      </c>
    </row>
    <row r="2" spans="2:13" ht="22.5" customHeight="1">
      <c r="H2" s="201"/>
      <c r="I2" s="201"/>
      <c r="J2" s="201"/>
      <c r="K2" s="106"/>
    </row>
    <row r="4" spans="2:13" ht="12" customHeight="1">
      <c r="H4" s="200" t="s">
        <v>6</v>
      </c>
      <c r="I4" s="200"/>
      <c r="J4" s="200"/>
      <c r="K4" s="1" t="s">
        <v>5</v>
      </c>
    </row>
    <row r="5" spans="2:13" ht="22.5" customHeight="1">
      <c r="H5" s="201"/>
      <c r="I5" s="201"/>
      <c r="J5" s="201"/>
      <c r="K5" s="106"/>
    </row>
    <row r="6" spans="2:13" ht="10.5" customHeight="1">
      <c r="H6" s="107"/>
      <c r="I6" s="107"/>
      <c r="J6" s="107"/>
      <c r="K6" s="108"/>
    </row>
    <row r="7" spans="2:13" s="109" customFormat="1" ht="13.5"/>
    <row r="8" spans="2:13" s="109" customFormat="1" ht="13.5">
      <c r="B8" s="199" t="s">
        <v>21</v>
      </c>
      <c r="C8" s="199"/>
      <c r="D8" s="199"/>
      <c r="E8" s="199"/>
      <c r="F8" s="199"/>
      <c r="G8" s="199"/>
      <c r="H8" s="199"/>
      <c r="I8" s="199"/>
      <c r="J8" s="199"/>
      <c r="K8" s="199"/>
    </row>
    <row r="9" spans="2:13" s="109" customFormat="1" ht="13.5">
      <c r="B9" s="199"/>
      <c r="C9" s="199"/>
      <c r="D9" s="199"/>
      <c r="E9" s="199"/>
      <c r="F9" s="199"/>
      <c r="G9" s="199"/>
      <c r="H9" s="199"/>
      <c r="I9" s="199"/>
      <c r="J9" s="199"/>
      <c r="K9" s="199"/>
    </row>
    <row r="10" spans="2:13" s="109" customFormat="1" ht="13.5">
      <c r="B10" s="199"/>
      <c r="C10" s="199"/>
      <c r="D10" s="199"/>
      <c r="E10" s="199"/>
      <c r="F10" s="199"/>
      <c r="G10" s="199"/>
      <c r="H10" s="199"/>
      <c r="I10" s="199"/>
      <c r="J10" s="199"/>
      <c r="K10" s="199"/>
    </row>
    <row r="12" spans="2:13" ht="32.1" customHeight="1">
      <c r="B12" s="192" t="s">
        <v>14</v>
      </c>
      <c r="C12" s="193"/>
      <c r="D12" s="193"/>
      <c r="E12" s="196" t="s">
        <v>339</v>
      </c>
      <c r="F12" s="197"/>
      <c r="G12" s="197"/>
      <c r="H12" s="197"/>
      <c r="I12" s="197"/>
      <c r="J12" s="197"/>
      <c r="K12" s="198"/>
      <c r="L12" s="108"/>
    </row>
    <row r="13" spans="2:13" ht="32.1" customHeight="1">
      <c r="B13" s="192" t="s">
        <v>7</v>
      </c>
      <c r="C13" s="193"/>
      <c r="D13" s="193"/>
      <c r="E13" s="194" t="s">
        <v>62</v>
      </c>
      <c r="F13" s="195"/>
      <c r="G13" s="195"/>
      <c r="H13" s="195"/>
      <c r="I13" s="195"/>
      <c r="J13" s="195"/>
      <c r="K13" s="195"/>
    </row>
    <row r="14" spans="2:13" s="109" customFormat="1" ht="84" customHeight="1">
      <c r="B14" s="187" t="s">
        <v>63</v>
      </c>
      <c r="C14" s="188"/>
      <c r="D14" s="188"/>
      <c r="E14" s="189" t="s">
        <v>329</v>
      </c>
      <c r="F14" s="190"/>
      <c r="G14" s="190"/>
      <c r="H14" s="190"/>
      <c r="I14" s="190"/>
      <c r="J14" s="190"/>
      <c r="K14" s="191"/>
      <c r="L14" s="51"/>
      <c r="M14" s="110"/>
    </row>
    <row r="59" spans="2:2">
      <c r="B59" s="304" t="s">
        <v>384</v>
      </c>
    </row>
  </sheetData>
  <mergeCells count="11">
    <mergeCell ref="B8:K10"/>
    <mergeCell ref="H1:J1"/>
    <mergeCell ref="H4:J4"/>
    <mergeCell ref="H2:J2"/>
    <mergeCell ref="H5:J5"/>
    <mergeCell ref="B14:D14"/>
    <mergeCell ref="E14:K14"/>
    <mergeCell ref="B13:D13"/>
    <mergeCell ref="E13:K13"/>
    <mergeCell ref="B12:D12"/>
    <mergeCell ref="E12:K12"/>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50"/>
  <sheetViews>
    <sheetView view="pageBreakPreview" zoomScaleNormal="100" zoomScaleSheetLayoutView="100" workbookViewId="0">
      <selection activeCell="C24" sqref="C24"/>
    </sheetView>
  </sheetViews>
  <sheetFormatPr defaultColWidth="9.140625" defaultRowHeight="12"/>
  <cols>
    <col min="1" max="1" width="1.28515625" style="112" customWidth="1"/>
    <col min="2" max="2" width="15" style="112" customWidth="1"/>
    <col min="3" max="3" width="19.140625" style="112" customWidth="1"/>
    <col min="4" max="4" width="4" style="113" bestFit="1" customWidth="1"/>
    <col min="5" max="5" width="60.28515625" style="112" customWidth="1"/>
    <col min="6" max="6" width="10.5703125" style="112" customWidth="1"/>
    <col min="7" max="7" width="10.140625" style="112" customWidth="1"/>
    <col min="8" max="8" width="29.7109375" style="112" customWidth="1"/>
    <col min="9" max="9" width="2.42578125" style="112" customWidth="1"/>
    <col min="10" max="10" width="2" style="112" customWidth="1"/>
    <col min="11" max="16384" width="9.140625" style="112"/>
  </cols>
  <sheetData>
    <row r="2" spans="1:12" ht="29.25" customHeight="1">
      <c r="A2" s="13"/>
      <c r="B2" s="19" t="s">
        <v>68</v>
      </c>
      <c r="C2" s="13"/>
      <c r="D2" s="13"/>
      <c r="E2" s="13"/>
      <c r="F2" s="205" t="s">
        <v>24</v>
      </c>
      <c r="G2" s="205"/>
      <c r="H2" s="205"/>
    </row>
    <row r="3" spans="1:12" ht="29.25" customHeight="1">
      <c r="B3" s="2"/>
      <c r="C3" s="13"/>
      <c r="F3" s="205"/>
      <c r="G3" s="205"/>
      <c r="H3" s="205"/>
    </row>
    <row r="4" spans="1:12" ht="29.25" customHeight="1">
      <c r="B4" s="2"/>
      <c r="E4" s="17"/>
      <c r="F4" s="205"/>
      <c r="G4" s="205"/>
      <c r="H4" s="205"/>
    </row>
    <row r="5" spans="1:12">
      <c r="B5" s="3"/>
      <c r="F5" s="205"/>
      <c r="G5" s="205"/>
      <c r="H5" s="205"/>
    </row>
    <row r="6" spans="1:12" ht="13.5" customHeight="1">
      <c r="B6" s="11" t="s">
        <v>17</v>
      </c>
      <c r="E6" s="114"/>
      <c r="K6" s="54" t="s">
        <v>352</v>
      </c>
      <c r="L6" s="125"/>
    </row>
    <row r="7" spans="1:12" ht="13.5" customHeight="1">
      <c r="B7" s="101" t="s">
        <v>0</v>
      </c>
      <c r="C7" s="101" t="s">
        <v>1</v>
      </c>
      <c r="D7" s="206" t="s">
        <v>2</v>
      </c>
      <c r="E7" s="206"/>
      <c r="F7" s="10" t="s">
        <v>15</v>
      </c>
      <c r="G7" s="10" t="s">
        <v>3</v>
      </c>
      <c r="H7" s="10" t="s">
        <v>16</v>
      </c>
      <c r="K7" s="125" t="str">
        <f>F7</f>
        <v>自己評価</v>
      </c>
      <c r="L7" s="125" t="str">
        <f>G7</f>
        <v>上司評価</v>
      </c>
    </row>
    <row r="8" spans="1:12" s="115" customFormat="1" ht="45" customHeight="1">
      <c r="B8" s="209" t="s">
        <v>25</v>
      </c>
      <c r="C8" s="15" t="s">
        <v>26</v>
      </c>
      <c r="D8" s="116">
        <v>1</v>
      </c>
      <c r="E8" s="15" t="s">
        <v>119</v>
      </c>
      <c r="F8" s="20"/>
      <c r="G8" s="20"/>
      <c r="H8" s="117"/>
      <c r="J8" s="44"/>
      <c r="K8" s="126">
        <f>IF(F8="○",2,IF(F8="△",1,0))</f>
        <v>0</v>
      </c>
      <c r="L8" s="126">
        <f>IF(G8="○",2,IF(G8="△",1,0))</f>
        <v>0</v>
      </c>
    </row>
    <row r="9" spans="1:12" s="115" customFormat="1" ht="45" customHeight="1">
      <c r="B9" s="210"/>
      <c r="C9" s="15" t="s">
        <v>27</v>
      </c>
      <c r="D9" s="116">
        <v>2</v>
      </c>
      <c r="E9" s="15" t="s">
        <v>120</v>
      </c>
      <c r="F9" s="20"/>
      <c r="G9" s="20"/>
      <c r="H9" s="117"/>
      <c r="J9" s="44"/>
      <c r="K9" s="126">
        <f t="shared" ref="K9:L10" si="0">IF(F9="○",2,IF(F9="△",1,0))</f>
        <v>0</v>
      </c>
      <c r="L9" s="126">
        <f t="shared" si="0"/>
        <v>0</v>
      </c>
    </row>
    <row r="10" spans="1:12" s="115" customFormat="1" ht="45" customHeight="1">
      <c r="B10" s="209" t="s">
        <v>45</v>
      </c>
      <c r="C10" s="15" t="s">
        <v>28</v>
      </c>
      <c r="D10" s="116">
        <v>3</v>
      </c>
      <c r="E10" s="15" t="s">
        <v>334</v>
      </c>
      <c r="F10" s="20"/>
      <c r="G10" s="20"/>
      <c r="H10" s="118"/>
      <c r="J10" s="44"/>
      <c r="K10" s="126">
        <f t="shared" si="0"/>
        <v>0</v>
      </c>
      <c r="L10" s="126">
        <f t="shared" si="0"/>
        <v>0</v>
      </c>
    </row>
    <row r="11" spans="1:12" s="115" customFormat="1" ht="45" customHeight="1">
      <c r="B11" s="210"/>
      <c r="C11" s="15" t="s">
        <v>46</v>
      </c>
      <c r="D11" s="116">
        <v>4</v>
      </c>
      <c r="E11" s="15" t="s">
        <v>335</v>
      </c>
      <c r="F11" s="20"/>
      <c r="G11" s="20"/>
      <c r="H11" s="118"/>
      <c r="K11" s="126">
        <f t="shared" ref="K11:K20" si="1">IF(F11="○",2,IF(F11="△",1,0))</f>
        <v>0</v>
      </c>
      <c r="L11" s="126">
        <f t="shared" ref="L11:L20" si="2">IF(G11="○",2,IF(G11="△",1,0))</f>
        <v>0</v>
      </c>
    </row>
    <row r="12" spans="1:12" s="115" customFormat="1" ht="45" customHeight="1">
      <c r="B12" s="209" t="s">
        <v>47</v>
      </c>
      <c r="C12" s="15" t="s">
        <v>48</v>
      </c>
      <c r="D12" s="116">
        <v>5</v>
      </c>
      <c r="E12" s="15" t="s">
        <v>342</v>
      </c>
      <c r="F12" s="20"/>
      <c r="G12" s="20"/>
      <c r="H12" s="118"/>
      <c r="K12" s="126">
        <f t="shared" si="1"/>
        <v>0</v>
      </c>
      <c r="L12" s="126">
        <f t="shared" si="2"/>
        <v>0</v>
      </c>
    </row>
    <row r="13" spans="1:12" s="115" customFormat="1" ht="45" customHeight="1">
      <c r="B13" s="211"/>
      <c r="C13" s="99" t="s">
        <v>49</v>
      </c>
      <c r="D13" s="116">
        <v>6</v>
      </c>
      <c r="E13" s="15" t="s">
        <v>343</v>
      </c>
      <c r="F13" s="20"/>
      <c r="G13" s="20"/>
      <c r="H13" s="118"/>
      <c r="K13" s="126">
        <f t="shared" si="1"/>
        <v>0</v>
      </c>
      <c r="L13" s="126">
        <f t="shared" si="2"/>
        <v>0</v>
      </c>
    </row>
    <row r="14" spans="1:12" s="115" customFormat="1" ht="45" customHeight="1">
      <c r="B14" s="210"/>
      <c r="C14" s="15" t="s">
        <v>50</v>
      </c>
      <c r="D14" s="116">
        <v>7</v>
      </c>
      <c r="E14" s="15" t="s">
        <v>121</v>
      </c>
      <c r="F14" s="20"/>
      <c r="G14" s="20"/>
      <c r="H14" s="118"/>
      <c r="K14" s="126">
        <f t="shared" si="1"/>
        <v>0</v>
      </c>
      <c r="L14" s="126">
        <f t="shared" si="2"/>
        <v>0</v>
      </c>
    </row>
    <row r="15" spans="1:12" s="115" customFormat="1" ht="45" customHeight="1">
      <c r="B15" s="209" t="s">
        <v>51</v>
      </c>
      <c r="C15" s="15" t="s">
        <v>52</v>
      </c>
      <c r="D15" s="116">
        <v>8</v>
      </c>
      <c r="E15" s="15" t="s">
        <v>336</v>
      </c>
      <c r="F15" s="20"/>
      <c r="G15" s="20"/>
      <c r="H15" s="118"/>
      <c r="K15" s="126">
        <f t="shared" si="1"/>
        <v>0</v>
      </c>
      <c r="L15" s="126">
        <f t="shared" si="2"/>
        <v>0</v>
      </c>
    </row>
    <row r="16" spans="1:12" s="115" customFormat="1" ht="45" customHeight="1">
      <c r="B16" s="210"/>
      <c r="C16" s="15" t="s">
        <v>53</v>
      </c>
      <c r="D16" s="116">
        <v>9</v>
      </c>
      <c r="E16" s="15" t="s">
        <v>202</v>
      </c>
      <c r="F16" s="20"/>
      <c r="G16" s="20"/>
      <c r="H16" s="118"/>
      <c r="K16" s="126">
        <f t="shared" si="1"/>
        <v>0</v>
      </c>
      <c r="L16" s="126">
        <f t="shared" si="2"/>
        <v>0</v>
      </c>
    </row>
    <row r="17" spans="2:12" s="115" customFormat="1" ht="45" customHeight="1">
      <c r="B17" s="209" t="s">
        <v>54</v>
      </c>
      <c r="C17" s="15" t="s">
        <v>29</v>
      </c>
      <c r="D17" s="116">
        <v>10</v>
      </c>
      <c r="E17" s="15" t="s">
        <v>344</v>
      </c>
      <c r="F17" s="20"/>
      <c r="G17" s="20"/>
      <c r="H17" s="118"/>
      <c r="K17" s="126">
        <f t="shared" si="1"/>
        <v>0</v>
      </c>
      <c r="L17" s="126">
        <f t="shared" si="2"/>
        <v>0</v>
      </c>
    </row>
    <row r="18" spans="2:12" s="115" customFormat="1" ht="45" customHeight="1">
      <c r="B18" s="211"/>
      <c r="C18" s="15" t="s">
        <v>30</v>
      </c>
      <c r="D18" s="116">
        <v>11</v>
      </c>
      <c r="E18" s="15" t="s">
        <v>255</v>
      </c>
      <c r="F18" s="20"/>
      <c r="G18" s="20"/>
      <c r="H18" s="118"/>
      <c r="K18" s="126">
        <f t="shared" si="1"/>
        <v>0</v>
      </c>
      <c r="L18" s="126">
        <f t="shared" si="2"/>
        <v>0</v>
      </c>
    </row>
    <row r="19" spans="2:12" s="115" customFormat="1" ht="45" customHeight="1">
      <c r="B19" s="211"/>
      <c r="C19" s="15" t="s">
        <v>254</v>
      </c>
      <c r="D19" s="116">
        <v>12</v>
      </c>
      <c r="E19" s="15" t="s">
        <v>122</v>
      </c>
      <c r="F19" s="20"/>
      <c r="G19" s="20"/>
      <c r="H19" s="118"/>
      <c r="K19" s="126">
        <f t="shared" si="1"/>
        <v>0</v>
      </c>
      <c r="L19" s="126">
        <f t="shared" si="2"/>
        <v>0</v>
      </c>
    </row>
    <row r="20" spans="2:12" s="115" customFormat="1" ht="45" customHeight="1">
      <c r="B20" s="210"/>
      <c r="C20" s="15" t="s">
        <v>203</v>
      </c>
      <c r="D20" s="116">
        <v>13</v>
      </c>
      <c r="E20" s="15" t="s">
        <v>123</v>
      </c>
      <c r="F20" s="20"/>
      <c r="G20" s="20"/>
      <c r="H20" s="118"/>
      <c r="K20" s="126">
        <f t="shared" si="1"/>
        <v>0</v>
      </c>
      <c r="L20" s="126">
        <f t="shared" si="2"/>
        <v>0</v>
      </c>
    </row>
    <row r="21" spans="2:12" ht="25.5" customHeight="1">
      <c r="B21" s="304" t="s">
        <v>385</v>
      </c>
      <c r="C21" s="4"/>
      <c r="D21" s="14"/>
      <c r="E21" s="4"/>
      <c r="F21" s="5"/>
      <c r="G21" s="5"/>
      <c r="H21" s="119"/>
      <c r="K21" s="126"/>
      <c r="L21" s="126"/>
    </row>
    <row r="22" spans="2:12" ht="13.5">
      <c r="B22" s="12" t="s">
        <v>55</v>
      </c>
      <c r="H22" s="120"/>
      <c r="K22" s="115"/>
      <c r="L22" s="115"/>
    </row>
    <row r="23" spans="2:12" ht="13.5">
      <c r="B23" s="101" t="s">
        <v>0</v>
      </c>
      <c r="C23" s="101" t="s">
        <v>1</v>
      </c>
      <c r="D23" s="207" t="s">
        <v>2</v>
      </c>
      <c r="E23" s="208"/>
      <c r="F23" s="10" t="s">
        <v>15</v>
      </c>
      <c r="G23" s="18" t="s">
        <v>3</v>
      </c>
      <c r="H23" s="10" t="s">
        <v>16</v>
      </c>
      <c r="K23" s="115"/>
      <c r="L23" s="115"/>
    </row>
    <row r="24" spans="2:12" ht="48.75" customHeight="1">
      <c r="B24" s="202" t="s">
        <v>44</v>
      </c>
      <c r="C24" s="50" t="s">
        <v>56</v>
      </c>
      <c r="D24" s="121">
        <v>14</v>
      </c>
      <c r="E24" s="15" t="s">
        <v>124</v>
      </c>
      <c r="F24" s="20"/>
      <c r="G24" s="20"/>
      <c r="H24" s="122"/>
      <c r="K24" s="126">
        <f t="shared" ref="K24:K44" si="3">IF(F24="○",2,IF(F24="△",1,0))</f>
        <v>0</v>
      </c>
      <c r="L24" s="126">
        <f t="shared" ref="L24:L44" si="4">IF(G24="○",2,IF(G24="△",1,0))</f>
        <v>0</v>
      </c>
    </row>
    <row r="25" spans="2:12" ht="39.950000000000003" customHeight="1">
      <c r="B25" s="203"/>
      <c r="C25" s="50" t="s">
        <v>37</v>
      </c>
      <c r="D25" s="121">
        <v>15</v>
      </c>
      <c r="E25" s="15" t="s">
        <v>345</v>
      </c>
      <c r="F25" s="20"/>
      <c r="G25" s="20"/>
      <c r="H25" s="122"/>
      <c r="K25" s="126">
        <f t="shared" si="3"/>
        <v>0</v>
      </c>
      <c r="L25" s="126">
        <f t="shared" si="4"/>
        <v>0</v>
      </c>
    </row>
    <row r="26" spans="2:12" ht="39.950000000000003" customHeight="1">
      <c r="B26" s="204"/>
      <c r="C26" s="50" t="s">
        <v>38</v>
      </c>
      <c r="D26" s="121">
        <v>16</v>
      </c>
      <c r="E26" s="15" t="s">
        <v>125</v>
      </c>
      <c r="F26" s="20"/>
      <c r="G26" s="20"/>
      <c r="H26" s="122"/>
      <c r="K26" s="126">
        <f t="shared" si="3"/>
        <v>0</v>
      </c>
      <c r="L26" s="126">
        <f t="shared" si="4"/>
        <v>0</v>
      </c>
    </row>
    <row r="27" spans="2:12" ht="39.950000000000003" customHeight="1">
      <c r="B27" s="202" t="s">
        <v>31</v>
      </c>
      <c r="C27" s="50" t="s">
        <v>39</v>
      </c>
      <c r="D27" s="121">
        <v>17</v>
      </c>
      <c r="E27" s="15" t="s">
        <v>187</v>
      </c>
      <c r="F27" s="20"/>
      <c r="G27" s="20"/>
      <c r="H27" s="122"/>
      <c r="K27" s="126">
        <f t="shared" si="3"/>
        <v>0</v>
      </c>
      <c r="L27" s="126">
        <f t="shared" si="4"/>
        <v>0</v>
      </c>
    </row>
    <row r="28" spans="2:12" ht="39.950000000000003" customHeight="1">
      <c r="B28" s="203"/>
      <c r="C28" s="50" t="s">
        <v>40</v>
      </c>
      <c r="D28" s="121">
        <v>18</v>
      </c>
      <c r="E28" s="15" t="s">
        <v>126</v>
      </c>
      <c r="F28" s="20"/>
      <c r="G28" s="20"/>
      <c r="H28" s="122"/>
      <c r="K28" s="126">
        <f t="shared" si="3"/>
        <v>0</v>
      </c>
      <c r="L28" s="126">
        <f t="shared" si="4"/>
        <v>0</v>
      </c>
    </row>
    <row r="29" spans="2:12" ht="39.950000000000003" customHeight="1">
      <c r="B29" s="204"/>
      <c r="C29" s="50" t="s">
        <v>57</v>
      </c>
      <c r="D29" s="121">
        <v>19</v>
      </c>
      <c r="E29" s="15" t="s">
        <v>346</v>
      </c>
      <c r="F29" s="20"/>
      <c r="G29" s="20"/>
      <c r="H29" s="122"/>
      <c r="K29" s="126">
        <f t="shared" si="3"/>
        <v>0</v>
      </c>
      <c r="L29" s="126">
        <f t="shared" si="4"/>
        <v>0</v>
      </c>
    </row>
    <row r="30" spans="2:12" ht="39.950000000000003" customHeight="1">
      <c r="B30" s="202" t="s">
        <v>58</v>
      </c>
      <c r="C30" s="50" t="s">
        <v>59</v>
      </c>
      <c r="D30" s="121">
        <v>20</v>
      </c>
      <c r="E30" s="15" t="s">
        <v>184</v>
      </c>
      <c r="F30" s="20"/>
      <c r="G30" s="20"/>
      <c r="H30" s="122"/>
      <c r="K30" s="126">
        <f t="shared" si="3"/>
        <v>0</v>
      </c>
      <c r="L30" s="126">
        <f t="shared" si="4"/>
        <v>0</v>
      </c>
    </row>
    <row r="31" spans="2:12" ht="39.950000000000003" customHeight="1">
      <c r="B31" s="203"/>
      <c r="C31" s="50" t="s">
        <v>60</v>
      </c>
      <c r="D31" s="121">
        <v>21</v>
      </c>
      <c r="E31" s="15" t="s">
        <v>185</v>
      </c>
      <c r="F31" s="20"/>
      <c r="G31" s="20"/>
      <c r="H31" s="122"/>
      <c r="K31" s="126">
        <f t="shared" si="3"/>
        <v>0</v>
      </c>
      <c r="L31" s="126">
        <f t="shared" si="4"/>
        <v>0</v>
      </c>
    </row>
    <row r="32" spans="2:12" ht="39.950000000000003" customHeight="1">
      <c r="B32" s="203"/>
      <c r="C32" s="50" t="s">
        <v>41</v>
      </c>
      <c r="D32" s="121">
        <v>22</v>
      </c>
      <c r="E32" s="15" t="s">
        <v>186</v>
      </c>
      <c r="F32" s="20"/>
      <c r="G32" s="20"/>
      <c r="H32" s="122"/>
      <c r="K32" s="126">
        <f t="shared" si="3"/>
        <v>0</v>
      </c>
      <c r="L32" s="126">
        <f t="shared" si="4"/>
        <v>0</v>
      </c>
    </row>
    <row r="33" spans="2:12" ht="39.950000000000003" customHeight="1">
      <c r="B33" s="204"/>
      <c r="C33" s="50" t="s">
        <v>197</v>
      </c>
      <c r="D33" s="121">
        <v>23</v>
      </c>
      <c r="E33" s="15" t="s">
        <v>347</v>
      </c>
      <c r="F33" s="20"/>
      <c r="G33" s="20"/>
      <c r="H33" s="122"/>
      <c r="K33" s="126">
        <f t="shared" si="3"/>
        <v>0</v>
      </c>
      <c r="L33" s="126">
        <f t="shared" si="4"/>
        <v>0</v>
      </c>
    </row>
    <row r="34" spans="2:12" ht="39.950000000000003" customHeight="1">
      <c r="B34" s="202" t="s">
        <v>32</v>
      </c>
      <c r="C34" s="50" t="s">
        <v>61</v>
      </c>
      <c r="D34" s="121">
        <v>24</v>
      </c>
      <c r="E34" s="15" t="s">
        <v>127</v>
      </c>
      <c r="F34" s="20"/>
      <c r="G34" s="20"/>
      <c r="H34" s="122"/>
      <c r="K34" s="126">
        <f t="shared" si="3"/>
        <v>0</v>
      </c>
      <c r="L34" s="126">
        <f t="shared" si="4"/>
        <v>0</v>
      </c>
    </row>
    <row r="35" spans="2:12" ht="39.950000000000003" customHeight="1">
      <c r="B35" s="203"/>
      <c r="C35" s="50" t="s">
        <v>42</v>
      </c>
      <c r="D35" s="121">
        <v>25</v>
      </c>
      <c r="E35" s="15" t="s">
        <v>128</v>
      </c>
      <c r="F35" s="20"/>
      <c r="G35" s="20"/>
      <c r="H35" s="122"/>
      <c r="K35" s="126">
        <f t="shared" si="3"/>
        <v>0</v>
      </c>
      <c r="L35" s="126">
        <f t="shared" si="4"/>
        <v>0</v>
      </c>
    </row>
    <row r="36" spans="2:12" ht="39.950000000000003" customHeight="1">
      <c r="B36" s="204"/>
      <c r="C36" s="50" t="s">
        <v>43</v>
      </c>
      <c r="D36" s="121">
        <v>26</v>
      </c>
      <c r="E36" s="15" t="s">
        <v>348</v>
      </c>
      <c r="F36" s="20"/>
      <c r="G36" s="20"/>
      <c r="H36" s="122"/>
      <c r="K36" s="126">
        <f t="shared" si="3"/>
        <v>0</v>
      </c>
      <c r="L36" s="126">
        <f t="shared" si="4"/>
        <v>0</v>
      </c>
    </row>
    <row r="37" spans="2:12" ht="39.950000000000003" customHeight="1">
      <c r="B37" s="202" t="s">
        <v>341</v>
      </c>
      <c r="C37" s="50" t="s">
        <v>33</v>
      </c>
      <c r="D37" s="121">
        <v>27</v>
      </c>
      <c r="E37" s="15" t="s">
        <v>129</v>
      </c>
      <c r="F37" s="20"/>
      <c r="G37" s="20"/>
      <c r="H37" s="122"/>
      <c r="K37" s="126">
        <f t="shared" si="3"/>
        <v>0</v>
      </c>
      <c r="L37" s="126">
        <f t="shared" si="4"/>
        <v>0</v>
      </c>
    </row>
    <row r="38" spans="2:12" ht="39.950000000000003" customHeight="1">
      <c r="B38" s="203"/>
      <c r="C38" s="50" t="s">
        <v>302</v>
      </c>
      <c r="D38" s="121">
        <v>28</v>
      </c>
      <c r="E38" s="15" t="s">
        <v>130</v>
      </c>
      <c r="F38" s="20"/>
      <c r="G38" s="20"/>
      <c r="H38" s="122"/>
      <c r="K38" s="126">
        <f t="shared" si="3"/>
        <v>0</v>
      </c>
      <c r="L38" s="126">
        <f t="shared" si="4"/>
        <v>0</v>
      </c>
    </row>
    <row r="39" spans="2:12" ht="39.950000000000003" customHeight="1">
      <c r="B39" s="204"/>
      <c r="C39" s="50" t="s">
        <v>34</v>
      </c>
      <c r="D39" s="121">
        <v>29</v>
      </c>
      <c r="E39" s="15" t="s">
        <v>337</v>
      </c>
      <c r="F39" s="20"/>
      <c r="G39" s="20"/>
      <c r="H39" s="122"/>
      <c r="K39" s="126">
        <f t="shared" si="3"/>
        <v>0</v>
      </c>
      <c r="L39" s="126">
        <f t="shared" si="4"/>
        <v>0</v>
      </c>
    </row>
    <row r="40" spans="2:12" ht="39.950000000000003" customHeight="1">
      <c r="B40" s="202" t="s">
        <v>196</v>
      </c>
      <c r="C40" s="50" t="s">
        <v>35</v>
      </c>
      <c r="D40" s="121">
        <v>30</v>
      </c>
      <c r="E40" s="15" t="s">
        <v>131</v>
      </c>
      <c r="F40" s="20"/>
      <c r="G40" s="20"/>
      <c r="H40" s="122"/>
      <c r="K40" s="126">
        <f t="shared" si="3"/>
        <v>0</v>
      </c>
      <c r="L40" s="126">
        <f t="shared" si="4"/>
        <v>0</v>
      </c>
    </row>
    <row r="41" spans="2:12" ht="39.950000000000003" customHeight="1">
      <c r="B41" s="203"/>
      <c r="C41" s="50" t="s">
        <v>36</v>
      </c>
      <c r="D41" s="121">
        <v>31</v>
      </c>
      <c r="E41" s="15" t="s">
        <v>349</v>
      </c>
      <c r="F41" s="20"/>
      <c r="G41" s="20"/>
      <c r="H41" s="122"/>
      <c r="K41" s="126">
        <f t="shared" si="3"/>
        <v>0</v>
      </c>
      <c r="L41" s="126">
        <f t="shared" si="4"/>
        <v>0</v>
      </c>
    </row>
    <row r="42" spans="2:12" ht="39.950000000000003" customHeight="1">
      <c r="B42" s="204"/>
      <c r="C42" s="50" t="s">
        <v>198</v>
      </c>
      <c r="D42" s="121">
        <v>32</v>
      </c>
      <c r="E42" s="15" t="s">
        <v>332</v>
      </c>
      <c r="F42" s="20"/>
      <c r="G42" s="20"/>
      <c r="H42" s="122"/>
      <c r="K42" s="126">
        <f t="shared" si="3"/>
        <v>0</v>
      </c>
      <c r="L42" s="126">
        <f t="shared" si="4"/>
        <v>0</v>
      </c>
    </row>
    <row r="43" spans="2:12" ht="39.950000000000003" customHeight="1">
      <c r="B43" s="202" t="s">
        <v>64</v>
      </c>
      <c r="C43" s="50" t="s">
        <v>200</v>
      </c>
      <c r="D43" s="121">
        <v>33</v>
      </c>
      <c r="E43" s="53" t="s">
        <v>201</v>
      </c>
      <c r="F43" s="20"/>
      <c r="G43" s="20"/>
      <c r="H43" s="122"/>
      <c r="K43" s="126">
        <f t="shared" si="3"/>
        <v>0</v>
      </c>
      <c r="L43" s="126">
        <f t="shared" si="4"/>
        <v>0</v>
      </c>
    </row>
    <row r="44" spans="2:12" ht="39.950000000000003" customHeight="1">
      <c r="B44" s="204"/>
      <c r="C44" s="50" t="s">
        <v>65</v>
      </c>
      <c r="D44" s="121">
        <v>34</v>
      </c>
      <c r="E44" s="53" t="s">
        <v>338</v>
      </c>
      <c r="F44" s="20"/>
      <c r="G44" s="20"/>
      <c r="H44" s="122"/>
      <c r="K44" s="126">
        <f t="shared" si="3"/>
        <v>0</v>
      </c>
      <c r="L44" s="126">
        <f t="shared" si="4"/>
        <v>0</v>
      </c>
    </row>
    <row r="45" spans="2:12" s="49" customFormat="1" ht="27">
      <c r="B45" s="304" t="s">
        <v>384</v>
      </c>
      <c r="C45" s="119"/>
      <c r="D45" s="124"/>
      <c r="F45" s="8" t="s">
        <v>8</v>
      </c>
      <c r="G45" s="9" t="s">
        <v>9</v>
      </c>
      <c r="H45" s="6" t="s">
        <v>350</v>
      </c>
    </row>
    <row r="46" spans="2:12" s="49" customFormat="1" ht="30" customHeight="1">
      <c r="B46" s="123"/>
      <c r="C46" s="30"/>
      <c r="D46" s="124"/>
      <c r="E46" s="7" t="s">
        <v>10</v>
      </c>
      <c r="F46" s="127">
        <f>COUNTIF(F$8:F$20,"=○")+COUNTIF(F$24:F$44,"=○")</f>
        <v>0</v>
      </c>
      <c r="G46" s="127">
        <f>COUNTIF(G$8:G$20,"=○")+COUNTIF(G$24:G$44,"=○")</f>
        <v>0</v>
      </c>
      <c r="H46" s="128">
        <f>IFERROR(G46/$G$49,0)</f>
        <v>0</v>
      </c>
    </row>
    <row r="47" spans="2:12" s="49" customFormat="1" ht="30" customHeight="1">
      <c r="B47" s="123"/>
      <c r="C47" s="30"/>
      <c r="D47" s="124"/>
      <c r="E47" s="7" t="s">
        <v>11</v>
      </c>
      <c r="F47" s="127">
        <f>COUNTIF(F$8:F$20,"=△")+COUNTIF(F$24:F$44,"=△")</f>
        <v>0</v>
      </c>
      <c r="G47" s="127">
        <f>COUNTIF(G$8:G$20,"=△")+COUNTIF(G$24:G$44,"=△")</f>
        <v>0</v>
      </c>
      <c r="H47" s="128">
        <f t="shared" ref="H47:H48" si="5">IFERROR(G47/$G$49,0)</f>
        <v>0</v>
      </c>
    </row>
    <row r="48" spans="2:12" s="49" customFormat="1" ht="30" customHeight="1" thickBot="1">
      <c r="B48" s="123"/>
      <c r="C48" s="30"/>
      <c r="D48" s="124"/>
      <c r="E48" s="7" t="s">
        <v>12</v>
      </c>
      <c r="F48" s="127">
        <f>COUNTIF(F$8:F$20,"=×")+COUNTIF(F$24:F$44,"=×")</f>
        <v>0</v>
      </c>
      <c r="G48" s="127">
        <f>COUNTIF(G$8:G$20,"=×")+COUNTIF(G$24:G$44,"=×")</f>
        <v>0</v>
      </c>
      <c r="H48" s="128">
        <f t="shared" si="5"/>
        <v>0</v>
      </c>
    </row>
    <row r="49" spans="2:8" s="49" customFormat="1" ht="30" customHeight="1" thickTop="1" thickBot="1">
      <c r="B49" s="123"/>
      <c r="C49" s="30"/>
      <c r="D49" s="124"/>
      <c r="E49" s="7" t="s">
        <v>13</v>
      </c>
      <c r="F49" s="55">
        <f>SUM(F46:F48)</f>
        <v>0</v>
      </c>
      <c r="G49" s="55">
        <f>SUM(G46:G48)</f>
        <v>0</v>
      </c>
      <c r="H49" s="129"/>
    </row>
    <row r="50" spans="2:8" ht="32.25" customHeight="1" thickTop="1">
      <c r="B50" s="123"/>
      <c r="C50" s="30"/>
    </row>
  </sheetData>
  <mergeCells count="15">
    <mergeCell ref="B43:B44"/>
    <mergeCell ref="B37:B39"/>
    <mergeCell ref="B27:B29"/>
    <mergeCell ref="B30:B33"/>
    <mergeCell ref="B34:B36"/>
    <mergeCell ref="B40:B42"/>
    <mergeCell ref="B24:B26"/>
    <mergeCell ref="F2:H5"/>
    <mergeCell ref="D7:E7"/>
    <mergeCell ref="D23:E23"/>
    <mergeCell ref="B10:B11"/>
    <mergeCell ref="B12:B14"/>
    <mergeCell ref="B15:B16"/>
    <mergeCell ref="B17:B20"/>
    <mergeCell ref="B8:B9"/>
  </mergeCells>
  <phoneticPr fontId="2"/>
  <dataValidations count="1">
    <dataValidation type="list" allowBlank="1" showInputMessage="1" showErrorMessage="1" sqref="F8:G20 F24:G44">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topLeftCell="A29" zoomScaleNormal="85" zoomScaleSheetLayoutView="100" workbookViewId="0">
      <selection activeCell="B39" sqref="B39"/>
    </sheetView>
  </sheetViews>
  <sheetFormatPr defaultColWidth="3" defaultRowHeight="13.5"/>
  <cols>
    <col min="1" max="1" width="0.85546875" style="186" customWidth="1"/>
    <col min="2" max="2" width="3.5703125" style="186" customWidth="1"/>
    <col min="3" max="4" width="5.140625" style="186" customWidth="1"/>
    <col min="5" max="5" width="15.140625" style="186" customWidth="1"/>
    <col min="6" max="8" width="8.42578125" style="186" customWidth="1"/>
    <col min="9" max="20" width="3" style="186" customWidth="1"/>
    <col min="21" max="21" width="3.140625" style="186" customWidth="1"/>
    <col min="22" max="16384" width="3" style="186"/>
  </cols>
  <sheetData>
    <row r="1" spans="1:42" s="130" customFormat="1" ht="3.75" customHeight="1"/>
    <row r="2" spans="1:42" s="130" customFormat="1" ht="15" customHeight="1">
      <c r="B2" s="253" t="s">
        <v>353</v>
      </c>
      <c r="C2" s="254"/>
      <c r="D2" s="254"/>
      <c r="E2" s="254"/>
      <c r="F2" s="254"/>
      <c r="G2" s="254"/>
      <c r="H2" s="131"/>
      <c r="I2" s="132"/>
      <c r="J2" s="236" t="s">
        <v>354</v>
      </c>
      <c r="K2" s="237"/>
      <c r="L2" s="237"/>
      <c r="M2" s="237"/>
      <c r="N2" s="238"/>
      <c r="O2" s="234"/>
      <c r="P2" s="235"/>
      <c r="Q2" s="235"/>
      <c r="R2" s="235"/>
      <c r="S2" s="235"/>
      <c r="T2" s="235"/>
      <c r="U2" s="235"/>
      <c r="V2" s="235"/>
      <c r="W2" s="235"/>
      <c r="X2" s="235"/>
      <c r="Y2" s="235"/>
      <c r="Z2" s="235"/>
      <c r="AA2" s="255"/>
      <c r="AB2" s="236" t="s">
        <v>355</v>
      </c>
      <c r="AC2" s="237"/>
      <c r="AD2" s="237"/>
      <c r="AE2" s="237"/>
      <c r="AF2" s="238"/>
      <c r="AG2" s="234"/>
      <c r="AH2" s="235"/>
      <c r="AI2" s="235"/>
      <c r="AJ2" s="235"/>
      <c r="AK2" s="235"/>
      <c r="AL2" s="235"/>
      <c r="AM2" s="235"/>
      <c r="AN2" s="133"/>
      <c r="AO2" s="134" t="s">
        <v>356</v>
      </c>
    </row>
    <row r="3" spans="1:42" s="130" customFormat="1" ht="15" customHeight="1">
      <c r="A3" s="135"/>
      <c r="B3" s="254"/>
      <c r="C3" s="254"/>
      <c r="D3" s="254"/>
      <c r="E3" s="254"/>
      <c r="F3" s="254"/>
      <c r="G3" s="254"/>
      <c r="H3" s="131"/>
      <c r="I3" s="132"/>
      <c r="J3" s="236" t="s">
        <v>14</v>
      </c>
      <c r="K3" s="237"/>
      <c r="L3" s="237"/>
      <c r="M3" s="237"/>
      <c r="N3" s="238"/>
      <c r="O3" s="256" t="s">
        <v>357</v>
      </c>
      <c r="P3" s="257"/>
      <c r="Q3" s="257"/>
      <c r="R3" s="257"/>
      <c r="S3" s="258"/>
      <c r="T3" s="236" t="s">
        <v>358</v>
      </c>
      <c r="U3" s="237"/>
      <c r="V3" s="238"/>
      <c r="W3" s="234" t="s">
        <v>383</v>
      </c>
      <c r="X3" s="235"/>
      <c r="Y3" s="235"/>
      <c r="Z3" s="235"/>
      <c r="AA3" s="255"/>
      <c r="AB3" s="236" t="s">
        <v>359</v>
      </c>
      <c r="AC3" s="237"/>
      <c r="AD3" s="237"/>
      <c r="AE3" s="237"/>
      <c r="AF3" s="238"/>
      <c r="AG3" s="234"/>
      <c r="AH3" s="235"/>
      <c r="AI3" s="235"/>
      <c r="AJ3" s="235"/>
      <c r="AK3" s="235"/>
      <c r="AL3" s="235"/>
      <c r="AM3" s="235"/>
      <c r="AN3" s="133"/>
      <c r="AO3" s="134" t="s">
        <v>356</v>
      </c>
    </row>
    <row r="4" spans="1:42" s="130" customFormat="1" ht="15" customHeight="1">
      <c r="A4" s="136"/>
      <c r="B4" s="254"/>
      <c r="C4" s="254"/>
      <c r="D4" s="254"/>
      <c r="E4" s="254"/>
      <c r="F4" s="254"/>
      <c r="G4" s="254"/>
      <c r="H4" s="131"/>
      <c r="J4" s="236" t="s">
        <v>360</v>
      </c>
      <c r="K4" s="237"/>
      <c r="L4" s="237"/>
      <c r="M4" s="237"/>
      <c r="N4" s="238"/>
      <c r="O4" s="137"/>
      <c r="P4" s="137"/>
      <c r="Q4" s="137"/>
      <c r="R4" s="137" t="s">
        <v>361</v>
      </c>
      <c r="S4" s="137"/>
      <c r="T4" s="137"/>
      <c r="U4" s="137" t="s">
        <v>362</v>
      </c>
      <c r="V4" s="133"/>
      <c r="W4" s="133"/>
      <c r="X4" s="137" t="s">
        <v>363</v>
      </c>
      <c r="Y4" s="137"/>
      <c r="Z4" s="133"/>
      <c r="AA4" s="133"/>
      <c r="AB4" s="137" t="s">
        <v>364</v>
      </c>
      <c r="AC4" s="133"/>
      <c r="AD4" s="133"/>
      <c r="AE4" s="137"/>
      <c r="AF4" s="137"/>
      <c r="AG4" s="137" t="s">
        <v>361</v>
      </c>
      <c r="AH4" s="137"/>
      <c r="AI4" s="137" t="s">
        <v>362</v>
      </c>
      <c r="AJ4" s="133"/>
      <c r="AK4" s="133"/>
      <c r="AL4" s="133"/>
      <c r="AM4" s="137" t="s">
        <v>363</v>
      </c>
      <c r="AN4" s="137"/>
      <c r="AO4" s="138"/>
    </row>
    <row r="5" spans="1:42" s="130" customFormat="1" ht="8.25" customHeight="1">
      <c r="A5" s="139"/>
    </row>
    <row r="6" spans="1:42" s="130" customFormat="1" ht="15" customHeight="1">
      <c r="A6" s="136"/>
      <c r="B6" s="239" t="s">
        <v>365</v>
      </c>
      <c r="C6" s="240"/>
      <c r="D6" s="240"/>
      <c r="E6" s="240"/>
      <c r="F6" s="240"/>
      <c r="G6" s="240"/>
      <c r="H6" s="240"/>
      <c r="L6" s="140" t="s">
        <v>366</v>
      </c>
      <c r="M6" s="140"/>
      <c r="N6" s="140"/>
      <c r="O6" s="140"/>
      <c r="P6" s="140"/>
      <c r="Q6" s="140"/>
      <c r="R6" s="140"/>
      <c r="S6" s="140"/>
      <c r="T6" s="141"/>
      <c r="U6" s="141"/>
      <c r="V6" s="141"/>
      <c r="W6" s="141"/>
      <c r="X6" s="141"/>
      <c r="Y6" s="141"/>
      <c r="Z6" s="141"/>
      <c r="AA6" s="141"/>
      <c r="AB6" s="141"/>
      <c r="AC6" s="141"/>
      <c r="AD6" s="142"/>
      <c r="AE6" s="142"/>
      <c r="AF6" s="140"/>
      <c r="AG6" s="140"/>
      <c r="AH6" s="140"/>
      <c r="AI6" s="140"/>
      <c r="AJ6" s="140"/>
      <c r="AK6" s="140"/>
      <c r="AL6" s="140"/>
      <c r="AM6" s="140"/>
      <c r="AN6" s="140"/>
      <c r="AO6" s="140"/>
    </row>
    <row r="7" spans="1:42" s="130" customFormat="1" ht="15" customHeight="1">
      <c r="A7" s="143"/>
      <c r="B7" s="239"/>
      <c r="C7" s="240"/>
      <c r="D7" s="240"/>
      <c r="E7" s="240"/>
      <c r="F7" s="240"/>
      <c r="G7" s="240"/>
      <c r="H7" s="240"/>
      <c r="I7" s="139"/>
      <c r="L7" s="241"/>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2"/>
      <c r="AL7" s="242"/>
      <c r="AM7" s="242"/>
      <c r="AN7" s="242"/>
      <c r="AO7" s="243"/>
    </row>
    <row r="8" spans="1:42" s="130" customFormat="1" ht="54" customHeight="1">
      <c r="B8" s="144"/>
      <c r="C8" s="145"/>
      <c r="D8" s="145"/>
      <c r="E8" s="145"/>
      <c r="F8" s="145"/>
      <c r="G8" s="145"/>
      <c r="H8" s="146"/>
      <c r="L8" s="244"/>
      <c r="M8" s="245"/>
      <c r="N8" s="245"/>
      <c r="O8" s="245"/>
      <c r="P8" s="245"/>
      <c r="Q8" s="245"/>
      <c r="R8" s="245"/>
      <c r="S8" s="245"/>
      <c r="T8" s="245"/>
      <c r="U8" s="245"/>
      <c r="V8" s="245"/>
      <c r="W8" s="245"/>
      <c r="X8" s="245"/>
      <c r="Y8" s="245"/>
      <c r="Z8" s="245"/>
      <c r="AA8" s="245"/>
      <c r="AB8" s="245"/>
      <c r="AC8" s="245"/>
      <c r="AD8" s="245"/>
      <c r="AE8" s="245"/>
      <c r="AF8" s="245"/>
      <c r="AG8" s="245"/>
      <c r="AH8" s="245"/>
      <c r="AI8" s="245"/>
      <c r="AJ8" s="245"/>
      <c r="AK8" s="245"/>
      <c r="AL8" s="245"/>
      <c r="AM8" s="245"/>
      <c r="AN8" s="245"/>
      <c r="AO8" s="246"/>
    </row>
    <row r="9" spans="1:42" s="130" customFormat="1" ht="15" customHeight="1">
      <c r="A9" s="139"/>
      <c r="B9" s="147"/>
      <c r="C9" s="136"/>
      <c r="D9" s="143"/>
      <c r="E9" s="143"/>
      <c r="F9" s="143"/>
      <c r="G9" s="143"/>
      <c r="H9" s="148"/>
      <c r="L9" s="244"/>
      <c r="M9" s="245"/>
      <c r="N9" s="245"/>
      <c r="O9" s="245"/>
      <c r="P9" s="245"/>
      <c r="Q9" s="245"/>
      <c r="R9" s="245"/>
      <c r="S9" s="245"/>
      <c r="T9" s="245"/>
      <c r="U9" s="245"/>
      <c r="V9" s="245"/>
      <c r="W9" s="245"/>
      <c r="X9" s="245"/>
      <c r="Y9" s="245"/>
      <c r="Z9" s="245"/>
      <c r="AA9" s="245"/>
      <c r="AB9" s="245"/>
      <c r="AC9" s="245"/>
      <c r="AD9" s="245"/>
      <c r="AE9" s="245"/>
      <c r="AF9" s="245"/>
      <c r="AG9" s="245"/>
      <c r="AH9" s="245"/>
      <c r="AI9" s="245"/>
      <c r="AJ9" s="245"/>
      <c r="AK9" s="245"/>
      <c r="AL9" s="245"/>
      <c r="AM9" s="245"/>
      <c r="AN9" s="245"/>
      <c r="AO9" s="246"/>
    </row>
    <row r="10" spans="1:42" s="130" customFormat="1" ht="15" customHeight="1">
      <c r="A10" s="139"/>
      <c r="B10" s="147"/>
      <c r="C10" s="136"/>
      <c r="D10" s="143"/>
      <c r="E10" s="143"/>
      <c r="F10" s="143"/>
      <c r="G10" s="143"/>
      <c r="H10" s="148"/>
      <c r="I10" s="139"/>
      <c r="L10" s="244"/>
      <c r="M10" s="245"/>
      <c r="N10" s="245"/>
      <c r="O10" s="245"/>
      <c r="P10" s="245"/>
      <c r="Q10" s="245"/>
      <c r="R10" s="245"/>
      <c r="S10" s="245"/>
      <c r="T10" s="245"/>
      <c r="U10" s="245"/>
      <c r="V10" s="245"/>
      <c r="W10" s="245"/>
      <c r="X10" s="245"/>
      <c r="Y10" s="245"/>
      <c r="Z10" s="245"/>
      <c r="AA10" s="245"/>
      <c r="AB10" s="245"/>
      <c r="AC10" s="245"/>
      <c r="AD10" s="245"/>
      <c r="AE10" s="245"/>
      <c r="AF10" s="245"/>
      <c r="AG10" s="245"/>
      <c r="AH10" s="245"/>
      <c r="AI10" s="245"/>
      <c r="AJ10" s="245"/>
      <c r="AK10" s="245"/>
      <c r="AL10" s="245"/>
      <c r="AM10" s="245"/>
      <c r="AN10" s="245"/>
      <c r="AO10" s="246"/>
    </row>
    <row r="11" spans="1:42" s="130" customFormat="1" ht="15" customHeight="1">
      <c r="A11" s="139"/>
      <c r="B11" s="147"/>
      <c r="C11" s="136"/>
      <c r="D11" s="143"/>
      <c r="E11" s="143"/>
      <c r="F11" s="143"/>
      <c r="G11" s="143"/>
      <c r="H11" s="148"/>
      <c r="I11" s="139"/>
      <c r="L11" s="247"/>
      <c r="M11" s="248"/>
      <c r="N11" s="248"/>
      <c r="O11" s="248"/>
      <c r="P11" s="248"/>
      <c r="Q11" s="248"/>
      <c r="R11" s="248"/>
      <c r="S11" s="248"/>
      <c r="T11" s="248"/>
      <c r="U11" s="248"/>
      <c r="V11" s="248"/>
      <c r="W11" s="248"/>
      <c r="X11" s="248"/>
      <c r="Y11" s="248"/>
      <c r="Z11" s="248"/>
      <c r="AA11" s="248"/>
      <c r="AB11" s="248"/>
      <c r="AC11" s="248"/>
      <c r="AD11" s="248"/>
      <c r="AE11" s="248"/>
      <c r="AF11" s="248"/>
      <c r="AG11" s="248"/>
      <c r="AH11" s="248"/>
      <c r="AI11" s="248"/>
      <c r="AJ11" s="248"/>
      <c r="AK11" s="248"/>
      <c r="AL11" s="248"/>
      <c r="AM11" s="248"/>
      <c r="AN11" s="248"/>
      <c r="AO11" s="249"/>
    </row>
    <row r="12" spans="1:42" s="130" customFormat="1" ht="15" customHeight="1">
      <c r="A12" s="139"/>
      <c r="B12" s="147"/>
      <c r="C12" s="136"/>
      <c r="D12" s="143"/>
      <c r="E12" s="143"/>
      <c r="F12" s="143"/>
      <c r="G12" s="143"/>
      <c r="H12" s="148"/>
      <c r="I12" s="139"/>
    </row>
    <row r="13" spans="1:42" s="130" customFormat="1" ht="15" customHeight="1">
      <c r="A13" s="139"/>
      <c r="B13" s="147"/>
      <c r="C13" s="136"/>
      <c r="D13" s="143"/>
      <c r="E13" s="143"/>
      <c r="F13" s="143"/>
      <c r="G13" s="143"/>
      <c r="H13" s="148"/>
      <c r="I13" s="139"/>
      <c r="L13" s="140" t="s">
        <v>367</v>
      </c>
      <c r="M13" s="141"/>
      <c r="N13" s="141"/>
      <c r="O13" s="141"/>
      <c r="P13" s="141"/>
      <c r="Q13" s="141"/>
      <c r="R13" s="141"/>
      <c r="S13" s="141"/>
      <c r="T13" s="141"/>
      <c r="U13" s="141"/>
      <c r="V13" s="141"/>
      <c r="W13" s="141"/>
      <c r="X13" s="141"/>
      <c r="Y13" s="141"/>
      <c r="AA13" s="141"/>
      <c r="AB13" s="141"/>
      <c r="AC13" s="141"/>
      <c r="AD13" s="142"/>
      <c r="AE13" s="142"/>
      <c r="AF13" s="140"/>
      <c r="AG13" s="140"/>
      <c r="AH13" s="140"/>
      <c r="AI13" s="149" t="s">
        <v>368</v>
      </c>
      <c r="AK13" s="140"/>
      <c r="AL13" s="140"/>
      <c r="AM13" s="140"/>
      <c r="AN13" s="140"/>
      <c r="AO13" s="140"/>
    </row>
    <row r="14" spans="1:42" s="130" customFormat="1" ht="15" customHeight="1">
      <c r="A14" s="139"/>
      <c r="B14" s="147"/>
      <c r="C14" s="136"/>
      <c r="D14" s="143"/>
      <c r="E14" s="143"/>
      <c r="F14" s="143"/>
      <c r="G14" s="143"/>
      <c r="H14" s="148"/>
      <c r="I14" s="139"/>
      <c r="L14" s="150" t="s">
        <v>0</v>
      </c>
      <c r="M14" s="151"/>
      <c r="N14" s="151"/>
      <c r="O14" s="151"/>
      <c r="P14" s="151"/>
      <c r="Q14" s="152"/>
      <c r="R14" s="152"/>
      <c r="S14" s="152"/>
      <c r="T14" s="152"/>
      <c r="U14" s="153"/>
      <c r="V14" s="250" t="s">
        <v>1</v>
      </c>
      <c r="W14" s="251"/>
      <c r="X14" s="251"/>
      <c r="Y14" s="251"/>
      <c r="Z14" s="251"/>
      <c r="AA14" s="251"/>
      <c r="AB14" s="251"/>
      <c r="AC14" s="251"/>
      <c r="AD14" s="251"/>
      <c r="AE14" s="251"/>
      <c r="AF14" s="251"/>
      <c r="AG14" s="251"/>
      <c r="AH14" s="251"/>
      <c r="AI14" s="252"/>
      <c r="AJ14" s="154" t="s">
        <v>369</v>
      </c>
      <c r="AK14" s="151"/>
      <c r="AL14" s="155"/>
      <c r="AM14" s="150" t="s">
        <v>370</v>
      </c>
      <c r="AN14" s="151"/>
      <c r="AO14" s="155"/>
      <c r="AP14" s="132"/>
    </row>
    <row r="15" spans="1:42" s="130" customFormat="1" ht="15" customHeight="1">
      <c r="A15" s="139"/>
      <c r="B15" s="147"/>
      <c r="C15" s="136"/>
      <c r="D15" s="143"/>
      <c r="E15" s="143"/>
      <c r="F15" s="143"/>
      <c r="G15" s="143"/>
      <c r="H15" s="148"/>
      <c r="I15" s="139"/>
      <c r="L15" s="156"/>
      <c r="M15" s="157"/>
      <c r="N15" s="157"/>
      <c r="O15" s="157"/>
      <c r="P15" s="157"/>
      <c r="Q15" s="157"/>
      <c r="R15" s="157"/>
      <c r="S15" s="157"/>
      <c r="T15" s="157"/>
      <c r="U15" s="158"/>
      <c r="V15" s="150"/>
      <c r="W15" s="151"/>
      <c r="X15" s="151"/>
      <c r="Y15" s="151"/>
      <c r="Z15" s="151"/>
      <c r="AA15" s="151"/>
      <c r="AB15" s="151"/>
      <c r="AC15" s="151"/>
      <c r="AD15" s="151"/>
      <c r="AE15" s="151"/>
      <c r="AF15" s="151"/>
      <c r="AG15" s="151"/>
      <c r="AH15" s="151"/>
      <c r="AI15" s="155"/>
      <c r="AJ15" s="231"/>
      <c r="AK15" s="232"/>
      <c r="AL15" s="233"/>
      <c r="AM15" s="231"/>
      <c r="AN15" s="232"/>
      <c r="AO15" s="233"/>
    </row>
    <row r="16" spans="1:42" s="130" customFormat="1" ht="15" customHeight="1">
      <c r="A16" s="139"/>
      <c r="B16" s="147"/>
      <c r="C16" s="136"/>
      <c r="D16" s="143"/>
      <c r="E16" s="143"/>
      <c r="F16" s="143"/>
      <c r="G16" s="143"/>
      <c r="H16" s="148"/>
      <c r="I16" s="139"/>
      <c r="L16" s="156"/>
      <c r="M16" s="157"/>
      <c r="N16" s="157"/>
      <c r="O16" s="157"/>
      <c r="P16" s="157"/>
      <c r="Q16" s="157"/>
      <c r="R16" s="157"/>
      <c r="S16" s="157"/>
      <c r="T16" s="157"/>
      <c r="U16" s="158"/>
      <c r="V16" s="150"/>
      <c r="W16" s="151"/>
      <c r="X16" s="151"/>
      <c r="Y16" s="151"/>
      <c r="Z16" s="151"/>
      <c r="AA16" s="151"/>
      <c r="AB16" s="151"/>
      <c r="AC16" s="151"/>
      <c r="AD16" s="151"/>
      <c r="AE16" s="151"/>
      <c r="AF16" s="151"/>
      <c r="AG16" s="151"/>
      <c r="AH16" s="151"/>
      <c r="AI16" s="155"/>
      <c r="AJ16" s="231"/>
      <c r="AK16" s="232"/>
      <c r="AL16" s="233"/>
      <c r="AM16" s="231"/>
      <c r="AN16" s="232"/>
      <c r="AO16" s="233"/>
    </row>
    <row r="17" spans="1:46" s="130" customFormat="1" ht="15" customHeight="1">
      <c r="A17" s="139"/>
      <c r="B17" s="147"/>
      <c r="C17" s="136"/>
      <c r="D17" s="143"/>
      <c r="E17" s="143"/>
      <c r="F17" s="143"/>
      <c r="G17" s="143"/>
      <c r="H17" s="148"/>
      <c r="I17" s="139"/>
      <c r="L17" s="156"/>
      <c r="M17" s="157"/>
      <c r="N17" s="157"/>
      <c r="O17" s="157"/>
      <c r="P17" s="157"/>
      <c r="Q17" s="157"/>
      <c r="R17" s="157"/>
      <c r="S17" s="157"/>
      <c r="T17" s="157"/>
      <c r="U17" s="158"/>
      <c r="V17" s="150"/>
      <c r="W17" s="151"/>
      <c r="X17" s="151"/>
      <c r="Y17" s="151"/>
      <c r="Z17" s="151"/>
      <c r="AA17" s="151"/>
      <c r="AB17" s="151"/>
      <c r="AC17" s="151"/>
      <c r="AD17" s="151"/>
      <c r="AE17" s="151"/>
      <c r="AF17" s="151"/>
      <c r="AG17" s="151"/>
      <c r="AH17" s="151"/>
      <c r="AI17" s="155"/>
      <c r="AJ17" s="231"/>
      <c r="AK17" s="232"/>
      <c r="AL17" s="233"/>
      <c r="AM17" s="231"/>
      <c r="AN17" s="232"/>
      <c r="AO17" s="233"/>
    </row>
    <row r="18" spans="1:46" s="130" customFormat="1" ht="15" customHeight="1">
      <c r="A18" s="139"/>
      <c r="B18" s="159"/>
      <c r="C18" s="143"/>
      <c r="D18" s="143"/>
      <c r="E18" s="143"/>
      <c r="F18" s="143"/>
      <c r="G18" s="143"/>
      <c r="H18" s="148"/>
      <c r="I18" s="139"/>
      <c r="L18" s="156"/>
      <c r="M18" s="157"/>
      <c r="N18" s="157"/>
      <c r="O18" s="157"/>
      <c r="P18" s="157"/>
      <c r="Q18" s="157"/>
      <c r="R18" s="157"/>
      <c r="S18" s="157"/>
      <c r="T18" s="157"/>
      <c r="U18" s="158"/>
      <c r="V18" s="150"/>
      <c r="W18" s="151"/>
      <c r="X18" s="151"/>
      <c r="Y18" s="151"/>
      <c r="Z18" s="151"/>
      <c r="AA18" s="151"/>
      <c r="AB18" s="151"/>
      <c r="AC18" s="151"/>
      <c r="AD18" s="151"/>
      <c r="AE18" s="151"/>
      <c r="AF18" s="151"/>
      <c r="AG18" s="151"/>
      <c r="AH18" s="151"/>
      <c r="AI18" s="155"/>
      <c r="AJ18" s="231"/>
      <c r="AK18" s="232"/>
      <c r="AL18" s="233"/>
      <c r="AM18" s="231"/>
      <c r="AN18" s="232"/>
      <c r="AO18" s="233"/>
    </row>
    <row r="19" spans="1:46" s="130" customFormat="1" ht="15" customHeight="1">
      <c r="A19" s="139"/>
      <c r="B19" s="159"/>
      <c r="C19" s="143"/>
      <c r="D19" s="143"/>
      <c r="E19" s="143"/>
      <c r="F19" s="143"/>
      <c r="G19" s="143"/>
      <c r="H19" s="148"/>
      <c r="I19" s="139"/>
      <c r="L19" s="156"/>
      <c r="M19" s="157"/>
      <c r="N19" s="157"/>
      <c r="O19" s="157"/>
      <c r="P19" s="157"/>
      <c r="Q19" s="157"/>
      <c r="R19" s="157"/>
      <c r="S19" s="157"/>
      <c r="T19" s="157"/>
      <c r="U19" s="158"/>
      <c r="V19" s="150"/>
      <c r="W19" s="151"/>
      <c r="X19" s="151"/>
      <c r="Y19" s="151"/>
      <c r="Z19" s="151"/>
      <c r="AA19" s="151"/>
      <c r="AB19" s="151"/>
      <c r="AC19" s="151"/>
      <c r="AD19" s="151"/>
      <c r="AE19" s="151"/>
      <c r="AF19" s="151"/>
      <c r="AG19" s="151"/>
      <c r="AH19" s="151"/>
      <c r="AI19" s="155"/>
      <c r="AJ19" s="231"/>
      <c r="AK19" s="232"/>
      <c r="AL19" s="233"/>
      <c r="AM19" s="231"/>
      <c r="AN19" s="232"/>
      <c r="AO19" s="233"/>
    </row>
    <row r="20" spans="1:46" s="130" customFormat="1" ht="15" customHeight="1">
      <c r="A20" s="139"/>
      <c r="B20" s="160"/>
      <c r="C20" s="161"/>
      <c r="D20" s="162"/>
      <c r="E20" s="162"/>
      <c r="F20" s="162"/>
      <c r="G20" s="162"/>
      <c r="H20" s="163"/>
      <c r="I20" s="139"/>
      <c r="L20" s="156"/>
      <c r="M20" s="157"/>
      <c r="N20" s="157"/>
      <c r="O20" s="157"/>
      <c r="P20" s="157"/>
      <c r="Q20" s="157"/>
      <c r="R20" s="157"/>
      <c r="S20" s="157"/>
      <c r="T20" s="157"/>
      <c r="U20" s="158"/>
      <c r="V20" s="150"/>
      <c r="W20" s="151"/>
      <c r="X20" s="151"/>
      <c r="Y20" s="151"/>
      <c r="Z20" s="151"/>
      <c r="AA20" s="151"/>
      <c r="AB20" s="151"/>
      <c r="AC20" s="151"/>
      <c r="AD20" s="151"/>
      <c r="AE20" s="151"/>
      <c r="AF20" s="151"/>
      <c r="AG20" s="151"/>
      <c r="AH20" s="151"/>
      <c r="AI20" s="155"/>
      <c r="AJ20" s="231"/>
      <c r="AK20" s="232"/>
      <c r="AL20" s="233"/>
      <c r="AM20" s="231"/>
      <c r="AN20" s="232"/>
      <c r="AO20" s="233"/>
      <c r="AT20" s="164"/>
    </row>
    <row r="21" spans="1:46" s="130" customFormat="1" ht="15" customHeight="1">
      <c r="A21" s="139"/>
      <c r="B21" s="136"/>
      <c r="C21" s="136"/>
      <c r="D21" s="143"/>
      <c r="E21" s="143"/>
      <c r="F21" s="143"/>
      <c r="G21" s="143"/>
      <c r="H21" s="143"/>
      <c r="I21" s="139"/>
      <c r="L21" s="156"/>
      <c r="M21" s="157"/>
      <c r="N21" s="157"/>
      <c r="O21" s="157"/>
      <c r="P21" s="157"/>
      <c r="Q21" s="157"/>
      <c r="R21" s="157"/>
      <c r="S21" s="157"/>
      <c r="T21" s="157"/>
      <c r="U21" s="158"/>
      <c r="V21" s="150"/>
      <c r="W21" s="151"/>
      <c r="X21" s="151"/>
      <c r="Y21" s="151"/>
      <c r="Z21" s="151"/>
      <c r="AA21" s="151"/>
      <c r="AB21" s="151"/>
      <c r="AC21" s="151"/>
      <c r="AD21" s="151"/>
      <c r="AE21" s="151"/>
      <c r="AF21" s="151"/>
      <c r="AG21" s="151"/>
      <c r="AH21" s="151"/>
      <c r="AI21" s="155"/>
      <c r="AJ21" s="231"/>
      <c r="AK21" s="232"/>
      <c r="AL21" s="233"/>
      <c r="AM21" s="231"/>
      <c r="AN21" s="232"/>
      <c r="AO21" s="233"/>
      <c r="AT21" s="164"/>
    </row>
    <row r="22" spans="1:46" s="130" customFormat="1" ht="15" customHeight="1">
      <c r="A22" s="139"/>
      <c r="B22" s="165" t="s">
        <v>371</v>
      </c>
      <c r="C22" s="166"/>
      <c r="D22" s="167"/>
      <c r="E22" s="167"/>
      <c r="F22" s="167"/>
      <c r="G22" s="167"/>
      <c r="H22" s="167"/>
      <c r="I22" s="139"/>
      <c r="L22" s="140" t="s">
        <v>372</v>
      </c>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T22" s="164"/>
    </row>
    <row r="23" spans="1:46" s="130" customFormat="1" ht="14.25" customHeight="1">
      <c r="A23" s="139"/>
      <c r="B23" s="212" t="s">
        <v>373</v>
      </c>
      <c r="C23" s="212"/>
      <c r="D23" s="212"/>
      <c r="E23" s="212"/>
      <c r="F23" s="169"/>
      <c r="G23" s="169" t="s">
        <v>374</v>
      </c>
      <c r="H23" s="169" t="s">
        <v>375</v>
      </c>
      <c r="I23" s="139"/>
      <c r="L23" s="170" t="s">
        <v>376</v>
      </c>
      <c r="M23" s="171"/>
      <c r="N23" s="171"/>
      <c r="O23" s="171"/>
      <c r="P23" s="171"/>
      <c r="Q23" s="171"/>
      <c r="R23" s="171"/>
      <c r="S23" s="172"/>
      <c r="T23" s="173"/>
      <c r="U23" s="172"/>
      <c r="V23" s="173"/>
      <c r="W23" s="172"/>
      <c r="X23" s="173"/>
      <c r="Y23" s="172"/>
      <c r="Z23" s="174"/>
      <c r="AA23" s="170" t="s">
        <v>377</v>
      </c>
      <c r="AB23" s="171"/>
      <c r="AC23" s="172"/>
      <c r="AD23" s="172"/>
      <c r="AE23" s="172"/>
      <c r="AF23" s="173"/>
      <c r="AG23" s="173"/>
      <c r="AH23" s="173"/>
      <c r="AI23" s="172"/>
      <c r="AJ23" s="172"/>
      <c r="AK23" s="172"/>
      <c r="AL23" s="172"/>
      <c r="AM23" s="172"/>
      <c r="AN23" s="172"/>
      <c r="AO23" s="175"/>
      <c r="AT23" s="164"/>
    </row>
    <row r="24" spans="1:46" s="130" customFormat="1" ht="14.25" customHeight="1">
      <c r="A24" s="139"/>
      <c r="B24" s="213"/>
      <c r="C24" s="213"/>
      <c r="D24" s="213"/>
      <c r="E24" s="213"/>
      <c r="F24" s="176"/>
      <c r="G24" s="176" t="s">
        <v>378</v>
      </c>
      <c r="H24" s="176" t="s">
        <v>379</v>
      </c>
      <c r="I24" s="139"/>
      <c r="L24" s="214"/>
      <c r="M24" s="215"/>
      <c r="N24" s="215"/>
      <c r="O24" s="215"/>
      <c r="P24" s="215"/>
      <c r="Q24" s="215"/>
      <c r="R24" s="215"/>
      <c r="S24" s="215"/>
      <c r="T24" s="215"/>
      <c r="U24" s="215"/>
      <c r="V24" s="215"/>
      <c r="W24" s="215"/>
      <c r="X24" s="215"/>
      <c r="Y24" s="215"/>
      <c r="Z24" s="216"/>
      <c r="AA24" s="214"/>
      <c r="AB24" s="215"/>
      <c r="AC24" s="215"/>
      <c r="AD24" s="215"/>
      <c r="AE24" s="215"/>
      <c r="AF24" s="215"/>
      <c r="AG24" s="215"/>
      <c r="AH24" s="215"/>
      <c r="AI24" s="215"/>
      <c r="AJ24" s="215"/>
      <c r="AK24" s="215"/>
      <c r="AL24" s="215"/>
      <c r="AM24" s="215"/>
      <c r="AN24" s="215"/>
      <c r="AO24" s="216"/>
      <c r="AT24" s="164"/>
    </row>
    <row r="25" spans="1:46" s="130" customFormat="1" ht="15" customHeight="1">
      <c r="A25" s="139"/>
      <c r="B25" s="177" t="str">
        <f>職業能力評価シート!B8</f>
        <v>「美と健康」への興味と探究心</v>
      </c>
      <c r="C25" s="177"/>
      <c r="D25" s="178"/>
      <c r="E25" s="178"/>
      <c r="F25" s="179"/>
      <c r="G25" s="179">
        <f>AVERAGE(職業能力評価シート!K8:K9)</f>
        <v>0</v>
      </c>
      <c r="H25" s="179">
        <f>AVERAGE(職業能力評価シート!L8:L9)</f>
        <v>0</v>
      </c>
      <c r="I25" s="139"/>
      <c r="L25" s="217"/>
      <c r="M25" s="218"/>
      <c r="N25" s="218"/>
      <c r="O25" s="218"/>
      <c r="P25" s="218"/>
      <c r="Q25" s="218"/>
      <c r="R25" s="218"/>
      <c r="S25" s="218"/>
      <c r="T25" s="218"/>
      <c r="U25" s="218"/>
      <c r="V25" s="218"/>
      <c r="W25" s="218"/>
      <c r="X25" s="218"/>
      <c r="Y25" s="218"/>
      <c r="Z25" s="219"/>
      <c r="AA25" s="217"/>
      <c r="AB25" s="218"/>
      <c r="AC25" s="218"/>
      <c r="AD25" s="218"/>
      <c r="AE25" s="218"/>
      <c r="AF25" s="218"/>
      <c r="AG25" s="218"/>
      <c r="AH25" s="218"/>
      <c r="AI25" s="218"/>
      <c r="AJ25" s="218"/>
      <c r="AK25" s="218"/>
      <c r="AL25" s="218"/>
      <c r="AM25" s="218"/>
      <c r="AN25" s="218"/>
      <c r="AO25" s="219"/>
      <c r="AT25" s="164"/>
    </row>
    <row r="26" spans="1:46" s="130" customFormat="1" ht="15" customHeight="1">
      <c r="A26" s="139"/>
      <c r="B26" s="180" t="str">
        <f>職業能力評価シート!B10</f>
        <v>職業倫理とコンプライアンス</v>
      </c>
      <c r="C26" s="180"/>
      <c r="D26" s="181"/>
      <c r="E26" s="181"/>
      <c r="F26" s="182"/>
      <c r="G26" s="182">
        <f>AVERAGE(職業能力評価シート!K10:K11)</f>
        <v>0</v>
      </c>
      <c r="H26" s="182">
        <f>AVERAGE(職業能力評価シート!L10:L11)</f>
        <v>0</v>
      </c>
      <c r="I26" s="139"/>
      <c r="L26" s="217"/>
      <c r="M26" s="218"/>
      <c r="N26" s="218"/>
      <c r="O26" s="218"/>
      <c r="P26" s="218"/>
      <c r="Q26" s="218"/>
      <c r="R26" s="218"/>
      <c r="S26" s="218"/>
      <c r="T26" s="218"/>
      <c r="U26" s="218"/>
      <c r="V26" s="218"/>
      <c r="W26" s="218"/>
      <c r="X26" s="218"/>
      <c r="Y26" s="218"/>
      <c r="Z26" s="219"/>
      <c r="AA26" s="217"/>
      <c r="AB26" s="218"/>
      <c r="AC26" s="218"/>
      <c r="AD26" s="218"/>
      <c r="AE26" s="218"/>
      <c r="AF26" s="218"/>
      <c r="AG26" s="218"/>
      <c r="AH26" s="218"/>
      <c r="AI26" s="218"/>
      <c r="AJ26" s="218"/>
      <c r="AK26" s="218"/>
      <c r="AL26" s="218"/>
      <c r="AM26" s="218"/>
      <c r="AN26" s="218"/>
      <c r="AO26" s="219"/>
      <c r="AT26" s="164"/>
    </row>
    <row r="27" spans="1:46" s="130" customFormat="1" ht="15" customHeight="1">
      <c r="A27" s="139"/>
      <c r="B27" s="177" t="str">
        <f>職業能力評価シート!B12</f>
        <v>ホスピタリティ</v>
      </c>
      <c r="C27" s="177"/>
      <c r="D27" s="178"/>
      <c r="E27" s="178"/>
      <c r="F27" s="179"/>
      <c r="G27" s="179">
        <f>AVERAGE(職業能力評価シート!K12:K14)</f>
        <v>0</v>
      </c>
      <c r="H27" s="179">
        <f>AVERAGE(職業能力評価シート!L12:L14)</f>
        <v>0</v>
      </c>
      <c r="I27" s="139"/>
      <c r="L27" s="217"/>
      <c r="M27" s="218"/>
      <c r="N27" s="218"/>
      <c r="O27" s="218"/>
      <c r="P27" s="218"/>
      <c r="Q27" s="218"/>
      <c r="R27" s="218"/>
      <c r="S27" s="218"/>
      <c r="T27" s="218"/>
      <c r="U27" s="218"/>
      <c r="V27" s="218"/>
      <c r="W27" s="218"/>
      <c r="X27" s="218"/>
      <c r="Y27" s="218"/>
      <c r="Z27" s="219"/>
      <c r="AA27" s="217"/>
      <c r="AB27" s="218"/>
      <c r="AC27" s="218"/>
      <c r="AD27" s="218"/>
      <c r="AE27" s="218"/>
      <c r="AF27" s="218"/>
      <c r="AG27" s="218"/>
      <c r="AH27" s="218"/>
      <c r="AI27" s="218"/>
      <c r="AJ27" s="218"/>
      <c r="AK27" s="218"/>
      <c r="AL27" s="218"/>
      <c r="AM27" s="218"/>
      <c r="AN27" s="218"/>
      <c r="AO27" s="219"/>
      <c r="AT27" s="164"/>
    </row>
    <row r="28" spans="1:46" s="130" customFormat="1" ht="15" customHeight="1">
      <c r="A28" s="139"/>
      <c r="B28" s="180" t="str">
        <f>職業能力評価シート!B15</f>
        <v>チームワークとコミュニケーション</v>
      </c>
      <c r="C28" s="180"/>
      <c r="D28" s="181"/>
      <c r="E28" s="181"/>
      <c r="F28" s="182"/>
      <c r="G28" s="182">
        <f>AVERAGE(職業能力評価シート!K15:K16)</f>
        <v>0</v>
      </c>
      <c r="H28" s="182">
        <f>AVERAGE(職業能力評価シート!L15:L16)</f>
        <v>0</v>
      </c>
      <c r="I28" s="139"/>
      <c r="L28" s="217"/>
      <c r="M28" s="218"/>
      <c r="N28" s="218"/>
      <c r="O28" s="218"/>
      <c r="P28" s="218"/>
      <c r="Q28" s="218"/>
      <c r="R28" s="218"/>
      <c r="S28" s="218"/>
      <c r="T28" s="218"/>
      <c r="U28" s="218"/>
      <c r="V28" s="218"/>
      <c r="W28" s="218"/>
      <c r="X28" s="218"/>
      <c r="Y28" s="218"/>
      <c r="Z28" s="219"/>
      <c r="AA28" s="217"/>
      <c r="AB28" s="218"/>
      <c r="AC28" s="218"/>
      <c r="AD28" s="218"/>
      <c r="AE28" s="218"/>
      <c r="AF28" s="218"/>
      <c r="AG28" s="218"/>
      <c r="AH28" s="218"/>
      <c r="AI28" s="218"/>
      <c r="AJ28" s="218"/>
      <c r="AK28" s="218"/>
      <c r="AL28" s="218"/>
      <c r="AM28" s="218"/>
      <c r="AN28" s="218"/>
      <c r="AO28" s="219"/>
    </row>
    <row r="29" spans="1:46" s="130" customFormat="1" ht="15" customHeight="1">
      <c r="A29" s="139"/>
      <c r="B29" s="177" t="str">
        <f>職業能力評価シート!B17</f>
        <v>業務効率化の推進</v>
      </c>
      <c r="C29" s="177"/>
      <c r="D29" s="178"/>
      <c r="E29" s="178"/>
      <c r="F29" s="179"/>
      <c r="G29" s="179">
        <f>AVERAGE(職業能力評価シート!K17:K20)</f>
        <v>0</v>
      </c>
      <c r="H29" s="179">
        <f>AVERAGE(職業能力評価シート!L17:L20)</f>
        <v>0</v>
      </c>
      <c r="I29" s="139"/>
      <c r="L29" s="220"/>
      <c r="M29" s="221"/>
      <c r="N29" s="221"/>
      <c r="O29" s="221"/>
      <c r="P29" s="221"/>
      <c r="Q29" s="221"/>
      <c r="R29" s="221"/>
      <c r="S29" s="221"/>
      <c r="T29" s="221"/>
      <c r="U29" s="221"/>
      <c r="V29" s="221"/>
      <c r="W29" s="221"/>
      <c r="X29" s="221"/>
      <c r="Y29" s="221"/>
      <c r="Z29" s="222"/>
      <c r="AA29" s="220"/>
      <c r="AB29" s="221"/>
      <c r="AC29" s="221"/>
      <c r="AD29" s="221"/>
      <c r="AE29" s="221"/>
      <c r="AF29" s="221"/>
      <c r="AG29" s="221"/>
      <c r="AH29" s="221"/>
      <c r="AI29" s="221"/>
      <c r="AJ29" s="221"/>
      <c r="AK29" s="221"/>
      <c r="AL29" s="221"/>
      <c r="AM29" s="221"/>
      <c r="AN29" s="221"/>
      <c r="AO29" s="222"/>
    </row>
    <row r="30" spans="1:46" s="130" customFormat="1" ht="15" customHeight="1">
      <c r="A30" s="139"/>
      <c r="B30" s="180" t="str">
        <f>職業能力評価シート!B24</f>
        <v>機器の点検・整備、衛生管理</v>
      </c>
      <c r="C30" s="180"/>
      <c r="D30" s="181"/>
      <c r="E30" s="181"/>
      <c r="F30" s="182"/>
      <c r="G30" s="182">
        <f>AVERAGE(職業能力評価シート!K24:K26)</f>
        <v>0</v>
      </c>
      <c r="H30" s="182">
        <f>AVERAGE(職業能力評価シート!L24:L26)</f>
        <v>0</v>
      </c>
      <c r="I30" s="139"/>
    </row>
    <row r="31" spans="1:46" s="130" customFormat="1" ht="15" customHeight="1">
      <c r="A31" s="139"/>
      <c r="B31" s="177" t="str">
        <f>職業能力評価シート!B27</f>
        <v>プレカウンセリング</v>
      </c>
      <c r="C31" s="177"/>
      <c r="D31" s="178"/>
      <c r="E31" s="178"/>
      <c r="F31" s="179"/>
      <c r="G31" s="179">
        <f>AVERAGE(職業能力評価シート!K27:K29)</f>
        <v>0</v>
      </c>
      <c r="H31" s="179">
        <f>AVERAGE(職業能力評価シート!L27:L29)</f>
        <v>0</v>
      </c>
      <c r="I31" s="139"/>
      <c r="L31" s="140" t="s">
        <v>380</v>
      </c>
      <c r="M31" s="141"/>
      <c r="N31" s="141"/>
      <c r="O31" s="141"/>
      <c r="P31" s="141"/>
      <c r="Q31" s="141"/>
      <c r="R31" s="141"/>
      <c r="S31" s="141"/>
      <c r="T31" s="141"/>
      <c r="U31" s="141"/>
      <c r="V31" s="141"/>
      <c r="W31" s="141"/>
      <c r="X31" s="141"/>
      <c r="Y31" s="141"/>
      <c r="Z31" s="141"/>
      <c r="AA31" s="140"/>
      <c r="AB31" s="141"/>
      <c r="AC31" s="141"/>
      <c r="AD31" s="141"/>
      <c r="AE31" s="141"/>
      <c r="AF31" s="141"/>
      <c r="AG31" s="141"/>
      <c r="AH31" s="141"/>
      <c r="AI31" s="141"/>
      <c r="AJ31" s="141"/>
      <c r="AK31" s="141"/>
      <c r="AL31" s="141"/>
      <c r="AM31" s="141"/>
      <c r="AN31" s="141"/>
      <c r="AO31" s="141"/>
    </row>
    <row r="32" spans="1:46" s="130" customFormat="1" ht="15" customHeight="1">
      <c r="A32" s="139"/>
      <c r="B32" s="180" t="str">
        <f>職業能力評価シート!B30</f>
        <v>トリートメント</v>
      </c>
      <c r="C32" s="180"/>
      <c r="D32" s="181"/>
      <c r="E32" s="181"/>
      <c r="F32" s="182"/>
      <c r="G32" s="182">
        <f>AVERAGE(職業能力評価シート!K30:K33)</f>
        <v>0</v>
      </c>
      <c r="H32" s="182">
        <f>AVERAGE(職業能力評価シート!L30:L33)</f>
        <v>0</v>
      </c>
      <c r="I32" s="139"/>
      <c r="L32" s="183" t="s">
        <v>381</v>
      </c>
      <c r="M32" s="184"/>
      <c r="N32" s="184"/>
      <c r="O32" s="184"/>
      <c r="P32" s="184"/>
      <c r="Q32" s="184"/>
      <c r="R32" s="184"/>
      <c r="S32" s="184"/>
      <c r="T32" s="184"/>
      <c r="U32" s="184"/>
      <c r="V32" s="184"/>
      <c r="W32" s="184"/>
      <c r="X32" s="184"/>
      <c r="Y32" s="184"/>
      <c r="Z32" s="185"/>
      <c r="AA32" s="170" t="s">
        <v>382</v>
      </c>
      <c r="AB32" s="184"/>
      <c r="AC32" s="184"/>
      <c r="AD32" s="184"/>
      <c r="AE32" s="184"/>
      <c r="AF32" s="184"/>
      <c r="AG32" s="184"/>
      <c r="AH32" s="184"/>
      <c r="AI32" s="184"/>
      <c r="AJ32" s="184"/>
      <c r="AK32" s="184"/>
      <c r="AL32" s="184"/>
      <c r="AM32" s="184"/>
      <c r="AN32" s="184"/>
      <c r="AO32" s="185"/>
    </row>
    <row r="33" spans="1:41" s="130" customFormat="1" ht="15" customHeight="1">
      <c r="A33" s="139"/>
      <c r="B33" s="177" t="str">
        <f>職業能力評価シート!B34</f>
        <v>アフターカウンセリング</v>
      </c>
      <c r="C33" s="177"/>
      <c r="D33" s="178"/>
      <c r="E33" s="178"/>
      <c r="F33" s="179"/>
      <c r="G33" s="179">
        <f>AVERAGE(職業能力評価シート!K34:K36)</f>
        <v>0</v>
      </c>
      <c r="H33" s="179">
        <f>AVERAGE(職業能力評価シート!L34:L36)</f>
        <v>0</v>
      </c>
      <c r="I33" s="139"/>
      <c r="L33" s="214"/>
      <c r="M33" s="223"/>
      <c r="N33" s="223"/>
      <c r="O33" s="223"/>
      <c r="P33" s="223"/>
      <c r="Q33" s="223"/>
      <c r="R33" s="223"/>
      <c r="S33" s="223"/>
      <c r="T33" s="223"/>
      <c r="U33" s="223"/>
      <c r="V33" s="223"/>
      <c r="W33" s="223"/>
      <c r="X33" s="223"/>
      <c r="Y33" s="223"/>
      <c r="Z33" s="224"/>
      <c r="AA33" s="214"/>
      <c r="AB33" s="223"/>
      <c r="AC33" s="223"/>
      <c r="AD33" s="223"/>
      <c r="AE33" s="223"/>
      <c r="AF33" s="223"/>
      <c r="AG33" s="223"/>
      <c r="AH33" s="223"/>
      <c r="AI33" s="223"/>
      <c r="AJ33" s="223"/>
      <c r="AK33" s="223"/>
      <c r="AL33" s="223"/>
      <c r="AM33" s="223"/>
      <c r="AN33" s="223"/>
      <c r="AO33" s="224"/>
    </row>
    <row r="34" spans="1:41" s="130" customFormat="1" ht="15" customHeight="1">
      <c r="A34" s="139"/>
      <c r="B34" s="180" t="str">
        <f>職業能力評価シート!B37</f>
        <v>物販（物品販売）・在庫管理</v>
      </c>
      <c r="C34" s="180"/>
      <c r="D34" s="181"/>
      <c r="E34" s="181"/>
      <c r="F34" s="182"/>
      <c r="G34" s="182">
        <f>AVERAGE(職業能力評価シート!K37:K39)</f>
        <v>0</v>
      </c>
      <c r="H34" s="182">
        <f>AVERAGE(職業能力評価シート!L37:L39)</f>
        <v>0</v>
      </c>
      <c r="I34" s="139"/>
      <c r="L34" s="225"/>
      <c r="M34" s="226"/>
      <c r="N34" s="226"/>
      <c r="O34" s="226"/>
      <c r="P34" s="226"/>
      <c r="Q34" s="226"/>
      <c r="R34" s="226"/>
      <c r="S34" s="226"/>
      <c r="T34" s="226"/>
      <c r="U34" s="226"/>
      <c r="V34" s="226"/>
      <c r="W34" s="226"/>
      <c r="X34" s="226"/>
      <c r="Y34" s="226"/>
      <c r="Z34" s="227"/>
      <c r="AA34" s="225"/>
      <c r="AB34" s="226"/>
      <c r="AC34" s="226"/>
      <c r="AD34" s="226"/>
      <c r="AE34" s="226"/>
      <c r="AF34" s="226"/>
      <c r="AG34" s="226"/>
      <c r="AH34" s="226"/>
      <c r="AI34" s="226"/>
      <c r="AJ34" s="226"/>
      <c r="AK34" s="226"/>
      <c r="AL34" s="226"/>
      <c r="AM34" s="226"/>
      <c r="AN34" s="226"/>
      <c r="AO34" s="227"/>
    </row>
    <row r="35" spans="1:41" s="130" customFormat="1" ht="15" customHeight="1">
      <c r="A35" s="139"/>
      <c r="B35" s="177" t="str">
        <f>職業能力評価シート!B40</f>
        <v>苦情・クレーム・問い合わせ対応</v>
      </c>
      <c r="C35" s="177"/>
      <c r="D35" s="178"/>
      <c r="E35" s="178"/>
      <c r="F35" s="179"/>
      <c r="G35" s="179">
        <f>AVERAGE(職業能力評価シート!K40:K42)</f>
        <v>0</v>
      </c>
      <c r="H35" s="179">
        <f>AVERAGE(職業能力評価シート!L40:L42)</f>
        <v>0</v>
      </c>
      <c r="I35" s="139"/>
      <c r="L35" s="225"/>
      <c r="M35" s="226"/>
      <c r="N35" s="226"/>
      <c r="O35" s="226"/>
      <c r="P35" s="226"/>
      <c r="Q35" s="226"/>
      <c r="R35" s="226"/>
      <c r="S35" s="226"/>
      <c r="T35" s="226"/>
      <c r="U35" s="226"/>
      <c r="V35" s="226"/>
      <c r="W35" s="226"/>
      <c r="X35" s="226"/>
      <c r="Y35" s="226"/>
      <c r="Z35" s="227"/>
      <c r="AA35" s="225"/>
      <c r="AB35" s="226"/>
      <c r="AC35" s="226"/>
      <c r="AD35" s="226"/>
      <c r="AE35" s="226"/>
      <c r="AF35" s="226"/>
      <c r="AG35" s="226"/>
      <c r="AH35" s="226"/>
      <c r="AI35" s="226"/>
      <c r="AJ35" s="226"/>
      <c r="AK35" s="226"/>
      <c r="AL35" s="226"/>
      <c r="AM35" s="226"/>
      <c r="AN35" s="226"/>
      <c r="AO35" s="227"/>
    </row>
    <row r="36" spans="1:41" s="130" customFormat="1" ht="15" customHeight="1">
      <c r="A36" s="139"/>
      <c r="B36" s="180" t="str">
        <f>職業能力評価シート!B43</f>
        <v>後輩指導</v>
      </c>
      <c r="C36" s="180"/>
      <c r="D36" s="181"/>
      <c r="E36" s="181"/>
      <c r="F36" s="182"/>
      <c r="G36" s="182">
        <f>AVERAGE(職業能力評価シート!K43:K44)</f>
        <v>0</v>
      </c>
      <c r="H36" s="182">
        <f>AVERAGE(職業能力評価シート!L43:L44)</f>
        <v>0</v>
      </c>
      <c r="I36" s="139"/>
      <c r="L36" s="225"/>
      <c r="M36" s="226"/>
      <c r="N36" s="226"/>
      <c r="O36" s="226"/>
      <c r="P36" s="226"/>
      <c r="Q36" s="226"/>
      <c r="R36" s="226"/>
      <c r="S36" s="226"/>
      <c r="T36" s="226"/>
      <c r="U36" s="226"/>
      <c r="V36" s="226"/>
      <c r="W36" s="226"/>
      <c r="X36" s="226"/>
      <c r="Y36" s="226"/>
      <c r="Z36" s="227"/>
      <c r="AA36" s="225"/>
      <c r="AB36" s="226"/>
      <c r="AC36" s="226"/>
      <c r="AD36" s="226"/>
      <c r="AE36" s="226"/>
      <c r="AF36" s="226"/>
      <c r="AG36" s="226"/>
      <c r="AH36" s="226"/>
      <c r="AI36" s="226"/>
      <c r="AJ36" s="226"/>
      <c r="AK36" s="226"/>
      <c r="AL36" s="226"/>
      <c r="AM36" s="226"/>
      <c r="AN36" s="226"/>
      <c r="AO36" s="227"/>
    </row>
    <row r="37" spans="1:41" s="130" customFormat="1" ht="15" customHeight="1">
      <c r="A37" s="139"/>
      <c r="B37" s="178"/>
      <c r="C37" s="177"/>
      <c r="D37" s="178"/>
      <c r="E37" s="178"/>
      <c r="F37" s="179"/>
      <c r="G37" s="179"/>
      <c r="H37" s="179"/>
      <c r="I37" s="139"/>
      <c r="L37" s="225"/>
      <c r="M37" s="226"/>
      <c r="N37" s="226"/>
      <c r="O37" s="226"/>
      <c r="P37" s="226"/>
      <c r="Q37" s="226"/>
      <c r="R37" s="226"/>
      <c r="S37" s="226"/>
      <c r="T37" s="226"/>
      <c r="U37" s="226"/>
      <c r="V37" s="226"/>
      <c r="W37" s="226"/>
      <c r="X37" s="226"/>
      <c r="Y37" s="226"/>
      <c r="Z37" s="227"/>
      <c r="AA37" s="225"/>
      <c r="AB37" s="226"/>
      <c r="AC37" s="226"/>
      <c r="AD37" s="226"/>
      <c r="AE37" s="226"/>
      <c r="AF37" s="226"/>
      <c r="AG37" s="226"/>
      <c r="AH37" s="226"/>
      <c r="AI37" s="226"/>
      <c r="AJ37" s="226"/>
      <c r="AK37" s="226"/>
      <c r="AL37" s="226"/>
      <c r="AM37" s="226"/>
      <c r="AN37" s="226"/>
      <c r="AO37" s="227"/>
    </row>
    <row r="38" spans="1:41" s="130" customFormat="1" ht="15" customHeight="1">
      <c r="A38" s="139"/>
      <c r="B38" s="180"/>
      <c r="C38" s="180"/>
      <c r="D38" s="181"/>
      <c r="E38" s="181"/>
      <c r="F38" s="182"/>
      <c r="G38" s="182"/>
      <c r="H38" s="182"/>
      <c r="I38" s="139"/>
      <c r="L38" s="228"/>
      <c r="M38" s="229"/>
      <c r="N38" s="229"/>
      <c r="O38" s="229"/>
      <c r="P38" s="229"/>
      <c r="Q38" s="229"/>
      <c r="R38" s="229"/>
      <c r="S38" s="229"/>
      <c r="T38" s="229"/>
      <c r="U38" s="229"/>
      <c r="V38" s="229"/>
      <c r="W38" s="229"/>
      <c r="X38" s="229"/>
      <c r="Y38" s="229"/>
      <c r="Z38" s="230"/>
      <c r="AA38" s="228"/>
      <c r="AB38" s="229"/>
      <c r="AC38" s="229"/>
      <c r="AD38" s="229"/>
      <c r="AE38" s="229"/>
      <c r="AF38" s="229"/>
      <c r="AG38" s="229"/>
      <c r="AH38" s="229"/>
      <c r="AI38" s="229"/>
      <c r="AJ38" s="229"/>
      <c r="AK38" s="229"/>
      <c r="AL38" s="229"/>
      <c r="AM38" s="229"/>
      <c r="AN38" s="229"/>
      <c r="AO38" s="230"/>
    </row>
    <row r="39" spans="1:41">
      <c r="B39" s="304" t="s">
        <v>386</v>
      </c>
      <c r="F39" s="130"/>
      <c r="G39" s="130"/>
      <c r="H39" s="130"/>
    </row>
    <row r="40" spans="1:41">
      <c r="F40" s="130"/>
      <c r="G40" s="130"/>
      <c r="H40" s="130"/>
    </row>
    <row r="41" spans="1:41">
      <c r="F41" s="130"/>
      <c r="G41" s="130"/>
      <c r="H41" s="130"/>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view="pageBreakPreview" zoomScale="70" zoomScaleNormal="100" zoomScaleSheetLayoutView="70" workbookViewId="0">
      <pane xSplit="1" ySplit="2" topLeftCell="B58" activePane="bottomRight" state="frozen"/>
      <selection activeCell="G6" sqref="G6"/>
      <selection pane="topRight" activeCell="G6" sqref="G6"/>
      <selection pane="bottomLeft" activeCell="G6" sqref="G6"/>
      <selection pane="bottomRight" activeCell="A65" sqref="A65"/>
    </sheetView>
  </sheetViews>
  <sheetFormatPr defaultColWidth="9.140625" defaultRowHeight="12"/>
  <cols>
    <col min="1" max="1" width="28.5703125" style="49" customWidth="1"/>
    <col min="2" max="2" width="92.85546875" style="49" customWidth="1"/>
    <col min="3" max="3" width="10.7109375" style="49" customWidth="1"/>
    <col min="4" max="5" width="9.140625" style="49"/>
    <col min="6" max="6" width="30.85546875" style="49" customWidth="1"/>
    <col min="7" max="16384" width="9.140625" style="49"/>
  </cols>
  <sheetData>
    <row r="1" spans="1:7" ht="26.1" customHeight="1">
      <c r="A1" s="39" t="s">
        <v>67</v>
      </c>
    </row>
    <row r="2" spans="1:7" ht="26.1" customHeight="1">
      <c r="A2" s="21" t="s">
        <v>0</v>
      </c>
      <c r="B2" s="36" t="s">
        <v>18</v>
      </c>
      <c r="C2" s="37" t="s">
        <v>19</v>
      </c>
    </row>
    <row r="3" spans="1:7" ht="26.1" customHeight="1">
      <c r="A3" s="267" t="s">
        <v>69</v>
      </c>
      <c r="B3" s="94" t="s">
        <v>104</v>
      </c>
      <c r="C3" s="25"/>
      <c r="E3" s="266"/>
      <c r="F3" s="29"/>
      <c r="G3" s="111"/>
    </row>
    <row r="4" spans="1:7" ht="26.1" customHeight="1">
      <c r="A4" s="268"/>
      <c r="B4" s="95" t="s">
        <v>105</v>
      </c>
      <c r="C4" s="27"/>
      <c r="E4" s="266"/>
      <c r="F4" s="29"/>
      <c r="G4" s="111"/>
    </row>
    <row r="5" spans="1:7" ht="26.1" customHeight="1">
      <c r="A5" s="268"/>
      <c r="B5" s="95" t="s">
        <v>106</v>
      </c>
      <c r="C5" s="27"/>
      <c r="E5" s="266"/>
      <c r="F5" s="29"/>
      <c r="G5" s="111"/>
    </row>
    <row r="6" spans="1:7" ht="26.1" customHeight="1">
      <c r="A6" s="269"/>
      <c r="B6" s="96" t="s">
        <v>107</v>
      </c>
      <c r="C6" s="34"/>
      <c r="E6" s="266"/>
      <c r="F6" s="29"/>
      <c r="G6" s="111"/>
    </row>
    <row r="7" spans="1:7" ht="26.1" customHeight="1">
      <c r="A7" s="270" t="s">
        <v>70</v>
      </c>
      <c r="B7" s="94" t="s">
        <v>108</v>
      </c>
      <c r="C7" s="25"/>
      <c r="E7" s="103"/>
      <c r="F7" s="29"/>
      <c r="G7" s="111"/>
    </row>
    <row r="8" spans="1:7" ht="26.1" customHeight="1">
      <c r="A8" s="267"/>
      <c r="B8" s="96" t="s">
        <v>109</v>
      </c>
      <c r="C8" s="34"/>
      <c r="E8" s="262"/>
      <c r="F8" s="30"/>
      <c r="G8" s="111"/>
    </row>
    <row r="9" spans="1:7" ht="26.1" customHeight="1">
      <c r="A9" s="267"/>
      <c r="B9" s="96" t="s">
        <v>327</v>
      </c>
      <c r="C9" s="34"/>
      <c r="E9" s="262"/>
      <c r="F9" s="30"/>
      <c r="G9" s="111"/>
    </row>
    <row r="10" spans="1:7" ht="26.1" customHeight="1">
      <c r="A10" s="267"/>
      <c r="B10" s="96" t="s">
        <v>328</v>
      </c>
      <c r="C10" s="34"/>
      <c r="E10" s="262"/>
      <c r="F10" s="30"/>
      <c r="G10" s="111"/>
    </row>
    <row r="11" spans="1:7" ht="26.1" customHeight="1">
      <c r="A11" s="270"/>
      <c r="B11" s="100" t="s">
        <v>387</v>
      </c>
      <c r="C11" s="28"/>
      <c r="E11" s="262"/>
      <c r="F11" s="30"/>
      <c r="G11" s="111"/>
    </row>
    <row r="12" spans="1:7" ht="26.1" customHeight="1">
      <c r="A12" s="271" t="s">
        <v>71</v>
      </c>
      <c r="B12" s="94" t="s">
        <v>110</v>
      </c>
      <c r="C12" s="25"/>
      <c r="E12" s="262"/>
      <c r="F12" s="30"/>
      <c r="G12" s="111"/>
    </row>
    <row r="13" spans="1:7" ht="26.1" customHeight="1">
      <c r="A13" s="272"/>
      <c r="B13" s="95" t="s">
        <v>111</v>
      </c>
      <c r="C13" s="27"/>
      <c r="E13" s="102"/>
      <c r="F13" s="30"/>
      <c r="G13" s="111"/>
    </row>
    <row r="14" spans="1:7" ht="26.1" customHeight="1">
      <c r="A14" s="272"/>
      <c r="B14" s="95" t="s">
        <v>192</v>
      </c>
      <c r="C14" s="27"/>
      <c r="E14" s="102"/>
      <c r="F14" s="31"/>
      <c r="G14" s="111"/>
    </row>
    <row r="15" spans="1:7" ht="26.1" customHeight="1">
      <c r="A15" s="263" t="s">
        <v>72</v>
      </c>
      <c r="B15" s="94" t="s">
        <v>112</v>
      </c>
      <c r="C15" s="25"/>
      <c r="E15" s="111"/>
      <c r="F15" s="111"/>
      <c r="G15" s="111"/>
    </row>
    <row r="16" spans="1:7" ht="26.1" customHeight="1">
      <c r="A16" s="264"/>
      <c r="B16" s="95" t="s">
        <v>204</v>
      </c>
      <c r="C16" s="27"/>
      <c r="E16" s="111"/>
      <c r="F16" s="111"/>
      <c r="G16" s="111"/>
    </row>
    <row r="17" spans="1:7" ht="26.1" customHeight="1">
      <c r="A17" s="264"/>
      <c r="B17" s="95" t="s">
        <v>113</v>
      </c>
      <c r="C17" s="27"/>
      <c r="E17" s="111"/>
      <c r="F17" s="111"/>
      <c r="G17" s="111"/>
    </row>
    <row r="18" spans="1:7" ht="26.1" customHeight="1">
      <c r="A18" s="264"/>
      <c r="B18" s="95" t="s">
        <v>114</v>
      </c>
      <c r="C18" s="27"/>
      <c r="E18" s="111"/>
      <c r="F18" s="111"/>
      <c r="G18" s="111"/>
    </row>
    <row r="19" spans="1:7" ht="26.1" customHeight="1">
      <c r="A19" s="264"/>
      <c r="B19" s="95" t="s">
        <v>193</v>
      </c>
      <c r="C19" s="27"/>
      <c r="E19" s="111"/>
      <c r="F19" s="111"/>
      <c r="G19" s="111"/>
    </row>
    <row r="20" spans="1:7" ht="26.1" customHeight="1">
      <c r="A20" s="264"/>
      <c r="B20" s="95" t="s">
        <v>115</v>
      </c>
      <c r="C20" s="27"/>
      <c r="E20" s="111"/>
      <c r="F20" s="111"/>
      <c r="G20" s="111"/>
    </row>
    <row r="21" spans="1:7" ht="26.1" customHeight="1">
      <c r="A21" s="263" t="s">
        <v>73</v>
      </c>
      <c r="B21" s="94" t="s">
        <v>340</v>
      </c>
      <c r="C21" s="25"/>
      <c r="E21" s="111"/>
      <c r="F21" s="111"/>
      <c r="G21" s="111"/>
    </row>
    <row r="22" spans="1:7" ht="26.1" customHeight="1">
      <c r="A22" s="264"/>
      <c r="B22" s="97" t="s">
        <v>116</v>
      </c>
      <c r="C22" s="27"/>
      <c r="E22" s="111"/>
      <c r="F22" s="111"/>
      <c r="G22" s="111"/>
    </row>
    <row r="23" spans="1:7" ht="26.1" customHeight="1">
      <c r="A23" s="264"/>
      <c r="B23" s="95" t="s">
        <v>117</v>
      </c>
      <c r="C23" s="27"/>
      <c r="E23" s="111"/>
      <c r="F23" s="111"/>
      <c r="G23" s="111"/>
    </row>
    <row r="24" spans="1:7" ht="26.1" customHeight="1">
      <c r="A24" s="264"/>
      <c r="B24" s="97" t="s">
        <v>194</v>
      </c>
      <c r="C24" s="27"/>
      <c r="E24" s="111"/>
      <c r="F24" s="111"/>
      <c r="G24" s="111"/>
    </row>
    <row r="25" spans="1:7" ht="26.1" customHeight="1">
      <c r="A25" s="265"/>
      <c r="B25" s="98" t="s">
        <v>118</v>
      </c>
      <c r="C25" s="28"/>
      <c r="E25" s="111"/>
      <c r="F25" s="111"/>
      <c r="G25" s="111"/>
    </row>
    <row r="26" spans="1:7" ht="26.1" customHeight="1">
      <c r="C26" s="38" t="s">
        <v>20</v>
      </c>
      <c r="E26" s="111"/>
      <c r="F26" s="262"/>
      <c r="G26" s="30"/>
    </row>
    <row r="27" spans="1:7" ht="26.1" customHeight="1">
      <c r="A27" s="39" t="s">
        <v>66</v>
      </c>
      <c r="E27" s="111"/>
      <c r="F27" s="262"/>
      <c r="G27" s="30"/>
    </row>
    <row r="28" spans="1:7" ht="26.1" customHeight="1">
      <c r="A28" s="40" t="s">
        <v>0</v>
      </c>
      <c r="B28" s="22" t="s">
        <v>18</v>
      </c>
      <c r="C28" s="23" t="s">
        <v>19</v>
      </c>
      <c r="E28" s="111"/>
      <c r="F28" s="262"/>
      <c r="G28" s="30"/>
    </row>
    <row r="29" spans="1:7" ht="26.1" customHeight="1">
      <c r="A29" s="259" t="s">
        <v>75</v>
      </c>
      <c r="B29" s="24" t="s">
        <v>76</v>
      </c>
      <c r="C29" s="27"/>
      <c r="E29" s="111"/>
      <c r="F29" s="262"/>
      <c r="G29" s="30"/>
    </row>
    <row r="30" spans="1:7" ht="26.1" customHeight="1">
      <c r="A30" s="260"/>
      <c r="B30" s="26" t="s">
        <v>77</v>
      </c>
      <c r="C30" s="27"/>
      <c r="E30" s="111"/>
      <c r="F30" s="262"/>
      <c r="G30" s="32"/>
    </row>
    <row r="31" spans="1:7" ht="26.1" customHeight="1">
      <c r="A31" s="260"/>
      <c r="B31" s="35" t="s">
        <v>78</v>
      </c>
      <c r="C31" s="34"/>
      <c r="E31" s="111"/>
      <c r="F31" s="102"/>
      <c r="G31" s="16"/>
    </row>
    <row r="32" spans="1:7" ht="26.1" customHeight="1">
      <c r="A32" s="259" t="s">
        <v>79</v>
      </c>
      <c r="B32" s="24" t="s">
        <v>389</v>
      </c>
      <c r="C32" s="25"/>
      <c r="E32" s="111"/>
      <c r="F32" s="262"/>
      <c r="G32" s="30"/>
    </row>
    <row r="33" spans="1:7" ht="26.1" customHeight="1">
      <c r="A33" s="260"/>
      <c r="B33" s="26" t="s">
        <v>80</v>
      </c>
      <c r="C33" s="27"/>
      <c r="E33" s="111"/>
      <c r="F33" s="262"/>
      <c r="G33" s="32"/>
    </row>
    <row r="34" spans="1:7" ht="26.1" customHeight="1">
      <c r="A34" s="260"/>
      <c r="B34" s="33" t="s">
        <v>390</v>
      </c>
      <c r="C34" s="27"/>
      <c r="E34" s="111"/>
      <c r="F34" s="262"/>
      <c r="G34" s="31"/>
    </row>
    <row r="35" spans="1:7" ht="26.1" customHeight="1">
      <c r="A35" s="260"/>
      <c r="B35" s="33" t="s">
        <v>81</v>
      </c>
      <c r="C35" s="27"/>
      <c r="E35" s="111"/>
      <c r="F35" s="262"/>
      <c r="G35" s="16"/>
    </row>
    <row r="36" spans="1:7" ht="26.1" customHeight="1">
      <c r="A36" s="260"/>
      <c r="B36" s="33" t="s">
        <v>82</v>
      </c>
      <c r="C36" s="27"/>
      <c r="E36" s="111"/>
      <c r="F36" s="102"/>
      <c r="G36" s="16"/>
    </row>
    <row r="37" spans="1:7" ht="26.1" customHeight="1">
      <c r="A37" s="261"/>
      <c r="B37" s="45" t="s">
        <v>83</v>
      </c>
      <c r="C37" s="28"/>
      <c r="E37" s="111"/>
      <c r="F37" s="102"/>
      <c r="G37" s="16"/>
    </row>
    <row r="38" spans="1:7">
      <c r="A38" s="304" t="s">
        <v>388</v>
      </c>
    </row>
    <row r="39" spans="1:7" ht="26.1" customHeight="1">
      <c r="A39" s="40" t="s">
        <v>0</v>
      </c>
      <c r="B39" s="22" t="s">
        <v>18</v>
      </c>
      <c r="C39" s="23" t="s">
        <v>19</v>
      </c>
    </row>
    <row r="40" spans="1:7" ht="26.1" customHeight="1">
      <c r="A40" s="259" t="s">
        <v>84</v>
      </c>
      <c r="B40" s="24" t="s">
        <v>85</v>
      </c>
      <c r="C40" s="25"/>
      <c r="E40" s="111"/>
      <c r="F40" s="262"/>
      <c r="G40" s="30"/>
    </row>
    <row r="41" spans="1:7" ht="26.1" customHeight="1">
      <c r="A41" s="260"/>
      <c r="B41" s="26" t="s">
        <v>86</v>
      </c>
      <c r="C41" s="27"/>
      <c r="E41" s="111"/>
      <c r="F41" s="262"/>
      <c r="G41" s="32"/>
    </row>
    <row r="42" spans="1:7" ht="26.1" customHeight="1">
      <c r="A42" s="260"/>
      <c r="B42" s="33" t="s">
        <v>82</v>
      </c>
      <c r="C42" s="27"/>
      <c r="E42" s="111"/>
      <c r="F42" s="262"/>
      <c r="G42" s="31"/>
    </row>
    <row r="43" spans="1:7" ht="26.1" customHeight="1">
      <c r="A43" s="260"/>
      <c r="B43" s="33" t="s">
        <v>76</v>
      </c>
      <c r="C43" s="27"/>
      <c r="E43" s="111"/>
      <c r="F43" s="262"/>
      <c r="G43" s="16"/>
    </row>
    <row r="44" spans="1:7" ht="26.1" customHeight="1">
      <c r="A44" s="260"/>
      <c r="B44" s="33" t="s">
        <v>78</v>
      </c>
      <c r="C44" s="27"/>
      <c r="E44" s="111"/>
      <c r="F44" s="102"/>
      <c r="G44" s="16"/>
    </row>
    <row r="45" spans="1:7" ht="26.1" customHeight="1">
      <c r="A45" s="261"/>
      <c r="B45" s="35" t="s">
        <v>87</v>
      </c>
      <c r="C45" s="34"/>
      <c r="E45" s="111"/>
      <c r="F45" s="102"/>
      <c r="G45" s="16"/>
    </row>
    <row r="46" spans="1:7" ht="26.1" customHeight="1">
      <c r="A46" s="259" t="s">
        <v>88</v>
      </c>
      <c r="B46" s="24" t="s">
        <v>82</v>
      </c>
      <c r="C46" s="25"/>
      <c r="E46" s="111"/>
      <c r="F46" s="262"/>
      <c r="G46" s="30"/>
    </row>
    <row r="47" spans="1:7" ht="26.1" customHeight="1">
      <c r="A47" s="260"/>
      <c r="B47" s="26" t="s">
        <v>89</v>
      </c>
      <c r="C47" s="27"/>
      <c r="E47" s="111"/>
      <c r="F47" s="262"/>
      <c r="G47" s="32"/>
    </row>
    <row r="48" spans="1:7" ht="26.1" customHeight="1">
      <c r="A48" s="260"/>
      <c r="B48" s="33" t="s">
        <v>90</v>
      </c>
      <c r="C48" s="27"/>
      <c r="E48" s="111"/>
      <c r="F48" s="262"/>
      <c r="G48" s="31"/>
    </row>
    <row r="49" spans="1:7" ht="26.1" customHeight="1">
      <c r="A49" s="260"/>
      <c r="B49" s="33" t="s">
        <v>76</v>
      </c>
      <c r="C49" s="27"/>
      <c r="E49" s="111"/>
      <c r="F49" s="262"/>
      <c r="G49" s="16"/>
    </row>
    <row r="50" spans="1:7" ht="26.1" customHeight="1">
      <c r="A50" s="260"/>
      <c r="B50" s="33" t="s">
        <v>83</v>
      </c>
      <c r="C50" s="27"/>
      <c r="E50" s="111"/>
      <c r="F50" s="102"/>
      <c r="G50" s="16"/>
    </row>
    <row r="51" spans="1:7" ht="26.1" customHeight="1">
      <c r="A51" s="261"/>
      <c r="B51" s="45" t="s">
        <v>91</v>
      </c>
      <c r="C51" s="28"/>
      <c r="E51" s="111"/>
      <c r="F51" s="102"/>
      <c r="G51" s="16"/>
    </row>
    <row r="52" spans="1:7" ht="26.1" customHeight="1">
      <c r="A52" s="259" t="s">
        <v>341</v>
      </c>
      <c r="B52" s="24" t="s">
        <v>92</v>
      </c>
      <c r="C52" s="25"/>
      <c r="E52" s="111"/>
      <c r="F52" s="262"/>
      <c r="G52" s="30"/>
    </row>
    <row r="53" spans="1:7" ht="26.1" customHeight="1">
      <c r="A53" s="260"/>
      <c r="B53" s="26" t="s">
        <v>93</v>
      </c>
      <c r="C53" s="27"/>
      <c r="E53" s="111"/>
      <c r="F53" s="262"/>
      <c r="G53" s="32"/>
    </row>
    <row r="54" spans="1:7" ht="26.1" customHeight="1">
      <c r="A54" s="260"/>
      <c r="B54" s="33" t="s">
        <v>94</v>
      </c>
      <c r="C54" s="27"/>
      <c r="E54" s="111"/>
      <c r="F54" s="262"/>
      <c r="G54" s="31"/>
    </row>
    <row r="55" spans="1:7" ht="26.1" customHeight="1">
      <c r="A55" s="260"/>
      <c r="B55" s="33" t="s">
        <v>95</v>
      </c>
      <c r="C55" s="27"/>
      <c r="E55" s="111"/>
      <c r="F55" s="262"/>
      <c r="G55" s="16"/>
    </row>
    <row r="56" spans="1:7" ht="26.1" customHeight="1">
      <c r="A56" s="260"/>
      <c r="B56" s="33" t="s">
        <v>96</v>
      </c>
      <c r="C56" s="27"/>
      <c r="E56" s="111"/>
      <c r="F56" s="102"/>
      <c r="G56" s="16"/>
    </row>
    <row r="57" spans="1:7" ht="26.1" customHeight="1">
      <c r="A57" s="261"/>
      <c r="B57" s="35" t="s">
        <v>97</v>
      </c>
      <c r="C57" s="34"/>
      <c r="E57" s="111"/>
      <c r="F57" s="102"/>
      <c r="G57" s="16"/>
    </row>
    <row r="58" spans="1:7" ht="26.1" customHeight="1">
      <c r="A58" s="259" t="s">
        <v>196</v>
      </c>
      <c r="B58" s="24" t="s">
        <v>98</v>
      </c>
      <c r="C58" s="25"/>
      <c r="E58" s="111"/>
      <c r="F58" s="262"/>
      <c r="G58" s="30"/>
    </row>
    <row r="59" spans="1:7" ht="26.1" customHeight="1">
      <c r="A59" s="260"/>
      <c r="B59" s="26" t="s">
        <v>333</v>
      </c>
      <c r="C59" s="27"/>
      <c r="E59" s="111"/>
      <c r="F59" s="262"/>
      <c r="G59" s="32"/>
    </row>
    <row r="60" spans="1:7" ht="26.1" customHeight="1">
      <c r="A60" s="260"/>
      <c r="B60" s="33" t="s">
        <v>99</v>
      </c>
      <c r="C60" s="27"/>
      <c r="E60" s="111"/>
      <c r="F60" s="102"/>
      <c r="G60" s="31"/>
    </row>
    <row r="61" spans="1:7" ht="26.1" customHeight="1">
      <c r="A61" s="261"/>
      <c r="B61" s="45" t="s">
        <v>100</v>
      </c>
      <c r="C61" s="28"/>
      <c r="E61" s="111"/>
      <c r="F61" s="102"/>
      <c r="G61" s="16"/>
    </row>
    <row r="62" spans="1:7" ht="26.1" customHeight="1">
      <c r="A62" s="259" t="s">
        <v>74</v>
      </c>
      <c r="B62" s="24" t="s">
        <v>101</v>
      </c>
      <c r="C62" s="25"/>
      <c r="E62" s="111"/>
      <c r="F62" s="262"/>
      <c r="G62" s="30"/>
    </row>
    <row r="63" spans="1:7" ht="26.1" customHeight="1">
      <c r="A63" s="260"/>
      <c r="B63" s="26" t="s">
        <v>102</v>
      </c>
      <c r="C63" s="27"/>
      <c r="E63" s="111"/>
      <c r="F63" s="262"/>
      <c r="G63" s="32"/>
    </row>
    <row r="64" spans="1:7" ht="26.1" customHeight="1">
      <c r="A64" s="261"/>
      <c r="B64" s="45" t="s">
        <v>103</v>
      </c>
      <c r="C64" s="28"/>
      <c r="E64" s="111"/>
      <c r="F64" s="102"/>
      <c r="G64" s="16"/>
    </row>
    <row r="65" spans="1:1">
      <c r="A65" s="304" t="s">
        <v>384</v>
      </c>
    </row>
  </sheetData>
  <mergeCells count="26">
    <mergeCell ref="E3:E6"/>
    <mergeCell ref="A3:A6"/>
    <mergeCell ref="A7:A11"/>
    <mergeCell ref="E8:E12"/>
    <mergeCell ref="A32:A37"/>
    <mergeCell ref="A12:A14"/>
    <mergeCell ref="A15:A20"/>
    <mergeCell ref="A29:A31"/>
    <mergeCell ref="F26:F28"/>
    <mergeCell ref="A21:A25"/>
    <mergeCell ref="F32:F33"/>
    <mergeCell ref="F34:F35"/>
    <mergeCell ref="F29:F30"/>
    <mergeCell ref="A40:A45"/>
    <mergeCell ref="F40:F41"/>
    <mergeCell ref="F42:F43"/>
    <mergeCell ref="A46:A51"/>
    <mergeCell ref="F46:F47"/>
    <mergeCell ref="F48:F49"/>
    <mergeCell ref="A52:A57"/>
    <mergeCell ref="F52:F53"/>
    <mergeCell ref="F54:F55"/>
    <mergeCell ref="A62:A64"/>
    <mergeCell ref="F62:F63"/>
    <mergeCell ref="A58:A61"/>
    <mergeCell ref="F58:F59"/>
  </mergeCells>
  <phoneticPr fontId="2"/>
  <printOptions horizontalCentered="1"/>
  <pageMargins left="0.59055118110236227" right="0.59055118110236227" top="0.59055118110236227" bottom="0.59055118110236227" header="0.27559055118110237" footer="0.19685039370078741"/>
  <pageSetup paperSize="9" scale="71" firstPageNumber="4" orientation="portrait" r:id="rId1"/>
  <headerFooter alignWithMargins="0">
    <oddFooter>&amp;C&amp;P/&amp;N&amp;R(C)&amp;"ＭＳ Ｐゴシック,標準"厚生労働省</oddFooter>
  </headerFooter>
  <rowBreaks count="1" manualBreakCount="1">
    <brk id="38"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9"/>
  <sheetViews>
    <sheetView tabSelected="1" view="pageBreakPreview" zoomScaleNormal="80" zoomScaleSheetLayoutView="100" workbookViewId="0">
      <selection activeCell="A149" sqref="A149"/>
    </sheetView>
  </sheetViews>
  <sheetFormatPr defaultColWidth="10.28515625" defaultRowHeight="13.5"/>
  <cols>
    <col min="1" max="1" width="8.5703125" style="48" customWidth="1"/>
    <col min="2" max="2" width="15.85546875" style="47" customWidth="1"/>
    <col min="3" max="3" width="2.42578125" style="58" customWidth="1"/>
    <col min="4" max="4" width="83.28515625" style="46" customWidth="1"/>
    <col min="5" max="256" width="10.28515625" style="57"/>
    <col min="257" max="257" width="8.5703125" style="57" customWidth="1"/>
    <col min="258" max="258" width="15.85546875" style="57" customWidth="1"/>
    <col min="259" max="259" width="2.42578125" style="57" customWidth="1"/>
    <col min="260" max="260" width="83.28515625" style="57" customWidth="1"/>
    <col min="261" max="512" width="10.28515625" style="57"/>
    <col min="513" max="513" width="8.5703125" style="57" customWidth="1"/>
    <col min="514" max="514" width="15.85546875" style="57" customWidth="1"/>
    <col min="515" max="515" width="2.42578125" style="57" customWidth="1"/>
    <col min="516" max="516" width="83.28515625" style="57" customWidth="1"/>
    <col min="517" max="768" width="10.28515625" style="57"/>
    <col min="769" max="769" width="8.5703125" style="57" customWidth="1"/>
    <col min="770" max="770" width="15.85546875" style="57" customWidth="1"/>
    <col min="771" max="771" width="2.42578125" style="57" customWidth="1"/>
    <col min="772" max="772" width="83.28515625" style="57" customWidth="1"/>
    <col min="773" max="1024" width="10.28515625" style="57"/>
    <col min="1025" max="1025" width="8.5703125" style="57" customWidth="1"/>
    <col min="1026" max="1026" width="15.85546875" style="57" customWidth="1"/>
    <col min="1027" max="1027" width="2.42578125" style="57" customWidth="1"/>
    <col min="1028" max="1028" width="83.28515625" style="57" customWidth="1"/>
    <col min="1029" max="1280" width="10.28515625" style="57"/>
    <col min="1281" max="1281" width="8.5703125" style="57" customWidth="1"/>
    <col min="1282" max="1282" width="15.85546875" style="57" customWidth="1"/>
    <col min="1283" max="1283" width="2.42578125" style="57" customWidth="1"/>
    <col min="1284" max="1284" width="83.28515625" style="57" customWidth="1"/>
    <col min="1285" max="1536" width="10.28515625" style="57"/>
    <col min="1537" max="1537" width="8.5703125" style="57" customWidth="1"/>
    <col min="1538" max="1538" width="15.85546875" style="57" customWidth="1"/>
    <col min="1539" max="1539" width="2.42578125" style="57" customWidth="1"/>
    <col min="1540" max="1540" width="83.28515625" style="57" customWidth="1"/>
    <col min="1541" max="1792" width="10.28515625" style="57"/>
    <col min="1793" max="1793" width="8.5703125" style="57" customWidth="1"/>
    <col min="1794" max="1794" width="15.85546875" style="57" customWidth="1"/>
    <col min="1795" max="1795" width="2.42578125" style="57" customWidth="1"/>
    <col min="1796" max="1796" width="83.28515625" style="57" customWidth="1"/>
    <col min="1797" max="2048" width="10.28515625" style="57"/>
    <col min="2049" max="2049" width="8.5703125" style="57" customWidth="1"/>
    <col min="2050" max="2050" width="15.85546875" style="57" customWidth="1"/>
    <col min="2051" max="2051" width="2.42578125" style="57" customWidth="1"/>
    <col min="2052" max="2052" width="83.28515625" style="57" customWidth="1"/>
    <col min="2053" max="2304" width="10.28515625" style="57"/>
    <col min="2305" max="2305" width="8.5703125" style="57" customWidth="1"/>
    <col min="2306" max="2306" width="15.85546875" style="57" customWidth="1"/>
    <col min="2307" max="2307" width="2.42578125" style="57" customWidth="1"/>
    <col min="2308" max="2308" width="83.28515625" style="57" customWidth="1"/>
    <col min="2309" max="2560" width="10.28515625" style="57"/>
    <col min="2561" max="2561" width="8.5703125" style="57" customWidth="1"/>
    <col min="2562" max="2562" width="15.85546875" style="57" customWidth="1"/>
    <col min="2563" max="2563" width="2.42578125" style="57" customWidth="1"/>
    <col min="2564" max="2564" width="83.28515625" style="57" customWidth="1"/>
    <col min="2565" max="2816" width="10.28515625" style="57"/>
    <col min="2817" max="2817" width="8.5703125" style="57" customWidth="1"/>
    <col min="2818" max="2818" width="15.85546875" style="57" customWidth="1"/>
    <col min="2819" max="2819" width="2.42578125" style="57" customWidth="1"/>
    <col min="2820" max="2820" width="83.28515625" style="57" customWidth="1"/>
    <col min="2821" max="3072" width="10.28515625" style="57"/>
    <col min="3073" max="3073" width="8.5703125" style="57" customWidth="1"/>
    <col min="3074" max="3074" width="15.85546875" style="57" customWidth="1"/>
    <col min="3075" max="3075" width="2.42578125" style="57" customWidth="1"/>
    <col min="3076" max="3076" width="83.28515625" style="57" customWidth="1"/>
    <col min="3077" max="3328" width="10.28515625" style="57"/>
    <col min="3329" max="3329" width="8.5703125" style="57" customWidth="1"/>
    <col min="3330" max="3330" width="15.85546875" style="57" customWidth="1"/>
    <col min="3331" max="3331" width="2.42578125" style="57" customWidth="1"/>
    <col min="3332" max="3332" width="83.28515625" style="57" customWidth="1"/>
    <col min="3333" max="3584" width="10.28515625" style="57"/>
    <col min="3585" max="3585" width="8.5703125" style="57" customWidth="1"/>
    <col min="3586" max="3586" width="15.85546875" style="57" customWidth="1"/>
    <col min="3587" max="3587" width="2.42578125" style="57" customWidth="1"/>
    <col min="3588" max="3588" width="83.28515625" style="57" customWidth="1"/>
    <col min="3589" max="3840" width="10.28515625" style="57"/>
    <col min="3841" max="3841" width="8.5703125" style="57" customWidth="1"/>
    <col min="3842" max="3842" width="15.85546875" style="57" customWidth="1"/>
    <col min="3843" max="3843" width="2.42578125" style="57" customWidth="1"/>
    <col min="3844" max="3844" width="83.28515625" style="57" customWidth="1"/>
    <col min="3845" max="4096" width="10.28515625" style="57"/>
    <col min="4097" max="4097" width="8.5703125" style="57" customWidth="1"/>
    <col min="4098" max="4098" width="15.85546875" style="57" customWidth="1"/>
    <col min="4099" max="4099" width="2.42578125" style="57" customWidth="1"/>
    <col min="4100" max="4100" width="83.28515625" style="57" customWidth="1"/>
    <col min="4101" max="4352" width="10.28515625" style="57"/>
    <col min="4353" max="4353" width="8.5703125" style="57" customWidth="1"/>
    <col min="4354" max="4354" width="15.85546875" style="57" customWidth="1"/>
    <col min="4355" max="4355" width="2.42578125" style="57" customWidth="1"/>
    <col min="4356" max="4356" width="83.28515625" style="57" customWidth="1"/>
    <col min="4357" max="4608" width="10.28515625" style="57"/>
    <col min="4609" max="4609" width="8.5703125" style="57" customWidth="1"/>
    <col min="4610" max="4610" width="15.85546875" style="57" customWidth="1"/>
    <col min="4611" max="4611" width="2.42578125" style="57" customWidth="1"/>
    <col min="4612" max="4612" width="83.28515625" style="57" customWidth="1"/>
    <col min="4613" max="4864" width="10.28515625" style="57"/>
    <col min="4865" max="4865" width="8.5703125" style="57" customWidth="1"/>
    <col min="4866" max="4866" width="15.85546875" style="57" customWidth="1"/>
    <col min="4867" max="4867" width="2.42578125" style="57" customWidth="1"/>
    <col min="4868" max="4868" width="83.28515625" style="57" customWidth="1"/>
    <col min="4869" max="5120" width="10.28515625" style="57"/>
    <col min="5121" max="5121" width="8.5703125" style="57" customWidth="1"/>
    <col min="5122" max="5122" width="15.85546875" style="57" customWidth="1"/>
    <col min="5123" max="5123" width="2.42578125" style="57" customWidth="1"/>
    <col min="5124" max="5124" width="83.28515625" style="57" customWidth="1"/>
    <col min="5125" max="5376" width="10.28515625" style="57"/>
    <col min="5377" max="5377" width="8.5703125" style="57" customWidth="1"/>
    <col min="5378" max="5378" width="15.85546875" style="57" customWidth="1"/>
    <col min="5379" max="5379" width="2.42578125" style="57" customWidth="1"/>
    <col min="5380" max="5380" width="83.28515625" style="57" customWidth="1"/>
    <col min="5381" max="5632" width="10.28515625" style="57"/>
    <col min="5633" max="5633" width="8.5703125" style="57" customWidth="1"/>
    <col min="5634" max="5634" width="15.85546875" style="57" customWidth="1"/>
    <col min="5635" max="5635" width="2.42578125" style="57" customWidth="1"/>
    <col min="5636" max="5636" width="83.28515625" style="57" customWidth="1"/>
    <col min="5637" max="5888" width="10.28515625" style="57"/>
    <col min="5889" max="5889" width="8.5703125" style="57" customWidth="1"/>
    <col min="5890" max="5890" width="15.85546875" style="57" customWidth="1"/>
    <col min="5891" max="5891" width="2.42578125" style="57" customWidth="1"/>
    <col min="5892" max="5892" width="83.28515625" style="57" customWidth="1"/>
    <col min="5893" max="6144" width="10.28515625" style="57"/>
    <col min="6145" max="6145" width="8.5703125" style="57" customWidth="1"/>
    <col min="6146" max="6146" width="15.85546875" style="57" customWidth="1"/>
    <col min="6147" max="6147" width="2.42578125" style="57" customWidth="1"/>
    <col min="6148" max="6148" width="83.28515625" style="57" customWidth="1"/>
    <col min="6149" max="6400" width="10.28515625" style="57"/>
    <col min="6401" max="6401" width="8.5703125" style="57" customWidth="1"/>
    <col min="6402" max="6402" width="15.85546875" style="57" customWidth="1"/>
    <col min="6403" max="6403" width="2.42578125" style="57" customWidth="1"/>
    <col min="6404" max="6404" width="83.28515625" style="57" customWidth="1"/>
    <col min="6405" max="6656" width="10.28515625" style="57"/>
    <col min="6657" max="6657" width="8.5703125" style="57" customWidth="1"/>
    <col min="6658" max="6658" width="15.85546875" style="57" customWidth="1"/>
    <col min="6659" max="6659" width="2.42578125" style="57" customWidth="1"/>
    <col min="6660" max="6660" width="83.28515625" style="57" customWidth="1"/>
    <col min="6661" max="6912" width="10.28515625" style="57"/>
    <col min="6913" max="6913" width="8.5703125" style="57" customWidth="1"/>
    <col min="6914" max="6914" width="15.85546875" style="57" customWidth="1"/>
    <col min="6915" max="6915" width="2.42578125" style="57" customWidth="1"/>
    <col min="6916" max="6916" width="83.28515625" style="57" customWidth="1"/>
    <col min="6917" max="7168" width="10.28515625" style="57"/>
    <col min="7169" max="7169" width="8.5703125" style="57" customWidth="1"/>
    <col min="7170" max="7170" width="15.85546875" style="57" customWidth="1"/>
    <col min="7171" max="7171" width="2.42578125" style="57" customWidth="1"/>
    <col min="7172" max="7172" width="83.28515625" style="57" customWidth="1"/>
    <col min="7173" max="7424" width="10.28515625" style="57"/>
    <col min="7425" max="7425" width="8.5703125" style="57" customWidth="1"/>
    <col min="7426" max="7426" width="15.85546875" style="57" customWidth="1"/>
    <col min="7427" max="7427" width="2.42578125" style="57" customWidth="1"/>
    <col min="7428" max="7428" width="83.28515625" style="57" customWidth="1"/>
    <col min="7429" max="7680" width="10.28515625" style="57"/>
    <col min="7681" max="7681" width="8.5703125" style="57" customWidth="1"/>
    <col min="7682" max="7682" width="15.85546875" style="57" customWidth="1"/>
    <col min="7683" max="7683" width="2.42578125" style="57" customWidth="1"/>
    <col min="7684" max="7684" width="83.28515625" style="57" customWidth="1"/>
    <col min="7685" max="7936" width="10.28515625" style="57"/>
    <col min="7937" max="7937" width="8.5703125" style="57" customWidth="1"/>
    <col min="7938" max="7938" width="15.85546875" style="57" customWidth="1"/>
    <col min="7939" max="7939" width="2.42578125" style="57" customWidth="1"/>
    <col min="7940" max="7940" width="83.28515625" style="57" customWidth="1"/>
    <col min="7941" max="8192" width="10.28515625" style="57"/>
    <col min="8193" max="8193" width="8.5703125" style="57" customWidth="1"/>
    <col min="8194" max="8194" width="15.85546875" style="57" customWidth="1"/>
    <col min="8195" max="8195" width="2.42578125" style="57" customWidth="1"/>
    <col min="8196" max="8196" width="83.28515625" style="57" customWidth="1"/>
    <col min="8197" max="8448" width="10.28515625" style="57"/>
    <col min="8449" max="8449" width="8.5703125" style="57" customWidth="1"/>
    <col min="8450" max="8450" width="15.85546875" style="57" customWidth="1"/>
    <col min="8451" max="8451" width="2.42578125" style="57" customWidth="1"/>
    <col min="8452" max="8452" width="83.28515625" style="57" customWidth="1"/>
    <col min="8453" max="8704" width="10.28515625" style="57"/>
    <col min="8705" max="8705" width="8.5703125" style="57" customWidth="1"/>
    <col min="8706" max="8706" width="15.85546875" style="57" customWidth="1"/>
    <col min="8707" max="8707" width="2.42578125" style="57" customWidth="1"/>
    <col min="8708" max="8708" width="83.28515625" style="57" customWidth="1"/>
    <col min="8709" max="8960" width="10.28515625" style="57"/>
    <col min="8961" max="8961" width="8.5703125" style="57" customWidth="1"/>
    <col min="8962" max="8962" width="15.85546875" style="57" customWidth="1"/>
    <col min="8963" max="8963" width="2.42578125" style="57" customWidth="1"/>
    <col min="8964" max="8964" width="83.28515625" style="57" customWidth="1"/>
    <col min="8965" max="9216" width="10.28515625" style="57"/>
    <col min="9217" max="9217" width="8.5703125" style="57" customWidth="1"/>
    <col min="9218" max="9218" width="15.85546875" style="57" customWidth="1"/>
    <col min="9219" max="9219" width="2.42578125" style="57" customWidth="1"/>
    <col min="9220" max="9220" width="83.28515625" style="57" customWidth="1"/>
    <col min="9221" max="9472" width="10.28515625" style="57"/>
    <col min="9473" max="9473" width="8.5703125" style="57" customWidth="1"/>
    <col min="9474" max="9474" width="15.85546875" style="57" customWidth="1"/>
    <col min="9475" max="9475" width="2.42578125" style="57" customWidth="1"/>
    <col min="9476" max="9476" width="83.28515625" style="57" customWidth="1"/>
    <col min="9477" max="9728" width="10.28515625" style="57"/>
    <col min="9729" max="9729" width="8.5703125" style="57" customWidth="1"/>
    <col min="9730" max="9730" width="15.85546875" style="57" customWidth="1"/>
    <col min="9731" max="9731" width="2.42578125" style="57" customWidth="1"/>
    <col min="9732" max="9732" width="83.28515625" style="57" customWidth="1"/>
    <col min="9733" max="9984" width="10.28515625" style="57"/>
    <col min="9985" max="9985" width="8.5703125" style="57" customWidth="1"/>
    <col min="9986" max="9986" width="15.85546875" style="57" customWidth="1"/>
    <col min="9987" max="9987" width="2.42578125" style="57" customWidth="1"/>
    <col min="9988" max="9988" width="83.28515625" style="57" customWidth="1"/>
    <col min="9989" max="10240" width="10.28515625" style="57"/>
    <col min="10241" max="10241" width="8.5703125" style="57" customWidth="1"/>
    <col min="10242" max="10242" width="15.85546875" style="57" customWidth="1"/>
    <col min="10243" max="10243" width="2.42578125" style="57" customWidth="1"/>
    <col min="10244" max="10244" width="83.28515625" style="57" customWidth="1"/>
    <col min="10245" max="10496" width="10.28515625" style="57"/>
    <col min="10497" max="10497" width="8.5703125" style="57" customWidth="1"/>
    <col min="10498" max="10498" width="15.85546875" style="57" customWidth="1"/>
    <col min="10499" max="10499" width="2.42578125" style="57" customWidth="1"/>
    <col min="10500" max="10500" width="83.28515625" style="57" customWidth="1"/>
    <col min="10501" max="10752" width="10.28515625" style="57"/>
    <col min="10753" max="10753" width="8.5703125" style="57" customWidth="1"/>
    <col min="10754" max="10754" width="15.85546875" style="57" customWidth="1"/>
    <col min="10755" max="10755" width="2.42578125" style="57" customWidth="1"/>
    <col min="10756" max="10756" width="83.28515625" style="57" customWidth="1"/>
    <col min="10757" max="11008" width="10.28515625" style="57"/>
    <col min="11009" max="11009" width="8.5703125" style="57" customWidth="1"/>
    <col min="11010" max="11010" width="15.85546875" style="57" customWidth="1"/>
    <col min="11011" max="11011" width="2.42578125" style="57" customWidth="1"/>
    <col min="11012" max="11012" width="83.28515625" style="57" customWidth="1"/>
    <col min="11013" max="11264" width="10.28515625" style="57"/>
    <col min="11265" max="11265" width="8.5703125" style="57" customWidth="1"/>
    <col min="11266" max="11266" width="15.85546875" style="57" customWidth="1"/>
    <col min="11267" max="11267" width="2.42578125" style="57" customWidth="1"/>
    <col min="11268" max="11268" width="83.28515625" style="57" customWidth="1"/>
    <col min="11269" max="11520" width="10.28515625" style="57"/>
    <col min="11521" max="11521" width="8.5703125" style="57" customWidth="1"/>
    <col min="11522" max="11522" width="15.85546875" style="57" customWidth="1"/>
    <col min="11523" max="11523" width="2.42578125" style="57" customWidth="1"/>
    <col min="11524" max="11524" width="83.28515625" style="57" customWidth="1"/>
    <col min="11525" max="11776" width="10.28515625" style="57"/>
    <col min="11777" max="11777" width="8.5703125" style="57" customWidth="1"/>
    <col min="11778" max="11778" width="15.85546875" style="57" customWidth="1"/>
    <col min="11779" max="11779" width="2.42578125" style="57" customWidth="1"/>
    <col min="11780" max="11780" width="83.28515625" style="57" customWidth="1"/>
    <col min="11781" max="12032" width="10.28515625" style="57"/>
    <col min="12033" max="12033" width="8.5703125" style="57" customWidth="1"/>
    <col min="12034" max="12034" width="15.85546875" style="57" customWidth="1"/>
    <col min="12035" max="12035" width="2.42578125" style="57" customWidth="1"/>
    <col min="12036" max="12036" width="83.28515625" style="57" customWidth="1"/>
    <col min="12037" max="12288" width="10.28515625" style="57"/>
    <col min="12289" max="12289" width="8.5703125" style="57" customWidth="1"/>
    <col min="12290" max="12290" width="15.85546875" style="57" customWidth="1"/>
    <col min="12291" max="12291" width="2.42578125" style="57" customWidth="1"/>
    <col min="12292" max="12292" width="83.28515625" style="57" customWidth="1"/>
    <col min="12293" max="12544" width="10.28515625" style="57"/>
    <col min="12545" max="12545" width="8.5703125" style="57" customWidth="1"/>
    <col min="12546" max="12546" width="15.85546875" style="57" customWidth="1"/>
    <col min="12547" max="12547" width="2.42578125" style="57" customWidth="1"/>
    <col min="12548" max="12548" width="83.28515625" style="57" customWidth="1"/>
    <col min="12549" max="12800" width="10.28515625" style="57"/>
    <col min="12801" max="12801" width="8.5703125" style="57" customWidth="1"/>
    <col min="12802" max="12802" width="15.85546875" style="57" customWidth="1"/>
    <col min="12803" max="12803" width="2.42578125" style="57" customWidth="1"/>
    <col min="12804" max="12804" width="83.28515625" style="57" customWidth="1"/>
    <col min="12805" max="13056" width="10.28515625" style="57"/>
    <col min="13057" max="13057" width="8.5703125" style="57" customWidth="1"/>
    <col min="13058" max="13058" width="15.85546875" style="57" customWidth="1"/>
    <col min="13059" max="13059" width="2.42578125" style="57" customWidth="1"/>
    <col min="13060" max="13060" width="83.28515625" style="57" customWidth="1"/>
    <col min="13061" max="13312" width="10.28515625" style="57"/>
    <col min="13313" max="13313" width="8.5703125" style="57" customWidth="1"/>
    <col min="13314" max="13314" width="15.85546875" style="57" customWidth="1"/>
    <col min="13315" max="13315" width="2.42578125" style="57" customWidth="1"/>
    <col min="13316" max="13316" width="83.28515625" style="57" customWidth="1"/>
    <col min="13317" max="13568" width="10.28515625" style="57"/>
    <col min="13569" max="13569" width="8.5703125" style="57" customWidth="1"/>
    <col min="13570" max="13570" width="15.85546875" style="57" customWidth="1"/>
    <col min="13571" max="13571" width="2.42578125" style="57" customWidth="1"/>
    <col min="13572" max="13572" width="83.28515625" style="57" customWidth="1"/>
    <col min="13573" max="13824" width="10.28515625" style="57"/>
    <col min="13825" max="13825" width="8.5703125" style="57" customWidth="1"/>
    <col min="13826" max="13826" width="15.85546875" style="57" customWidth="1"/>
    <col min="13827" max="13827" width="2.42578125" style="57" customWidth="1"/>
    <col min="13828" max="13828" width="83.28515625" style="57" customWidth="1"/>
    <col min="13829" max="14080" width="10.28515625" style="57"/>
    <col min="14081" max="14081" width="8.5703125" style="57" customWidth="1"/>
    <col min="14082" max="14082" width="15.85546875" style="57" customWidth="1"/>
    <col min="14083" max="14083" width="2.42578125" style="57" customWidth="1"/>
    <col min="14084" max="14084" width="83.28515625" style="57" customWidth="1"/>
    <col min="14085" max="14336" width="10.28515625" style="57"/>
    <col min="14337" max="14337" width="8.5703125" style="57" customWidth="1"/>
    <col min="14338" max="14338" width="15.85546875" style="57" customWidth="1"/>
    <col min="14339" max="14339" width="2.42578125" style="57" customWidth="1"/>
    <col min="14340" max="14340" width="83.28515625" style="57" customWidth="1"/>
    <col min="14341" max="14592" width="10.28515625" style="57"/>
    <col min="14593" max="14593" width="8.5703125" style="57" customWidth="1"/>
    <col min="14594" max="14594" width="15.85546875" style="57" customWidth="1"/>
    <col min="14595" max="14595" width="2.42578125" style="57" customWidth="1"/>
    <col min="14596" max="14596" width="83.28515625" style="57" customWidth="1"/>
    <col min="14597" max="14848" width="10.28515625" style="57"/>
    <col min="14849" max="14849" width="8.5703125" style="57" customWidth="1"/>
    <col min="14850" max="14850" width="15.85546875" style="57" customWidth="1"/>
    <col min="14851" max="14851" width="2.42578125" style="57" customWidth="1"/>
    <col min="14852" max="14852" width="83.28515625" style="57" customWidth="1"/>
    <col min="14853" max="15104" width="10.28515625" style="57"/>
    <col min="15105" max="15105" width="8.5703125" style="57" customWidth="1"/>
    <col min="15106" max="15106" width="15.85546875" style="57" customWidth="1"/>
    <col min="15107" max="15107" width="2.42578125" style="57" customWidth="1"/>
    <col min="15108" max="15108" width="83.28515625" style="57" customWidth="1"/>
    <col min="15109" max="15360" width="10.28515625" style="57"/>
    <col min="15361" max="15361" width="8.5703125" style="57" customWidth="1"/>
    <col min="15362" max="15362" width="15.85546875" style="57" customWidth="1"/>
    <col min="15363" max="15363" width="2.42578125" style="57" customWidth="1"/>
    <col min="15364" max="15364" width="83.28515625" style="57" customWidth="1"/>
    <col min="15365" max="15616" width="10.28515625" style="57"/>
    <col min="15617" max="15617" width="8.5703125" style="57" customWidth="1"/>
    <col min="15618" max="15618" width="15.85546875" style="57" customWidth="1"/>
    <col min="15619" max="15619" width="2.42578125" style="57" customWidth="1"/>
    <col min="15620" max="15620" width="83.28515625" style="57" customWidth="1"/>
    <col min="15621" max="15872" width="10.28515625" style="57"/>
    <col min="15873" max="15873" width="8.5703125" style="57" customWidth="1"/>
    <col min="15874" max="15874" width="15.85546875" style="57" customWidth="1"/>
    <col min="15875" max="15875" width="2.42578125" style="57" customWidth="1"/>
    <col min="15876" max="15876" width="83.28515625" style="57" customWidth="1"/>
    <col min="15877" max="16128" width="10.28515625" style="57"/>
    <col min="16129" max="16129" width="8.5703125" style="57" customWidth="1"/>
    <col min="16130" max="16130" width="15.85546875" style="57" customWidth="1"/>
    <col min="16131" max="16131" width="2.42578125" style="57" customWidth="1"/>
    <col min="16132" max="16132" width="83.28515625" style="57" customWidth="1"/>
    <col min="16133" max="16384" width="10.28515625" style="57"/>
  </cols>
  <sheetData>
    <row r="1" spans="1:4" s="52" customFormat="1" ht="17.25">
      <c r="A1" s="297" t="s">
        <v>183</v>
      </c>
      <c r="B1" s="297"/>
      <c r="C1" s="297"/>
      <c r="D1" s="297"/>
    </row>
    <row r="2" spans="1:4" ht="13.5" customHeight="1"/>
    <row r="3" spans="1:4" s="56" customFormat="1" ht="12" customHeight="1">
      <c r="A3" s="283" t="s">
        <v>22</v>
      </c>
      <c r="B3" s="284"/>
      <c r="C3" s="284"/>
      <c r="D3" s="285"/>
    </row>
    <row r="4" spans="1:4" s="42" customFormat="1" ht="12">
      <c r="A4" s="41" t="s">
        <v>0</v>
      </c>
      <c r="B4" s="104" t="s">
        <v>1</v>
      </c>
      <c r="C4" s="273" t="s">
        <v>2</v>
      </c>
      <c r="D4" s="274"/>
    </row>
    <row r="5" spans="1:4" s="42" customFormat="1" ht="15" customHeight="1">
      <c r="A5" s="298" t="s">
        <v>25</v>
      </c>
      <c r="B5" s="299" t="s">
        <v>154</v>
      </c>
      <c r="C5" s="81" t="s">
        <v>137</v>
      </c>
      <c r="D5" s="90" t="s">
        <v>206</v>
      </c>
    </row>
    <row r="6" spans="1:4" s="42" customFormat="1" ht="27.75" customHeight="1">
      <c r="A6" s="289"/>
      <c r="B6" s="300"/>
      <c r="C6" s="82" t="s">
        <v>137</v>
      </c>
      <c r="D6" s="68" t="s">
        <v>207</v>
      </c>
    </row>
    <row r="7" spans="1:4" s="42" customFormat="1" ht="27.75" customHeight="1">
      <c r="A7" s="289"/>
      <c r="B7" s="300"/>
      <c r="C7" s="82" t="s">
        <v>137</v>
      </c>
      <c r="D7" s="68" t="s">
        <v>208</v>
      </c>
    </row>
    <row r="8" spans="1:4" s="42" customFormat="1" ht="27.75" customHeight="1">
      <c r="A8" s="289"/>
      <c r="B8" s="300"/>
      <c r="C8" s="82" t="s">
        <v>137</v>
      </c>
      <c r="D8" s="68" t="s">
        <v>209</v>
      </c>
    </row>
    <row r="9" spans="1:4" s="42" customFormat="1" ht="15" customHeight="1">
      <c r="A9" s="289"/>
      <c r="B9" s="301"/>
      <c r="C9" s="82" t="s">
        <v>137</v>
      </c>
      <c r="D9" s="86" t="s">
        <v>188</v>
      </c>
    </row>
    <row r="10" spans="1:4" s="42" customFormat="1" ht="27.75" customHeight="1">
      <c r="A10" s="289"/>
      <c r="B10" s="286" t="s">
        <v>153</v>
      </c>
      <c r="C10" s="91" t="s">
        <v>137</v>
      </c>
      <c r="D10" s="87" t="s">
        <v>351</v>
      </c>
    </row>
    <row r="11" spans="1:4" s="42" customFormat="1" ht="27.75" customHeight="1">
      <c r="A11" s="290"/>
      <c r="B11" s="288"/>
      <c r="C11" s="92" t="s">
        <v>137</v>
      </c>
      <c r="D11" s="86" t="s">
        <v>210</v>
      </c>
    </row>
    <row r="12" spans="1:4" s="42" customFormat="1" ht="27.75" customHeight="1">
      <c r="A12" s="298" t="s">
        <v>136</v>
      </c>
      <c r="B12" s="302" t="s">
        <v>152</v>
      </c>
      <c r="C12" s="81" t="s">
        <v>137</v>
      </c>
      <c r="D12" s="88" t="s">
        <v>211</v>
      </c>
    </row>
    <row r="13" spans="1:4" s="42" customFormat="1" ht="27.75" customHeight="1">
      <c r="A13" s="289"/>
      <c r="B13" s="303"/>
      <c r="C13" s="82" t="s">
        <v>137</v>
      </c>
      <c r="D13" s="68" t="s">
        <v>212</v>
      </c>
    </row>
    <row r="14" spans="1:4" s="42" customFormat="1" ht="15" customHeight="1">
      <c r="A14" s="289"/>
      <c r="B14" s="303"/>
      <c r="C14" s="82" t="s">
        <v>137</v>
      </c>
      <c r="D14" s="68" t="s">
        <v>213</v>
      </c>
    </row>
    <row r="15" spans="1:4" s="42" customFormat="1" ht="27.75" customHeight="1">
      <c r="A15" s="289"/>
      <c r="B15" s="303"/>
      <c r="C15" s="82" t="s">
        <v>137</v>
      </c>
      <c r="D15" s="69" t="s">
        <v>214</v>
      </c>
    </row>
    <row r="16" spans="1:4" s="42" customFormat="1" ht="27.75" customHeight="1">
      <c r="A16" s="289"/>
      <c r="B16" s="294" t="s">
        <v>151</v>
      </c>
      <c r="C16" s="81" t="s">
        <v>137</v>
      </c>
      <c r="D16" s="88" t="s">
        <v>215</v>
      </c>
    </row>
    <row r="17" spans="1:10" s="42" customFormat="1" ht="15" customHeight="1">
      <c r="A17" s="289"/>
      <c r="B17" s="295"/>
      <c r="C17" s="82" t="s">
        <v>137</v>
      </c>
      <c r="D17" s="68" t="s">
        <v>216</v>
      </c>
    </row>
    <row r="18" spans="1:10" s="42" customFormat="1" ht="27.75" customHeight="1">
      <c r="A18" s="289"/>
      <c r="B18" s="295"/>
      <c r="C18" s="82" t="s">
        <v>137</v>
      </c>
      <c r="D18" s="68" t="s">
        <v>217</v>
      </c>
    </row>
    <row r="19" spans="1:10" s="42" customFormat="1" ht="27.75" customHeight="1">
      <c r="A19" s="289"/>
      <c r="B19" s="295"/>
      <c r="C19" s="82" t="s">
        <v>137</v>
      </c>
      <c r="D19" s="68" t="s">
        <v>135</v>
      </c>
    </row>
    <row r="20" spans="1:10" s="42" customFormat="1" ht="27.75" customHeight="1">
      <c r="A20" s="290"/>
      <c r="B20" s="296"/>
      <c r="C20" s="82" t="s">
        <v>137</v>
      </c>
      <c r="D20" s="93" t="s">
        <v>218</v>
      </c>
    </row>
    <row r="21" spans="1:10" s="42" customFormat="1" ht="27.75" customHeight="1">
      <c r="A21" s="298" t="s">
        <v>150</v>
      </c>
      <c r="B21" s="302" t="s">
        <v>149</v>
      </c>
      <c r="C21" s="81" t="s">
        <v>137</v>
      </c>
      <c r="D21" s="88" t="s">
        <v>219</v>
      </c>
      <c r="E21" s="30"/>
      <c r="F21" s="30"/>
      <c r="G21" s="30"/>
      <c r="H21" s="30"/>
      <c r="I21" s="30"/>
      <c r="J21" s="30"/>
    </row>
    <row r="22" spans="1:10" s="42" customFormat="1" ht="27.75" customHeight="1">
      <c r="A22" s="289"/>
      <c r="B22" s="303"/>
      <c r="C22" s="82" t="s">
        <v>137</v>
      </c>
      <c r="D22" s="68" t="s">
        <v>220</v>
      </c>
      <c r="E22" s="30"/>
      <c r="F22" s="30"/>
      <c r="G22" s="30"/>
      <c r="H22" s="30"/>
      <c r="I22" s="30"/>
      <c r="J22" s="30"/>
    </row>
    <row r="23" spans="1:10" s="42" customFormat="1" ht="27.75" customHeight="1">
      <c r="A23" s="289"/>
      <c r="B23" s="303"/>
      <c r="C23" s="82" t="s">
        <v>137</v>
      </c>
      <c r="D23" s="68" t="s">
        <v>221</v>
      </c>
      <c r="E23" s="30"/>
      <c r="F23" s="30"/>
      <c r="G23" s="30"/>
      <c r="H23" s="30"/>
      <c r="I23" s="30"/>
      <c r="J23" s="30"/>
    </row>
    <row r="24" spans="1:10" s="42" customFormat="1" ht="27.75" customHeight="1">
      <c r="A24" s="289"/>
      <c r="B24" s="303"/>
      <c r="C24" s="82" t="s">
        <v>137</v>
      </c>
      <c r="D24" s="69" t="s">
        <v>222</v>
      </c>
      <c r="E24" s="30"/>
      <c r="F24" s="30"/>
      <c r="G24" s="30"/>
      <c r="H24" s="30"/>
      <c r="I24" s="30"/>
      <c r="J24" s="30"/>
    </row>
    <row r="25" spans="1:10" s="42" customFormat="1" ht="27.75" customHeight="1">
      <c r="A25" s="289"/>
      <c r="B25" s="286" t="s">
        <v>148</v>
      </c>
      <c r="C25" s="81" t="s">
        <v>137</v>
      </c>
      <c r="D25" s="88" t="s">
        <v>223</v>
      </c>
    </row>
    <row r="26" spans="1:10" s="42" customFormat="1" ht="27.75" customHeight="1">
      <c r="A26" s="289"/>
      <c r="B26" s="287"/>
      <c r="C26" s="82" t="s">
        <v>137</v>
      </c>
      <c r="D26" s="68" t="s">
        <v>224</v>
      </c>
    </row>
    <row r="27" spans="1:10" s="42" customFormat="1" ht="27.75" customHeight="1">
      <c r="A27" s="289"/>
      <c r="B27" s="287"/>
      <c r="C27" s="82" t="s">
        <v>137</v>
      </c>
      <c r="D27" s="68" t="s">
        <v>225</v>
      </c>
    </row>
    <row r="28" spans="1:10" s="42" customFormat="1" ht="27.75" customHeight="1">
      <c r="A28" s="289"/>
      <c r="B28" s="287"/>
      <c r="C28" s="82" t="s">
        <v>137</v>
      </c>
      <c r="D28" s="68" t="s">
        <v>226</v>
      </c>
    </row>
    <row r="29" spans="1:10" s="42" customFormat="1" ht="27.75" customHeight="1">
      <c r="A29" s="289"/>
      <c r="B29" s="287"/>
      <c r="C29" s="82" t="s">
        <v>137</v>
      </c>
      <c r="D29" s="68" t="s">
        <v>205</v>
      </c>
    </row>
    <row r="30" spans="1:10" s="42" customFormat="1" ht="15" customHeight="1">
      <c r="A30" s="289"/>
      <c r="B30" s="288"/>
      <c r="C30" s="82" t="s">
        <v>137</v>
      </c>
      <c r="D30" s="69" t="s">
        <v>227</v>
      </c>
    </row>
    <row r="31" spans="1:10" s="42" customFormat="1" ht="27.75" customHeight="1">
      <c r="A31" s="289"/>
      <c r="B31" s="286" t="s">
        <v>147</v>
      </c>
      <c r="C31" s="81" t="s">
        <v>137</v>
      </c>
      <c r="D31" s="88" t="s">
        <v>228</v>
      </c>
    </row>
    <row r="32" spans="1:10" s="42" customFormat="1" ht="27.75" customHeight="1">
      <c r="A32" s="289"/>
      <c r="B32" s="287"/>
      <c r="C32" s="82" t="s">
        <v>137</v>
      </c>
      <c r="D32" s="68" t="s">
        <v>229</v>
      </c>
    </row>
    <row r="33" spans="1:10" s="42" customFormat="1" ht="27.75" customHeight="1">
      <c r="A33" s="289"/>
      <c r="B33" s="287"/>
      <c r="C33" s="82" t="s">
        <v>137</v>
      </c>
      <c r="D33" s="85" t="s">
        <v>230</v>
      </c>
    </row>
    <row r="34" spans="1:10" s="42" customFormat="1" ht="27.75" customHeight="1">
      <c r="A34" s="290"/>
      <c r="B34" s="288"/>
      <c r="C34" s="84" t="s">
        <v>137</v>
      </c>
      <c r="D34" s="86" t="s">
        <v>231</v>
      </c>
    </row>
    <row r="35" spans="1:10">
      <c r="A35" s="304" t="s">
        <v>391</v>
      </c>
    </row>
    <row r="36" spans="1:10" s="42" customFormat="1" ht="12">
      <c r="A36" s="41" t="s">
        <v>0</v>
      </c>
      <c r="B36" s="104" t="s">
        <v>1</v>
      </c>
      <c r="C36" s="273" t="s">
        <v>2</v>
      </c>
      <c r="D36" s="274"/>
    </row>
    <row r="37" spans="1:10" s="42" customFormat="1" ht="15" customHeight="1">
      <c r="A37" s="298" t="s">
        <v>146</v>
      </c>
      <c r="B37" s="302" t="s">
        <v>145</v>
      </c>
      <c r="C37" s="81" t="s">
        <v>137</v>
      </c>
      <c r="D37" s="68" t="s">
        <v>232</v>
      </c>
      <c r="E37" s="30"/>
      <c r="F37" s="30"/>
      <c r="G37" s="30"/>
      <c r="H37" s="30"/>
      <c r="I37" s="30"/>
      <c r="J37" s="30"/>
    </row>
    <row r="38" spans="1:10" s="42" customFormat="1" ht="27.75" customHeight="1">
      <c r="A38" s="289"/>
      <c r="B38" s="303"/>
      <c r="C38" s="82" t="s">
        <v>137</v>
      </c>
      <c r="D38" s="68" t="s">
        <v>233</v>
      </c>
      <c r="E38" s="30"/>
      <c r="F38" s="30"/>
      <c r="G38" s="30"/>
      <c r="H38" s="30"/>
      <c r="I38" s="30"/>
      <c r="J38" s="30"/>
    </row>
    <row r="39" spans="1:10" s="42" customFormat="1" ht="15" customHeight="1">
      <c r="A39" s="289"/>
      <c r="B39" s="303"/>
      <c r="C39" s="82" t="s">
        <v>137</v>
      </c>
      <c r="D39" s="68" t="s">
        <v>234</v>
      </c>
      <c r="E39" s="30"/>
      <c r="F39" s="30"/>
      <c r="G39" s="30"/>
      <c r="H39" s="30"/>
      <c r="I39" s="30"/>
      <c r="J39" s="30"/>
    </row>
    <row r="40" spans="1:10" s="42" customFormat="1" ht="27.75" customHeight="1">
      <c r="A40" s="289"/>
      <c r="B40" s="303"/>
      <c r="C40" s="82" t="s">
        <v>137</v>
      </c>
      <c r="D40" s="68" t="s">
        <v>235</v>
      </c>
      <c r="E40" s="30"/>
      <c r="F40" s="30"/>
      <c r="G40" s="30"/>
      <c r="H40" s="30"/>
      <c r="I40" s="30"/>
      <c r="J40" s="30"/>
    </row>
    <row r="41" spans="1:10" s="42" customFormat="1" ht="27.75" customHeight="1">
      <c r="A41" s="289"/>
      <c r="B41" s="303"/>
      <c r="C41" s="82" t="s">
        <v>137</v>
      </c>
      <c r="D41" s="69" t="s">
        <v>236</v>
      </c>
    </row>
    <row r="42" spans="1:10" s="42" customFormat="1" ht="26.45" customHeight="1">
      <c r="A42" s="289"/>
      <c r="B42" s="286" t="s">
        <v>144</v>
      </c>
      <c r="C42" s="81" t="s">
        <v>137</v>
      </c>
      <c r="D42" s="83" t="s">
        <v>202</v>
      </c>
    </row>
    <row r="43" spans="1:10" s="42" customFormat="1" ht="26.45" customHeight="1">
      <c r="A43" s="289"/>
      <c r="B43" s="287"/>
      <c r="C43" s="82" t="s">
        <v>137</v>
      </c>
      <c r="D43" s="68" t="s">
        <v>237</v>
      </c>
    </row>
    <row r="44" spans="1:10" s="42" customFormat="1" ht="26.45" customHeight="1">
      <c r="A44" s="289"/>
      <c r="B44" s="287"/>
      <c r="C44" s="82" t="s">
        <v>137</v>
      </c>
      <c r="D44" s="68" t="s">
        <v>191</v>
      </c>
    </row>
    <row r="45" spans="1:10" s="42" customFormat="1" ht="26.45" customHeight="1">
      <c r="A45" s="289"/>
      <c r="B45" s="287"/>
      <c r="C45" s="82" t="s">
        <v>137</v>
      </c>
      <c r="D45" s="68" t="s">
        <v>238</v>
      </c>
    </row>
    <row r="46" spans="1:10" s="42" customFormat="1" ht="26.45" customHeight="1">
      <c r="A46" s="290"/>
      <c r="B46" s="288"/>
      <c r="C46" s="84" t="s">
        <v>137</v>
      </c>
      <c r="D46" s="69" t="s">
        <v>239</v>
      </c>
    </row>
    <row r="47" spans="1:10" s="42" customFormat="1" ht="15" customHeight="1">
      <c r="A47" s="289" t="s">
        <v>134</v>
      </c>
      <c r="B47" s="291" t="s">
        <v>143</v>
      </c>
      <c r="C47" s="82" t="s">
        <v>137</v>
      </c>
      <c r="D47" s="85" t="s">
        <v>240</v>
      </c>
    </row>
    <row r="48" spans="1:10" s="42" customFormat="1" ht="27.75" customHeight="1">
      <c r="A48" s="289"/>
      <c r="B48" s="292"/>
      <c r="C48" s="82" t="s">
        <v>137</v>
      </c>
      <c r="D48" s="85" t="s">
        <v>241</v>
      </c>
    </row>
    <row r="49" spans="1:4" s="42" customFormat="1" ht="15" customHeight="1">
      <c r="A49" s="289"/>
      <c r="B49" s="292"/>
      <c r="C49" s="82" t="s">
        <v>137</v>
      </c>
      <c r="D49" s="85" t="s">
        <v>242</v>
      </c>
    </row>
    <row r="50" spans="1:4" s="42" customFormat="1" ht="15" customHeight="1">
      <c r="A50" s="289"/>
      <c r="B50" s="293"/>
      <c r="C50" s="82" t="s">
        <v>137</v>
      </c>
      <c r="D50" s="86" t="s">
        <v>243</v>
      </c>
    </row>
    <row r="51" spans="1:4" s="42" customFormat="1" ht="27.75" customHeight="1">
      <c r="A51" s="289"/>
      <c r="B51" s="286" t="s">
        <v>142</v>
      </c>
      <c r="C51" s="81" t="s">
        <v>137</v>
      </c>
      <c r="D51" s="87" t="s">
        <v>244</v>
      </c>
    </row>
    <row r="52" spans="1:4" s="42" customFormat="1" ht="27.75" customHeight="1">
      <c r="A52" s="289"/>
      <c r="B52" s="287"/>
      <c r="C52" s="82" t="s">
        <v>137</v>
      </c>
      <c r="D52" s="85" t="s">
        <v>245</v>
      </c>
    </row>
    <row r="53" spans="1:4" s="42" customFormat="1" ht="27.75" customHeight="1">
      <c r="A53" s="289"/>
      <c r="B53" s="288"/>
      <c r="C53" s="82" t="s">
        <v>137</v>
      </c>
      <c r="D53" s="86" t="s">
        <v>246</v>
      </c>
    </row>
    <row r="54" spans="1:4" s="42" customFormat="1" ht="27.75" customHeight="1">
      <c r="A54" s="289"/>
      <c r="B54" s="286" t="s">
        <v>247</v>
      </c>
      <c r="C54" s="81" t="s">
        <v>137</v>
      </c>
      <c r="D54" s="88" t="s">
        <v>248</v>
      </c>
    </row>
    <row r="55" spans="1:4" s="42" customFormat="1" ht="27.75" customHeight="1">
      <c r="A55" s="289"/>
      <c r="B55" s="287"/>
      <c r="C55" s="82" t="s">
        <v>137</v>
      </c>
      <c r="D55" s="68" t="s">
        <v>249</v>
      </c>
    </row>
    <row r="56" spans="1:4" s="42" customFormat="1" ht="27.75" customHeight="1">
      <c r="A56" s="289"/>
      <c r="B56" s="287"/>
      <c r="C56" s="82" t="s">
        <v>137</v>
      </c>
      <c r="D56" s="68" t="s">
        <v>250</v>
      </c>
    </row>
    <row r="57" spans="1:4" s="42" customFormat="1" ht="27.75" customHeight="1">
      <c r="A57" s="289"/>
      <c r="B57" s="288"/>
      <c r="C57" s="82" t="s">
        <v>137</v>
      </c>
      <c r="D57" s="89" t="s">
        <v>251</v>
      </c>
    </row>
    <row r="58" spans="1:4" s="42" customFormat="1" ht="27.75" customHeight="1">
      <c r="A58" s="289"/>
      <c r="B58" s="294" t="s">
        <v>195</v>
      </c>
      <c r="C58" s="81" t="s">
        <v>137</v>
      </c>
      <c r="D58" s="88" t="s">
        <v>252</v>
      </c>
    </row>
    <row r="59" spans="1:4" s="42" customFormat="1" ht="27.75" customHeight="1">
      <c r="A59" s="289"/>
      <c r="B59" s="295"/>
      <c r="C59" s="82" t="s">
        <v>137</v>
      </c>
      <c r="D59" s="68" t="s">
        <v>253</v>
      </c>
    </row>
    <row r="60" spans="1:4" s="42" customFormat="1" ht="27.75" customHeight="1">
      <c r="A60" s="289"/>
      <c r="B60" s="295"/>
      <c r="C60" s="82" t="s">
        <v>137</v>
      </c>
      <c r="D60" s="68" t="s">
        <v>133</v>
      </c>
    </row>
    <row r="61" spans="1:4" s="42" customFormat="1" ht="27.75" customHeight="1">
      <c r="A61" s="290"/>
      <c r="B61" s="296"/>
      <c r="C61" s="84" t="s">
        <v>137</v>
      </c>
      <c r="D61" s="69" t="s">
        <v>132</v>
      </c>
    </row>
    <row r="62" spans="1:4" s="42" customFormat="1" ht="12">
      <c r="A62" s="43"/>
      <c r="B62" s="43"/>
      <c r="C62" s="43"/>
      <c r="D62" s="43"/>
    </row>
    <row r="63" spans="1:4" s="42" customFormat="1" ht="12">
      <c r="A63" s="283" t="s">
        <v>23</v>
      </c>
      <c r="B63" s="284"/>
      <c r="C63" s="284"/>
      <c r="D63" s="285"/>
    </row>
    <row r="64" spans="1:4" s="42" customFormat="1" ht="12">
      <c r="A64" s="41" t="s">
        <v>0</v>
      </c>
      <c r="B64" s="104" t="s">
        <v>1</v>
      </c>
      <c r="C64" s="273" t="s">
        <v>2</v>
      </c>
      <c r="D64" s="274"/>
    </row>
    <row r="65" spans="1:10" s="42" customFormat="1" ht="20.100000000000001" customHeight="1">
      <c r="A65" s="275" t="s">
        <v>141</v>
      </c>
      <c r="B65" s="278" t="s">
        <v>140</v>
      </c>
      <c r="C65" s="59" t="s">
        <v>137</v>
      </c>
      <c r="D65" s="60" t="s">
        <v>256</v>
      </c>
      <c r="E65" s="70"/>
      <c r="F65" s="71"/>
      <c r="G65" s="71"/>
      <c r="H65" s="71"/>
      <c r="I65" s="71"/>
      <c r="J65" s="71"/>
    </row>
    <row r="66" spans="1:10" s="42" customFormat="1" ht="20.100000000000001" customHeight="1">
      <c r="A66" s="276"/>
      <c r="B66" s="278"/>
      <c r="C66" s="61" t="s">
        <v>137</v>
      </c>
      <c r="D66" s="62" t="s">
        <v>257</v>
      </c>
      <c r="E66" s="72"/>
      <c r="F66" s="73"/>
      <c r="G66" s="73"/>
      <c r="H66" s="73"/>
      <c r="I66" s="73"/>
      <c r="J66" s="73"/>
    </row>
    <row r="67" spans="1:10" s="42" customFormat="1" ht="27.75" customHeight="1">
      <c r="A67" s="276"/>
      <c r="B67" s="278"/>
      <c r="C67" s="61" t="s">
        <v>137</v>
      </c>
      <c r="D67" s="65" t="s">
        <v>258</v>
      </c>
      <c r="E67" s="72"/>
      <c r="F67" s="73"/>
      <c r="G67" s="73"/>
      <c r="H67" s="73"/>
      <c r="I67" s="73"/>
      <c r="J67" s="73"/>
    </row>
    <row r="68" spans="1:10" s="42" customFormat="1" ht="27.75" customHeight="1">
      <c r="A68" s="276"/>
      <c r="B68" s="278" t="s">
        <v>139</v>
      </c>
      <c r="C68" s="59" t="s">
        <v>137</v>
      </c>
      <c r="D68" s="64" t="s">
        <v>259</v>
      </c>
      <c r="E68" s="74"/>
      <c r="F68" s="75"/>
      <c r="G68" s="75"/>
      <c r="H68" s="75"/>
      <c r="I68" s="75"/>
      <c r="J68" s="75"/>
    </row>
    <row r="69" spans="1:10" s="42" customFormat="1" ht="27.75" customHeight="1">
      <c r="A69" s="276"/>
      <c r="B69" s="278"/>
      <c r="C69" s="61" t="s">
        <v>137</v>
      </c>
      <c r="D69" s="62" t="s">
        <v>260</v>
      </c>
      <c r="E69" s="72"/>
      <c r="F69" s="73"/>
      <c r="G69" s="73"/>
      <c r="H69" s="73"/>
      <c r="I69" s="73"/>
      <c r="J69" s="73"/>
    </row>
    <row r="70" spans="1:10" s="42" customFormat="1" ht="27.75" customHeight="1">
      <c r="A70" s="276"/>
      <c r="B70" s="278"/>
      <c r="C70" s="61" t="s">
        <v>137</v>
      </c>
      <c r="D70" s="62" t="s">
        <v>261</v>
      </c>
      <c r="E70" s="74"/>
      <c r="F70" s="75"/>
      <c r="G70" s="75"/>
      <c r="H70" s="75"/>
      <c r="I70" s="75"/>
      <c r="J70" s="75"/>
    </row>
    <row r="71" spans="1:10" s="42" customFormat="1" ht="15" customHeight="1">
      <c r="A71" s="276"/>
      <c r="B71" s="278"/>
      <c r="C71" s="67" t="s">
        <v>137</v>
      </c>
      <c r="D71" s="65" t="s">
        <v>262</v>
      </c>
      <c r="E71" s="74"/>
      <c r="F71" s="75"/>
      <c r="G71" s="75"/>
      <c r="H71" s="75"/>
      <c r="I71" s="75"/>
      <c r="J71" s="75"/>
    </row>
    <row r="72" spans="1:10" s="42" customFormat="1" ht="27.75" customHeight="1">
      <c r="A72" s="276"/>
      <c r="B72" s="278" t="s">
        <v>138</v>
      </c>
      <c r="C72" s="61" t="s">
        <v>137</v>
      </c>
      <c r="D72" s="62" t="s">
        <v>263</v>
      </c>
      <c r="E72" s="72"/>
      <c r="F72" s="73"/>
      <c r="G72" s="73"/>
      <c r="H72" s="73"/>
      <c r="I72" s="73"/>
      <c r="J72" s="73"/>
    </row>
    <row r="73" spans="1:10" s="42" customFormat="1" ht="27.75" customHeight="1">
      <c r="A73" s="276"/>
      <c r="B73" s="278"/>
      <c r="C73" s="61" t="s">
        <v>137</v>
      </c>
      <c r="D73" s="62" t="s">
        <v>264</v>
      </c>
      <c r="E73" s="72"/>
      <c r="F73" s="73"/>
      <c r="G73" s="73"/>
      <c r="H73" s="73"/>
      <c r="I73" s="73"/>
      <c r="J73" s="73"/>
    </row>
    <row r="74" spans="1:10" s="42" customFormat="1" ht="15" customHeight="1">
      <c r="A74" s="276"/>
      <c r="B74" s="278"/>
      <c r="C74" s="61" t="s">
        <v>137</v>
      </c>
      <c r="D74" s="62" t="s">
        <v>265</v>
      </c>
      <c r="E74" s="72"/>
      <c r="F74" s="73"/>
      <c r="G74" s="73"/>
      <c r="H74" s="73"/>
      <c r="I74" s="73"/>
      <c r="J74" s="73"/>
    </row>
    <row r="75" spans="1:10" s="42" customFormat="1" ht="15" customHeight="1">
      <c r="A75" s="277"/>
      <c r="B75" s="278"/>
      <c r="C75" s="67" t="s">
        <v>137</v>
      </c>
      <c r="D75" s="65" t="s">
        <v>266</v>
      </c>
      <c r="E75" s="74"/>
      <c r="F75" s="75"/>
      <c r="G75" s="75"/>
      <c r="H75" s="75"/>
      <c r="I75" s="75"/>
      <c r="J75" s="75"/>
    </row>
    <row r="76" spans="1:10">
      <c r="A76" s="304" t="s">
        <v>391</v>
      </c>
    </row>
    <row r="77" spans="1:10" s="42" customFormat="1" ht="12">
      <c r="A77" s="41" t="s">
        <v>0</v>
      </c>
      <c r="B77" s="104" t="s">
        <v>1</v>
      </c>
      <c r="C77" s="273" t="s">
        <v>2</v>
      </c>
      <c r="D77" s="274"/>
    </row>
    <row r="78" spans="1:10" s="42" customFormat="1" ht="27.75" customHeight="1">
      <c r="A78" s="275" t="s">
        <v>159</v>
      </c>
      <c r="B78" s="278" t="s">
        <v>160</v>
      </c>
      <c r="C78" s="59" t="s">
        <v>161</v>
      </c>
      <c r="D78" s="60" t="s">
        <v>267</v>
      </c>
      <c r="E78" s="70"/>
      <c r="F78" s="71"/>
      <c r="G78" s="71"/>
      <c r="H78" s="71"/>
      <c r="I78" s="71"/>
      <c r="J78" s="71"/>
    </row>
    <row r="79" spans="1:10" s="42" customFormat="1" ht="27.75" customHeight="1">
      <c r="A79" s="276"/>
      <c r="B79" s="278"/>
      <c r="C79" s="61" t="s">
        <v>162</v>
      </c>
      <c r="D79" s="62" t="s">
        <v>268</v>
      </c>
      <c r="E79" s="72"/>
      <c r="F79" s="73"/>
      <c r="G79" s="73"/>
      <c r="H79" s="73"/>
      <c r="I79" s="73"/>
      <c r="J79" s="73"/>
    </row>
    <row r="80" spans="1:10" s="42" customFormat="1" ht="27.75" customHeight="1">
      <c r="A80" s="276"/>
      <c r="B80" s="278"/>
      <c r="C80" s="61" t="s">
        <v>162</v>
      </c>
      <c r="D80" s="62" t="s">
        <v>269</v>
      </c>
      <c r="E80" s="72"/>
      <c r="F80" s="73"/>
      <c r="G80" s="73"/>
      <c r="H80" s="73"/>
      <c r="I80" s="73"/>
      <c r="J80" s="73"/>
    </row>
    <row r="81" spans="1:10" s="42" customFormat="1" ht="15" customHeight="1">
      <c r="A81" s="276"/>
      <c r="B81" s="278"/>
      <c r="C81" s="61" t="s">
        <v>162</v>
      </c>
      <c r="D81" s="65" t="s">
        <v>270</v>
      </c>
      <c r="E81" s="72"/>
      <c r="F81" s="73"/>
      <c r="G81" s="73"/>
      <c r="H81" s="73"/>
      <c r="I81" s="73"/>
      <c r="J81" s="73"/>
    </row>
    <row r="82" spans="1:10" s="42" customFormat="1" ht="27.75" customHeight="1">
      <c r="A82" s="276"/>
      <c r="B82" s="278" t="s">
        <v>163</v>
      </c>
      <c r="C82" s="59" t="s">
        <v>162</v>
      </c>
      <c r="D82" s="64" t="s">
        <v>271</v>
      </c>
      <c r="E82" s="74"/>
      <c r="F82" s="75"/>
      <c r="G82" s="75"/>
      <c r="H82" s="75"/>
      <c r="I82" s="75"/>
      <c r="J82" s="75"/>
    </row>
    <row r="83" spans="1:10" s="42" customFormat="1" ht="27.75" customHeight="1">
      <c r="A83" s="276"/>
      <c r="B83" s="278"/>
      <c r="C83" s="61" t="s">
        <v>162</v>
      </c>
      <c r="D83" s="62" t="s">
        <v>272</v>
      </c>
      <c r="E83" s="72"/>
      <c r="F83" s="73"/>
      <c r="G83" s="73"/>
      <c r="H83" s="73"/>
      <c r="I83" s="73"/>
      <c r="J83" s="73"/>
    </row>
    <row r="84" spans="1:10" s="42" customFormat="1" ht="27.75" customHeight="1">
      <c r="A84" s="276"/>
      <c r="B84" s="278"/>
      <c r="C84" s="61" t="s">
        <v>162</v>
      </c>
      <c r="D84" s="62" t="s">
        <v>273</v>
      </c>
      <c r="E84" s="72"/>
      <c r="F84" s="73"/>
      <c r="G84" s="73"/>
      <c r="H84" s="73"/>
      <c r="I84" s="73"/>
      <c r="J84" s="73"/>
    </row>
    <row r="85" spans="1:10" s="42" customFormat="1" ht="27.75" customHeight="1">
      <c r="A85" s="276"/>
      <c r="B85" s="278"/>
      <c r="C85" s="61" t="s">
        <v>162</v>
      </c>
      <c r="D85" s="65" t="s">
        <v>274</v>
      </c>
      <c r="E85" s="74"/>
      <c r="F85" s="75"/>
      <c r="G85" s="75"/>
      <c r="H85" s="75"/>
      <c r="I85" s="75"/>
      <c r="J85" s="75"/>
    </row>
    <row r="86" spans="1:10" s="42" customFormat="1" ht="27.75" customHeight="1">
      <c r="A86" s="276"/>
      <c r="B86" s="278" t="s">
        <v>164</v>
      </c>
      <c r="C86" s="59" t="s">
        <v>162</v>
      </c>
      <c r="D86" s="64" t="s">
        <v>275</v>
      </c>
      <c r="E86" s="74"/>
      <c r="F86" s="75"/>
      <c r="G86" s="75"/>
      <c r="H86" s="75"/>
      <c r="I86" s="75"/>
      <c r="J86" s="75"/>
    </row>
    <row r="87" spans="1:10" s="42" customFormat="1" ht="27.75" customHeight="1">
      <c r="A87" s="276"/>
      <c r="B87" s="278"/>
      <c r="C87" s="61" t="s">
        <v>162</v>
      </c>
      <c r="D87" s="62" t="s">
        <v>276</v>
      </c>
      <c r="E87" s="72"/>
      <c r="F87" s="73"/>
      <c r="G87" s="73"/>
      <c r="H87" s="73"/>
      <c r="I87" s="73"/>
      <c r="J87" s="73"/>
    </row>
    <row r="88" spans="1:10" s="42" customFormat="1" ht="27.75" customHeight="1">
      <c r="A88" s="276"/>
      <c r="B88" s="278"/>
      <c r="C88" s="61" t="s">
        <v>162</v>
      </c>
      <c r="D88" s="62" t="s">
        <v>277</v>
      </c>
      <c r="E88" s="72"/>
      <c r="F88" s="73"/>
      <c r="G88" s="73"/>
      <c r="H88" s="73"/>
      <c r="I88" s="73"/>
      <c r="J88" s="73"/>
    </row>
    <row r="89" spans="1:10" s="42" customFormat="1" ht="27.75" customHeight="1">
      <c r="A89" s="277"/>
      <c r="B89" s="278"/>
      <c r="C89" s="67" t="s">
        <v>162</v>
      </c>
      <c r="D89" s="65" t="s">
        <v>330</v>
      </c>
      <c r="E89" s="72"/>
      <c r="F89" s="73"/>
      <c r="G89" s="73"/>
      <c r="H89" s="73"/>
      <c r="I89" s="73"/>
      <c r="J89" s="73"/>
    </row>
    <row r="90" spans="1:10" s="42" customFormat="1" ht="27.75" customHeight="1">
      <c r="A90" s="275" t="s">
        <v>165</v>
      </c>
      <c r="B90" s="278" t="s">
        <v>166</v>
      </c>
      <c r="C90" s="59" t="s">
        <v>161</v>
      </c>
      <c r="D90" s="60" t="s">
        <v>278</v>
      </c>
      <c r="E90" s="70"/>
      <c r="F90" s="71"/>
      <c r="G90" s="71"/>
      <c r="H90" s="71"/>
      <c r="I90" s="71"/>
      <c r="J90" s="71"/>
    </row>
    <row r="91" spans="1:10" s="42" customFormat="1" ht="27.75" customHeight="1">
      <c r="A91" s="276"/>
      <c r="B91" s="278"/>
      <c r="C91" s="61" t="s">
        <v>167</v>
      </c>
      <c r="D91" s="62" t="s">
        <v>279</v>
      </c>
      <c r="E91" s="72"/>
      <c r="F91" s="73"/>
      <c r="G91" s="73"/>
      <c r="H91" s="73"/>
      <c r="I91" s="73"/>
      <c r="J91" s="73"/>
    </row>
    <row r="92" spans="1:10" s="42" customFormat="1" ht="27.75" customHeight="1">
      <c r="A92" s="276"/>
      <c r="B92" s="278"/>
      <c r="C92" s="61" t="s">
        <v>167</v>
      </c>
      <c r="D92" s="62" t="s">
        <v>280</v>
      </c>
      <c r="E92" s="72"/>
      <c r="F92" s="73"/>
      <c r="G92" s="73"/>
      <c r="H92" s="73"/>
      <c r="I92" s="73"/>
      <c r="J92" s="73"/>
    </row>
    <row r="93" spans="1:10" s="42" customFormat="1" ht="15" customHeight="1">
      <c r="A93" s="276"/>
      <c r="B93" s="278"/>
      <c r="C93" s="61" t="s">
        <v>167</v>
      </c>
      <c r="D93" s="65" t="s">
        <v>281</v>
      </c>
      <c r="E93" s="72"/>
      <c r="F93" s="73"/>
      <c r="G93" s="73"/>
      <c r="H93" s="73"/>
      <c r="I93" s="73"/>
      <c r="J93" s="73"/>
    </row>
    <row r="94" spans="1:10" s="42" customFormat="1" ht="27.75" customHeight="1">
      <c r="A94" s="276"/>
      <c r="B94" s="278" t="s">
        <v>168</v>
      </c>
      <c r="C94" s="59" t="s">
        <v>167</v>
      </c>
      <c r="D94" s="64" t="s">
        <v>282</v>
      </c>
      <c r="E94" s="74"/>
      <c r="F94" s="75"/>
      <c r="G94" s="75"/>
      <c r="H94" s="75"/>
      <c r="I94" s="75"/>
      <c r="J94" s="75"/>
    </row>
    <row r="95" spans="1:10" s="42" customFormat="1" ht="27.75" customHeight="1">
      <c r="A95" s="276"/>
      <c r="B95" s="278"/>
      <c r="C95" s="61" t="s">
        <v>167</v>
      </c>
      <c r="D95" s="62" t="s">
        <v>283</v>
      </c>
      <c r="E95" s="74"/>
      <c r="F95" s="75"/>
      <c r="G95" s="75"/>
      <c r="H95" s="75"/>
      <c r="I95" s="75"/>
      <c r="J95" s="75"/>
    </row>
    <row r="96" spans="1:10" s="42" customFormat="1" ht="27.75" customHeight="1">
      <c r="A96" s="276"/>
      <c r="B96" s="278"/>
      <c r="C96" s="61" t="s">
        <v>167</v>
      </c>
      <c r="D96" s="65" t="s">
        <v>284</v>
      </c>
      <c r="E96" s="74"/>
      <c r="F96" s="75"/>
      <c r="G96" s="75"/>
      <c r="H96" s="75"/>
      <c r="I96" s="75"/>
      <c r="J96" s="75"/>
    </row>
    <row r="97" spans="1:10" s="42" customFormat="1" ht="27.75" customHeight="1">
      <c r="A97" s="276"/>
      <c r="B97" s="279" t="s">
        <v>169</v>
      </c>
      <c r="C97" s="59" t="s">
        <v>167</v>
      </c>
      <c r="D97" s="64" t="s">
        <v>186</v>
      </c>
      <c r="E97" s="74"/>
      <c r="F97" s="75"/>
      <c r="G97" s="75"/>
      <c r="H97" s="75"/>
      <c r="I97" s="75"/>
      <c r="J97" s="75"/>
    </row>
    <row r="98" spans="1:10" s="42" customFormat="1" ht="27.75" customHeight="1">
      <c r="A98" s="276"/>
      <c r="B98" s="280"/>
      <c r="C98" s="61" t="s">
        <v>167</v>
      </c>
      <c r="D98" s="62" t="s">
        <v>285</v>
      </c>
      <c r="E98" s="72"/>
      <c r="F98" s="73"/>
      <c r="G98" s="73"/>
      <c r="H98" s="73"/>
      <c r="I98" s="73"/>
      <c r="J98" s="73"/>
    </row>
    <row r="99" spans="1:10" s="42" customFormat="1" ht="37.5" customHeight="1">
      <c r="A99" s="276"/>
      <c r="B99" s="280"/>
      <c r="C99" s="61" t="s">
        <v>167</v>
      </c>
      <c r="D99" s="62" t="s">
        <v>286</v>
      </c>
      <c r="E99" s="72"/>
      <c r="F99" s="73"/>
      <c r="G99" s="73"/>
      <c r="H99" s="73"/>
      <c r="I99" s="73"/>
      <c r="J99" s="73"/>
    </row>
    <row r="100" spans="1:10" s="42" customFormat="1" ht="27.75" customHeight="1">
      <c r="A100" s="276"/>
      <c r="B100" s="281"/>
      <c r="C100" s="61" t="s">
        <v>167</v>
      </c>
      <c r="D100" s="65" t="s">
        <v>287</v>
      </c>
      <c r="E100" s="72"/>
      <c r="F100" s="73"/>
      <c r="G100" s="73"/>
      <c r="H100" s="73"/>
      <c r="I100" s="73"/>
      <c r="J100" s="73"/>
    </row>
    <row r="101" spans="1:10" s="42" customFormat="1" ht="27.75" customHeight="1">
      <c r="A101" s="276"/>
      <c r="B101" s="279" t="s">
        <v>197</v>
      </c>
      <c r="C101" s="59" t="s">
        <v>170</v>
      </c>
      <c r="D101" s="64" t="s">
        <v>288</v>
      </c>
      <c r="E101" s="72"/>
      <c r="F101" s="73"/>
      <c r="G101" s="73"/>
      <c r="H101" s="73"/>
      <c r="I101" s="73"/>
      <c r="J101" s="73"/>
    </row>
    <row r="102" spans="1:10" s="42" customFormat="1" ht="15" customHeight="1">
      <c r="A102" s="276"/>
      <c r="B102" s="280"/>
      <c r="C102" s="61" t="s">
        <v>170</v>
      </c>
      <c r="D102" s="62" t="s">
        <v>289</v>
      </c>
      <c r="E102" s="72"/>
      <c r="F102" s="73"/>
      <c r="G102" s="73"/>
      <c r="H102" s="73"/>
      <c r="I102" s="73"/>
      <c r="J102" s="73"/>
    </row>
    <row r="103" spans="1:10" s="42" customFormat="1" ht="27.75" customHeight="1">
      <c r="A103" s="276"/>
      <c r="B103" s="280"/>
      <c r="C103" s="61" t="s">
        <v>170</v>
      </c>
      <c r="D103" s="62" t="s">
        <v>290</v>
      </c>
      <c r="E103" s="72"/>
      <c r="F103" s="73"/>
      <c r="G103" s="73"/>
      <c r="H103" s="73"/>
      <c r="I103" s="73"/>
      <c r="J103" s="73"/>
    </row>
    <row r="104" spans="1:10" s="42" customFormat="1" ht="27.75" customHeight="1">
      <c r="A104" s="276"/>
      <c r="B104" s="280"/>
      <c r="C104" s="61" t="s">
        <v>170</v>
      </c>
      <c r="D104" s="62" t="s">
        <v>189</v>
      </c>
      <c r="E104" s="72"/>
      <c r="F104" s="73"/>
      <c r="G104" s="73"/>
      <c r="H104" s="73"/>
      <c r="I104" s="73"/>
      <c r="J104" s="73"/>
    </row>
    <row r="105" spans="1:10" s="42" customFormat="1" ht="15" customHeight="1">
      <c r="A105" s="277"/>
      <c r="B105" s="281"/>
      <c r="C105" s="67" t="s">
        <v>170</v>
      </c>
      <c r="D105" s="65" t="s">
        <v>291</v>
      </c>
      <c r="E105" s="72"/>
      <c r="F105" s="73"/>
      <c r="G105" s="73"/>
      <c r="H105" s="73"/>
      <c r="I105" s="73"/>
      <c r="J105" s="73"/>
    </row>
    <row r="106" spans="1:10" s="42" customFormat="1" ht="12">
      <c r="A106" s="41" t="s">
        <v>0</v>
      </c>
      <c r="B106" s="104" t="s">
        <v>1</v>
      </c>
      <c r="C106" s="273" t="s">
        <v>2</v>
      </c>
      <c r="D106" s="274"/>
    </row>
    <row r="107" spans="1:10" s="42" customFormat="1" ht="27.75" customHeight="1">
      <c r="A107" s="275" t="s">
        <v>171</v>
      </c>
      <c r="B107" s="278" t="s">
        <v>172</v>
      </c>
      <c r="C107" s="59" t="s">
        <v>161</v>
      </c>
      <c r="D107" s="60" t="s">
        <v>292</v>
      </c>
      <c r="E107" s="70"/>
      <c r="F107" s="71"/>
      <c r="G107" s="71"/>
      <c r="H107" s="71"/>
      <c r="I107" s="71"/>
      <c r="J107" s="71"/>
    </row>
    <row r="108" spans="1:10" s="42" customFormat="1" ht="27.75" customHeight="1">
      <c r="A108" s="276"/>
      <c r="B108" s="278"/>
      <c r="C108" s="61" t="s">
        <v>173</v>
      </c>
      <c r="D108" s="62" t="s">
        <v>293</v>
      </c>
      <c r="E108" s="72"/>
      <c r="F108" s="73"/>
      <c r="G108" s="73"/>
      <c r="H108" s="73"/>
      <c r="I108" s="73"/>
      <c r="J108" s="73"/>
    </row>
    <row r="109" spans="1:10" s="42" customFormat="1" ht="27.75" customHeight="1">
      <c r="A109" s="276"/>
      <c r="B109" s="278"/>
      <c r="C109" s="61" t="s">
        <v>173</v>
      </c>
      <c r="D109" s="62" t="s">
        <v>294</v>
      </c>
      <c r="E109" s="72"/>
      <c r="F109" s="73"/>
      <c r="G109" s="73"/>
      <c r="H109" s="73"/>
      <c r="I109" s="73"/>
      <c r="J109" s="73"/>
    </row>
    <row r="110" spans="1:10" s="42" customFormat="1" ht="27.75" customHeight="1">
      <c r="A110" s="276"/>
      <c r="B110" s="278"/>
      <c r="C110" s="61" t="s">
        <v>173</v>
      </c>
      <c r="D110" s="65" t="s">
        <v>295</v>
      </c>
      <c r="E110" s="72"/>
      <c r="F110" s="73"/>
      <c r="G110" s="73"/>
      <c r="H110" s="73"/>
      <c r="I110" s="73"/>
      <c r="J110" s="73"/>
    </row>
    <row r="111" spans="1:10" s="42" customFormat="1" ht="27.75" customHeight="1">
      <c r="A111" s="276"/>
      <c r="B111" s="278" t="s">
        <v>174</v>
      </c>
      <c r="C111" s="59" t="s">
        <v>173</v>
      </c>
      <c r="D111" s="64" t="s">
        <v>190</v>
      </c>
      <c r="E111" s="74"/>
      <c r="F111" s="75"/>
      <c r="G111" s="75"/>
      <c r="H111" s="75"/>
      <c r="I111" s="75"/>
      <c r="J111" s="75"/>
    </row>
    <row r="112" spans="1:10" s="42" customFormat="1" ht="27.75" customHeight="1">
      <c r="A112" s="276"/>
      <c r="B112" s="278"/>
      <c r="C112" s="61" t="s">
        <v>173</v>
      </c>
      <c r="D112" s="62" t="s">
        <v>155</v>
      </c>
      <c r="E112" s="72"/>
      <c r="F112" s="73"/>
      <c r="G112" s="73"/>
      <c r="H112" s="73"/>
      <c r="I112" s="73"/>
      <c r="J112" s="73"/>
    </row>
    <row r="113" spans="1:10" s="42" customFormat="1" ht="27.75" customHeight="1">
      <c r="A113" s="276"/>
      <c r="B113" s="278"/>
      <c r="C113" s="61" t="s">
        <v>173</v>
      </c>
      <c r="D113" s="62" t="s">
        <v>296</v>
      </c>
      <c r="E113" s="74"/>
      <c r="F113" s="75"/>
      <c r="G113" s="75"/>
      <c r="H113" s="75"/>
      <c r="I113" s="75"/>
      <c r="J113" s="75"/>
    </row>
    <row r="114" spans="1:10" s="42" customFormat="1" ht="15" customHeight="1">
      <c r="A114" s="276"/>
      <c r="B114" s="278"/>
      <c r="C114" s="61" t="s">
        <v>173</v>
      </c>
      <c r="D114" s="62" t="s">
        <v>297</v>
      </c>
      <c r="E114" s="74"/>
      <c r="F114" s="75"/>
      <c r="G114" s="75"/>
      <c r="H114" s="75"/>
      <c r="I114" s="75"/>
      <c r="J114" s="75"/>
    </row>
    <row r="115" spans="1:10" s="42" customFormat="1" ht="27.75" customHeight="1">
      <c r="A115" s="276"/>
      <c r="B115" s="278"/>
      <c r="C115" s="61" t="s">
        <v>173</v>
      </c>
      <c r="D115" s="62" t="s">
        <v>298</v>
      </c>
      <c r="E115" s="74"/>
      <c r="F115" s="75"/>
      <c r="G115" s="75"/>
      <c r="H115" s="75"/>
      <c r="I115" s="75"/>
      <c r="J115" s="75"/>
    </row>
    <row r="116" spans="1:10" s="42" customFormat="1" ht="27.75" customHeight="1">
      <c r="A116" s="276"/>
      <c r="B116" s="282"/>
      <c r="C116" s="61" t="s">
        <v>173</v>
      </c>
      <c r="D116" s="65" t="s">
        <v>299</v>
      </c>
      <c r="E116" s="72"/>
      <c r="F116" s="73"/>
      <c r="G116" s="73"/>
      <c r="H116" s="73"/>
      <c r="I116" s="73"/>
      <c r="J116" s="73"/>
    </row>
    <row r="117" spans="1:10" s="42" customFormat="1" ht="27.75" customHeight="1">
      <c r="A117" s="276"/>
      <c r="B117" s="278" t="s">
        <v>175</v>
      </c>
      <c r="C117" s="59" t="s">
        <v>170</v>
      </c>
      <c r="D117" s="64" t="s">
        <v>300</v>
      </c>
      <c r="E117" s="72"/>
      <c r="F117" s="73"/>
      <c r="G117" s="73"/>
      <c r="H117" s="73"/>
      <c r="I117" s="73"/>
      <c r="J117" s="73"/>
    </row>
    <row r="118" spans="1:10" s="42" customFormat="1" ht="27.75" customHeight="1">
      <c r="A118" s="276"/>
      <c r="B118" s="278"/>
      <c r="C118" s="61" t="s">
        <v>170</v>
      </c>
      <c r="D118" s="62" t="s">
        <v>301</v>
      </c>
      <c r="E118" s="72"/>
      <c r="F118" s="73"/>
      <c r="G118" s="73"/>
      <c r="H118" s="73"/>
      <c r="I118" s="73"/>
      <c r="J118" s="73"/>
    </row>
    <row r="119" spans="1:10" s="42" customFormat="1" ht="15" customHeight="1">
      <c r="A119" s="275" t="s">
        <v>331</v>
      </c>
      <c r="B119" s="278" t="s">
        <v>176</v>
      </c>
      <c r="C119" s="59" t="s">
        <v>161</v>
      </c>
      <c r="D119" s="60" t="s">
        <v>303</v>
      </c>
      <c r="E119" s="70"/>
      <c r="F119" s="71"/>
      <c r="G119" s="71"/>
      <c r="H119" s="71"/>
      <c r="I119" s="71"/>
      <c r="J119" s="71"/>
    </row>
    <row r="120" spans="1:10" s="42" customFormat="1" ht="27.75" customHeight="1">
      <c r="A120" s="276"/>
      <c r="B120" s="278"/>
      <c r="C120" s="61" t="s">
        <v>173</v>
      </c>
      <c r="D120" s="76" t="s">
        <v>304</v>
      </c>
      <c r="E120" s="70"/>
      <c r="F120" s="71"/>
      <c r="G120" s="71"/>
      <c r="H120" s="71"/>
      <c r="I120" s="71"/>
      <c r="J120" s="71"/>
    </row>
    <row r="121" spans="1:10" s="42" customFormat="1" ht="27.75" customHeight="1">
      <c r="A121" s="276"/>
      <c r="B121" s="278"/>
      <c r="C121" s="61" t="s">
        <v>173</v>
      </c>
      <c r="D121" s="66" t="s">
        <v>305</v>
      </c>
      <c r="E121" s="77"/>
      <c r="F121" s="78"/>
      <c r="G121" s="78"/>
      <c r="H121" s="78"/>
      <c r="I121" s="78"/>
      <c r="J121" s="78"/>
    </row>
    <row r="122" spans="1:10" s="42" customFormat="1" ht="27.75" customHeight="1">
      <c r="A122" s="276"/>
      <c r="B122" s="278"/>
      <c r="C122" s="61" t="s">
        <v>173</v>
      </c>
      <c r="D122" s="63" t="s">
        <v>306</v>
      </c>
      <c r="E122" s="77"/>
      <c r="F122" s="78"/>
      <c r="G122" s="78"/>
      <c r="H122" s="78"/>
      <c r="I122" s="78"/>
      <c r="J122" s="78"/>
    </row>
    <row r="123" spans="1:10" s="42" customFormat="1" ht="15" customHeight="1">
      <c r="A123" s="276"/>
      <c r="B123" s="278" t="s">
        <v>302</v>
      </c>
      <c r="C123" s="59" t="s">
        <v>173</v>
      </c>
      <c r="D123" s="64" t="s">
        <v>307</v>
      </c>
      <c r="E123" s="72"/>
      <c r="F123" s="73"/>
      <c r="G123" s="73"/>
      <c r="H123" s="73"/>
      <c r="I123" s="73"/>
      <c r="J123" s="73"/>
    </row>
    <row r="124" spans="1:10" s="42" customFormat="1" ht="27.75" customHeight="1">
      <c r="A124" s="276"/>
      <c r="B124" s="278"/>
      <c r="C124" s="61" t="s">
        <v>173</v>
      </c>
      <c r="D124" s="62" t="s">
        <v>308</v>
      </c>
      <c r="E124" s="72"/>
      <c r="F124" s="73"/>
      <c r="G124" s="73"/>
      <c r="H124" s="73"/>
      <c r="I124" s="73"/>
      <c r="J124" s="73"/>
    </row>
    <row r="125" spans="1:10" s="42" customFormat="1" ht="15" customHeight="1">
      <c r="A125" s="276"/>
      <c r="B125" s="278"/>
      <c r="C125" s="61" t="s">
        <v>173</v>
      </c>
      <c r="D125" s="68" t="s">
        <v>309</v>
      </c>
      <c r="E125" s="79"/>
      <c r="F125" s="80"/>
      <c r="G125" s="80"/>
      <c r="H125" s="80"/>
      <c r="I125" s="80"/>
      <c r="J125" s="80"/>
    </row>
    <row r="126" spans="1:10" s="42" customFormat="1" ht="15" customHeight="1">
      <c r="A126" s="276"/>
      <c r="B126" s="278"/>
      <c r="C126" s="61" t="s">
        <v>173</v>
      </c>
      <c r="D126" s="69" t="s">
        <v>156</v>
      </c>
      <c r="E126" s="79"/>
      <c r="F126" s="80"/>
      <c r="G126" s="80"/>
      <c r="H126" s="80"/>
      <c r="I126" s="80"/>
      <c r="J126" s="80"/>
    </row>
    <row r="127" spans="1:10" s="42" customFormat="1" ht="27.75" customHeight="1">
      <c r="A127" s="276"/>
      <c r="B127" s="278" t="s">
        <v>177</v>
      </c>
      <c r="C127" s="59" t="s">
        <v>173</v>
      </c>
      <c r="D127" s="64" t="s">
        <v>310</v>
      </c>
      <c r="E127" s="72"/>
      <c r="F127" s="73"/>
      <c r="G127" s="73"/>
      <c r="H127" s="73"/>
      <c r="I127" s="73"/>
      <c r="J127" s="73"/>
    </row>
    <row r="128" spans="1:10" s="42" customFormat="1" ht="27.75" customHeight="1">
      <c r="A128" s="276"/>
      <c r="B128" s="278"/>
      <c r="C128" s="61" t="s">
        <v>173</v>
      </c>
      <c r="D128" s="62" t="s">
        <v>311</v>
      </c>
      <c r="E128" s="72"/>
      <c r="F128" s="73"/>
      <c r="G128" s="73"/>
      <c r="H128" s="73"/>
      <c r="I128" s="73"/>
      <c r="J128" s="73"/>
    </row>
    <row r="129" spans="1:10" s="42" customFormat="1" ht="15" customHeight="1">
      <c r="A129" s="276"/>
      <c r="B129" s="278"/>
      <c r="C129" s="61" t="s">
        <v>173</v>
      </c>
      <c r="D129" s="65" t="s">
        <v>312</v>
      </c>
      <c r="E129" s="72"/>
      <c r="F129" s="73"/>
      <c r="G129" s="73"/>
      <c r="H129" s="73"/>
      <c r="I129" s="73"/>
      <c r="J129" s="73"/>
    </row>
    <row r="130" spans="1:10" ht="27.75" customHeight="1">
      <c r="A130" s="275" t="s">
        <v>196</v>
      </c>
      <c r="B130" s="278" t="s">
        <v>178</v>
      </c>
      <c r="C130" s="59" t="s">
        <v>161</v>
      </c>
      <c r="D130" s="60" t="s">
        <v>313</v>
      </c>
    </row>
    <row r="131" spans="1:10" ht="27.75" customHeight="1">
      <c r="A131" s="276"/>
      <c r="B131" s="278"/>
      <c r="C131" s="61" t="s">
        <v>161</v>
      </c>
      <c r="D131" s="66" t="s">
        <v>314</v>
      </c>
    </row>
    <row r="132" spans="1:10" ht="27.75" customHeight="1">
      <c r="A132" s="276"/>
      <c r="B132" s="278"/>
      <c r="C132" s="61" t="s">
        <v>161</v>
      </c>
      <c r="D132" s="66" t="s">
        <v>315</v>
      </c>
    </row>
    <row r="133" spans="1:10" ht="27.75" customHeight="1">
      <c r="A133" s="276"/>
      <c r="B133" s="278"/>
      <c r="C133" s="61" t="s">
        <v>161</v>
      </c>
      <c r="D133" s="63" t="s">
        <v>316</v>
      </c>
    </row>
    <row r="134" spans="1:10" ht="27.75" customHeight="1">
      <c r="A134" s="276"/>
      <c r="B134" s="279" t="s">
        <v>179</v>
      </c>
      <c r="C134" s="59" t="s">
        <v>161</v>
      </c>
      <c r="D134" s="64" t="s">
        <v>317</v>
      </c>
    </row>
    <row r="135" spans="1:10" ht="27.75" customHeight="1">
      <c r="A135" s="276"/>
      <c r="B135" s="280"/>
      <c r="C135" s="61" t="s">
        <v>161</v>
      </c>
      <c r="D135" s="62" t="s">
        <v>318</v>
      </c>
    </row>
    <row r="136" spans="1:10" ht="15" customHeight="1">
      <c r="A136" s="276"/>
      <c r="B136" s="281"/>
      <c r="C136" s="61" t="s">
        <v>161</v>
      </c>
      <c r="D136" s="65" t="s">
        <v>319</v>
      </c>
    </row>
    <row r="137" spans="1:10" ht="27.75" customHeight="1">
      <c r="A137" s="276"/>
      <c r="B137" s="278" t="s">
        <v>198</v>
      </c>
      <c r="C137" s="59" t="s">
        <v>180</v>
      </c>
      <c r="D137" s="64" t="s">
        <v>320</v>
      </c>
    </row>
    <row r="138" spans="1:10" ht="27.75" customHeight="1">
      <c r="A138" s="277"/>
      <c r="B138" s="278"/>
      <c r="C138" s="67" t="s">
        <v>180</v>
      </c>
      <c r="D138" s="65" t="s">
        <v>332</v>
      </c>
    </row>
    <row r="139" spans="1:10">
      <c r="A139" s="304" t="s">
        <v>391</v>
      </c>
    </row>
    <row r="140" spans="1:10" s="42" customFormat="1" ht="12">
      <c r="A140" s="41" t="s">
        <v>0</v>
      </c>
      <c r="B140" s="104" t="s">
        <v>1</v>
      </c>
      <c r="C140" s="273" t="s">
        <v>2</v>
      </c>
      <c r="D140" s="274"/>
    </row>
    <row r="141" spans="1:10" ht="15" customHeight="1">
      <c r="A141" s="275" t="s">
        <v>181</v>
      </c>
      <c r="B141" s="278" t="s">
        <v>199</v>
      </c>
      <c r="C141" s="59" t="s">
        <v>161</v>
      </c>
      <c r="D141" s="64" t="s">
        <v>158</v>
      </c>
    </row>
    <row r="142" spans="1:10" ht="27.75" customHeight="1">
      <c r="A142" s="276"/>
      <c r="B142" s="278"/>
      <c r="C142" s="61" t="s">
        <v>161</v>
      </c>
      <c r="D142" s="62" t="s">
        <v>321</v>
      </c>
    </row>
    <row r="143" spans="1:10" ht="27.75" customHeight="1">
      <c r="A143" s="276"/>
      <c r="B143" s="278"/>
      <c r="C143" s="61" t="s">
        <v>161</v>
      </c>
      <c r="D143" s="62" t="s">
        <v>322</v>
      </c>
    </row>
    <row r="144" spans="1:10" ht="27.75" customHeight="1">
      <c r="A144" s="276"/>
      <c r="B144" s="278"/>
      <c r="C144" s="61" t="s">
        <v>161</v>
      </c>
      <c r="D144" s="62" t="s">
        <v>323</v>
      </c>
    </row>
    <row r="145" spans="1:4" ht="15" customHeight="1">
      <c r="A145" s="276"/>
      <c r="B145" s="278"/>
      <c r="C145" s="61" t="s">
        <v>161</v>
      </c>
      <c r="D145" s="65" t="s">
        <v>157</v>
      </c>
    </row>
    <row r="146" spans="1:4" ht="15" customHeight="1">
      <c r="A146" s="276"/>
      <c r="B146" s="279" t="s">
        <v>182</v>
      </c>
      <c r="C146" s="59" t="s">
        <v>161</v>
      </c>
      <c r="D146" s="64" t="s">
        <v>325</v>
      </c>
    </row>
    <row r="147" spans="1:4" ht="15" customHeight="1">
      <c r="A147" s="276"/>
      <c r="B147" s="280"/>
      <c r="C147" s="61" t="s">
        <v>161</v>
      </c>
      <c r="D147" s="62" t="s">
        <v>326</v>
      </c>
    </row>
    <row r="148" spans="1:4" ht="27.75" customHeight="1">
      <c r="A148" s="277"/>
      <c r="B148" s="281"/>
      <c r="C148" s="67" t="s">
        <v>161</v>
      </c>
      <c r="D148" s="65" t="s">
        <v>324</v>
      </c>
    </row>
    <row r="149" spans="1:4" ht="27.75" customHeight="1">
      <c r="A149" s="304" t="s">
        <v>384</v>
      </c>
      <c r="B149" s="305"/>
      <c r="C149" s="306"/>
      <c r="D149" s="73"/>
    </row>
  </sheetData>
  <mergeCells count="55">
    <mergeCell ref="C140:D140"/>
    <mergeCell ref="A1:D1"/>
    <mergeCell ref="A3:D3"/>
    <mergeCell ref="C4:D4"/>
    <mergeCell ref="A5:A11"/>
    <mergeCell ref="B5:B9"/>
    <mergeCell ref="B10:B11"/>
    <mergeCell ref="A12:A20"/>
    <mergeCell ref="B12:B15"/>
    <mergeCell ref="B16:B20"/>
    <mergeCell ref="A21:A34"/>
    <mergeCell ref="B21:B24"/>
    <mergeCell ref="B25:B30"/>
    <mergeCell ref="B31:B34"/>
    <mergeCell ref="A37:A46"/>
    <mergeCell ref="B37:B41"/>
    <mergeCell ref="B42:B46"/>
    <mergeCell ref="C36:D36"/>
    <mergeCell ref="A47:A61"/>
    <mergeCell ref="B47:B50"/>
    <mergeCell ref="B51:B53"/>
    <mergeCell ref="B54:B57"/>
    <mergeCell ref="B58:B61"/>
    <mergeCell ref="A63:D63"/>
    <mergeCell ref="C64:D64"/>
    <mergeCell ref="A65:A75"/>
    <mergeCell ref="B65:B67"/>
    <mergeCell ref="B68:B71"/>
    <mergeCell ref="B72:B75"/>
    <mergeCell ref="B117:B118"/>
    <mergeCell ref="B86:B89"/>
    <mergeCell ref="A78:A89"/>
    <mergeCell ref="B78:B81"/>
    <mergeCell ref="B82:B85"/>
    <mergeCell ref="B97:B100"/>
    <mergeCell ref="A90:A105"/>
    <mergeCell ref="B90:B93"/>
    <mergeCell ref="B94:B96"/>
    <mergeCell ref="B101:B105"/>
    <mergeCell ref="C77:D77"/>
    <mergeCell ref="C106:D106"/>
    <mergeCell ref="A141:A148"/>
    <mergeCell ref="B141:B145"/>
    <mergeCell ref="B146:B148"/>
    <mergeCell ref="A119:A129"/>
    <mergeCell ref="B119:B122"/>
    <mergeCell ref="B123:B126"/>
    <mergeCell ref="B127:B129"/>
    <mergeCell ref="A130:A138"/>
    <mergeCell ref="B130:B133"/>
    <mergeCell ref="B134:B136"/>
    <mergeCell ref="B137:B138"/>
    <mergeCell ref="A107:A118"/>
    <mergeCell ref="B107:B110"/>
    <mergeCell ref="B111:B116"/>
  </mergeCells>
  <phoneticPr fontId="2"/>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&amp;C&amp;P/&amp;N&amp;R(C)&amp;"ＭＳ Ｐゴシック,標準"厚生労働省</oddFooter>
  </headerFooter>
  <rowBreaks count="4" manualBreakCount="4">
    <brk id="35" max="3" man="1"/>
    <brk id="76" max="3" man="1"/>
    <brk id="105" max="3" man="1"/>
    <brk id="13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vt:lpstr>
      <vt:lpstr>'OJTｺﾐｭﾆｹｰｼｮﾝｼｰﾄ (自動作表)'!Print_Area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2018-04-27T07:14:44Z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