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4775" windowHeight="6735" tabRatio="862"/>
  </bookViews>
  <sheets>
    <sheet name="表紙" sheetId="24" r:id="rId1"/>
    <sheet name="職業能力評価シート" sheetId="26" r:id="rId2"/>
    <sheet name="OJTｺﾐｭﾆｹｰｼｮﾝｼｰﾄ (自動作表)" sheetId="30" r:id="rId3"/>
    <sheet name="必要な知識" sheetId="27" r:id="rId4"/>
    <sheet name="基準一覧" sheetId="29" r:id="rId5"/>
  </sheets>
  <definedNames>
    <definedName name="_xlnm.Print_Area" localSheetId="2">'OJTｺﾐｭﾆｹｰｼｮﾝｼｰﾄ (自動作表)'!$A$1:$AO$39</definedName>
    <definedName name="_xlnm.Print_Area" localSheetId="4">基準一覧!$A$1:$D$111</definedName>
    <definedName name="_xlnm.Print_Area" localSheetId="1">職業能力評価シート!$A$1:$I$41</definedName>
    <definedName name="_xlnm.Print_Area" localSheetId="3">必要な知識!$A$1:$C$55</definedName>
    <definedName name="_xlnm.Print_Area" localSheetId="0">表紙!$A$1:$L$59</definedName>
  </definedNames>
  <calcPr calcId="152511"/>
</workbook>
</file>

<file path=xl/calcChain.xml><?xml version="1.0" encoding="utf-8"?>
<calcChain xmlns="http://schemas.openxmlformats.org/spreadsheetml/2006/main">
  <c r="H33" i="30" l="1"/>
  <c r="H32" i="30"/>
  <c r="H31" i="30"/>
  <c r="H30" i="30"/>
  <c r="H29" i="30"/>
  <c r="H28" i="30"/>
  <c r="H27" i="30"/>
  <c r="H26" i="30"/>
  <c r="H25" i="30"/>
  <c r="G33" i="30"/>
  <c r="G32" i="30"/>
  <c r="G31" i="30"/>
  <c r="G30" i="30"/>
  <c r="G29" i="30"/>
  <c r="G28" i="30"/>
  <c r="G27" i="30"/>
  <c r="G26" i="30"/>
  <c r="G25" i="30"/>
  <c r="B33" i="30"/>
  <c r="B32" i="30"/>
  <c r="B31" i="30"/>
  <c r="B30" i="30"/>
  <c r="B29" i="30"/>
  <c r="B28" i="30"/>
  <c r="B27" i="30"/>
  <c r="B26" i="30"/>
  <c r="B25" i="30"/>
  <c r="F38" i="26"/>
  <c r="F41" i="26" s="1"/>
  <c r="G40" i="26"/>
  <c r="F40" i="26"/>
  <c r="G39" i="26"/>
  <c r="H39" i="26" s="1"/>
  <c r="F39" i="26"/>
  <c r="G38" i="26"/>
  <c r="G41" i="26" s="1"/>
  <c r="L36" i="26"/>
  <c r="K36" i="26"/>
  <c r="L35" i="26"/>
  <c r="K35" i="26"/>
  <c r="L34" i="26"/>
  <c r="K34" i="26"/>
  <c r="L33" i="26"/>
  <c r="K33" i="26"/>
  <c r="L32" i="26"/>
  <c r="K32" i="26"/>
  <c r="L31" i="26"/>
  <c r="K31" i="26"/>
  <c r="L30" i="26"/>
  <c r="K30" i="26"/>
  <c r="L29" i="26"/>
  <c r="K29" i="26"/>
  <c r="L28" i="26"/>
  <c r="K28" i="26"/>
  <c r="L27" i="26"/>
  <c r="K27" i="26"/>
  <c r="L26" i="26"/>
  <c r="K26" i="26"/>
  <c r="L25" i="26"/>
  <c r="K25" i="26"/>
  <c r="L24" i="26"/>
  <c r="K24" i="26"/>
  <c r="L20" i="26"/>
  <c r="K20" i="26"/>
  <c r="L19" i="26"/>
  <c r="K19" i="26"/>
  <c r="L18" i="26"/>
  <c r="K18" i="26"/>
  <c r="L17" i="26"/>
  <c r="K17" i="26"/>
  <c r="L16" i="26"/>
  <c r="K16" i="26"/>
  <c r="L15" i="26"/>
  <c r="K15" i="26"/>
  <c r="L14" i="26"/>
  <c r="K14" i="26"/>
  <c r="L13" i="26"/>
  <c r="K13" i="26"/>
  <c r="L12" i="26"/>
  <c r="K12" i="26"/>
  <c r="L11" i="26"/>
  <c r="K11" i="26"/>
  <c r="L10" i="26"/>
  <c r="K10" i="26"/>
  <c r="L9" i="26"/>
  <c r="K9" i="26"/>
  <c r="L8" i="26"/>
  <c r="K8" i="26"/>
  <c r="L7" i="26"/>
  <c r="K7" i="26"/>
  <c r="H40" i="26" l="1"/>
  <c r="H38" i="26"/>
</calcChain>
</file>

<file path=xl/sharedStrings.xml><?xml version="1.0" encoding="utf-8"?>
<sst xmlns="http://schemas.openxmlformats.org/spreadsheetml/2006/main" count="460" uniqueCount="314">
  <si>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</si>
  <si>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</si>
  <si>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</si>
  <si>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上司評価</t>
    <rPh sb="0" eb="2">
      <t>ジョウシ</t>
    </rPh>
    <rPh sb="2" eb="4">
      <t>ヒョウカ</t>
    </rPh>
    <phoneticPr fontId="2"/>
  </si>
  <si>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</si>
  <si>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</si>
  <si>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</si>
  <si>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レベル</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</si>
  <si>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</si>
  <si>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</si>
  <si>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</si>
  <si>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</si>
  <si>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</si>
  <si>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</si>
  <si>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職種・職務</t>
    <rPh sb="0" eb="2">
      <t>ショクシュ</t>
    </rPh>
    <rPh sb="3" eb="5">
      <t>ショクム</t>
    </rPh>
    <phoneticPr fontId="2"/>
  </si>
  <si>
    <t>自己評価</t>
    <rPh sb="0" eb="2">
      <t>ジコ</t>
    </rPh>
    <rPh sb="2" eb="4">
      <t>ヒョウカ</t>
    </rPh>
    <phoneticPr fontId="2"/>
  </si>
  <si>
    <t>コメント</t>
    <phoneticPr fontId="2"/>
  </si>
  <si>
    <t>Ⅰ.職務遂行のための基準　共通能力ユニット</t>
    <rPh sb="2" eb="12">
      <t>ｑ</t>
    </rPh>
    <rPh sb="13" eb="15">
      <t>キョウツウ</t>
    </rPh>
    <rPh sb="15" eb="17">
      <t>ノウリョク</t>
    </rPh>
    <phoneticPr fontId="2"/>
  </si>
  <si>
    <t>必要な知識</t>
    <rPh sb="0" eb="2">
      <t>ヒツヨウ</t>
    </rPh>
    <rPh sb="3" eb="5">
      <t>チシキ</t>
    </rPh>
    <phoneticPr fontId="2"/>
  </si>
  <si>
    <t>自己
評価</t>
    <rPh sb="0" eb="2">
      <t>ジコ</t>
    </rPh>
    <rPh sb="3" eb="5">
      <t>ヒョウカ</t>
    </rPh>
    <phoneticPr fontId="2"/>
  </si>
  <si>
    <t>※重複項目は省略</t>
    <rPh sb="1" eb="3">
      <t>チョウフク</t>
    </rPh>
    <rPh sb="3" eb="5">
      <t>コウモク</t>
    </rPh>
    <rPh sb="6" eb="8">
      <t>ショウリャク</t>
    </rPh>
    <phoneticPr fontId="2"/>
  </si>
  <si>
    <t>＜職業能力評価シート＞</t>
    <phoneticPr fontId="2"/>
  </si>
  <si>
    <t>Ⅰ共通能力ユニット</t>
    <rPh sb="1" eb="3">
      <t>キョウツウ</t>
    </rPh>
    <rPh sb="3" eb="5">
      <t>ノウリョク</t>
    </rPh>
    <phoneticPr fontId="2"/>
  </si>
  <si>
    <t>Ⅱ選択能力ユニット</t>
    <rPh sb="1" eb="3">
      <t>センタク</t>
    </rPh>
    <rPh sb="3" eb="5">
      <t>ノウリョク</t>
    </rPh>
    <phoneticPr fontId="2"/>
  </si>
  <si>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2"/>
  </si>
  <si>
    <t>「美と健康」への興味と探究心</t>
    <rPh sb="1" eb="2">
      <t>ビ</t>
    </rPh>
    <rPh sb="3" eb="5">
      <t>ケンコウ</t>
    </rPh>
    <rPh sb="8" eb="10">
      <t>キョウミ</t>
    </rPh>
    <rPh sb="11" eb="13">
      <t>タンキュウ</t>
    </rPh>
    <rPh sb="13" eb="14">
      <t>シン</t>
    </rPh>
    <phoneticPr fontId="2"/>
  </si>
  <si>
    <t xml:space="preserve">①エステティックに関連する知識の理解 </t>
    <rPh sb="9" eb="11">
      <t>カンレン</t>
    </rPh>
    <rPh sb="13" eb="15">
      <t>チシキ</t>
    </rPh>
    <rPh sb="16" eb="18">
      <t>リカイ</t>
    </rPh>
    <phoneticPr fontId="2"/>
  </si>
  <si>
    <t>②美と健康に対する興味、関心と実践</t>
    <rPh sb="1" eb="2">
      <t>ビ</t>
    </rPh>
    <rPh sb="3" eb="5">
      <t>ケンコウ</t>
    </rPh>
    <rPh sb="6" eb="7">
      <t>タイ</t>
    </rPh>
    <rPh sb="9" eb="11">
      <t>キョウミ</t>
    </rPh>
    <rPh sb="12" eb="14">
      <t>カンシン</t>
    </rPh>
    <rPh sb="15" eb="17">
      <t>ジッセン</t>
    </rPh>
    <phoneticPr fontId="2"/>
  </si>
  <si>
    <t>①諸ルール・法令の内容の理解</t>
    <rPh sb="1" eb="2">
      <t>ショ</t>
    </rPh>
    <rPh sb="6" eb="8">
      <t>ホウレイ</t>
    </rPh>
    <rPh sb="9" eb="11">
      <t>ナイヨウ</t>
    </rPh>
    <rPh sb="12" eb="14">
      <t>リカイ</t>
    </rPh>
    <phoneticPr fontId="2"/>
  </si>
  <si>
    <t>①手続きに則った業務遂行</t>
    <rPh sb="1" eb="3">
      <t>テツヅ</t>
    </rPh>
    <rPh sb="5" eb="6">
      <t>ノット</t>
    </rPh>
    <rPh sb="8" eb="10">
      <t>ギョウム</t>
    </rPh>
    <rPh sb="10" eb="12">
      <t>スイコウ</t>
    </rPh>
    <phoneticPr fontId="2"/>
  </si>
  <si>
    <t xml:space="preserve">②効率化の工夫・改善 </t>
    <rPh sb="1" eb="4">
      <t>コウリツカ</t>
    </rPh>
    <rPh sb="5" eb="7">
      <t>クフウ</t>
    </rPh>
    <rPh sb="8" eb="10">
      <t>カイゼン</t>
    </rPh>
    <phoneticPr fontId="18"/>
  </si>
  <si>
    <t>職業倫理とコンプライアンス</t>
    <rPh sb="0" eb="2">
      <t>ショクギョウ</t>
    </rPh>
    <rPh sb="2" eb="4">
      <t>リンリ</t>
    </rPh>
    <phoneticPr fontId="17"/>
  </si>
  <si>
    <t>②コンプライアンス</t>
    <phoneticPr fontId="2"/>
  </si>
  <si>
    <t>ホスピタリティ</t>
    <phoneticPr fontId="17"/>
  </si>
  <si>
    <t>①ホスピタリティの理解</t>
    <phoneticPr fontId="17"/>
  </si>
  <si>
    <t>②お客様、状況に合わせた接遇</t>
    <phoneticPr fontId="17"/>
  </si>
  <si>
    <t>③快適な店舗・サロン環境の維持</t>
    <phoneticPr fontId="2"/>
  </si>
  <si>
    <t>チームワークとコミュニケーション</t>
    <phoneticPr fontId="17"/>
  </si>
  <si>
    <t xml:space="preserve">①チームワーク </t>
    <phoneticPr fontId="2"/>
  </si>
  <si>
    <t>②コミュニケーション</t>
    <phoneticPr fontId="18"/>
  </si>
  <si>
    <t>業務効率化の推進</t>
    <phoneticPr fontId="2"/>
  </si>
  <si>
    <t>レベル３</t>
    <phoneticPr fontId="2"/>
  </si>
  <si>
    <t>レベル3の目安</t>
    <rPh sb="5" eb="7">
      <t>メヤス</t>
    </rPh>
    <phoneticPr fontId="2"/>
  </si>
  <si>
    <t>Ⅲ. 必要な知識　（共通能力ユニット　レベル３）</t>
    <rPh sb="3" eb="5">
      <t>ヒツヨウ</t>
    </rPh>
    <rPh sb="6" eb="8">
      <t>チシキ</t>
    </rPh>
    <rPh sb="10" eb="12">
      <t>キョウツウ</t>
    </rPh>
    <rPh sb="12" eb="14">
      <t>ノウリョク</t>
    </rPh>
    <phoneticPr fontId="2"/>
  </si>
  <si>
    <t>「美と健康」への興味と探究心</t>
    <phoneticPr fontId="2"/>
  </si>
  <si>
    <t>職業倫理とコンプライアンス</t>
    <phoneticPr fontId="2"/>
  </si>
  <si>
    <t>ホスピタリティ</t>
    <phoneticPr fontId="2"/>
  </si>
  <si>
    <t>チームワークとコミュニケーション</t>
    <phoneticPr fontId="2"/>
  </si>
  <si>
    <t>業務効率化の推進</t>
    <phoneticPr fontId="2"/>
  </si>
  <si>
    <t>店舗・サロンのお客様層に関する知識</t>
  </si>
  <si>
    <t>自社の提供する商品・サービスに関する知識</t>
  </si>
  <si>
    <t>接客マナーの知識と実践</t>
  </si>
  <si>
    <t>個人情報保護に関する知識</t>
  </si>
  <si>
    <t>エステティック概論</t>
  </si>
  <si>
    <t>美と健康</t>
  </si>
  <si>
    <t>エステティシャンとしての心構え</t>
  </si>
  <si>
    <t>日本と世界のエステティック</t>
  </si>
  <si>
    <t>業界団体及び店舗・サロンの倫理規定・行動規範</t>
  </si>
  <si>
    <t>就業規則及び関連諸規定</t>
  </si>
  <si>
    <t>エステティック業に関する主要法令など</t>
  </si>
  <si>
    <t>隣接するサービスに関連する主要法令</t>
  </si>
  <si>
    <t>自社で定められている服装（制服）及び身だしなみの基準</t>
  </si>
  <si>
    <t>基本動作・マナー</t>
  </si>
  <si>
    <t>自社の組織構造、業務分担構造の知識</t>
  </si>
  <si>
    <t>自分の権限で実施可能なこと、可能でないことの把握</t>
  </si>
  <si>
    <t>職場におけるコミュニケーションツール（口頭、書面、電子メール、ＳＮＳなど）の長所と短所</t>
  </si>
  <si>
    <t>コミュニケーション手法の活用知識</t>
  </si>
  <si>
    <t>業務マニュアル</t>
  </si>
  <si>
    <t>コスト削減や業務効率化のための手法</t>
  </si>
  <si>
    <t>店舗・サロンの施設及び設備に関する知識</t>
  </si>
  <si>
    <t>労働基準法などの雇用に関する法律</t>
  </si>
  <si>
    <t>建築基準法、消防法などの店舗設立に関する法律</t>
  </si>
  <si>
    <t>外国語（英語、中国語、韓国語など）、諸外国の文化の違いの理解</t>
  </si>
  <si>
    <t>店舗・サロン内の良好な関係作りに向けて、スタッフ全員や他店サロンのスタッフなどとの会合やミーティングの場を設けている。</t>
  </si>
  <si>
    <t>○</t>
    <phoneticPr fontId="2"/>
  </si>
  <si>
    <t>④提案に対する評価</t>
    <phoneticPr fontId="2"/>
  </si>
  <si>
    <t>お客様の状況は、生活環境や価値観、生活観や心理状態によっても異なることを理解して、お客様に対して最適な提案を行っている。</t>
  </si>
  <si>
    <t>②お客様の目的に合ったトリートメントの提案</t>
    <phoneticPr fontId="2"/>
  </si>
  <si>
    <t>①一人ひとりのお客様ニーズの理解</t>
    <phoneticPr fontId="2"/>
  </si>
  <si>
    <t>エステティックサービスの相談・提案</t>
    <phoneticPr fontId="2"/>
  </si>
  <si>
    <t>業務効率化の推進</t>
    <rPh sb="0" eb="2">
      <t>ギョウム</t>
    </rPh>
    <rPh sb="2" eb="5">
      <t>コウリツカ</t>
    </rPh>
    <rPh sb="6" eb="8">
      <t>スイシン</t>
    </rPh>
    <phoneticPr fontId="2"/>
  </si>
  <si>
    <t>お客様の名前を覚え、状況に応じて名前で呼びかけている。</t>
  </si>
  <si>
    <t>トラブルの発生原因を究明し、同様の事例が起きないように指導している。</t>
  </si>
  <si>
    <t>職業倫理とコンプライアンス</t>
    <rPh sb="0" eb="2">
      <t>ショクギョウ</t>
    </rPh>
    <rPh sb="2" eb="4">
      <t>リンリ</t>
    </rPh>
    <phoneticPr fontId="2"/>
  </si>
  <si>
    <t>契約</t>
    <rPh sb="0" eb="2">
      <t>ケイヤク</t>
    </rPh>
    <phoneticPr fontId="2"/>
  </si>
  <si>
    <t>契約やシステムに関するお客様からの質問に誠実かつ丁寧に回答し、お客様の疑義や懸念を速やかに解決している。</t>
  </si>
  <si>
    <t>○</t>
    <phoneticPr fontId="2"/>
  </si>
  <si>
    <t>①業務の準備</t>
    <phoneticPr fontId="2"/>
  </si>
  <si>
    <t>②契約業務の推進</t>
    <phoneticPr fontId="2"/>
  </si>
  <si>
    <t>③業務の評価</t>
    <phoneticPr fontId="2"/>
  </si>
  <si>
    <t>会計事務</t>
    <phoneticPr fontId="2"/>
  </si>
  <si>
    <t>①事前準備</t>
    <phoneticPr fontId="2"/>
  </si>
  <si>
    <t>②売上事務</t>
    <phoneticPr fontId="2"/>
  </si>
  <si>
    <t>③成果の分析と対策の検討</t>
    <phoneticPr fontId="2"/>
  </si>
  <si>
    <t>顧客管理</t>
    <phoneticPr fontId="2"/>
  </si>
  <si>
    <t>①お客様情報の収集・管理</t>
    <phoneticPr fontId="2"/>
  </si>
  <si>
    <t>②お客様基盤の拡大・拡充、顧客生涯価値の最大化の推進</t>
    <phoneticPr fontId="2"/>
  </si>
  <si>
    <t>③実績の評価・検証</t>
    <phoneticPr fontId="2"/>
  </si>
  <si>
    <t>【サブツール】能力細目・職務遂行のための基準一覧（カウンセリング/コンサルテーション　レベル3）</t>
    <rPh sb="7" eb="9">
      <t>ノウリョク</t>
    </rPh>
    <rPh sb="9" eb="11">
      <t>サイモク</t>
    </rPh>
    <rPh sb="12" eb="14">
      <t>ショクム</t>
    </rPh>
    <rPh sb="14" eb="16">
      <t>スイコウ</t>
    </rPh>
    <rPh sb="20" eb="22">
      <t>キジュン</t>
    </rPh>
    <rPh sb="22" eb="24">
      <t>イチラン</t>
    </rPh>
    <phoneticPr fontId="2"/>
  </si>
  <si>
    <t>職業能力評価シート（カウンセリング/コンサルテーション　レベル３）　　</t>
    <phoneticPr fontId="2"/>
  </si>
  <si>
    <t>エステティックサービスの相談・提案</t>
    <rPh sb="12" eb="14">
      <t>ソウダン</t>
    </rPh>
    <rPh sb="15" eb="17">
      <t>テイアン</t>
    </rPh>
    <phoneticPr fontId="2"/>
  </si>
  <si>
    <t>①一人ひとりのお客様ニーズの理解</t>
    <rPh sb="1" eb="3">
      <t>ヒトリ</t>
    </rPh>
    <rPh sb="8" eb="10">
      <t>キャクサマ</t>
    </rPh>
    <rPh sb="14" eb="16">
      <t>リカイ</t>
    </rPh>
    <phoneticPr fontId="2"/>
  </si>
  <si>
    <t>②お客様の目的に合ったトリートメントの提案</t>
    <rPh sb="2" eb="4">
      <t>キャクサマ</t>
    </rPh>
    <rPh sb="5" eb="7">
      <t>モクテキ</t>
    </rPh>
    <rPh sb="8" eb="9">
      <t>ア</t>
    </rPh>
    <rPh sb="19" eb="21">
      <t>テイアン</t>
    </rPh>
    <phoneticPr fontId="2"/>
  </si>
  <si>
    <t>④提案に対する評価</t>
    <rPh sb="1" eb="3">
      <t>テイアン</t>
    </rPh>
    <rPh sb="4" eb="5">
      <t>タイ</t>
    </rPh>
    <rPh sb="7" eb="9">
      <t>ヒョウカ</t>
    </rPh>
    <phoneticPr fontId="2"/>
  </si>
  <si>
    <t>①業務の準備</t>
    <rPh sb="1" eb="3">
      <t>ギョウム</t>
    </rPh>
    <rPh sb="4" eb="6">
      <t>ジュンビ</t>
    </rPh>
    <phoneticPr fontId="2"/>
  </si>
  <si>
    <t>②契約業務の推進</t>
    <rPh sb="1" eb="3">
      <t>ケイヤク</t>
    </rPh>
    <rPh sb="3" eb="5">
      <t>ギョウム</t>
    </rPh>
    <rPh sb="6" eb="8">
      <t>スイシン</t>
    </rPh>
    <phoneticPr fontId="2"/>
  </si>
  <si>
    <t>③業務の評価</t>
    <rPh sb="1" eb="3">
      <t>ギョウム</t>
    </rPh>
    <rPh sb="4" eb="6">
      <t>ヒョウカ</t>
    </rPh>
    <phoneticPr fontId="2"/>
  </si>
  <si>
    <t>会計事務</t>
    <rPh sb="0" eb="2">
      <t>カイケイ</t>
    </rPh>
    <rPh sb="2" eb="4">
      <t>ジム</t>
    </rPh>
    <phoneticPr fontId="2"/>
  </si>
  <si>
    <t>①事前準備</t>
    <rPh sb="1" eb="3">
      <t>ジゼン</t>
    </rPh>
    <rPh sb="3" eb="5">
      <t>ジュンビ</t>
    </rPh>
    <phoneticPr fontId="2"/>
  </si>
  <si>
    <t>②売上事務</t>
    <rPh sb="1" eb="2">
      <t>ウ</t>
    </rPh>
    <rPh sb="2" eb="3">
      <t>ア</t>
    </rPh>
    <rPh sb="3" eb="5">
      <t>ジム</t>
    </rPh>
    <phoneticPr fontId="2"/>
  </si>
  <si>
    <t>③成果の分析と対策の検討</t>
    <rPh sb="1" eb="3">
      <t>セイカ</t>
    </rPh>
    <rPh sb="4" eb="6">
      <t>ブンセキ</t>
    </rPh>
    <rPh sb="7" eb="9">
      <t>タイサク</t>
    </rPh>
    <rPh sb="10" eb="12">
      <t>ケントウ</t>
    </rPh>
    <phoneticPr fontId="2"/>
  </si>
  <si>
    <t>入力ミス・記入ミス・記入漏れなど、不備があった場合には再発防止策を検討し、組織的に共有している。</t>
  </si>
  <si>
    <t>顧客管理</t>
    <rPh sb="0" eb="2">
      <t>コキャク</t>
    </rPh>
    <rPh sb="2" eb="4">
      <t>カンリ</t>
    </rPh>
    <phoneticPr fontId="2"/>
  </si>
  <si>
    <t>①お客様情報の収集・管理</t>
    <rPh sb="2" eb="4">
      <t>キャクサマ</t>
    </rPh>
    <rPh sb="4" eb="6">
      <t>ジョウホウ</t>
    </rPh>
    <rPh sb="7" eb="9">
      <t>シュウシュウ</t>
    </rPh>
    <rPh sb="10" eb="12">
      <t>カンリ</t>
    </rPh>
    <phoneticPr fontId="2"/>
  </si>
  <si>
    <t>②お客様基盤の拡大・拡充、顧客生涯価値の最大化の推進</t>
    <rPh sb="2" eb="4">
      <t>キャクサマ</t>
    </rPh>
    <rPh sb="4" eb="6">
      <t>キバン</t>
    </rPh>
    <rPh sb="7" eb="9">
      <t>カクダイ</t>
    </rPh>
    <rPh sb="10" eb="12">
      <t>カクジュウ</t>
    </rPh>
    <rPh sb="13" eb="15">
      <t>コキャク</t>
    </rPh>
    <rPh sb="15" eb="17">
      <t>ショウガイ</t>
    </rPh>
    <rPh sb="17" eb="19">
      <t>カチ</t>
    </rPh>
    <rPh sb="20" eb="23">
      <t>サイダイカ</t>
    </rPh>
    <rPh sb="24" eb="26">
      <t>スイシン</t>
    </rPh>
    <phoneticPr fontId="2"/>
  </si>
  <si>
    <t>③実績の評価、検証</t>
    <rPh sb="1" eb="3">
      <t>ジッセキ</t>
    </rPh>
    <rPh sb="4" eb="6">
      <t>ヒョウカ</t>
    </rPh>
    <rPh sb="7" eb="9">
      <t>ケンショウ</t>
    </rPh>
    <phoneticPr fontId="2"/>
  </si>
  <si>
    <t>契約をめぐるトラブルの未然防止に向けて、スタッフに対し、法令や自社のマニュアルに定められた手続きなどに関する指導の徹底を行っている。</t>
  </si>
  <si>
    <t>エステティックサービスの相談・提案</t>
    <phoneticPr fontId="2"/>
  </si>
  <si>
    <t>消費者（お客様）に対するベネフィットの知識</t>
  </si>
  <si>
    <t>エステティック業全般に関する基礎知識</t>
  </si>
  <si>
    <t>コミュニケーションスキル</t>
  </si>
  <si>
    <t>自社の会員システムに関する知識</t>
  </si>
  <si>
    <t>会費管理に関する知識</t>
  </si>
  <si>
    <t>契約に関する法令知識</t>
  </si>
  <si>
    <t>売上処理業務のフロー</t>
  </si>
  <si>
    <t>作成書類の内容・形式</t>
  </si>
  <si>
    <t>電話応対スキル</t>
  </si>
  <si>
    <t>お客様管理</t>
  </si>
  <si>
    <t>マーケティング知識</t>
  </si>
  <si>
    <t>店舗・サロンが提供するサービスに関する知識</t>
  </si>
  <si>
    <t>店舗・サロンが取り扱う商品に関する知識</t>
  </si>
  <si>
    <t>Ⅳ.必要な知識（選択能力ユニット カウンセリング/コンサルテーション　レベル３）</t>
    <rPh sb="8" eb="10">
      <t>センタク</t>
    </rPh>
    <phoneticPr fontId="2"/>
  </si>
  <si>
    <t>Ⅱ.職務遂行のための基準　選択能力ユニット（カウンセリング/コンサルテーション）</t>
    <rPh sb="2" eb="12">
      <t>ｑ</t>
    </rPh>
    <rPh sb="13" eb="15">
      <t>センタク</t>
    </rPh>
    <rPh sb="15" eb="17">
      <t>ノウリョク</t>
    </rPh>
    <phoneticPr fontId="2"/>
  </si>
  <si>
    <t>お客様が会話しやすい雰囲気作りを心がけ、日々の生活習慣や心理状態、趣味や仕事内容など、必要なお客様情報を効果的に収集している。</t>
  </si>
  <si>
    <t>お客様の状況は、生活環境や価値観、生活観や心理状態によっても異なることを理解して、お客様に対して最適な提案を行っている。</t>
    <phoneticPr fontId="2"/>
  </si>
  <si>
    <t>お客様に合わせて、声の大きさや強弱、トーン、間の取り方や受け答えのタイミングなどを工夫し、お客様と密度の濃いコミュニケーションを行っている。</t>
    <phoneticPr fontId="2"/>
  </si>
  <si>
    <t>提案に対するお客様の満足状況を確認して、以後、お客様に提案を行う際の参考情報として整理し、他のスタッフとも共有している。</t>
    <phoneticPr fontId="2"/>
  </si>
  <si>
    <t>業務改善に関するスタッフの提案を検証し、運営に取り入れている。</t>
    <phoneticPr fontId="2"/>
  </si>
  <si>
    <t>常に店舗・サロン内を整理・整頓し、清潔で快適な環境が維持されるようチェックをしており、お客様にとって居心地のよい環境を実現している。</t>
    <rPh sb="44" eb="46">
      <t>キャクサマ</t>
    </rPh>
    <rPh sb="50" eb="53">
      <t>イゴコチ</t>
    </rPh>
    <rPh sb="56" eb="58">
      <t>カンキョウ</t>
    </rPh>
    <rPh sb="59" eb="61">
      <t>ジツゲン</t>
    </rPh>
    <phoneticPr fontId="2"/>
  </si>
  <si>
    <t>お客様へのトリートメント後のカウンセリングを通じて、お客様のトリートメントに対する満足度を確認して、エステティシャンに対して、フィードバックを行っている。</t>
  </si>
  <si>
    <t>④コスト意識を持った効率的な業務の推進</t>
    <rPh sb="7" eb="8">
      <t>モ</t>
    </rPh>
    <phoneticPr fontId="2"/>
  </si>
  <si>
    <t>③お客様に対する丁寧で分かりやすい説明の実施</t>
    <rPh sb="11" eb="12">
      <t>ワ</t>
    </rPh>
    <phoneticPr fontId="2"/>
  </si>
  <si>
    <t>上位者・同僚との役割分担（業務分掌）</t>
  </si>
  <si>
    <t>ＩＴスキル</t>
    <phoneticPr fontId="2"/>
  </si>
  <si>
    <t>④コスト意識を持った効率的な業務の推進</t>
    <rPh sb="4" eb="6">
      <t>イシキ</t>
    </rPh>
    <rPh sb="7" eb="8">
      <t>モ</t>
    </rPh>
    <rPh sb="10" eb="13">
      <t>コウリツテキ</t>
    </rPh>
    <rPh sb="14" eb="16">
      <t>ギョウム</t>
    </rPh>
    <rPh sb="17" eb="19">
      <t>スイシン</t>
    </rPh>
    <phoneticPr fontId="18"/>
  </si>
  <si>
    <t>③お客様に対する丁寧で分かりやすい説明の実施</t>
    <rPh sb="2" eb="4">
      <t>キャクサマ</t>
    </rPh>
    <rPh sb="5" eb="6">
      <t>タイ</t>
    </rPh>
    <rPh sb="8" eb="10">
      <t>テイネイ</t>
    </rPh>
    <rPh sb="11" eb="12">
      <t>ワ</t>
    </rPh>
    <rPh sb="17" eb="19">
      <t>セツメイ</t>
    </rPh>
    <rPh sb="20" eb="22">
      <t>ジッシ</t>
    </rPh>
    <phoneticPr fontId="2"/>
  </si>
  <si>
    <t>①エステティックに関連する知識の理解</t>
    <phoneticPr fontId="2"/>
  </si>
  <si>
    <t>○</t>
    <phoneticPr fontId="2"/>
  </si>
  <si>
    <t xml:space="preserve">②美と健康に対する興味、関心と実践 </t>
    <phoneticPr fontId="2"/>
  </si>
  <si>
    <t xml:space="preserve">①諸ルール・法令の内容の理解 </t>
    <phoneticPr fontId="2"/>
  </si>
  <si>
    <t>②コンプライアンス</t>
    <phoneticPr fontId="2"/>
  </si>
  <si>
    <t>○</t>
    <phoneticPr fontId="2"/>
  </si>
  <si>
    <t>ホスピタリティ</t>
    <phoneticPr fontId="2"/>
  </si>
  <si>
    <t>①ホスピタリティの理解</t>
    <phoneticPr fontId="2"/>
  </si>
  <si>
    <t>②お客様、状況に合わせた接遇</t>
    <phoneticPr fontId="2"/>
  </si>
  <si>
    <t>③快適な店舗・サロン環境の維持</t>
    <phoneticPr fontId="2"/>
  </si>
  <si>
    <t>チームワークとコミュニケーション</t>
    <phoneticPr fontId="2"/>
  </si>
  <si>
    <t>①チームワーク</t>
    <phoneticPr fontId="2"/>
  </si>
  <si>
    <t>○</t>
    <phoneticPr fontId="2"/>
  </si>
  <si>
    <t>②コミュニケーション</t>
    <phoneticPr fontId="2"/>
  </si>
  <si>
    <t>①手続きに則った業務遂行</t>
    <phoneticPr fontId="2"/>
  </si>
  <si>
    <t>②効率化の工夫・改善</t>
    <phoneticPr fontId="2"/>
  </si>
  <si>
    <t>過去の事例を元に、お客様のニーズと潜在的なトラブルについて確認すべきポイントを整理している。</t>
  </si>
  <si>
    <t>美容に従事する者として、日頃から健康や美容の維持・向上に向けた取り組みを行っており、よいものは店舗・サロン内で共有したり、メニューへの取り入れを提案している。</t>
    <phoneticPr fontId="2"/>
  </si>
  <si>
    <t>従来の仕事の進め方を常に検証しており、問題点があれば解決をして店舗・サロン内で共有している。</t>
    <phoneticPr fontId="2"/>
  </si>
  <si>
    <t>ＴＰＯに応じたビジネス会話</t>
  </si>
  <si>
    <t>ＩＴ機器の活用と業務効率化</t>
  </si>
  <si>
    <t>美容関連サービス全般に関する基礎知識</t>
    <phoneticPr fontId="2"/>
  </si>
  <si>
    <t>日本のみならず海外を含めたエステティック産業を含む美容業界の業界特性、市場規模、業界動向などを常に意識して、正しく理解しており、今後の方向性について自分なりの意見を有している。</t>
  </si>
  <si>
    <t>専門誌などを利用して、美容産業に関する最新動向、経営手法、マーケティング手法、技術動向などを把握し、自社へも応用している。</t>
  </si>
  <si>
    <t>美容やエステティックだけでなく、人体の仕組みや心理面、運動や栄養学などを含む幅広い分野に関して詳細な専門知識を学習している。</t>
  </si>
  <si>
    <t>エステティック産業において重要な接客・サービス及びお客様ニーズ把握ができるよう、マニュアル化やツール化等の仕組みづくりを行って、全スタッフが対応できるようにしている。</t>
  </si>
  <si>
    <t>予約からプレカウンセリング、トリートメントとアフターカウンセリングまでの一連の流れ、サービス内容を理解しており、お客様の視点に立ったよりよい店舗・サロン経営のあり方を示している。</t>
  </si>
  <si>
    <t>日頃から他業種・業界を含めたサービスやホスピタリティに対する関心を持って研究し、店舗・サロンでの実現を指導している。</t>
  </si>
  <si>
    <t>美容に従事する者として、日頃から健康や美容の維持・向上に向けた取り組みを行っており、よいものは店舗・サロン内で共有したり、メニューへの取り入れを提案している。</t>
  </si>
  <si>
    <t>自らの肌やボディの状態をチェックして、美容上の目標や課題を設定するとともに、他のスタッフにも助言・指導を行っている。</t>
  </si>
  <si>
    <t>職業人としての自覚や社会的責任感、職業倫理を有しており、トラブルに際して、職業倫理に従った対応をしている。</t>
  </si>
  <si>
    <t>企業・店舗・サロンの経営理念・経営方針、社是・社訓について理解し、目指すべき方向性をスタッフに示している。</t>
  </si>
  <si>
    <t>問題となりやすい法令について過去の事例に基づいた検証を行っており、スタッフがお客様視点に立って適切に対応できるよう、判断基準を明確に示している。</t>
  </si>
  <si>
    <t>トラブルが発生した場合には担当者とともに対応し、お客様視点に立った対応を行っている。</t>
  </si>
  <si>
    <t>企業・店舗・サロンの品格や社会的信用を高めるような行動を心がけ、日頃から模範を示している。</t>
  </si>
  <si>
    <t>決められた就業ルールが遵守されるよう、店舗・サロン内での指導を行っている。</t>
  </si>
  <si>
    <t>会社の経営理念・経営方針、社是・社訓や世の中の動きなどを踏まえて、コンプライアンス規定などの見直しを提案している。</t>
  </si>
  <si>
    <t>スタッフがルール違反をしていることに気づいたときは、本人に直接注意して解決を図り、それを上位者間で報告し合っている。</t>
  </si>
  <si>
    <t>業務上知り得たお客様の個人情報が会社のルールに沿って適切に取り扱われるよう、店舗・サロン内でのルールを徹底し、よりよい仕組みを検討している。</t>
  </si>
  <si>
    <t>自社の経営理念や社是などとホスピタリティとを結び付けて考え、部下・スタッフに対して指導を行っている。</t>
  </si>
  <si>
    <t>部下・スタッフがホスピタリティを伴った接遇ができるように心身の状態に気を配っており、店舗・サロン内の環境が良好に保たれるよう工夫をしている。</t>
  </si>
  <si>
    <t>部下・スタッフがお客様の気持ちを理解した上でふさわしいサービスや接遇を実践できるよう、過去の経験などを紹介している。</t>
  </si>
  <si>
    <t>日頃から他業種を含めたサービスやホスピタリティに対する関心を持った上で必要な情報を収集し、よい事例があれば店舗・サロン内での接遇に取り入れている。</t>
  </si>
  <si>
    <t>お客様一人ひとりの店舗・サロンの利用目的や要望、経済的状況、お好みを汲み取って、全てのお客様に合わせて、お客様のご要望を満たすサービスを提供している。</t>
  </si>
  <si>
    <t>お客様の服装、表情から、お客様のご希望を汲み取る方法を仕組み化して、店舗・サロンの運営に取り入れている。</t>
  </si>
  <si>
    <t>不満・不安を感じた時のお客様の心理状態に気付き、お客様に対して適切な声がけをするなどして、不満を未然に防いでいる。</t>
  </si>
  <si>
    <t>店舗・サロン内でお客様のお好みを共有化するよう記録シートを作成し、スタッフが事前にお客様のお好みを把握して準備できるようにしている。</t>
  </si>
  <si>
    <t>外国人のお客様の増加に備えて、言語はもとより宗教や文化の違いを踏まえた接遇を行っている。</t>
  </si>
  <si>
    <t>常に店舗・サロン内を整理・整頓し、清潔で快適な環境が維持されるようチェックをしており、必要があれば改善を指導している。</t>
  </si>
  <si>
    <t>滞在中にお客様により寛いでいただくための、雑誌類やアメニティ類、飲食物などがお客様の状況や待ち時間を考えて提供されるよう指導をしている。</t>
  </si>
  <si>
    <t>③改善すべき業務内容・業務プロセスの分析</t>
    <phoneticPr fontId="2"/>
  </si>
  <si>
    <t>メンバーが進んで周囲の仕事を手伝うような環境づくりを行っている。</t>
  </si>
  <si>
    <t>サービスの向上につながる業務改善点について常に検討しており、部下・スタッフにも指導を行っている。</t>
  </si>
  <si>
    <t>店舗・サロン内の良好な関係作りに向けて、スタッフ全員や他店サロンのスタッフ等との会合やミーティングの場を設けている。</t>
  </si>
  <si>
    <t>意見の違いや問題が生じたときは常に「お客様満足の視点」から話し合いをして解決するよう、部下に指導を行っている。</t>
  </si>
  <si>
    <t>他のスタッフが、非常時に相談しやすいような関係を構築している。</t>
  </si>
  <si>
    <t>特定のスタッフに負担が集中しないように配慮し、スタッフ全員が店舗・サロン全体のことを考えて行動するように指導している。</t>
  </si>
  <si>
    <t>店舗・サロン内でのコミュニケーションが適切に行われるように、職場環境の創出・維持に取り組んでいる。</t>
  </si>
  <si>
    <t>お客様からのメッセージ、クレームやアクシデントなどの重要な情報が店舗・サロン内で共有されるよう徹底している。</t>
  </si>
  <si>
    <t>クレーム・アクシデントなどの反省を行い、店舗・サロン内での情報共有を行っている。</t>
  </si>
  <si>
    <t>スタッフが自分の権限で判断できる事項か確認できるよう、判断基準の明確化やマニュアル化を行っている。</t>
  </si>
  <si>
    <t>口頭、文書、電子メールなどの伝達方法の違いによる特徴を理解し、店舗・サロン内での対応に活かされるように、マニュアル化・ルール化を行っている。</t>
  </si>
  <si>
    <t>部下・スタッフが仕事の進め方を細部まで把握し、段取りや準備を迅速に行えるよう、マニュアル化や指導を行っている。</t>
  </si>
  <si>
    <t>手続きが複雑であったり難度がやや高い仕事に対しても、部下・スタッフが自主的・自立的に判断して行動できるよう、判断基準を明確にしている。</t>
  </si>
  <si>
    <t>店舗・サロン内の整理・整頓を奨励しており、自らも実践している。</t>
  </si>
  <si>
    <t>店舗・サロン内の業務効率化が進むよう、ＩＴなどを活用した運用を検討している。</t>
  </si>
  <si>
    <t>部下・スタッフが適切なコスト意識を持って、効率化や改善を試みるよう、店舗・サロン内のルール作りやマニュアル化を行っている。</t>
  </si>
  <si>
    <t>従来の仕事の進め方を常に見直し、現場が効率的に業務を進めることができるように支援している。</t>
  </si>
  <si>
    <t>職場内で部下・スタッフが、旺盛なチャレンジ精神を持ち、失敗を恐れず新しい仕事に積極的に取り組むことができるよう支援・助言している。</t>
  </si>
  <si>
    <t>過去の事例を基にして、スケジュールや予算、人員・役割分担などの面で支障が生じやすい部分を把握して、効果的・効率的に仕事が進んでいるかをチェックしている。</t>
  </si>
  <si>
    <t>従来の仕事の進め方を常に検証しており、問題点があれば解決をして店舗・サロン内で共有している。</t>
  </si>
  <si>
    <t>法令の変更や時代の流れ、お客様のお好みの傾向などを踏まえて、マニュアルに書かれている内容の改善を行っている。</t>
  </si>
  <si>
    <t>各種の問題解決手法やＩＳＯ、ＰＤＣＡサイクルなどを活用して、店舗・サロンの経営において、業務改善や生産性向上に取り組んでいる。</t>
  </si>
  <si>
    <t>各スタッフが業務プロセスの問題点を分析し、試行錯誤を行いながら具体的な解決策を見出すなど、担当業務の生産性向上に取り組むよう指導している。</t>
  </si>
  <si>
    <t>各スタッフが細かいことでも業務効率化やコストダウンにつながる方法を常に考え、費用対効果を踏まえた改善案を提案するように指導している。</t>
  </si>
  <si>
    <t>スタッフからの業務改善案の提案を受けた場合には、提案の背景、採用した場合のメリットとデメリット、代替案について確認し、店舗・サロンの運営方針に適合するか検討を行っている。</t>
  </si>
  <si>
    <t>過去の経験や他社事例などを踏まえて、スタッフに対して、トラブルを未然に防止するための啓発を行っている。</t>
  </si>
  <si>
    <t>応対時はお客様の言動・表情、会話の内容などからお客様ニーズや期待レベルを素早く推察し、お客様が望んでいるサービスが提供できるよう、店舗・サロン内のスタッフとのカ連携を図っている。</t>
  </si>
  <si>
    <t>お客様のニーズを確認し、複数のトリートメント内容のプランなどを提案している。</t>
  </si>
  <si>
    <t>お客様の話をよく聴き、提案したトリートメント内容に対して、お客様が直接示した意見だけでなく、言動や表情から感じられるお客様の気持ちを察知して、提案内容を調整している。</t>
  </si>
  <si>
    <t>お客様の肌や身体の状態、ニーズに合致した今後のプログラム提案を行っている。</t>
  </si>
  <si>
    <t>お客様に合わせて、声の大きさや強弱、トーン、間の取り方や受け答えのタイミングなどを工夫し、お客様と密度の濃いコミュニケーションを行っている。</t>
  </si>
  <si>
    <t>専門的な知見を活かして、お客様に伝わりやすい言葉を選択したり、模型や図などを使用するなど、常にお客様の立場に立って分かりやすい説明を行っている。</t>
  </si>
  <si>
    <t>お客様の様子から、トリートメント前にお客様がよく理解していない点がないか、店舗・サロンが気を付けなければならない点の確認漏れがないかを再度チェックしている。</t>
  </si>
  <si>
    <t>お客様が理解していないポイントなどがあれば、言葉を変えて説明を行うなど、丁寧に説明をしている。</t>
  </si>
  <si>
    <t>提案に対するお客様の満足状況を確認して、以後、お客様に提案を行う際の参考情報として整理し、他のスタッフとも共有している。</t>
  </si>
  <si>
    <t>必要に応じてトリートメント内容の改善提案を行い、サービス品質の向上に貢献している。</t>
  </si>
  <si>
    <t>店舗・サロンで提供するサービス内容及びプログラム全体を熟知し、スタッフがお客様の質問に適切に答えられるよう、マニュアル作りや指導を行っている。</t>
  </si>
  <si>
    <t>判断に迷っているお客様に対し、押し付けにならないよう注意しながら、お客様の求める情報をタイミングよく提供することで、契約に関する意思決定を適切な形でサポートしている。</t>
  </si>
  <si>
    <t>お客様サービスの観点から、各種手続きの検証を行っており、必要な場合、本社・本部や経営層に対して改善提案を行っている。</t>
  </si>
  <si>
    <t>スタッフのお客様応対を確認して、お客様により一層好感を与えるような応対を指導している。</t>
  </si>
  <si>
    <t>スタッフの行う手続きの実行プロセスを確認して、改善点をまとめている。</t>
  </si>
  <si>
    <t>スタッフが自ら業務の改善を行うことができるよう、的確に指導している。</t>
  </si>
  <si>
    <t>業務改善に関するスタッフの提案を検証し、運営に取り入れている。</t>
  </si>
  <si>
    <t>必要な書類・帳票の種類・記入サンプル、発生しやすい入力ミス・記入ミス・記入漏れなどの事例について一通りマスターしており、スタッフにも指導している。</t>
  </si>
  <si>
    <t>会計処理手順などに変更があった場合には、詳細までチェックし、スタッフにも指導している。</t>
  </si>
  <si>
    <t>仕事の進め方に関するスタッフからの質問に的確に答え、疑問を解消している。</t>
  </si>
  <si>
    <t>スピーディーに書類・帳票をチェックして、正確に情報を端末に入力している。</t>
  </si>
  <si>
    <t>事務処理を独力で行うことができ、後輩からの質問にも適切に答えている。</t>
  </si>
  <si>
    <t>記入不備や文字が判別できないなどの場合には、速やかにお客様や他のスタッフに連絡をとって解決を図っている。</t>
  </si>
  <si>
    <t>お客様の来店が集中した場合にも常に集中して効率よく仕事を進めている。</t>
  </si>
  <si>
    <t>自らの業務プロセスを客観的に評価して、スキル向上に役立てている。</t>
  </si>
  <si>
    <t>入力ミス・記入ミス・記入漏れなど、不備があった場合には再発防止策を検討して、組織的に共有している。</t>
  </si>
  <si>
    <t>初めて来店されたお客様にお客様情報を快く記入・入力してもらえるよう、入力の仕方の説明や働きかけ方を工夫するとともに、スタッフにも指導している。</t>
  </si>
  <si>
    <t>お客様との会話や接客を通じて、お客様の潜在ニーズや来店の背景など様々な情報を収集・把握している。</t>
  </si>
  <si>
    <t>必要な時に必要な情報が得られるよう、お客様情報のデータベース化（またはファイリング）に工夫を加え、スタッフにも指導している。</t>
  </si>
  <si>
    <t>お客様情報の活用について、現状からの改善を念頭に、有効な活用策を上位者にに提案している。</t>
  </si>
  <si>
    <t>収集した情報に基づき、お客様基盤の拡大・拡充に向けた提案を率先して行っている。</t>
  </si>
  <si>
    <t>お客様情報をチェックして定期的に来店状況を確認し、お客様の来店頻度を高めるための対策を企画・立案している。</t>
  </si>
  <si>
    <t>コミュニケーション手法に関する知識を有し、お客様のタイプや状態に合わせて効果的なアプローチが図られるよう創意工夫を凝らしている。</t>
  </si>
  <si>
    <t>お客様へのアプローチや販売促進活動を振り返り、より効果的なアプローチや販促活動が推進できるよう、他のスタッフに助言・指導している。</t>
  </si>
  <si>
    <t>接客マナー、ビジネスマナーの習得・向上に努めている。</t>
  </si>
  <si>
    <t>多様なお客様ニーズに的確に応えるエステティックサービスを提供することで、店舗・サロンの利益拡大やお客様満足の向上に貢献できる能力水準。</t>
    <rPh sb="4" eb="6">
      <t>キャクサマ</t>
    </rPh>
    <rPh sb="49" eb="51">
      <t>キャクサマ</t>
    </rPh>
    <phoneticPr fontId="2"/>
  </si>
  <si>
    <t>会社の経営理念や社是などから、調度品、花などの室内装飾が衛生面を含めて相応しいかチェックをしており、お客様にとって居心地のよい環境を実現している。</t>
    <phoneticPr fontId="2"/>
  </si>
  <si>
    <t>会社の経営理念や社是などから、照明、ＢＧＭ、香り、空調管理が相応しいかチェックをしており、お客様にとって居心地のよい環境を実現している。</t>
    <phoneticPr fontId="2"/>
  </si>
  <si>
    <t>自らの職責・役割期待、担当業務に関するルール・手続きの理解</t>
    <phoneticPr fontId="2"/>
  </si>
  <si>
    <t>日頃からエステティック業界のみならず、他業種・業界を含めたサービスやホスピタリティについて関心をもって研究し、自分なりの意見を有している。</t>
    <rPh sb="11" eb="13">
      <t>ギョウカイ</t>
    </rPh>
    <rPh sb="19" eb="20">
      <t>タ</t>
    </rPh>
    <rPh sb="20" eb="22">
      <t>ギョウシュ</t>
    </rPh>
    <rPh sb="23" eb="25">
      <t>ギョウカイ</t>
    </rPh>
    <rPh sb="26" eb="27">
      <t>フク</t>
    </rPh>
    <rPh sb="45" eb="47">
      <t>カンシン</t>
    </rPh>
    <rPh sb="51" eb="53">
      <t>ケンキュウ</t>
    </rPh>
    <rPh sb="55" eb="57">
      <t>ジブン</t>
    </rPh>
    <rPh sb="60" eb="62">
      <t>イケン</t>
    </rPh>
    <rPh sb="63" eb="64">
      <t>ユウ</t>
    </rPh>
    <phoneticPr fontId="2"/>
  </si>
  <si>
    <t>企業・店舗・サロンの経営理念・経営方針、社是・社訓について理解し、目指すべき方向性をスタッフに示している。</t>
    <phoneticPr fontId="2"/>
  </si>
  <si>
    <t>企業・店舗・サロンの品格や社会的信用を高めるような行動を心がけ、日頃から模範を示している。</t>
    <phoneticPr fontId="2"/>
  </si>
  <si>
    <t>部下・スタッフがホスピタリティを伴った接遇ができるように心身の状態に気を配っており、店舗・サロン内の環境が良好に保たれるよう工夫をしている。</t>
    <phoneticPr fontId="2"/>
  </si>
  <si>
    <t>不満・不安を感じた時のお客様の心理状態に気付き、お客様に対して適切な声がけをするなどして、不満を未然に防いでいる。</t>
    <phoneticPr fontId="2"/>
  </si>
  <si>
    <t>店舗・サロン内でのコミュニケーションが適切に行われるように、職場環境の創出・維持に取り組んでいる。</t>
    <rPh sb="19" eb="21">
      <t>テキセツ</t>
    </rPh>
    <phoneticPr fontId="2"/>
  </si>
  <si>
    <t>手続きが複雑であったり難度がやや高い仕事に対しても、部下・スタッフが自主的・自立的に判断して行動できるよう、判断基準を明確にしている。</t>
    <phoneticPr fontId="2"/>
  </si>
  <si>
    <t>部下・スタッフが適切なコスト意識を持って、効率化や改善を試みるよう、店舗・サロン内のルール作りやマニュアル化を行っている。</t>
    <phoneticPr fontId="2"/>
  </si>
  <si>
    <t>③改善すべき業務内容・業務プロセスの分析</t>
    <rPh sb="1" eb="3">
      <t>カイゼン</t>
    </rPh>
    <rPh sb="6" eb="8">
      <t>ギョウム</t>
    </rPh>
    <rPh sb="8" eb="10">
      <t>ナイヨウ</t>
    </rPh>
    <rPh sb="11" eb="13">
      <t>ギョウム</t>
    </rPh>
    <rPh sb="18" eb="20">
      <t>ブンセキ</t>
    </rPh>
    <phoneticPr fontId="2"/>
  </si>
  <si>
    <t>スタッフからの業務改善案の提案を受けた場合には、提案の背景、採用した場合のメリットとデメリット、代替案について確認し、店舗・サロンの運営方針に適合するか検討を行っている。</t>
    <rPh sb="71" eb="73">
      <t>テキゴウ</t>
    </rPh>
    <phoneticPr fontId="2"/>
  </si>
  <si>
    <t>判断に迷っているお客様に対し、押し付けにならないよう注意しながら、お客様の求める情報をタイミングよく提供することで、契約に関する意思決定を適切な形でサポートしている。</t>
    <rPh sb="0" eb="2">
      <t>ハンダン</t>
    </rPh>
    <phoneticPr fontId="2"/>
  </si>
  <si>
    <t>お客様との会話や接客を通じて、お客様の潜在ニーズや来店の背景など様々な情報を収集・把握している。</t>
    <rPh sb="38" eb="40">
      <t>シュウシュウ</t>
    </rPh>
    <rPh sb="41" eb="43">
      <t>ハアク</t>
    </rPh>
    <phoneticPr fontId="2"/>
  </si>
  <si>
    <t>エステティックサービス・カウンセリング/コンサルテーション</t>
    <phoneticPr fontId="2"/>
  </si>
  <si>
    <t>必要な書類・帳票の種類、記入サンプル、発生しやすい入力ミス・記入ミス・記入漏れなどの事例について一通りマスターしており、スタッフにも指導している。</t>
    <phoneticPr fontId="2"/>
  </si>
  <si>
    <t>スピーディーに書類・帳票をチェックして事務処理を独力で行い、後輩からの質問にも適切に答えている。</t>
    <phoneticPr fontId="2"/>
  </si>
  <si>
    <t>お客様情報をチェックして定期的に来店状況を確認し、お客様の来店頻度を高めるための対策を企画・立案している。</t>
    <phoneticPr fontId="2"/>
  </si>
  <si>
    <t>コミュニケーション手法に関する知識を有し、お客様のタイプや状態に合わせて効果的なアプローチが図られるよう創意工夫を凝らしている。</t>
    <phoneticPr fontId="2"/>
  </si>
  <si>
    <t>上司評価
合計数に占める割合</t>
    <rPh sb="0" eb="2">
      <t>ジョウシ</t>
    </rPh>
    <rPh sb="2" eb="4">
      <t>ヒョウカ</t>
    </rPh>
    <rPh sb="5" eb="7">
      <t>ゴウケイ</t>
    </rPh>
    <rPh sb="7" eb="8">
      <t>スウ</t>
    </rPh>
    <rPh sb="9" eb="10">
      <t>シ</t>
    </rPh>
    <rPh sb="12" eb="14">
      <t>ワリアイ</t>
    </rPh>
    <phoneticPr fontId="2"/>
  </si>
  <si>
    <t>点数換算</t>
  </si>
  <si>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</si>
  <si>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</si>
  <si>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</si>
  <si>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</si>
  <si>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カウンセリング／コンサルテーション</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</si>
  <si>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</si>
  <si>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</si>
  <si>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</si>
  <si>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</si>
  <si>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</si>
  <si>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</si>
  <si>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</si>
  <si>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</si>
  <si>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</si>
  <si>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</si>
  <si>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</si>
  <si>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</si>
  <si>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</si>
  <si>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</si>
  <si>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</si>
  <si>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</si>
  <si>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</si>
  <si>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</si>
  <si>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</si>
  <si>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</si>
  <si>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</si>
  <si>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</si>
  <si>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</si>
  <si>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レベル3</t>
    <phoneticPr fontId="2"/>
  </si>
  <si>
    <t>※エステティック業に係る業務の実施にあたっては、法規により業務独占されている他業種の業務に抵触しない範囲内で業務を行う。</t>
    <phoneticPr fontId="56"/>
  </si>
  <si>
    <t>※エステティック業に係る業務の実施にあたっては、法規により業務独占されている他業種の業務に抵触しない範囲内で業務を行う。</t>
    <phoneticPr fontId="56"/>
  </si>
  <si>
    <t>※エステティック業に係る業務の実施にあたっては、法規により業務独占されている他業種の業務に抵触しない範囲内で業務を行う。</t>
    <phoneticPr fontId="56"/>
  </si>
  <si>
    <t>業界団体の倫理綱領など</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</si>
</sst>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0%"/>
    <numFmt numFmtId="178" formatCode="0.0_ "/>
  </numFmts>
  <fonts count="57">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b/>
      <sz val="10"/>
      <name val="ＭＳ Ｐゴシック"/>
      <family val="3"/>
      <charset val="128"/>
    </font>
    <font>
      <sz val="14"/>
      <name val="ＭＳ Ｐゴシック"/>
      <family val="3"/>
      <charset val="128"/>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name val="HGPｺﾞｼｯｸM"/>
      <family val="3"/>
      <charset val="128"/>
    </font>
    <font>
      <sz val="11"/>
      <color theme="1"/>
      <name val="ＭＳ Ｐゴシック"/>
      <family val="2"/>
      <scheme val="minor"/>
    </font>
    <font>
      <sz val="12"/>
      <name val="ＭＳ Ｐゴシック"/>
      <family val="3"/>
      <charset val="128"/>
    </font>
    <font>
      <sz val="12"/>
      <name val="Arial"/>
      <family val="2"/>
    </font>
    <font>
      <sz val="11"/>
      <name val="HGPｺﾞｼｯｸM"/>
      <family val="3"/>
      <charset val="128"/>
    </font>
    <font>
      <sz val="14"/>
      <color theme="0"/>
      <name val="HG創英角ｺﾞｼｯｸUB"/>
      <family val="3"/>
      <charset val="128"/>
    </font>
    <font>
      <sz val="9"/>
      <color theme="0"/>
      <name val="ARIAL"/>
      <family val="2"/>
    </font>
    <font>
      <sz val="12"/>
      <color theme="0"/>
      <name val="HG創英角ｺﾞｼｯｸUB"/>
      <family val="3"/>
      <charset val="128"/>
    </font>
    <font>
      <sz val="12"/>
      <color theme="0"/>
      <name val="Arial"/>
      <family val="2"/>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sz val="6"/>
      <name val="ARIAL"/>
      <family val="2"/>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8"/>
      <name val="ＭＳ Ｐゴシック"/>
      <family val="3"/>
      <charset val="128"/>
    </font>
    <font>
      <sz val="6"/>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52">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3" fillId="0" borderId="0">
      <alignment vertical="center"/>
    </xf>
    <xf numFmtId="0" fontId="38" fillId="0" borderId="0"/>
    <xf numFmtId="0" fontId="3" fillId="0" borderId="0">
      <alignment vertical="center"/>
    </xf>
    <xf numFmtId="6" fontId="3" fillId="0" borderId="0" applyFont="0" applyFill="0" applyBorder="0" applyAlignment="0" applyProtection="0">
      <alignment vertical="center"/>
    </xf>
    <xf numFmtId="0" fontId="3" fillId="0" borderId="0"/>
    <xf numFmtId="0" fontId="3" fillId="0" borderId="0"/>
  </cellStyleXfs>
  <cellXfs count="307">
    <xf numFmtId="0" fontId="0" fillId="0" borderId="0" xfId="0"/>
    <xf numFmtId="0" fontId="24" fillId="24" borderId="10" xfId="41" applyFont="1" applyFill="1" applyBorder="1" applyAlignment="1">
      <alignment horizontal="center"/>
    </xf>
    <xf numFmtId="0" fontId="1" fillId="0" borderId="0" xfId="42" applyFont="1">
      <alignment vertical="center"/>
    </xf>
    <xf numFmtId="0" fontId="6" fillId="0" borderId="0" xfId="0" applyFont="1" applyAlignment="1">
      <alignment vertical="center"/>
    </xf>
    <xf numFmtId="0" fontId="25"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25" fillId="24" borderId="11" xfId="0"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24" borderId="11"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7" fillId="25" borderId="11" xfId="0" applyFont="1" applyFill="1" applyBorder="1" applyAlignment="1">
      <alignment horizontal="center" vertical="center" wrapText="1"/>
    </xf>
    <xf numFmtId="0" fontId="27" fillId="0" borderId="18" xfId="0" applyFont="1" applyBorder="1"/>
    <xf numFmtId="0" fontId="27" fillId="0" borderId="0" xfId="0" applyFont="1"/>
    <xf numFmtId="0" fontId="28" fillId="0" borderId="0" xfId="0" applyFont="1" applyAlignment="1">
      <alignment vertical="center"/>
    </xf>
    <xf numFmtId="0" fontId="5" fillId="0" borderId="0" xfId="0" applyFont="1" applyBorder="1" applyAlignment="1">
      <alignment horizontal="center" vertical="center" wrapText="1"/>
    </xf>
    <xf numFmtId="0" fontId="24" fillId="0" borderId="11" xfId="0" applyFont="1" applyFill="1" applyBorder="1" applyAlignment="1">
      <alignment vertical="center" wrapText="1"/>
    </xf>
    <xf numFmtId="0" fontId="5" fillId="0" borderId="0" xfId="43" applyFont="1" applyBorder="1" applyAlignment="1">
      <alignment vertical="center" wrapText="1"/>
    </xf>
    <xf numFmtId="0" fontId="29" fillId="0" borderId="0" xfId="0" applyFont="1" applyAlignment="1">
      <alignment vertical="center"/>
    </xf>
    <xf numFmtId="0" fontId="27" fillId="25" borderId="14" xfId="0" applyFont="1" applyFill="1" applyBorder="1" applyAlignment="1">
      <alignment horizontal="center" vertical="center" wrapText="1"/>
    </xf>
    <xf numFmtId="0" fontId="31" fillId="0" borderId="0" xfId="0" applyFont="1" applyAlignment="1">
      <alignment vertical="center"/>
    </xf>
    <xf numFmtId="0" fontId="26" fillId="0" borderId="11" xfId="0" applyFont="1" applyFill="1" applyBorder="1" applyAlignment="1">
      <alignment horizontal="center" vertical="center"/>
    </xf>
    <xf numFmtId="0" fontId="32" fillId="24" borderId="15" xfId="43" applyFont="1" applyFill="1" applyBorder="1" applyAlignment="1">
      <alignment horizontal="center" vertical="center" shrinkToFit="1"/>
    </xf>
    <xf numFmtId="0" fontId="32" fillId="24" borderId="11" xfId="0" applyFont="1" applyFill="1" applyBorder="1" applyAlignment="1">
      <alignment horizontal="center" vertical="center"/>
    </xf>
    <xf numFmtId="0" fontId="32" fillId="24" borderId="11" xfId="0" applyFont="1" applyFill="1" applyBorder="1" applyAlignment="1">
      <alignment horizontal="center" vertical="center" wrapText="1"/>
    </xf>
    <xf numFmtId="0" fontId="4" fillId="26" borderId="19" xfId="0" applyFont="1" applyFill="1" applyBorder="1" applyAlignment="1">
      <alignment vertical="center"/>
    </xf>
    <xf numFmtId="0" fontId="33" fillId="26" borderId="19" xfId="0" applyFont="1" applyFill="1" applyBorder="1" applyAlignment="1">
      <alignment vertical="center"/>
    </xf>
    <xf numFmtId="0" fontId="4" fillId="26" borderId="20" xfId="0" applyFont="1" applyFill="1" applyBorder="1" applyAlignment="1">
      <alignment vertical="center"/>
    </xf>
    <xf numFmtId="0" fontId="33" fillId="26" borderId="20" xfId="0" applyFont="1" applyFill="1" applyBorder="1" applyAlignment="1">
      <alignment vertical="center"/>
    </xf>
    <xf numFmtId="0" fontId="33" fillId="26" borderId="21" xfId="0" applyFont="1" applyFill="1" applyBorder="1" applyAlignment="1">
      <alignment vertical="center"/>
    </xf>
    <xf numFmtId="0" fontId="4" fillId="0" borderId="19" xfId="0" applyFont="1" applyBorder="1" applyAlignment="1">
      <alignment vertical="center"/>
    </xf>
    <xf numFmtId="0" fontId="1" fillId="0" borderId="0" xfId="0" applyFont="1" applyFill="1" applyBorder="1" applyAlignment="1">
      <alignment vertical="center" wrapText="1"/>
    </xf>
    <xf numFmtId="0" fontId="4" fillId="0" borderId="0" xfId="43" applyFont="1" applyBorder="1" applyAlignment="1">
      <alignment vertical="center" wrapText="1"/>
    </xf>
    <xf numFmtId="0" fontId="5" fillId="0" borderId="0" xfId="43" applyFont="1" applyBorder="1" applyAlignment="1">
      <alignment vertical="center"/>
    </xf>
    <xf numFmtId="0" fontId="4" fillId="0" borderId="0" xfId="0" applyFont="1" applyBorder="1" applyAlignment="1">
      <alignment vertical="center" wrapText="1"/>
    </xf>
    <xf numFmtId="0" fontId="4" fillId="0" borderId="20" xfId="0" applyFont="1" applyBorder="1" applyAlignment="1">
      <alignment vertical="center"/>
    </xf>
    <xf numFmtId="0" fontId="4" fillId="26" borderId="20" xfId="0" applyFont="1" applyFill="1" applyBorder="1" applyAlignment="1">
      <alignment vertical="center" wrapText="1"/>
    </xf>
    <xf numFmtId="0" fontId="33" fillId="26" borderId="22" xfId="0" applyFont="1" applyFill="1" applyBorder="1" applyAlignment="1">
      <alignment vertical="center"/>
    </xf>
    <xf numFmtId="0" fontId="24" fillId="0" borderId="12" xfId="0" applyFont="1" applyFill="1" applyBorder="1" applyAlignment="1">
      <alignment vertical="center" wrapText="1"/>
    </xf>
    <xf numFmtId="0" fontId="4" fillId="26" borderId="22" xfId="0" applyFont="1" applyFill="1" applyBorder="1" applyAlignment="1">
      <alignment vertical="center" wrapText="1"/>
    </xf>
    <xf numFmtId="0" fontId="4" fillId="26" borderId="22" xfId="0" applyFont="1" applyFill="1" applyBorder="1" applyAlignment="1">
      <alignment vertical="center"/>
    </xf>
    <xf numFmtId="0" fontId="32" fillId="24" borderId="15" xfId="0" applyFont="1" applyFill="1" applyBorder="1" applyAlignment="1">
      <alignment horizontal="center" vertical="center"/>
    </xf>
    <xf numFmtId="0" fontId="32" fillId="24" borderId="15" xfId="0" applyFont="1" applyFill="1" applyBorder="1" applyAlignment="1">
      <alignment horizontal="center" vertical="center" wrapText="1"/>
    </xf>
    <xf numFmtId="0" fontId="4" fillId="0" borderId="21" xfId="0" applyFont="1" applyBorder="1" applyAlignment="1">
      <alignment vertical="center" wrapText="1"/>
    </xf>
    <xf numFmtId="0" fontId="24" fillId="0" borderId="0" xfId="0" applyFont="1" applyAlignment="1">
      <alignment horizontal="right" vertical="top"/>
    </xf>
    <xf numFmtId="0" fontId="35" fillId="0" borderId="0" xfId="0" applyFont="1"/>
    <xf numFmtId="0" fontId="32" fillId="24" borderId="11" xfId="43" applyFont="1" applyFill="1" applyBorder="1" applyAlignment="1">
      <alignment horizontal="center" vertical="center" shrinkToFit="1"/>
    </xf>
    <xf numFmtId="0" fontId="4" fillId="26" borderId="21" xfId="0" applyFont="1" applyFill="1" applyBorder="1" applyAlignment="1">
      <alignment vertical="center"/>
    </xf>
    <xf numFmtId="0" fontId="4" fillId="29" borderId="11" xfId="43" applyFont="1" applyFill="1" applyBorder="1" applyAlignment="1">
      <alignment horizontal="left" vertical="center" shrinkToFit="1"/>
    </xf>
    <xf numFmtId="0" fontId="4" fillId="0" borderId="0" xfId="43" applyFont="1">
      <alignment vertical="center"/>
    </xf>
    <xf numFmtId="176" fontId="4" fillId="0" borderId="16" xfId="46" applyNumberFormat="1" applyFont="1" applyBorder="1" applyAlignment="1">
      <alignment horizontal="left" vertical="top" wrapText="1"/>
    </xf>
    <xf numFmtId="176" fontId="4" fillId="0" borderId="30" xfId="46" applyNumberFormat="1" applyFont="1" applyBorder="1" applyAlignment="1">
      <alignment horizontal="left" vertical="top" wrapText="1"/>
    </xf>
    <xf numFmtId="0" fontId="4" fillId="0" borderId="16" xfId="46" applyFont="1" applyBorder="1" applyAlignment="1">
      <alignment horizontal="left" vertical="top" wrapText="1"/>
    </xf>
    <xf numFmtId="0" fontId="4" fillId="0" borderId="30" xfId="46" applyFont="1" applyBorder="1" applyAlignment="1">
      <alignment horizontal="left" vertical="top" wrapText="1"/>
    </xf>
    <xf numFmtId="0" fontId="4" fillId="0" borderId="13" xfId="46" applyFont="1" applyBorder="1" applyAlignment="1">
      <alignment horizontal="left" vertical="top" wrapText="1"/>
    </xf>
    <xf numFmtId="0" fontId="24" fillId="0" borderId="0" xfId="0" applyFont="1" applyFill="1" applyAlignment="1">
      <alignment vertical="center"/>
    </xf>
    <xf numFmtId="0" fontId="4" fillId="26" borderId="21" xfId="0" applyFont="1" applyFill="1" applyBorder="1" applyAlignment="1">
      <alignment vertical="center" wrapText="1"/>
    </xf>
    <xf numFmtId="0" fontId="4" fillId="0" borderId="0" xfId="43" applyFont="1" applyAlignment="1">
      <alignment vertical="center"/>
    </xf>
    <xf numFmtId="0" fontId="4" fillId="0" borderId="0" xfId="43" applyFont="1" applyAlignment="1">
      <alignment horizontal="left" vertical="center"/>
    </xf>
    <xf numFmtId="0" fontId="4" fillId="0" borderId="0" xfId="43" applyFont="1" applyAlignment="1">
      <alignment horizontal="left" vertical="center" wrapText="1"/>
    </xf>
    <xf numFmtId="0" fontId="1" fillId="0" borderId="0" xfId="0" applyFont="1"/>
    <xf numFmtId="0" fontId="24" fillId="28" borderId="11" xfId="43" applyFont="1" applyFill="1" applyBorder="1" applyAlignment="1">
      <alignment vertical="center" wrapText="1"/>
    </xf>
    <xf numFmtId="0" fontId="4" fillId="0" borderId="27" xfId="0" applyFont="1" applyBorder="1" applyAlignment="1">
      <alignment vertical="center"/>
    </xf>
    <xf numFmtId="0" fontId="4" fillId="0" borderId="0" xfId="43" applyFont="1" applyAlignment="1">
      <alignment vertical="center" wrapText="1"/>
    </xf>
    <xf numFmtId="0" fontId="24" fillId="0" borderId="0" xfId="0" applyFont="1" applyAlignment="1">
      <alignment vertical="center"/>
    </xf>
    <xf numFmtId="0" fontId="40" fillId="0" borderId="17" xfId="0" applyFont="1" applyBorder="1" applyAlignment="1">
      <alignment vertical="center"/>
    </xf>
    <xf numFmtId="0" fontId="40" fillId="0" borderId="0" xfId="0" applyFont="1"/>
    <xf numFmtId="0" fontId="3" fillId="0" borderId="0" xfId="43" applyFont="1">
      <alignment vertical="center"/>
    </xf>
    <xf numFmtId="0" fontId="3" fillId="0" borderId="0" xfId="43" applyFont="1" applyAlignment="1">
      <alignment horizontal="center" vertical="center"/>
    </xf>
    <xf numFmtId="0" fontId="3" fillId="0" borderId="0" xfId="43" applyFont="1" applyAlignment="1">
      <alignment horizontal="left" vertical="center"/>
    </xf>
    <xf numFmtId="0" fontId="4" fillId="0" borderId="30" xfId="46" applyFont="1" applyBorder="1" applyAlignment="1">
      <alignment vertical="center" wrapText="1"/>
    </xf>
    <xf numFmtId="0" fontId="4" fillId="0" borderId="29" xfId="48" applyFont="1" applyBorder="1" applyAlignment="1">
      <alignment vertical="top" wrapText="1"/>
    </xf>
    <xf numFmtId="0" fontId="4" fillId="0" borderId="30" xfId="48" applyFont="1" applyBorder="1" applyAlignment="1">
      <alignment vertical="top" wrapText="1"/>
    </xf>
    <xf numFmtId="0" fontId="4" fillId="0" borderId="0" xfId="48" applyFont="1" applyBorder="1" applyAlignment="1">
      <alignment vertical="top" wrapText="1"/>
    </xf>
    <xf numFmtId="0" fontId="4" fillId="0" borderId="31" xfId="47" applyFont="1" applyBorder="1" applyAlignment="1">
      <alignment vertical="top" wrapText="1"/>
    </xf>
    <xf numFmtId="0" fontId="4" fillId="0" borderId="30" xfId="47" applyFont="1" applyBorder="1" applyAlignment="1">
      <alignment vertical="top" wrapText="1"/>
    </xf>
    <xf numFmtId="0" fontId="4" fillId="0" borderId="0" xfId="47" applyFont="1" applyBorder="1" applyAlignment="1">
      <alignment vertical="top" wrapText="1"/>
    </xf>
    <xf numFmtId="0" fontId="4" fillId="0" borderId="31" xfId="46" applyFont="1" applyBorder="1" applyAlignment="1">
      <alignment vertical="top" wrapText="1"/>
    </xf>
    <xf numFmtId="0" fontId="4" fillId="0" borderId="30" xfId="46" applyFont="1" applyBorder="1" applyAlignment="1">
      <alignment vertical="top" wrapText="1"/>
    </xf>
    <xf numFmtId="0" fontId="4" fillId="0" borderId="0" xfId="46" applyFont="1" applyBorder="1" applyAlignment="1">
      <alignment vertical="top" wrapText="1"/>
    </xf>
    <xf numFmtId="0" fontId="4" fillId="0" borderId="32" xfId="46" applyFont="1" applyFill="1" applyBorder="1" applyAlignment="1">
      <alignment vertical="top" wrapText="1"/>
    </xf>
    <xf numFmtId="0" fontId="4" fillId="0" borderId="30" xfId="46" applyFont="1" applyFill="1" applyBorder="1" applyAlignment="1">
      <alignment vertical="top" wrapText="1"/>
    </xf>
    <xf numFmtId="0" fontId="4" fillId="0" borderId="0" xfId="46" applyFont="1" applyFill="1" applyBorder="1" applyAlignment="1">
      <alignment vertical="top" wrapText="1"/>
    </xf>
    <xf numFmtId="0" fontId="4" fillId="0" borderId="29" xfId="46" applyFont="1" applyBorder="1" applyAlignment="1">
      <alignment vertical="top" wrapText="1"/>
    </xf>
    <xf numFmtId="0" fontId="4" fillId="0" borderId="32" xfId="46" applyFont="1" applyBorder="1" applyAlignment="1">
      <alignment vertical="top" wrapText="1"/>
    </xf>
    <xf numFmtId="0" fontId="4" fillId="0" borderId="29" xfId="47" applyFont="1" applyBorder="1" applyAlignment="1">
      <alignment vertical="top" wrapText="1"/>
    </xf>
    <xf numFmtId="0" fontId="4" fillId="0" borderId="32" xfId="46" applyFont="1" applyBorder="1" applyAlignment="1">
      <alignment vertical="center" wrapText="1"/>
    </xf>
    <xf numFmtId="0" fontId="4" fillId="0" borderId="0" xfId="46" applyFont="1" applyBorder="1" applyAlignment="1">
      <alignment vertical="center" wrapText="1"/>
    </xf>
    <xf numFmtId="0" fontId="4" fillId="0" borderId="32" xfId="47" applyFont="1" applyBorder="1" applyAlignment="1">
      <alignment vertical="top" wrapText="1"/>
    </xf>
    <xf numFmtId="0" fontId="4" fillId="0" borderId="31" xfId="47" applyFont="1" applyBorder="1" applyAlignment="1">
      <alignment horizontal="left" vertical="top"/>
    </xf>
    <xf numFmtId="0" fontId="4" fillId="0" borderId="30" xfId="47" applyFont="1" applyBorder="1" applyAlignment="1">
      <alignment horizontal="left" vertical="top" wrapText="1"/>
    </xf>
    <xf numFmtId="0" fontId="4" fillId="0" borderId="0" xfId="47" applyFont="1" applyBorder="1" applyAlignment="1">
      <alignment horizontal="left" vertical="top" wrapText="1"/>
    </xf>
    <xf numFmtId="0" fontId="4" fillId="0" borderId="31" xfId="47" applyFont="1" applyFill="1" applyBorder="1" applyAlignment="1">
      <alignment vertical="top" wrapText="1"/>
    </xf>
    <xf numFmtId="0" fontId="4" fillId="0" borderId="30" xfId="47" applyFont="1" applyFill="1" applyBorder="1" applyAlignment="1">
      <alignment vertical="top" wrapText="1"/>
    </xf>
    <xf numFmtId="0" fontId="4" fillId="0" borderId="0" xfId="47" applyFont="1" applyFill="1" applyBorder="1" applyAlignment="1">
      <alignment vertical="top" wrapText="1"/>
    </xf>
    <xf numFmtId="0" fontId="4" fillId="0" borderId="30" xfId="47" applyFont="1" applyFill="1" applyBorder="1" applyAlignment="1">
      <alignment vertical="center" wrapText="1"/>
    </xf>
    <xf numFmtId="0" fontId="4" fillId="0" borderId="0" xfId="47" applyFont="1" applyFill="1" applyBorder="1" applyAlignment="1">
      <alignment vertical="center" wrapText="1"/>
    </xf>
    <xf numFmtId="0" fontId="4" fillId="0" borderId="32" xfId="47" applyFont="1" applyFill="1" applyBorder="1" applyAlignment="1">
      <alignment vertical="top" wrapText="1"/>
    </xf>
    <xf numFmtId="0" fontId="4" fillId="0" borderId="29" xfId="46" applyFont="1" applyBorder="1" applyAlignment="1">
      <alignment horizontal="left" vertical="top" wrapText="1"/>
    </xf>
    <xf numFmtId="0" fontId="4" fillId="0" borderId="31" xfId="46" applyFont="1" applyBorder="1" applyAlignment="1">
      <alignment horizontal="left" vertical="top" wrapText="1"/>
    </xf>
    <xf numFmtId="0" fontId="4" fillId="0" borderId="32" xfId="46" applyFont="1" applyBorder="1" applyAlignment="1">
      <alignment horizontal="left" vertical="top" wrapText="1"/>
    </xf>
    <xf numFmtId="0" fontId="4" fillId="0" borderId="30" xfId="47" applyFont="1" applyBorder="1" applyAlignment="1">
      <alignment vertical="center" wrapText="1"/>
    </xf>
    <xf numFmtId="0" fontId="4" fillId="0" borderId="0" xfId="47" applyFont="1" applyBorder="1" applyAlignment="1">
      <alignment vertical="center" wrapText="1"/>
    </xf>
    <xf numFmtId="0" fontId="4" fillId="0" borderId="32" xfId="48" applyFont="1" applyBorder="1" applyAlignment="1">
      <alignment vertical="top" wrapText="1"/>
    </xf>
    <xf numFmtId="0" fontId="4" fillId="0" borderId="31" xfId="48" applyFont="1" applyBorder="1" applyAlignment="1">
      <alignment vertical="top" wrapText="1"/>
    </xf>
    <xf numFmtId="176" fontId="4" fillId="0" borderId="13" xfId="46" applyNumberFormat="1" applyFont="1" applyBorder="1" applyAlignment="1">
      <alignment horizontal="left" vertical="top" wrapText="1"/>
    </xf>
    <xf numFmtId="0" fontId="4" fillId="0" borderId="29" xfId="47" applyFont="1" applyFill="1" applyBorder="1" applyAlignment="1">
      <alignment vertical="top" wrapText="1"/>
    </xf>
    <xf numFmtId="0" fontId="27" fillId="25" borderId="11" xfId="0" applyFont="1" applyFill="1" applyBorder="1" applyAlignment="1">
      <alignment horizontal="center" vertical="center"/>
    </xf>
    <xf numFmtId="0" fontId="24" fillId="0" borderId="0" xfId="0" applyFont="1" applyBorder="1" applyAlignment="1">
      <alignment horizontal="left" vertical="center" wrapText="1"/>
    </xf>
    <xf numFmtId="0" fontId="24" fillId="0" borderId="0" xfId="0" applyFont="1" applyFill="1" applyBorder="1" applyAlignment="1">
      <alignment horizontal="left" vertical="center" wrapText="1"/>
    </xf>
    <xf numFmtId="0" fontId="4" fillId="29" borderId="14" xfId="43" applyFont="1" applyFill="1" applyBorder="1" applyAlignment="1">
      <alignment horizontal="center" vertical="center"/>
    </xf>
    <xf numFmtId="0" fontId="1" fillId="0" borderId="0" xfId="41" applyFont="1"/>
    <xf numFmtId="0" fontId="1" fillId="0" borderId="10" xfId="41" applyFont="1" applyBorder="1"/>
    <xf numFmtId="0" fontId="1" fillId="0" borderId="0" xfId="41" applyFont="1" applyBorder="1" applyAlignment="1"/>
    <xf numFmtId="0" fontId="1" fillId="0" borderId="0" xfId="41" applyFont="1" applyBorder="1"/>
    <xf numFmtId="0" fontId="3" fillId="0" borderId="0" xfId="42" applyFont="1">
      <alignment vertical="center"/>
    </xf>
    <xf numFmtId="0" fontId="41" fillId="0" borderId="0" xfId="0" applyFont="1" applyAlignment="1">
      <alignment horizontal="left" vertical="center" readingOrder="1"/>
    </xf>
    <xf numFmtId="0" fontId="1" fillId="0" borderId="0" xfId="0" applyFont="1" applyBorder="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vertical="center"/>
    </xf>
    <xf numFmtId="0" fontId="1" fillId="0" borderId="11" xfId="0" applyFont="1" applyFill="1" applyBorder="1" applyAlignment="1">
      <alignment horizontal="center" vertical="center" wrapText="1"/>
    </xf>
    <xf numFmtId="0" fontId="1" fillId="0" borderId="11" xfId="0" applyFont="1" applyFill="1" applyBorder="1" applyAlignment="1">
      <alignment vertical="center"/>
    </xf>
    <xf numFmtId="0" fontId="1" fillId="0" borderId="11" xfId="0" applyFont="1" applyFill="1" applyBorder="1" applyAlignment="1">
      <alignment horizontal="center" vertical="center"/>
    </xf>
    <xf numFmtId="0" fontId="1" fillId="0" borderId="0" xfId="0" applyFont="1" applyBorder="1" applyAlignment="1">
      <alignment vertical="center"/>
    </xf>
    <xf numFmtId="0" fontId="1" fillId="0" borderId="18" xfId="0" applyFont="1" applyBorder="1" applyAlignment="1">
      <alignment vertical="center"/>
    </xf>
    <xf numFmtId="0" fontId="1" fillId="28" borderId="11" xfId="0" applyFont="1" applyFill="1" applyBorder="1" applyAlignment="1">
      <alignment horizontal="center" vertical="center" wrapText="1"/>
    </xf>
    <xf numFmtId="0" fontId="1" fillId="0" borderId="11" xfId="0" applyFont="1" applyBorder="1" applyAlignment="1">
      <alignment vertical="center"/>
    </xf>
    <xf numFmtId="0" fontId="4" fillId="0" borderId="0" xfId="43" applyFont="1" applyBorder="1" applyAlignment="1">
      <alignment vertical="center" textRotation="255"/>
    </xf>
    <xf numFmtId="0" fontId="1" fillId="0" borderId="0" xfId="0" applyFont="1" applyAlignment="1">
      <alignment horizontal="center"/>
    </xf>
    <xf numFmtId="0" fontId="1" fillId="0" borderId="0" xfId="0" applyFont="1" applyFill="1"/>
    <xf numFmtId="0" fontId="0" fillId="0" borderId="0" xfId="0" applyFont="1" applyAlignment="1">
      <alignment vertical="center"/>
    </xf>
    <xf numFmtId="0" fontId="0" fillId="0" borderId="0" xfId="0" applyFont="1" applyFill="1" applyAlignment="1">
      <alignment vertical="center"/>
    </xf>
    <xf numFmtId="0" fontId="40" fillId="0" borderId="12" xfId="0" applyFont="1" applyBorder="1" applyAlignment="1">
      <alignment vertical="center"/>
    </xf>
    <xf numFmtId="177" fontId="39" fillId="0" borderId="11" xfId="0" applyNumberFormat="1" applyFont="1" applyBorder="1" applyAlignment="1">
      <alignment horizontal="right" vertical="center" indent="6"/>
    </xf>
    <xf numFmtId="0" fontId="3" fillId="0" borderId="0" xfId="51" applyAlignment="1"/>
    <xf numFmtId="0" fontId="47" fillId="0" borderId="0" xfId="51" applyFont="1" applyFill="1" applyBorder="1" applyAlignment="1">
      <alignment horizontal="center" vertical="center"/>
    </xf>
    <xf numFmtId="0" fontId="4" fillId="0" borderId="0" xfId="51" applyFont="1" applyAlignment="1"/>
    <xf numFmtId="0" fontId="48" fillId="0" borderId="28" xfId="51" applyFont="1" applyBorder="1" applyAlignment="1"/>
    <xf numFmtId="0" fontId="2" fillId="0" borderId="23" xfId="51" applyFont="1" applyBorder="1" applyAlignment="1"/>
    <xf numFmtId="0" fontId="49" fillId="0" borderId="0" xfId="51" applyFont="1" applyFill="1" applyAlignment="1">
      <alignment vertical="center"/>
    </xf>
    <xf numFmtId="0" fontId="3" fillId="0" borderId="0" xfId="51" applyBorder="1" applyAlignment="1"/>
    <xf numFmtId="0" fontId="4" fillId="0" borderId="28" xfId="51" applyFont="1" applyBorder="1" applyAlignment="1"/>
    <xf numFmtId="0" fontId="3" fillId="0" borderId="23" xfId="51" applyFont="1" applyBorder="1" applyAlignment="1"/>
    <xf numFmtId="0" fontId="48" fillId="0" borderId="0" xfId="51" applyFont="1" applyAlignment="1"/>
    <xf numFmtId="0" fontId="27" fillId="0" borderId="0" xfId="51" applyFont="1" applyFill="1" applyBorder="1" applyAlignment="1"/>
    <xf numFmtId="0" fontId="52" fillId="0" borderId="0" xfId="51" applyFont="1" applyFill="1" applyBorder="1" applyAlignment="1"/>
    <xf numFmtId="0" fontId="25" fillId="0" borderId="0" xfId="51" applyFont="1" applyFill="1" applyBorder="1" applyAlignment="1"/>
    <xf numFmtId="0" fontId="48" fillId="0" borderId="0" xfId="51" applyFont="1" applyBorder="1" applyAlignment="1"/>
    <xf numFmtId="0" fontId="3" fillId="0" borderId="34" xfId="51" applyBorder="1" applyAlignment="1"/>
    <xf numFmtId="0" fontId="3" fillId="0" borderId="35" xfId="51" applyBorder="1" applyAlignment="1"/>
    <xf numFmtId="0" fontId="3" fillId="0" borderId="36" xfId="51" applyBorder="1" applyAlignment="1"/>
    <xf numFmtId="0" fontId="3" fillId="0" borderId="33" xfId="51" applyBorder="1" applyAlignment="1"/>
    <xf numFmtId="0" fontId="48" fillId="0" borderId="37" xfId="51" applyFont="1" applyBorder="1" applyAlignment="1"/>
    <xf numFmtId="0" fontId="4" fillId="0" borderId="0" xfId="51" applyFont="1" applyFill="1" applyBorder="1" applyAlignment="1"/>
    <xf numFmtId="0" fontId="4" fillId="0" borderId="41" xfId="51" applyFont="1" applyBorder="1" applyAlignment="1"/>
    <xf numFmtId="0" fontId="4" fillId="0" borderId="42" xfId="51" applyFont="1" applyBorder="1" applyAlignment="1"/>
    <xf numFmtId="0" fontId="3" fillId="0" borderId="42" xfId="51" applyBorder="1" applyAlignment="1"/>
    <xf numFmtId="0" fontId="3" fillId="0" borderId="43" xfId="51" applyBorder="1" applyAlignment="1"/>
    <xf numFmtId="0" fontId="4" fillId="0" borderId="41" xfId="51" applyFont="1" applyBorder="1" applyAlignment="1">
      <alignment horizontal="left"/>
    </xf>
    <xf numFmtId="0" fontId="4" fillId="0" borderId="43" xfId="51" applyFont="1" applyBorder="1" applyAlignment="1"/>
    <xf numFmtId="0" fontId="4" fillId="0" borderId="41" xfId="51" applyFont="1" applyBorder="1" applyAlignment="1">
      <alignment vertical="center"/>
    </xf>
    <xf numFmtId="0" fontId="4" fillId="0" borderId="42" xfId="51" applyFont="1" applyBorder="1" applyAlignment="1">
      <alignment vertical="center"/>
    </xf>
    <xf numFmtId="0" fontId="4" fillId="0" borderId="43" xfId="51" applyFont="1" applyBorder="1" applyAlignment="1">
      <alignment vertical="center"/>
    </xf>
    <xf numFmtId="0" fontId="48" fillId="0" borderId="33" xfId="51" applyFont="1" applyBorder="1" applyAlignment="1"/>
    <xf numFmtId="0" fontId="3" fillId="0" borderId="38" xfId="51" applyBorder="1" applyAlignment="1"/>
    <xf numFmtId="0" fontId="3" fillId="0" borderId="39" xfId="51" applyBorder="1" applyAlignment="1"/>
    <xf numFmtId="0" fontId="48" fillId="0" borderId="39" xfId="51" applyFont="1" applyBorder="1" applyAlignment="1"/>
    <xf numFmtId="0" fontId="48" fillId="0" borderId="40" xfId="51" applyFont="1" applyBorder="1" applyAlignment="1"/>
    <xf numFmtId="178" fontId="3" fillId="0" borderId="0" xfId="51" applyNumberFormat="1" applyAlignment="1"/>
    <xf numFmtId="0" fontId="51" fillId="31" borderId="0" xfId="51" applyFont="1" applyFill="1" applyAlignment="1"/>
    <xf numFmtId="0" fontId="53" fillId="31" borderId="0" xfId="51" applyFont="1" applyFill="1" applyAlignment="1"/>
    <xf numFmtId="0" fontId="54" fillId="31" borderId="0" xfId="51" applyFont="1" applyFill="1" applyAlignment="1"/>
    <xf numFmtId="0" fontId="3" fillId="0" borderId="0" xfId="51" applyFill="1" applyBorder="1" applyAlignment="1"/>
    <xf numFmtId="0" fontId="27" fillId="25" borderId="44" xfId="51" applyFont="1" applyFill="1" applyBorder="1" applyAlignment="1">
      <alignment horizontal="center" vertical="center" wrapText="1"/>
    </xf>
    <xf numFmtId="0" fontId="4" fillId="0" borderId="41" xfId="51" applyFont="1" applyFill="1" applyBorder="1" applyAlignment="1"/>
    <xf numFmtId="0" fontId="48" fillId="0" borderId="42" xfId="51" applyFont="1" applyFill="1" applyBorder="1" applyAlignment="1"/>
    <xf numFmtId="0" fontId="4" fillId="0" borderId="42" xfId="51" applyFont="1" applyFill="1" applyBorder="1" applyAlignment="1"/>
    <xf numFmtId="0" fontId="3" fillId="0" borderId="42" xfId="51" applyFill="1" applyBorder="1" applyAlignment="1"/>
    <xf numFmtId="0" fontId="3" fillId="0" borderId="43" xfId="51" applyFill="1" applyBorder="1" applyAlignment="1"/>
    <xf numFmtId="0" fontId="4" fillId="0" borderId="43" xfId="51" applyFont="1" applyFill="1" applyBorder="1" applyAlignment="1"/>
    <xf numFmtId="0" fontId="27" fillId="25" borderId="45" xfId="51" applyFont="1" applyFill="1" applyBorder="1" applyAlignment="1">
      <alignment horizontal="center" vertical="center" wrapText="1"/>
    </xf>
    <xf numFmtId="0" fontId="4" fillId="0" borderId="25" xfId="51" applyFont="1" applyBorder="1" applyAlignment="1"/>
    <xf numFmtId="0" fontId="48" fillId="0" borderId="25" xfId="51" applyFont="1" applyBorder="1" applyAlignment="1"/>
    <xf numFmtId="178" fontId="52" fillId="0" borderId="25" xfId="51" applyNumberFormat="1" applyFont="1" applyBorder="1" applyAlignment="1">
      <alignment horizontal="center"/>
    </xf>
    <xf numFmtId="0" fontId="4" fillId="30" borderId="25" xfId="51" applyFont="1" applyFill="1" applyBorder="1" applyAlignment="1"/>
    <xf numFmtId="0" fontId="48" fillId="30" borderId="25" xfId="51" applyFont="1" applyFill="1" applyBorder="1" applyAlignment="1"/>
    <xf numFmtId="178" fontId="52" fillId="30" borderId="25" xfId="51" applyNumberFormat="1" applyFont="1" applyFill="1" applyBorder="1" applyAlignment="1">
      <alignment horizontal="center"/>
    </xf>
    <xf numFmtId="0" fontId="4" fillId="0" borderId="41" xfId="51" applyFont="1" applyFill="1" applyBorder="1" applyAlignment="1">
      <alignment vertical="top"/>
    </xf>
    <xf numFmtId="0" fontId="48" fillId="0" borderId="42" xfId="51" applyFont="1" applyFill="1" applyBorder="1" applyAlignment="1">
      <alignment vertical="top"/>
    </xf>
    <xf numFmtId="0" fontId="48" fillId="0" borderId="43" xfId="51" applyFont="1" applyFill="1" applyBorder="1" applyAlignment="1">
      <alignment vertical="top"/>
    </xf>
    <xf numFmtId="0" fontId="3" fillId="0" borderId="0" xfId="51"/>
    <xf numFmtId="0" fontId="44" fillId="27" borderId="10" xfId="42" applyFont="1" applyFill="1" applyBorder="1" applyAlignment="1">
      <alignment horizontal="center" vertical="center"/>
    </xf>
    <xf numFmtId="0" fontId="45" fillId="27" borderId="10" xfId="42" applyFont="1" applyFill="1" applyBorder="1" applyAlignment="1">
      <alignment horizontal="center" vertical="center"/>
    </xf>
    <xf numFmtId="0" fontId="37" fillId="0" borderId="24" xfId="42" applyFont="1" applyFill="1" applyBorder="1" applyAlignment="1" applyProtection="1">
      <alignment horizontal="left" vertical="center" wrapText="1"/>
      <protection locked="0"/>
    </xf>
    <xf numFmtId="0" fontId="37" fillId="0" borderId="25" xfId="42" applyFont="1" applyFill="1" applyBorder="1" applyAlignment="1" applyProtection="1">
      <alignment horizontal="left" vertical="center"/>
      <protection locked="0"/>
    </xf>
    <xf numFmtId="0" fontId="37" fillId="0" borderId="26" xfId="42" applyFont="1" applyFill="1" applyBorder="1" applyAlignment="1" applyProtection="1">
      <alignment horizontal="left" vertical="center"/>
      <protection locked="0"/>
    </xf>
    <xf numFmtId="0" fontId="42" fillId="27" borderId="10" xfId="41" applyFont="1" applyFill="1" applyBorder="1" applyAlignment="1">
      <alignment horizontal="center" vertical="center"/>
    </xf>
    <xf numFmtId="0" fontId="43" fillId="27" borderId="10" xfId="41" applyFont="1" applyFill="1" applyBorder="1" applyAlignment="1">
      <alignment horizontal="center" vertical="center"/>
    </xf>
    <xf numFmtId="176" fontId="30" fillId="0" borderId="10" xfId="41" applyNumberFormat="1" applyFont="1" applyBorder="1" applyAlignment="1">
      <alignment horizontal="center" vertical="center"/>
    </xf>
    <xf numFmtId="176" fontId="1" fillId="0" borderId="10" xfId="41" applyNumberFormat="1" applyFont="1" applyBorder="1" applyAlignment="1">
      <alignment horizontal="center" vertical="center"/>
    </xf>
    <xf numFmtId="176" fontId="30" fillId="0" borderId="24" xfId="41" applyNumberFormat="1" applyFont="1" applyBorder="1" applyAlignment="1" applyProtection="1">
      <alignment horizontal="center" vertical="center" shrinkToFit="1"/>
      <protection locked="0"/>
    </xf>
    <xf numFmtId="176" fontId="1" fillId="0" borderId="25" xfId="41" applyNumberFormat="1" applyFont="1" applyBorder="1" applyAlignment="1" applyProtection="1">
      <alignment horizontal="center" vertical="center" shrinkToFit="1"/>
      <protection locked="0"/>
    </xf>
    <xf numFmtId="176" fontId="1" fillId="0" borderId="26" xfId="41" applyNumberFormat="1" applyFont="1" applyBorder="1" applyAlignment="1" applyProtection="1">
      <alignment horizontal="center" vertical="center" shrinkToFit="1"/>
      <protection locked="0"/>
    </xf>
    <xf numFmtId="0" fontId="34" fillId="0" borderId="0" xfId="42" applyFont="1" applyAlignment="1">
      <alignment horizontal="center" vertical="center"/>
    </xf>
    <xf numFmtId="0" fontId="24" fillId="24" borderId="10" xfId="41" applyFont="1" applyFill="1" applyBorder="1" applyAlignment="1">
      <alignment horizontal="center" vertical="justify"/>
    </xf>
    <xf numFmtId="0" fontId="1" fillId="0" borderId="10" xfId="41" applyFont="1" applyBorder="1" applyAlignment="1"/>
    <xf numFmtId="0" fontId="24" fillId="28" borderId="15" xfId="0" applyFont="1" applyFill="1" applyBorder="1" applyAlignment="1">
      <alignment horizontal="left" vertical="center" wrapText="1"/>
    </xf>
    <xf numFmtId="0" fontId="24" fillId="28" borderId="27" xfId="0" applyFont="1" applyFill="1" applyBorder="1" applyAlignment="1">
      <alignment horizontal="left" vertical="center" wrapText="1"/>
    </xf>
    <xf numFmtId="0" fontId="24" fillId="28" borderId="12"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25" borderId="11" xfId="0" applyFont="1" applyFill="1" applyBorder="1" applyAlignment="1">
      <alignment horizontal="center" vertical="center"/>
    </xf>
    <xf numFmtId="0" fontId="27" fillId="25" borderId="14" xfId="0" applyFont="1" applyFill="1" applyBorder="1" applyAlignment="1">
      <alignment horizontal="center" vertical="center"/>
    </xf>
    <xf numFmtId="0" fontId="27" fillId="25" borderId="23" xfId="0" applyFont="1" applyFill="1" applyBorder="1" applyAlignment="1">
      <alignment horizontal="center" vertical="center"/>
    </xf>
    <xf numFmtId="0" fontId="24" fillId="0" borderId="15"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4" fillId="0" borderId="41" xfId="51" applyFont="1" applyBorder="1" applyAlignment="1">
      <alignment horizontal="center"/>
    </xf>
    <xf numFmtId="0" fontId="4" fillId="0" borderId="42" xfId="51" applyFont="1" applyBorder="1" applyAlignment="1">
      <alignment horizontal="center"/>
    </xf>
    <xf numFmtId="0" fontId="4" fillId="0" borderId="43" xfId="51" applyFont="1" applyBorder="1" applyAlignment="1">
      <alignment horizontal="center"/>
    </xf>
    <xf numFmtId="0" fontId="46" fillId="0" borderId="0" xfId="51" applyFont="1" applyFill="1" applyBorder="1" applyAlignment="1">
      <alignment horizontal="center" vertical="center" wrapText="1"/>
    </xf>
    <xf numFmtId="0" fontId="46" fillId="0" borderId="0" xfId="51" applyFont="1" applyFill="1" applyBorder="1" applyAlignment="1">
      <alignment horizontal="center" vertical="center"/>
    </xf>
    <xf numFmtId="0" fontId="4" fillId="30" borderId="14" xfId="51" applyFont="1" applyFill="1" applyBorder="1" applyAlignment="1">
      <alignment vertical="center" shrinkToFit="1"/>
    </xf>
    <xf numFmtId="0" fontId="0" fillId="0" borderId="28" xfId="0" applyBorder="1" applyAlignment="1">
      <alignment vertical="center" shrinkToFit="1"/>
    </xf>
    <xf numFmtId="0" fontId="0" fillId="0" borderId="23" xfId="0" applyBorder="1" applyAlignment="1">
      <alignment vertical="center" shrinkToFit="1"/>
    </xf>
    <xf numFmtId="0" fontId="4" fillId="0" borderId="14" xfId="51" applyFont="1" applyBorder="1" applyAlignment="1">
      <alignment vertical="center" wrapText="1"/>
    </xf>
    <xf numFmtId="0" fontId="0" fillId="0" borderId="28" xfId="0" applyBorder="1" applyAlignment="1">
      <alignment vertical="center" wrapText="1"/>
    </xf>
    <xf numFmtId="0" fontId="0" fillId="0" borderId="23" xfId="0" applyBorder="1" applyAlignment="1">
      <alignment vertical="center" wrapText="1"/>
    </xf>
    <xf numFmtId="0" fontId="2" fillId="0" borderId="14" xfId="51" applyFont="1" applyBorder="1" applyAlignment="1">
      <alignment vertical="center" wrapText="1" shrinkToFit="1"/>
    </xf>
    <xf numFmtId="0" fontId="50" fillId="0" borderId="28" xfId="0" applyFont="1" applyBorder="1" applyAlignment="1">
      <alignment vertical="center" wrapText="1" shrinkToFit="1"/>
    </xf>
    <xf numFmtId="0" fontId="50" fillId="0" borderId="23" xfId="0" applyFont="1" applyBorder="1" applyAlignment="1">
      <alignment vertical="center" wrapText="1" shrinkToFit="1"/>
    </xf>
    <xf numFmtId="0" fontId="51" fillId="31" borderId="33" xfId="51" applyFont="1" applyFill="1" applyBorder="1" applyAlignment="1">
      <alignment horizontal="center" vertical="center" wrapText="1"/>
    </xf>
    <xf numFmtId="0" fontId="51" fillId="31" borderId="0" xfId="51" applyFont="1" applyFill="1" applyBorder="1" applyAlignment="1">
      <alignment horizontal="center" vertical="center" wrapText="1"/>
    </xf>
    <xf numFmtId="0" fontId="3" fillId="0" borderId="34" xfId="51" applyFont="1" applyFill="1" applyBorder="1" applyAlignment="1">
      <alignment horizontal="left" vertical="center" wrapText="1"/>
    </xf>
    <xf numFmtId="0" fontId="3" fillId="0" borderId="35" xfId="51" applyFont="1" applyFill="1" applyBorder="1" applyAlignment="1">
      <alignment horizontal="left" vertical="center" wrapText="1"/>
    </xf>
    <xf numFmtId="0" fontId="3" fillId="0" borderId="36" xfId="51" applyFont="1" applyFill="1" applyBorder="1" applyAlignment="1">
      <alignment horizontal="left" vertical="center" wrapText="1"/>
    </xf>
    <xf numFmtId="0" fontId="3" fillId="0" borderId="33" xfId="51" applyFont="1" applyFill="1" applyBorder="1" applyAlignment="1">
      <alignment horizontal="left" vertical="center" wrapText="1"/>
    </xf>
    <xf numFmtId="0" fontId="3" fillId="0" borderId="0" xfId="51" applyFont="1" applyFill="1" applyBorder="1" applyAlignment="1">
      <alignment horizontal="left" vertical="center" wrapText="1"/>
    </xf>
    <xf numFmtId="0" fontId="3" fillId="0" borderId="37" xfId="51" applyFont="1" applyFill="1" applyBorder="1" applyAlignment="1">
      <alignment horizontal="left" vertical="center" wrapText="1"/>
    </xf>
    <xf numFmtId="0" fontId="3" fillId="0" borderId="38" xfId="51" applyFont="1" applyFill="1" applyBorder="1" applyAlignment="1">
      <alignment horizontal="left" vertical="center" wrapText="1"/>
    </xf>
    <xf numFmtId="0" fontId="3" fillId="0" borderId="39" xfId="51" applyFont="1" applyFill="1" applyBorder="1" applyAlignment="1">
      <alignment horizontal="left" vertical="center" wrapText="1"/>
    </xf>
    <xf numFmtId="0" fontId="3" fillId="0" borderId="40" xfId="51" applyFont="1" applyFill="1" applyBorder="1" applyAlignment="1">
      <alignment horizontal="left" vertical="center" wrapText="1"/>
    </xf>
    <xf numFmtId="0" fontId="4" fillId="0" borderId="41" xfId="51" applyFont="1" applyBorder="1" applyAlignment="1">
      <alignment horizontal="left"/>
    </xf>
    <xf numFmtId="0" fontId="4" fillId="0" borderId="42" xfId="51" applyFont="1" applyBorder="1" applyAlignment="1">
      <alignment horizontal="left"/>
    </xf>
    <xf numFmtId="0" fontId="4" fillId="0" borderId="43" xfId="51" applyFont="1" applyBorder="1" applyAlignment="1">
      <alignment horizontal="left"/>
    </xf>
    <xf numFmtId="0" fontId="27" fillId="25" borderId="44" xfId="51" applyFont="1" applyFill="1" applyBorder="1" applyAlignment="1">
      <alignment horizontal="left" vertical="center"/>
    </xf>
    <xf numFmtId="0" fontId="27" fillId="25" borderId="45" xfId="51" applyFont="1" applyFill="1" applyBorder="1" applyAlignment="1">
      <alignment horizontal="left" vertical="center"/>
    </xf>
    <xf numFmtId="0" fontId="39" fillId="0" borderId="34" xfId="51" applyFont="1" applyFill="1" applyBorder="1" applyAlignment="1">
      <alignment horizontal="left" vertical="center" wrapText="1"/>
    </xf>
    <xf numFmtId="0" fontId="40" fillId="0" borderId="35" xfId="51" applyFont="1" applyFill="1" applyBorder="1" applyAlignment="1">
      <alignment horizontal="left" vertical="center" wrapText="1"/>
    </xf>
    <xf numFmtId="0" fontId="40" fillId="0" borderId="36" xfId="51" applyFont="1" applyFill="1" applyBorder="1" applyAlignment="1">
      <alignment horizontal="left" vertical="center" wrapText="1"/>
    </xf>
    <xf numFmtId="0" fontId="40" fillId="0" borderId="33" xfId="51" applyFont="1" applyFill="1" applyBorder="1" applyAlignment="1">
      <alignment horizontal="left" vertical="center" wrapText="1"/>
    </xf>
    <xf numFmtId="0" fontId="40" fillId="0" borderId="0" xfId="51" applyFont="1" applyFill="1" applyBorder="1" applyAlignment="1">
      <alignment horizontal="left" vertical="center" wrapText="1"/>
    </xf>
    <xf numFmtId="0" fontId="40" fillId="0" borderId="37" xfId="51" applyFont="1" applyFill="1" applyBorder="1" applyAlignment="1">
      <alignment horizontal="left" vertical="center" wrapText="1"/>
    </xf>
    <xf numFmtId="0" fontId="40" fillId="0" borderId="38" xfId="51" applyFont="1" applyFill="1" applyBorder="1" applyAlignment="1">
      <alignment horizontal="left" vertical="center" wrapText="1"/>
    </xf>
    <xf numFmtId="0" fontId="40" fillId="0" borderId="39" xfId="51" applyFont="1" applyFill="1" applyBorder="1" applyAlignment="1">
      <alignment horizontal="left" vertical="center" wrapText="1"/>
    </xf>
    <xf numFmtId="0" fontId="40" fillId="0" borderId="40" xfId="51" applyFont="1" applyFill="1" applyBorder="1" applyAlignment="1">
      <alignment horizontal="left" vertical="center" wrapText="1"/>
    </xf>
    <xf numFmtId="0" fontId="39" fillId="0" borderId="35" xfId="51" applyFont="1" applyFill="1" applyBorder="1" applyAlignment="1">
      <alignment horizontal="left" vertical="center" wrapText="1"/>
    </xf>
    <xf numFmtId="0" fontId="39" fillId="0" borderId="36" xfId="51" applyFont="1" applyFill="1" applyBorder="1" applyAlignment="1">
      <alignment horizontal="left" vertical="center" wrapText="1"/>
    </xf>
    <xf numFmtId="0" fontId="39" fillId="0" borderId="33" xfId="51" applyFont="1" applyFill="1" applyBorder="1" applyAlignment="1">
      <alignment horizontal="left" vertical="center" wrapText="1"/>
    </xf>
    <xf numFmtId="0" fontId="39" fillId="0" borderId="0" xfId="51" applyFont="1" applyFill="1" applyBorder="1" applyAlignment="1">
      <alignment horizontal="left" vertical="center" wrapText="1"/>
    </xf>
    <xf numFmtId="0" fontId="39" fillId="0" borderId="37" xfId="51" applyFont="1" applyFill="1" applyBorder="1" applyAlignment="1">
      <alignment horizontal="left" vertical="center" wrapText="1"/>
    </xf>
    <xf numFmtId="0" fontId="39" fillId="0" borderId="38" xfId="51" applyFont="1" applyFill="1" applyBorder="1" applyAlignment="1">
      <alignment horizontal="left" vertical="center" wrapText="1"/>
    </xf>
    <xf numFmtId="0" fontId="39" fillId="0" borderId="39" xfId="51" applyFont="1" applyFill="1" applyBorder="1" applyAlignment="1">
      <alignment horizontal="left" vertical="center" wrapText="1"/>
    </xf>
    <xf numFmtId="0" fontId="39" fillId="0" borderId="40" xfId="51" applyFont="1" applyFill="1" applyBorder="1" applyAlignment="1">
      <alignment horizontal="left" vertical="center" wrapText="1"/>
    </xf>
    <xf numFmtId="0" fontId="4" fillId="26" borderId="15" xfId="0" applyFont="1" applyFill="1" applyBorder="1" applyAlignment="1">
      <alignment horizontal="left" vertical="center" wrapText="1"/>
    </xf>
    <xf numFmtId="0" fontId="4" fillId="26" borderId="27" xfId="0" applyFont="1" applyFill="1" applyBorder="1" applyAlignment="1">
      <alignment horizontal="left" vertical="center" wrapText="1"/>
    </xf>
    <xf numFmtId="0" fontId="4" fillId="26" borderId="12" xfId="0" applyFont="1" applyFill="1" applyBorder="1" applyAlignment="1">
      <alignment horizontal="left" vertical="center" wrapText="1"/>
    </xf>
    <xf numFmtId="0" fontId="24" fillId="0" borderId="0" xfId="0" applyFont="1" applyBorder="1" applyAlignment="1">
      <alignment horizontal="left" vertical="center" wrapText="1"/>
    </xf>
    <xf numFmtId="0" fontId="4" fillId="0" borderId="19" xfId="0" applyFont="1" applyBorder="1" applyAlignment="1">
      <alignment horizontal="left" vertical="center"/>
    </xf>
    <xf numFmtId="0" fontId="4" fillId="0" borderId="27" xfId="0" applyFont="1" applyBorder="1" applyAlignment="1">
      <alignment horizontal="left" vertical="center"/>
    </xf>
    <xf numFmtId="0" fontId="4" fillId="0" borderId="21" xfId="0" applyFont="1" applyBorder="1" applyAlignment="1">
      <alignment horizontal="left" vertical="center"/>
    </xf>
    <xf numFmtId="0" fontId="24" fillId="0" borderId="0" xfId="0" applyFont="1" applyFill="1" applyBorder="1" applyAlignment="1">
      <alignment horizontal="left" vertical="center" wrapText="1"/>
    </xf>
    <xf numFmtId="0" fontId="4" fillId="0" borderId="15" xfId="44" applyFont="1" applyBorder="1" applyAlignment="1">
      <alignment horizontal="left" vertical="center" wrapText="1"/>
    </xf>
    <xf numFmtId="0" fontId="4" fillId="0" borderId="27" xfId="44" applyFont="1" applyBorder="1" applyAlignment="1">
      <alignment horizontal="left" vertical="center" wrapText="1"/>
    </xf>
    <xf numFmtId="0" fontId="4" fillId="0" borderId="12" xfId="44" applyFont="1" applyBorder="1" applyAlignment="1">
      <alignment horizontal="left" vertical="center" wrapText="1"/>
    </xf>
    <xf numFmtId="0" fontId="4" fillId="0" borderId="11" xfId="44" applyFont="1" applyBorder="1" applyAlignment="1">
      <alignment horizontal="left" vertical="center" wrapText="1"/>
    </xf>
    <xf numFmtId="0" fontId="4" fillId="0" borderId="15" xfId="0" applyFont="1" applyBorder="1" applyAlignment="1">
      <alignment horizontal="left" vertical="center" wrapText="1"/>
    </xf>
    <xf numFmtId="0" fontId="4" fillId="0" borderId="27" xfId="0" applyFont="1" applyBorder="1" applyAlignment="1">
      <alignment horizontal="left" vertical="center" wrapText="1"/>
    </xf>
    <xf numFmtId="0" fontId="4" fillId="29" borderId="14" xfId="43" applyFont="1" applyFill="1" applyBorder="1" applyAlignment="1">
      <alignment horizontal="center" vertical="center"/>
    </xf>
    <xf numFmtId="0" fontId="4" fillId="29" borderId="23" xfId="43" applyFont="1" applyFill="1" applyBorder="1" applyAlignment="1">
      <alignment horizontal="center" vertical="center"/>
    </xf>
    <xf numFmtId="0" fontId="3" fillId="0" borderId="15" xfId="43" applyFont="1" applyBorder="1" applyAlignment="1">
      <alignment horizontal="left" vertical="center" wrapText="1"/>
    </xf>
    <xf numFmtId="0" fontId="3" fillId="0" borderId="27" xfId="43" applyFont="1" applyBorder="1" applyAlignment="1">
      <alignment horizontal="left" vertical="center" wrapText="1"/>
    </xf>
    <xf numFmtId="0" fontId="3" fillId="0" borderId="12" xfId="43" applyFont="1" applyBorder="1" applyAlignment="1">
      <alignment horizontal="left" vertical="center" wrapText="1"/>
    </xf>
    <xf numFmtId="176" fontId="3" fillId="0" borderId="15" xfId="46" applyNumberFormat="1" applyFont="1" applyBorder="1" applyAlignment="1">
      <alignment horizontal="left" vertical="center" wrapText="1"/>
    </xf>
    <xf numFmtId="176" fontId="3" fillId="0" borderId="27" xfId="46" applyNumberFormat="1" applyFont="1" applyBorder="1" applyAlignment="1">
      <alignment horizontal="left" vertical="center" wrapText="1"/>
    </xf>
    <xf numFmtId="176" fontId="3" fillId="0" borderId="12" xfId="46" applyNumberFormat="1" applyFont="1" applyBorder="1" applyAlignment="1">
      <alignment horizontal="left" vertical="center" wrapText="1"/>
    </xf>
    <xf numFmtId="0" fontId="4" fillId="29" borderId="16" xfId="43" applyFont="1" applyFill="1" applyBorder="1" applyAlignment="1">
      <alignment horizontal="center" vertical="center"/>
    </xf>
    <xf numFmtId="0" fontId="4" fillId="29" borderId="29" xfId="43" applyFont="1" applyFill="1" applyBorder="1" applyAlignment="1">
      <alignment horizontal="center" vertical="center"/>
    </xf>
    <xf numFmtId="176" fontId="3" fillId="0" borderId="16" xfId="46" applyNumberFormat="1" applyFont="1" applyBorder="1" applyAlignment="1">
      <alignment horizontal="left" vertical="center" wrapText="1"/>
    </xf>
    <xf numFmtId="176" fontId="3" fillId="0" borderId="30" xfId="46" applyNumberFormat="1" applyFont="1" applyBorder="1" applyAlignment="1">
      <alignment horizontal="left" vertical="center" wrapText="1"/>
    </xf>
    <xf numFmtId="0" fontId="3" fillId="0" borderId="16" xfId="46" applyFont="1" applyBorder="1" applyAlignment="1">
      <alignment horizontal="justify" vertical="center" wrapText="1"/>
    </xf>
    <xf numFmtId="0" fontId="3" fillId="0" borderId="30" xfId="46" applyFont="1" applyBorder="1" applyAlignment="1">
      <alignment horizontal="justify" vertical="center" wrapText="1"/>
    </xf>
    <xf numFmtId="0" fontId="3" fillId="0" borderId="13" xfId="46" applyFont="1" applyBorder="1" applyAlignment="1">
      <alignment horizontal="justify" vertical="center" wrapText="1"/>
    </xf>
    <xf numFmtId="176" fontId="3" fillId="0" borderId="16" xfId="46" applyNumberFormat="1" applyFont="1" applyBorder="1" applyAlignment="1">
      <alignment vertical="center" wrapText="1"/>
    </xf>
    <xf numFmtId="176" fontId="3" fillId="0" borderId="30" xfId="46" applyNumberFormat="1" applyFont="1" applyBorder="1" applyAlignment="1">
      <alignment vertical="center" wrapText="1"/>
    </xf>
    <xf numFmtId="176" fontId="3" fillId="0" borderId="13" xfId="46" applyNumberFormat="1" applyFont="1" applyBorder="1" applyAlignment="1">
      <alignment vertical="center" wrapText="1"/>
    </xf>
    <xf numFmtId="0" fontId="3" fillId="0" borderId="16" xfId="46" applyFont="1" applyBorder="1" applyAlignment="1">
      <alignment vertical="center" wrapText="1"/>
    </xf>
    <xf numFmtId="0" fontId="3" fillId="0" borderId="30" xfId="46" applyFont="1" applyBorder="1" applyAlignment="1">
      <alignment vertical="center" wrapText="1"/>
    </xf>
    <xf numFmtId="0" fontId="3" fillId="0" borderId="13" xfId="46" applyFont="1" applyBorder="1" applyAlignment="1">
      <alignment vertical="center" wrapText="1"/>
    </xf>
    <xf numFmtId="176" fontId="3" fillId="0" borderId="11" xfId="46" applyNumberFormat="1" applyFont="1" applyBorder="1" applyAlignment="1">
      <alignment horizontal="left" vertical="center" wrapText="1"/>
    </xf>
    <xf numFmtId="0" fontId="3" fillId="0" borderId="11" xfId="0" applyFont="1" applyBorder="1" applyAlignment="1">
      <alignment horizontal="left" vertical="center" wrapText="1"/>
    </xf>
    <xf numFmtId="0" fontId="36" fillId="0" borderId="0" xfId="43" applyFont="1" applyAlignment="1">
      <alignment horizontal="center" vertical="center" shrinkToFit="1"/>
    </xf>
    <xf numFmtId="0" fontId="25" fillId="29" borderId="14" xfId="43" applyFont="1" applyFill="1" applyBorder="1" applyAlignment="1">
      <alignment horizontal="left" vertical="center" shrinkToFit="1"/>
    </xf>
    <xf numFmtId="0" fontId="25" fillId="29" borderId="28" xfId="43" applyFont="1" applyFill="1" applyBorder="1" applyAlignment="1">
      <alignment horizontal="left" vertical="center" shrinkToFit="1"/>
    </xf>
    <xf numFmtId="0" fontId="25" fillId="29" borderId="23" xfId="43" applyFont="1" applyFill="1" applyBorder="1" applyAlignment="1">
      <alignment horizontal="left" vertical="center" shrinkToFit="1"/>
    </xf>
    <xf numFmtId="0" fontId="55" fillId="0" borderId="0" xfId="46" applyFont="1" applyFill="1" applyAlignment="1">
      <alignmen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6"/>
    <cellStyle name="標準 3" xfId="50"/>
    <cellStyle name="標準 4" xfId="47"/>
    <cellStyle name="標準_OJTコミュニケーションｼｰﾄ_01" xfId="51"/>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標準_様式３制作1制作計画080407" xfId="48"/>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(自動作表)'!$B$25:$B$33,'OJTｺﾐｭﾆｹｰｼｮﾝｼｰﾄ (自動作表)'!$B$36:$B$38)</c:f>
              <c:strCache>
                <c:ptCount val="9"/>
                <c:pt idx="0">
                  <c:v>「美と健康」への興味と探究心</c:v>
                </c:pt>
                <c:pt idx="1">
                  <c:v>職業倫理とコンプライアンス</c:v>
                </c:pt>
                <c:pt idx="2">
                  <c:v>ホスピタリティ</c:v>
                </c:pt>
                <c:pt idx="3">
                  <c:v>チームワークとコミュニケーション</c:v>
                </c:pt>
                <c:pt idx="4">
                  <c:v>業務効率化の推進</c:v>
                </c:pt>
                <c:pt idx="5">
                  <c:v>エステティックサービスの相談・提案</c:v>
                </c:pt>
                <c:pt idx="6">
                  <c:v>契約</c:v>
                </c:pt>
                <c:pt idx="7">
                  <c:v>会計事務</c:v>
                </c:pt>
                <c:pt idx="8">
                  <c:v>顧客管理</c:v>
                </c:pt>
              </c:strCache>
            </c:strRef>
          </c:cat>
          <c:val>
            <c:numRef>
              <c:extLst>
                <c:ext xmlns:c15="http://schemas.microsoft.com/office/drawing/2012/chart" uri="{02D57815-91ED-43cb-92C2-25804820EDAC}">
                  <c15:fullRef>
                    <c15:sqref>'OJTｺﾐｭﾆｹｰｼｮﾝｼｰﾄ (自動作表)'!$H$25:$H$35</c15:sqref>
                  </c15:fullRef>
                </c:ext>
              </c:extLst>
              <c:f>'OJTｺﾐｭﾆｹｰｼｮﾝｼｰﾄ (自動作表)'!$H$25:$H$33</c:f>
              <c:numCache>
                <c:formatCode>0.0_ </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FC60-4B87-A774-C5D857CA6A6B}"/>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(自動作表)'!$B$25:$B$33,'OJTｺﾐｭﾆｹｰｼｮﾝｼｰﾄ (自動作表)'!$B$36:$B$38)</c:f>
              <c:strCache>
                <c:ptCount val="9"/>
                <c:pt idx="0">
                  <c:v>「美と健康」への興味と探究心</c:v>
                </c:pt>
                <c:pt idx="1">
                  <c:v>職業倫理とコンプライアンス</c:v>
                </c:pt>
                <c:pt idx="2">
                  <c:v>ホスピタリティ</c:v>
                </c:pt>
                <c:pt idx="3">
                  <c:v>チームワークとコミュニケーション</c:v>
                </c:pt>
                <c:pt idx="4">
                  <c:v>業務効率化の推進</c:v>
                </c:pt>
                <c:pt idx="5">
                  <c:v>エステティックサービスの相談・提案</c:v>
                </c:pt>
                <c:pt idx="6">
                  <c:v>契約</c:v>
                </c:pt>
                <c:pt idx="7">
                  <c:v>会計事務</c:v>
                </c:pt>
                <c:pt idx="8">
                  <c:v>顧客管理</c:v>
                </c:pt>
              </c:strCache>
            </c:strRef>
          </c:cat>
          <c:val>
            <c:numRef>
              <c:extLst>
                <c:ext xmlns:c15="http://schemas.microsoft.com/office/drawing/2012/chart" uri="{02D57815-91ED-43cb-92C2-25804820EDAC}">
                  <c15:fullRef>
                    <c15:sqref>'OJTｺﾐｭﾆｹｰｼｮﾝｼｰﾄ (自動作表)'!$G$25:$G$35</c15:sqref>
                  </c15:fullRef>
                </c:ext>
              </c:extLst>
              <c:f>'OJTｺﾐｭﾆｹｰｼｮﾝｼｰﾄ (自動作表)'!$G$25:$G$33</c:f>
              <c:numCache>
                <c:formatCode>0.0_ </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FC60-4B87-A774-C5D857CA6A6B}"/>
            </c:ext>
          </c:extLst>
        </c:ser>
        <c:dLbls>
          <c:showLegendKey val="0"/>
          <c:showVal val="0"/>
          <c:showCatName val="0"/>
          <c:showSerName val="0"/>
          <c:showPercent val="0"/>
          <c:showBubbleSize val="0"/>
        </c:dLbls>
        <c:axId val="489616608"/>
        <c:axId val="489613864"/>
      </c:radarChart>
      <c:catAx>
        <c:axId val="489616608"/>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489613864"/>
        <c:crosses val="autoZero"/>
        <c:auto val="0"/>
        <c:lblAlgn val="ctr"/>
        <c:lblOffset val="100"/>
        <c:noMultiLvlLbl val="0"/>
      </c:catAx>
      <c:valAx>
        <c:axId val="489613864"/>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89616608"/>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11</xdr:col>
      <xdr:colOff>9525</xdr:colOff>
      <xdr:row>58</xdr:row>
      <xdr:rowOff>0</xdr:rowOff>
    </xdr:to>
    <xdr:sp macro="" textlink="">
      <xdr:nvSpPr>
        <xdr:cNvPr id="15723" name="Rectangle 1">
          <a:extLst>
            <a:ext uri="{FF2B5EF4-FFF2-40B4-BE49-F238E27FC236}">
              <a16:creationId xmlns=""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6" name="Text Box 5">
          <a:extLst>
            <a:ext uri="{FF2B5EF4-FFF2-40B4-BE49-F238E27FC236}">
              <a16:creationId xmlns=""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3</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 xmlns:a16="http://schemas.microsoft.com/office/drawing/2014/main" id="{DC7E2EE4-FD5C-4ADA-B5B2-CCDE2E0673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 xmlns:a16="http://schemas.microsoft.com/office/drawing/2014/main" id="{81CBC41F-30CB-40FA-935F-B40C002EDFB8}"/>
            </a:ext>
          </a:extLst>
        </xdr:cNvPr>
        <xdr:cNvSpPr>
          <a:spLocks noChangeArrowheads="1"/>
        </xdr:cNvSpPr>
      </xdr:nvSpPr>
      <xdr:spPr bwMode="auto">
        <a:xfrm rot="5400000">
          <a:off x="12906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 xmlns:a16="http://schemas.microsoft.com/office/drawing/2014/main" id="{F07F98CA-CEE9-438C-9B77-C18C88721895}"/>
            </a:ext>
          </a:extLst>
        </xdr:cNvPr>
        <xdr:cNvSpPr>
          <a:spLocks noChangeArrowheads="1"/>
        </xdr:cNvSpPr>
      </xdr:nvSpPr>
      <xdr:spPr bwMode="auto">
        <a:xfrm rot="5400000">
          <a:off x="30829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9"/>
  <sheetViews>
    <sheetView tabSelected="1" view="pageBreakPreview" zoomScaleNormal="100" zoomScaleSheetLayoutView="100" workbookViewId="0">
      <selection activeCell="B1" sqref="B1"/>
    </sheetView>
  </sheetViews>
  <sheetFormatPr defaultColWidth="9.140625" defaultRowHeight="12"/>
  <cols>
    <col min="1" max="1" width="3.7109375" style="111" customWidth="1"/>
    <col min="2" max="11" width="9.28515625" style="111" customWidth="1"/>
    <col min="12" max="12" width="3.7109375" style="111" customWidth="1"/>
    <col min="13" max="16384" width="9.140625" style="111"/>
  </cols>
  <sheetData>
    <row r="1" spans="2:17" ht="12" customHeight="1">
      <c r="H1" s="206" t="s">
        <v>4</v>
      </c>
      <c r="I1" s="206"/>
      <c r="J1" s="206"/>
      <c r="K1" s="1" t="s">
        <v>5</v>
      </c>
    </row>
    <row r="2" spans="2:17" ht="22.5" customHeight="1">
      <c r="H2" s="207"/>
      <c r="I2" s="207"/>
      <c r="J2" s="207"/>
      <c r="K2" s="112"/>
    </row>
    <row r="4" spans="2:17" ht="12" customHeight="1">
      <c r="H4" s="206" t="s">
        <v>6</v>
      </c>
      <c r="I4" s="206"/>
      <c r="J4" s="206"/>
      <c r="K4" s="1" t="s">
        <v>5</v>
      </c>
    </row>
    <row r="5" spans="2:17" ht="22.5" customHeight="1">
      <c r="H5" s="207"/>
      <c r="I5" s="207"/>
      <c r="J5" s="207"/>
      <c r="K5" s="112"/>
    </row>
    <row r="6" spans="2:17" ht="10.5" customHeight="1">
      <c r="H6" s="113"/>
      <c r="I6" s="113"/>
      <c r="J6" s="113"/>
      <c r="K6" s="114"/>
    </row>
    <row r="7" spans="2:17" s="115" customFormat="1" ht="13.5"/>
    <row r="8" spans="2:17" s="115" customFormat="1" ht="13.5">
      <c r="B8" s="205" t="s">
        <v>21</v>
      </c>
      <c r="C8" s="205"/>
      <c r="D8" s="205"/>
      <c r="E8" s="205"/>
      <c r="F8" s="205"/>
      <c r="G8" s="205"/>
      <c r="H8" s="205"/>
      <c r="I8" s="205"/>
      <c r="J8" s="205"/>
      <c r="K8" s="205"/>
    </row>
    <row r="9" spans="2:17" s="115" customFormat="1" ht="13.5">
      <c r="B9" s="205"/>
      <c r="C9" s="205"/>
      <c r="D9" s="205"/>
      <c r="E9" s="205"/>
      <c r="F9" s="205"/>
      <c r="G9" s="205"/>
      <c r="H9" s="205"/>
      <c r="I9" s="205"/>
      <c r="J9" s="205"/>
      <c r="K9" s="205"/>
    </row>
    <row r="10" spans="2:17" s="115" customFormat="1" ht="13.5">
      <c r="B10" s="205"/>
      <c r="C10" s="205"/>
      <c r="D10" s="205"/>
      <c r="E10" s="205"/>
      <c r="F10" s="205"/>
      <c r="G10" s="205"/>
      <c r="H10" s="205"/>
      <c r="I10" s="205"/>
      <c r="J10" s="205"/>
      <c r="K10" s="205"/>
    </row>
    <row r="12" spans="2:17" ht="32.1" customHeight="1">
      <c r="B12" s="198" t="s">
        <v>14</v>
      </c>
      <c r="C12" s="199"/>
      <c r="D12" s="199"/>
      <c r="E12" s="202" t="s">
        <v>274</v>
      </c>
      <c r="F12" s="203"/>
      <c r="G12" s="203"/>
      <c r="H12" s="203"/>
      <c r="I12" s="203"/>
      <c r="J12" s="203"/>
      <c r="K12" s="204"/>
      <c r="L12" s="114"/>
    </row>
    <row r="13" spans="2:17" ht="32.1" customHeight="1">
      <c r="B13" s="198" t="s">
        <v>7</v>
      </c>
      <c r="C13" s="199"/>
      <c r="D13" s="199"/>
      <c r="E13" s="200" t="s">
        <v>41</v>
      </c>
      <c r="F13" s="201"/>
      <c r="G13" s="201"/>
      <c r="H13" s="201"/>
      <c r="I13" s="201"/>
      <c r="J13" s="201"/>
      <c r="K13" s="201"/>
    </row>
    <row r="14" spans="2:17" s="115" customFormat="1" ht="84" customHeight="1">
      <c r="B14" s="193" t="s">
        <v>42</v>
      </c>
      <c r="C14" s="194"/>
      <c r="D14" s="194"/>
      <c r="E14" s="195" t="s">
        <v>258</v>
      </c>
      <c r="F14" s="196"/>
      <c r="G14" s="196"/>
      <c r="H14" s="196"/>
      <c r="I14" s="196"/>
      <c r="J14" s="196"/>
      <c r="K14" s="197"/>
      <c r="M14" s="116"/>
      <c r="Q14" s="2"/>
    </row>
    <row r="59" spans="2:2">
      <c r="B59" s="306" t="s">
        <v>310</v>
      </c>
    </row>
  </sheetData>
  <mergeCells count="11">
    <mergeCell ref="B8:K10"/>
    <mergeCell ref="H1:J1"/>
    <mergeCell ref="H4:J4"/>
    <mergeCell ref="H2:J2"/>
    <mergeCell ref="H5:J5"/>
    <mergeCell ref="B14:D14"/>
    <mergeCell ref="E14:K14"/>
    <mergeCell ref="B13:D13"/>
    <mergeCell ref="E13:K13"/>
    <mergeCell ref="B12:D12"/>
    <mergeCell ref="E12:K12"/>
  </mergeCells>
  <phoneticPr fontId="2"/>
  <printOptions horizontalCentered="1"/>
  <pageMargins left="0.59055118110236227" right="0.59055118110236227" top="0.43307086614173229" bottom="0.23622047244094491" header="0.31496062992125984" footer="0.19685039370078741"/>
  <pageSetup paperSize="9" fitToWidth="0" fitToHeight="0"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L42"/>
  <sheetViews>
    <sheetView view="pageBreakPreview" zoomScaleNormal="100" zoomScaleSheetLayoutView="100" workbookViewId="0">
      <selection activeCell="B2" sqref="B2"/>
    </sheetView>
  </sheetViews>
  <sheetFormatPr defaultColWidth="9.140625" defaultRowHeight="12"/>
  <cols>
    <col min="1" max="1" width="1.28515625" style="118" customWidth="1"/>
    <col min="2" max="2" width="15" style="118" customWidth="1"/>
    <col min="3" max="3" width="19.140625" style="118" customWidth="1"/>
    <col min="4" max="4" width="4" style="119" bestFit="1" customWidth="1"/>
    <col min="5" max="5" width="60.28515625" style="118" customWidth="1"/>
    <col min="6" max="6" width="10.5703125" style="118" customWidth="1"/>
    <col min="7" max="7" width="10.140625" style="118" customWidth="1"/>
    <col min="8" max="8" width="29.7109375" style="118" customWidth="1"/>
    <col min="9" max="9" width="2.42578125" style="118" customWidth="1"/>
    <col min="10" max="10" width="3.85546875" style="118" customWidth="1"/>
    <col min="11" max="16384" width="9.140625" style="118"/>
  </cols>
  <sheetData>
    <row r="2" spans="1:12" ht="29.25" customHeight="1">
      <c r="A2" s="14"/>
      <c r="B2" s="20" t="s">
        <v>99</v>
      </c>
      <c r="C2" s="14"/>
      <c r="D2" s="14"/>
      <c r="E2" s="14"/>
      <c r="F2" s="211" t="s">
        <v>24</v>
      </c>
      <c r="G2" s="211"/>
      <c r="H2" s="211"/>
    </row>
    <row r="3" spans="1:12" ht="29.25" customHeight="1">
      <c r="B3" s="3"/>
      <c r="C3" s="14"/>
      <c r="F3" s="211"/>
      <c r="G3" s="211"/>
      <c r="H3" s="211"/>
    </row>
    <row r="4" spans="1:12" ht="29.25" customHeight="1">
      <c r="B4" s="3"/>
      <c r="E4" s="18"/>
      <c r="F4" s="211"/>
      <c r="G4" s="211"/>
      <c r="H4" s="211"/>
    </row>
    <row r="5" spans="1:12">
      <c r="B5" s="4"/>
      <c r="F5" s="211"/>
      <c r="G5" s="211"/>
      <c r="H5" s="211"/>
    </row>
    <row r="6" spans="1:12" ht="13.5" customHeight="1">
      <c r="B6" s="12" t="s">
        <v>17</v>
      </c>
      <c r="E6" s="120"/>
      <c r="K6" s="64" t="s">
        <v>280</v>
      </c>
      <c r="L6" s="132"/>
    </row>
    <row r="7" spans="1:12" ht="13.5" customHeight="1">
      <c r="B7" s="107" t="s">
        <v>0</v>
      </c>
      <c r="C7" s="107" t="s">
        <v>1</v>
      </c>
      <c r="D7" s="212" t="s">
        <v>2</v>
      </c>
      <c r="E7" s="212"/>
      <c r="F7" s="11" t="s">
        <v>15</v>
      </c>
      <c r="G7" s="11" t="s">
        <v>3</v>
      </c>
      <c r="H7" s="11" t="s">
        <v>16</v>
      </c>
      <c r="K7" s="132" t="str">
        <f>F7</f>
        <v>自己評価</v>
      </c>
      <c r="L7" s="132" t="str">
        <f>G7</f>
        <v>上司評価</v>
      </c>
    </row>
    <row r="8" spans="1:12" s="121" customFormat="1" ht="45" customHeight="1">
      <c r="B8" s="215" t="s">
        <v>25</v>
      </c>
      <c r="C8" s="16" t="s">
        <v>26</v>
      </c>
      <c r="D8" s="122">
        <v>1</v>
      </c>
      <c r="E8" s="16" t="s">
        <v>262</v>
      </c>
      <c r="F8" s="21"/>
      <c r="G8" s="21"/>
      <c r="H8" s="123"/>
      <c r="J8" s="55"/>
      <c r="K8" s="133">
        <f>IF(F8="○",2,IF(F8="△",1,0))</f>
        <v>0</v>
      </c>
      <c r="L8" s="133">
        <f>IF(G8="○",2,IF(G8="△",1,0))</f>
        <v>0</v>
      </c>
    </row>
    <row r="9" spans="1:12" s="121" customFormat="1" ht="45" customHeight="1">
      <c r="B9" s="216"/>
      <c r="C9" s="16" t="s">
        <v>27</v>
      </c>
      <c r="D9" s="122">
        <v>2</v>
      </c>
      <c r="E9" s="16" t="s">
        <v>163</v>
      </c>
      <c r="F9" s="21"/>
      <c r="G9" s="21"/>
      <c r="H9" s="123"/>
      <c r="J9" s="55"/>
      <c r="K9" s="133">
        <f t="shared" ref="K9:L12" si="0">IF(F9="○",2,IF(F9="△",1,0))</f>
        <v>0</v>
      </c>
      <c r="L9" s="133">
        <f t="shared" si="0"/>
        <v>0</v>
      </c>
    </row>
    <row r="10" spans="1:12" s="121" customFormat="1" ht="45" customHeight="1">
      <c r="B10" s="215" t="s">
        <v>31</v>
      </c>
      <c r="C10" s="16" t="s">
        <v>28</v>
      </c>
      <c r="D10" s="122">
        <v>3</v>
      </c>
      <c r="E10" s="16" t="s">
        <v>263</v>
      </c>
      <c r="F10" s="21"/>
      <c r="G10" s="21"/>
      <c r="H10" s="124"/>
      <c r="J10" s="55"/>
      <c r="K10" s="133">
        <f t="shared" si="0"/>
        <v>0</v>
      </c>
      <c r="L10" s="133">
        <f t="shared" si="0"/>
        <v>0</v>
      </c>
    </row>
    <row r="11" spans="1:12" s="121" customFormat="1" ht="45" customHeight="1">
      <c r="B11" s="216"/>
      <c r="C11" s="16" t="s">
        <v>32</v>
      </c>
      <c r="D11" s="122">
        <v>4</v>
      </c>
      <c r="E11" s="16" t="s">
        <v>264</v>
      </c>
      <c r="F11" s="21"/>
      <c r="G11" s="21"/>
      <c r="H11" s="124"/>
      <c r="K11" s="133">
        <f t="shared" si="0"/>
        <v>0</v>
      </c>
      <c r="L11" s="133">
        <f t="shared" si="0"/>
        <v>0</v>
      </c>
    </row>
    <row r="12" spans="1:12" s="121" customFormat="1" ht="45" customHeight="1">
      <c r="B12" s="215" t="s">
        <v>33</v>
      </c>
      <c r="C12" s="16" t="s">
        <v>34</v>
      </c>
      <c r="D12" s="122">
        <v>5</v>
      </c>
      <c r="E12" s="16" t="s">
        <v>265</v>
      </c>
      <c r="F12" s="21"/>
      <c r="G12" s="21"/>
      <c r="H12" s="124"/>
      <c r="K12" s="133">
        <f t="shared" si="0"/>
        <v>0</v>
      </c>
      <c r="L12" s="133">
        <f t="shared" si="0"/>
        <v>0</v>
      </c>
    </row>
    <row r="13" spans="1:12" s="121" customFormat="1" ht="45" customHeight="1">
      <c r="B13" s="217"/>
      <c r="C13" s="38" t="s">
        <v>35</v>
      </c>
      <c r="D13" s="122">
        <v>6</v>
      </c>
      <c r="E13" s="16" t="s">
        <v>266</v>
      </c>
      <c r="F13" s="21"/>
      <c r="G13" s="21"/>
      <c r="H13" s="124"/>
      <c r="K13" s="133">
        <f t="shared" ref="K13:K20" si="1">IF(F13="○",2,IF(F13="△",1,0))</f>
        <v>0</v>
      </c>
      <c r="L13" s="133">
        <f t="shared" ref="L13:L20" si="2">IF(G13="○",2,IF(G13="△",1,0))</f>
        <v>0</v>
      </c>
    </row>
    <row r="14" spans="1:12" s="121" customFormat="1" ht="45" customHeight="1">
      <c r="B14" s="216"/>
      <c r="C14" s="16" t="s">
        <v>36</v>
      </c>
      <c r="D14" s="122">
        <v>7</v>
      </c>
      <c r="E14" s="16" t="s">
        <v>138</v>
      </c>
      <c r="F14" s="21"/>
      <c r="G14" s="21"/>
      <c r="H14" s="124"/>
      <c r="K14" s="133">
        <f t="shared" si="1"/>
        <v>0</v>
      </c>
      <c r="L14" s="133">
        <f t="shared" si="2"/>
        <v>0</v>
      </c>
    </row>
    <row r="15" spans="1:12" s="121" customFormat="1" ht="45" customHeight="1">
      <c r="B15" s="215" t="s">
        <v>37</v>
      </c>
      <c r="C15" s="16" t="s">
        <v>38</v>
      </c>
      <c r="D15" s="122">
        <v>8</v>
      </c>
      <c r="E15" s="16" t="s">
        <v>73</v>
      </c>
      <c r="F15" s="21"/>
      <c r="G15" s="21"/>
      <c r="H15" s="124"/>
      <c r="K15" s="133">
        <f t="shared" si="1"/>
        <v>0</v>
      </c>
      <c r="L15" s="133">
        <f t="shared" si="2"/>
        <v>0</v>
      </c>
    </row>
    <row r="16" spans="1:12" s="121" customFormat="1" ht="45" customHeight="1">
      <c r="B16" s="216"/>
      <c r="C16" s="16" t="s">
        <v>39</v>
      </c>
      <c r="D16" s="122">
        <v>9</v>
      </c>
      <c r="E16" s="16" t="s">
        <v>267</v>
      </c>
      <c r="F16" s="21"/>
      <c r="G16" s="21"/>
      <c r="H16" s="124"/>
      <c r="K16" s="133">
        <f t="shared" si="1"/>
        <v>0</v>
      </c>
      <c r="L16" s="133">
        <f t="shared" si="2"/>
        <v>0</v>
      </c>
    </row>
    <row r="17" spans="2:12" s="121" customFormat="1" ht="45" customHeight="1">
      <c r="B17" s="215" t="s">
        <v>40</v>
      </c>
      <c r="C17" s="16" t="s">
        <v>29</v>
      </c>
      <c r="D17" s="122">
        <v>10</v>
      </c>
      <c r="E17" s="16" t="s">
        <v>268</v>
      </c>
      <c r="F17" s="21"/>
      <c r="G17" s="21"/>
      <c r="H17" s="124"/>
      <c r="K17" s="133">
        <f t="shared" si="1"/>
        <v>0</v>
      </c>
      <c r="L17" s="133">
        <f t="shared" si="2"/>
        <v>0</v>
      </c>
    </row>
    <row r="18" spans="2:12" s="121" customFormat="1" ht="45" customHeight="1">
      <c r="B18" s="217"/>
      <c r="C18" s="16" t="s">
        <v>30</v>
      </c>
      <c r="D18" s="122">
        <v>11</v>
      </c>
      <c r="E18" s="16" t="s">
        <v>269</v>
      </c>
      <c r="F18" s="21"/>
      <c r="G18" s="21"/>
      <c r="H18" s="124"/>
      <c r="K18" s="133">
        <f t="shared" si="1"/>
        <v>0</v>
      </c>
      <c r="L18" s="133">
        <f t="shared" si="2"/>
        <v>0</v>
      </c>
    </row>
    <row r="19" spans="2:12" s="121" customFormat="1" ht="45" customHeight="1">
      <c r="B19" s="217"/>
      <c r="C19" s="16" t="s">
        <v>270</v>
      </c>
      <c r="D19" s="122">
        <v>12</v>
      </c>
      <c r="E19" s="16" t="s">
        <v>164</v>
      </c>
      <c r="F19" s="21"/>
      <c r="G19" s="21"/>
      <c r="H19" s="124"/>
      <c r="K19" s="133">
        <f t="shared" si="1"/>
        <v>0</v>
      </c>
      <c r="L19" s="133">
        <f t="shared" si="2"/>
        <v>0</v>
      </c>
    </row>
    <row r="20" spans="2:12" s="121" customFormat="1" ht="45" customHeight="1">
      <c r="B20" s="216"/>
      <c r="C20" s="16" t="s">
        <v>144</v>
      </c>
      <c r="D20" s="122">
        <v>13</v>
      </c>
      <c r="E20" s="16" t="s">
        <v>271</v>
      </c>
      <c r="F20" s="21"/>
      <c r="G20" s="21"/>
      <c r="H20" s="124"/>
      <c r="K20" s="133">
        <f t="shared" si="1"/>
        <v>0</v>
      </c>
      <c r="L20" s="133">
        <f t="shared" si="2"/>
        <v>0</v>
      </c>
    </row>
    <row r="21" spans="2:12" ht="18" customHeight="1">
      <c r="B21" s="306" t="s">
        <v>311</v>
      </c>
      <c r="C21" s="5"/>
      <c r="D21" s="15"/>
      <c r="E21" s="5"/>
      <c r="F21" s="6"/>
      <c r="G21" s="6"/>
      <c r="H21" s="125"/>
      <c r="K21" s="121"/>
      <c r="L21" s="121"/>
    </row>
    <row r="22" spans="2:12" ht="13.5">
      <c r="B22" s="13" t="s">
        <v>132</v>
      </c>
      <c r="H22" s="126"/>
      <c r="K22" s="121"/>
      <c r="L22" s="121"/>
    </row>
    <row r="23" spans="2:12" ht="13.5">
      <c r="B23" s="107" t="s">
        <v>0</v>
      </c>
      <c r="C23" s="107" t="s">
        <v>1</v>
      </c>
      <c r="D23" s="213" t="s">
        <v>2</v>
      </c>
      <c r="E23" s="214"/>
      <c r="F23" s="11" t="s">
        <v>15</v>
      </c>
      <c r="G23" s="19" t="s">
        <v>3</v>
      </c>
      <c r="H23" s="11" t="s">
        <v>16</v>
      </c>
      <c r="K23" s="121"/>
      <c r="L23" s="121"/>
    </row>
    <row r="24" spans="2:12" ht="45" customHeight="1">
      <c r="B24" s="208" t="s">
        <v>100</v>
      </c>
      <c r="C24" s="61" t="s">
        <v>101</v>
      </c>
      <c r="D24" s="127">
        <v>14</v>
      </c>
      <c r="E24" s="16" t="s">
        <v>133</v>
      </c>
      <c r="F24" s="21"/>
      <c r="G24" s="21"/>
      <c r="H24" s="128"/>
      <c r="K24" s="133">
        <f t="shared" ref="K24:K36" si="3">IF(F24="○",2,IF(F24="△",1,0))</f>
        <v>0</v>
      </c>
      <c r="L24" s="133">
        <f t="shared" ref="L24:L36" si="4">IF(G24="○",2,IF(G24="△",1,0))</f>
        <v>0</v>
      </c>
    </row>
    <row r="25" spans="2:12" ht="45" customHeight="1">
      <c r="B25" s="209"/>
      <c r="C25" s="61" t="s">
        <v>102</v>
      </c>
      <c r="D25" s="127">
        <v>15</v>
      </c>
      <c r="E25" s="16" t="s">
        <v>134</v>
      </c>
      <c r="F25" s="21"/>
      <c r="G25" s="21"/>
      <c r="H25" s="128"/>
      <c r="K25" s="133">
        <f t="shared" si="3"/>
        <v>0</v>
      </c>
      <c r="L25" s="133">
        <f t="shared" si="4"/>
        <v>0</v>
      </c>
    </row>
    <row r="26" spans="2:12" ht="45" customHeight="1">
      <c r="B26" s="209"/>
      <c r="C26" s="61" t="s">
        <v>145</v>
      </c>
      <c r="D26" s="127">
        <v>16</v>
      </c>
      <c r="E26" s="16" t="s">
        <v>135</v>
      </c>
      <c r="F26" s="21"/>
      <c r="G26" s="21"/>
      <c r="H26" s="128"/>
      <c r="K26" s="133">
        <f t="shared" si="3"/>
        <v>0</v>
      </c>
      <c r="L26" s="133">
        <f t="shared" si="4"/>
        <v>0</v>
      </c>
    </row>
    <row r="27" spans="2:12" ht="45" customHeight="1">
      <c r="B27" s="210"/>
      <c r="C27" s="61" t="s">
        <v>103</v>
      </c>
      <c r="D27" s="127">
        <v>17</v>
      </c>
      <c r="E27" s="16" t="s">
        <v>136</v>
      </c>
      <c r="F27" s="21"/>
      <c r="G27" s="21"/>
      <c r="H27" s="128"/>
      <c r="K27" s="133">
        <f t="shared" si="3"/>
        <v>0</v>
      </c>
      <c r="L27" s="133">
        <f t="shared" si="4"/>
        <v>0</v>
      </c>
    </row>
    <row r="28" spans="2:12" ht="45" customHeight="1">
      <c r="B28" s="208" t="s">
        <v>84</v>
      </c>
      <c r="C28" s="61" t="s">
        <v>104</v>
      </c>
      <c r="D28" s="127">
        <v>18</v>
      </c>
      <c r="E28" s="16" t="s">
        <v>116</v>
      </c>
      <c r="F28" s="21"/>
      <c r="G28" s="21"/>
      <c r="H28" s="128"/>
      <c r="K28" s="133">
        <f t="shared" si="3"/>
        <v>0</v>
      </c>
      <c r="L28" s="133">
        <f t="shared" si="4"/>
        <v>0</v>
      </c>
    </row>
    <row r="29" spans="2:12" ht="45" customHeight="1">
      <c r="B29" s="209"/>
      <c r="C29" s="61" t="s">
        <v>105</v>
      </c>
      <c r="D29" s="127">
        <v>19</v>
      </c>
      <c r="E29" s="16" t="s">
        <v>272</v>
      </c>
      <c r="F29" s="21"/>
      <c r="G29" s="21"/>
      <c r="H29" s="128"/>
      <c r="K29" s="133">
        <f t="shared" si="3"/>
        <v>0</v>
      </c>
      <c r="L29" s="133">
        <f t="shared" si="4"/>
        <v>0</v>
      </c>
    </row>
    <row r="30" spans="2:12" ht="45" customHeight="1">
      <c r="B30" s="210"/>
      <c r="C30" s="61" t="s">
        <v>106</v>
      </c>
      <c r="D30" s="127">
        <v>20</v>
      </c>
      <c r="E30" s="16" t="s">
        <v>137</v>
      </c>
      <c r="F30" s="21"/>
      <c r="G30" s="21"/>
      <c r="H30" s="128"/>
      <c r="K30" s="133">
        <f t="shared" si="3"/>
        <v>0</v>
      </c>
      <c r="L30" s="133">
        <f t="shared" si="4"/>
        <v>0</v>
      </c>
    </row>
    <row r="31" spans="2:12" ht="45" customHeight="1">
      <c r="B31" s="208" t="s">
        <v>107</v>
      </c>
      <c r="C31" s="61" t="s">
        <v>108</v>
      </c>
      <c r="D31" s="127">
        <v>21</v>
      </c>
      <c r="E31" s="16" t="s">
        <v>275</v>
      </c>
      <c r="F31" s="21"/>
      <c r="G31" s="21"/>
      <c r="H31" s="128"/>
      <c r="K31" s="133">
        <f t="shared" si="3"/>
        <v>0</v>
      </c>
      <c r="L31" s="133">
        <f t="shared" si="4"/>
        <v>0</v>
      </c>
    </row>
    <row r="32" spans="2:12" ht="45" customHeight="1">
      <c r="B32" s="209"/>
      <c r="C32" s="61" t="s">
        <v>109</v>
      </c>
      <c r="D32" s="127">
        <v>22</v>
      </c>
      <c r="E32" s="16" t="s">
        <v>276</v>
      </c>
      <c r="F32" s="21"/>
      <c r="G32" s="21"/>
      <c r="H32" s="128"/>
      <c r="K32" s="133">
        <f t="shared" si="3"/>
        <v>0</v>
      </c>
      <c r="L32" s="133">
        <f t="shared" si="4"/>
        <v>0</v>
      </c>
    </row>
    <row r="33" spans="2:12" ht="45" customHeight="1">
      <c r="B33" s="209"/>
      <c r="C33" s="61" t="s">
        <v>110</v>
      </c>
      <c r="D33" s="127">
        <v>23</v>
      </c>
      <c r="E33" s="16" t="s">
        <v>111</v>
      </c>
      <c r="F33" s="21"/>
      <c r="G33" s="21"/>
      <c r="H33" s="128"/>
      <c r="K33" s="133">
        <f t="shared" si="3"/>
        <v>0</v>
      </c>
      <c r="L33" s="133">
        <f t="shared" si="4"/>
        <v>0</v>
      </c>
    </row>
    <row r="34" spans="2:12" ht="45" customHeight="1">
      <c r="B34" s="208" t="s">
        <v>112</v>
      </c>
      <c r="C34" s="61" t="s">
        <v>113</v>
      </c>
      <c r="D34" s="127">
        <v>24</v>
      </c>
      <c r="E34" s="16" t="s">
        <v>273</v>
      </c>
      <c r="F34" s="21"/>
      <c r="G34" s="21"/>
      <c r="H34" s="128"/>
      <c r="K34" s="133">
        <f t="shared" si="3"/>
        <v>0</v>
      </c>
      <c r="L34" s="133">
        <f t="shared" si="4"/>
        <v>0</v>
      </c>
    </row>
    <row r="35" spans="2:12" ht="45" customHeight="1">
      <c r="B35" s="209"/>
      <c r="C35" s="61" t="s">
        <v>114</v>
      </c>
      <c r="D35" s="127">
        <v>25</v>
      </c>
      <c r="E35" s="16" t="s">
        <v>277</v>
      </c>
      <c r="F35" s="21"/>
      <c r="G35" s="21"/>
      <c r="H35" s="128"/>
      <c r="K35" s="133">
        <f t="shared" si="3"/>
        <v>0</v>
      </c>
      <c r="L35" s="133">
        <f t="shared" si="4"/>
        <v>0</v>
      </c>
    </row>
    <row r="36" spans="2:12" ht="45" customHeight="1">
      <c r="B36" s="210"/>
      <c r="C36" s="61" t="s">
        <v>115</v>
      </c>
      <c r="D36" s="127">
        <v>26</v>
      </c>
      <c r="E36" s="16" t="s">
        <v>278</v>
      </c>
      <c r="F36" s="21"/>
      <c r="G36" s="21"/>
      <c r="H36" s="128"/>
      <c r="K36" s="133">
        <f t="shared" si="3"/>
        <v>0</v>
      </c>
      <c r="L36" s="133">
        <f t="shared" si="4"/>
        <v>0</v>
      </c>
    </row>
    <row r="37" spans="2:12" s="60" customFormat="1" ht="27">
      <c r="B37" s="306" t="s">
        <v>311</v>
      </c>
      <c r="C37" s="125"/>
      <c r="D37" s="130"/>
      <c r="E37" s="131"/>
      <c r="F37" s="9" t="s">
        <v>8</v>
      </c>
      <c r="G37" s="10" t="s">
        <v>9</v>
      </c>
      <c r="H37" s="7" t="s">
        <v>279</v>
      </c>
    </row>
    <row r="38" spans="2:12" s="60" customFormat="1" ht="30" customHeight="1">
      <c r="B38" s="129"/>
      <c r="C38" s="32"/>
      <c r="D38" s="130"/>
      <c r="E38" s="8" t="s">
        <v>10</v>
      </c>
      <c r="F38" s="134">
        <f>COUNTIF(F$8:F$20,"=○")+COUNTIF(F$24:F$36,"=○")</f>
        <v>0</v>
      </c>
      <c r="G38" s="134">
        <f>COUNTIF(G$8:G$20,"=○")+COUNTIF(G$24:G$36,"=○")</f>
        <v>0</v>
      </c>
      <c r="H38" s="135">
        <f>IFERROR(G38/$G$41,0)</f>
        <v>0</v>
      </c>
    </row>
    <row r="39" spans="2:12" s="60" customFormat="1" ht="30" customHeight="1">
      <c r="B39" s="129"/>
      <c r="C39" s="32"/>
      <c r="D39" s="130"/>
      <c r="E39" s="8" t="s">
        <v>11</v>
      </c>
      <c r="F39" s="134">
        <f>COUNTIF(F$8:F$20,"=△")+COUNTIF(F$24:F$36,"=△")</f>
        <v>0</v>
      </c>
      <c r="G39" s="134">
        <f>COUNTIF(G$8:G$20,"=△")+COUNTIF(G$24:G$36,"=△")</f>
        <v>0</v>
      </c>
      <c r="H39" s="135">
        <f t="shared" ref="H39:H40" si="5">IFERROR(G39/$G$41,0)</f>
        <v>0</v>
      </c>
    </row>
    <row r="40" spans="2:12" s="60" customFormat="1" ht="30" customHeight="1" thickBot="1">
      <c r="B40" s="129"/>
      <c r="C40" s="32"/>
      <c r="D40" s="130"/>
      <c r="E40" s="8" t="s">
        <v>12</v>
      </c>
      <c r="F40" s="134">
        <f>COUNTIF(F$8:F$20,"=×")+COUNTIF(F$24:F$36,"=×")</f>
        <v>0</v>
      </c>
      <c r="G40" s="134">
        <f>COUNTIF(G$8:G$20,"=×")+COUNTIF(G$24:G$36,"=×")</f>
        <v>0</v>
      </c>
      <c r="H40" s="135">
        <f t="shared" si="5"/>
        <v>0</v>
      </c>
    </row>
    <row r="41" spans="2:12" s="60" customFormat="1" ht="30" customHeight="1" thickTop="1" thickBot="1">
      <c r="B41" s="129"/>
      <c r="C41" s="32"/>
      <c r="D41" s="130"/>
      <c r="E41" s="8" t="s">
        <v>13</v>
      </c>
      <c r="F41" s="65">
        <f>SUM(F38:F40)</f>
        <v>0</v>
      </c>
      <c r="G41" s="65">
        <f>SUM(G38:G40)</f>
        <v>0</v>
      </c>
      <c r="H41" s="66"/>
    </row>
    <row r="42" spans="2:12" ht="32.25" customHeight="1" thickTop="1">
      <c r="B42" s="129"/>
      <c r="C42" s="32"/>
    </row>
  </sheetData>
  <mergeCells count="12">
    <mergeCell ref="B24:B27"/>
    <mergeCell ref="B34:B36"/>
    <mergeCell ref="B28:B30"/>
    <mergeCell ref="B31:B33"/>
    <mergeCell ref="F2:H5"/>
    <mergeCell ref="D7:E7"/>
    <mergeCell ref="D23:E23"/>
    <mergeCell ref="B10:B11"/>
    <mergeCell ref="B12:B14"/>
    <mergeCell ref="B15:B16"/>
    <mergeCell ref="B17:B20"/>
    <mergeCell ref="B8:B9"/>
  </mergeCells>
  <phoneticPr fontId="2"/>
  <dataValidations count="1">
    <dataValidation type="list" allowBlank="1" showInputMessage="1" showErrorMessage="1" sqref="F8:G20 F24:G36">
      <formula1>"○, △, ×, －"</formula1>
    </dataValidation>
  </dataValidations>
  <printOptions horizontalCentered="1"/>
  <pageMargins left="0.15748031496062992" right="7.874015748031496E-2" top="0.47244094488188981" bottom="0.39370078740157483" header="0.31496062992125984" footer="0.19685039370078741"/>
  <pageSetup paperSize="9" scale="74" fitToHeight="0" orientation="portrait" r:id="rId1"/>
  <headerFooter alignWithMargins="0">
    <oddFooter>&amp;C&amp;P/&amp;N&amp;R(C)&amp;"ＭＳ Ｐゴシック,標準"厚生労働省</oddFooter>
  </headerFooter>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view="pageBreakPreview" topLeftCell="A26" zoomScaleNormal="85" zoomScaleSheetLayoutView="100" workbookViewId="0">
      <selection activeCell="B39" sqref="B39"/>
    </sheetView>
  </sheetViews>
  <sheetFormatPr defaultColWidth="3" defaultRowHeight="13.5"/>
  <cols>
    <col min="1" max="1" width="0.85546875" style="192" customWidth="1"/>
    <col min="2" max="2" width="3.5703125" style="192" customWidth="1"/>
    <col min="3" max="4" width="5.140625" style="192" customWidth="1"/>
    <col min="5" max="5" width="15.140625" style="192" customWidth="1"/>
    <col min="6" max="8" width="8.42578125" style="192" customWidth="1"/>
    <col min="9" max="20" width="3" style="192" customWidth="1"/>
    <col min="21" max="21" width="3.140625" style="192" customWidth="1"/>
    <col min="22" max="16384" width="3" style="192"/>
  </cols>
  <sheetData>
    <row r="1" spans="1:42" s="136" customFormat="1" ht="3.75" customHeight="1"/>
    <row r="2" spans="1:42" s="136" customFormat="1" ht="15" customHeight="1">
      <c r="B2" s="221" t="s">
        <v>281</v>
      </c>
      <c r="C2" s="222"/>
      <c r="D2" s="222"/>
      <c r="E2" s="222"/>
      <c r="F2" s="222"/>
      <c r="G2" s="222"/>
      <c r="H2" s="137"/>
      <c r="I2" s="138"/>
      <c r="J2" s="223" t="s">
        <v>282</v>
      </c>
      <c r="K2" s="224"/>
      <c r="L2" s="224"/>
      <c r="M2" s="224"/>
      <c r="N2" s="225"/>
      <c r="O2" s="226"/>
      <c r="P2" s="227"/>
      <c r="Q2" s="227"/>
      <c r="R2" s="227"/>
      <c r="S2" s="227"/>
      <c r="T2" s="227"/>
      <c r="U2" s="227"/>
      <c r="V2" s="227"/>
      <c r="W2" s="227"/>
      <c r="X2" s="227"/>
      <c r="Y2" s="227"/>
      <c r="Z2" s="227"/>
      <c r="AA2" s="228"/>
      <c r="AB2" s="223" t="s">
        <v>283</v>
      </c>
      <c r="AC2" s="224"/>
      <c r="AD2" s="224"/>
      <c r="AE2" s="224"/>
      <c r="AF2" s="225"/>
      <c r="AG2" s="226"/>
      <c r="AH2" s="227"/>
      <c r="AI2" s="227"/>
      <c r="AJ2" s="227"/>
      <c r="AK2" s="227"/>
      <c r="AL2" s="227"/>
      <c r="AM2" s="227"/>
      <c r="AN2" s="139"/>
      <c r="AO2" s="140" t="s">
        <v>284</v>
      </c>
    </row>
    <row r="3" spans="1:42" s="136" customFormat="1" ht="15" customHeight="1">
      <c r="A3" s="141"/>
      <c r="B3" s="222"/>
      <c r="C3" s="222"/>
      <c r="D3" s="222"/>
      <c r="E3" s="222"/>
      <c r="F3" s="222"/>
      <c r="G3" s="222"/>
      <c r="H3" s="137"/>
      <c r="I3" s="138"/>
      <c r="J3" s="223" t="s">
        <v>14</v>
      </c>
      <c r="K3" s="224"/>
      <c r="L3" s="224"/>
      <c r="M3" s="224"/>
      <c r="N3" s="225"/>
      <c r="O3" s="229" t="s">
        <v>285</v>
      </c>
      <c r="P3" s="230"/>
      <c r="Q3" s="230"/>
      <c r="R3" s="230"/>
      <c r="S3" s="231"/>
      <c r="T3" s="223" t="s">
        <v>7</v>
      </c>
      <c r="U3" s="224"/>
      <c r="V3" s="225"/>
      <c r="W3" s="226" t="s">
        <v>309</v>
      </c>
      <c r="X3" s="227"/>
      <c r="Y3" s="227"/>
      <c r="Z3" s="227"/>
      <c r="AA3" s="228"/>
      <c r="AB3" s="223" t="s">
        <v>286</v>
      </c>
      <c r="AC3" s="224"/>
      <c r="AD3" s="224"/>
      <c r="AE3" s="224"/>
      <c r="AF3" s="225"/>
      <c r="AG3" s="226"/>
      <c r="AH3" s="227"/>
      <c r="AI3" s="227"/>
      <c r="AJ3" s="227"/>
      <c r="AK3" s="227"/>
      <c r="AL3" s="227"/>
      <c r="AM3" s="227"/>
      <c r="AN3" s="139"/>
      <c r="AO3" s="140" t="s">
        <v>284</v>
      </c>
    </row>
    <row r="4" spans="1:42" s="136" customFormat="1" ht="15" customHeight="1">
      <c r="A4" s="142"/>
      <c r="B4" s="222"/>
      <c r="C4" s="222"/>
      <c r="D4" s="222"/>
      <c r="E4" s="222"/>
      <c r="F4" s="222"/>
      <c r="G4" s="222"/>
      <c r="H4" s="137"/>
      <c r="J4" s="223" t="s">
        <v>287</v>
      </c>
      <c r="K4" s="224"/>
      <c r="L4" s="224"/>
      <c r="M4" s="224"/>
      <c r="N4" s="225"/>
      <c r="O4" s="143"/>
      <c r="P4" s="143"/>
      <c r="Q4" s="143"/>
      <c r="R4" s="143" t="s">
        <v>288</v>
      </c>
      <c r="S4" s="143"/>
      <c r="T4" s="143"/>
      <c r="U4" s="143" t="s">
        <v>289</v>
      </c>
      <c r="V4" s="139"/>
      <c r="W4" s="139"/>
      <c r="X4" s="143" t="s">
        <v>290</v>
      </c>
      <c r="Y4" s="143"/>
      <c r="Z4" s="139"/>
      <c r="AA4" s="139"/>
      <c r="AB4" s="143" t="s">
        <v>291</v>
      </c>
      <c r="AC4" s="139"/>
      <c r="AD4" s="139"/>
      <c r="AE4" s="143"/>
      <c r="AF4" s="143"/>
      <c r="AG4" s="143" t="s">
        <v>288</v>
      </c>
      <c r="AH4" s="143"/>
      <c r="AI4" s="143" t="s">
        <v>289</v>
      </c>
      <c r="AJ4" s="139"/>
      <c r="AK4" s="139"/>
      <c r="AL4" s="139"/>
      <c r="AM4" s="143" t="s">
        <v>290</v>
      </c>
      <c r="AN4" s="143"/>
      <c r="AO4" s="144"/>
    </row>
    <row r="5" spans="1:42" s="136" customFormat="1" ht="8.25" customHeight="1">
      <c r="A5" s="145"/>
    </row>
    <row r="6" spans="1:42" s="136" customFormat="1" ht="15" customHeight="1">
      <c r="A6" s="142"/>
      <c r="B6" s="232" t="s">
        <v>292</v>
      </c>
      <c r="C6" s="233"/>
      <c r="D6" s="233"/>
      <c r="E6" s="233"/>
      <c r="F6" s="233"/>
      <c r="G6" s="233"/>
      <c r="H6" s="233"/>
      <c r="L6" s="146" t="s">
        <v>293</v>
      </c>
      <c r="M6" s="146"/>
      <c r="N6" s="146"/>
      <c r="O6" s="146"/>
      <c r="P6" s="146"/>
      <c r="Q6" s="146"/>
      <c r="R6" s="146"/>
      <c r="S6" s="146"/>
      <c r="T6" s="147"/>
      <c r="U6" s="147"/>
      <c r="V6" s="147"/>
      <c r="W6" s="147"/>
      <c r="X6" s="147"/>
      <c r="Y6" s="147"/>
      <c r="Z6" s="147"/>
      <c r="AA6" s="147"/>
      <c r="AB6" s="147"/>
      <c r="AC6" s="147"/>
      <c r="AD6" s="148"/>
      <c r="AE6" s="148"/>
      <c r="AF6" s="146"/>
      <c r="AG6" s="146"/>
      <c r="AH6" s="146"/>
      <c r="AI6" s="146"/>
      <c r="AJ6" s="146"/>
      <c r="AK6" s="146"/>
      <c r="AL6" s="146"/>
      <c r="AM6" s="146"/>
      <c r="AN6" s="146"/>
      <c r="AO6" s="146"/>
    </row>
    <row r="7" spans="1:42" s="136" customFormat="1" ht="15" customHeight="1">
      <c r="A7" s="149"/>
      <c r="B7" s="232"/>
      <c r="C7" s="233"/>
      <c r="D7" s="233"/>
      <c r="E7" s="233"/>
      <c r="F7" s="233"/>
      <c r="G7" s="233"/>
      <c r="H7" s="233"/>
      <c r="I7" s="145"/>
      <c r="L7" s="234"/>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6"/>
    </row>
    <row r="8" spans="1:42" s="136" customFormat="1" ht="54" customHeight="1">
      <c r="B8" s="150"/>
      <c r="C8" s="151"/>
      <c r="D8" s="151"/>
      <c r="E8" s="151"/>
      <c r="F8" s="151"/>
      <c r="G8" s="151"/>
      <c r="H8" s="152"/>
      <c r="L8" s="237"/>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9"/>
    </row>
    <row r="9" spans="1:42" s="136" customFormat="1" ht="15" customHeight="1">
      <c r="A9" s="145"/>
      <c r="B9" s="153"/>
      <c r="C9" s="142"/>
      <c r="D9" s="149"/>
      <c r="E9" s="149"/>
      <c r="F9" s="149"/>
      <c r="G9" s="149"/>
      <c r="H9" s="154"/>
      <c r="L9" s="237"/>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9"/>
    </row>
    <row r="10" spans="1:42" s="136" customFormat="1" ht="15" customHeight="1">
      <c r="A10" s="145"/>
      <c r="B10" s="153"/>
      <c r="C10" s="142"/>
      <c r="D10" s="149"/>
      <c r="E10" s="149"/>
      <c r="F10" s="149"/>
      <c r="G10" s="149"/>
      <c r="H10" s="154"/>
      <c r="I10" s="145"/>
      <c r="L10" s="237"/>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9"/>
    </row>
    <row r="11" spans="1:42" s="136" customFormat="1" ht="15" customHeight="1">
      <c r="A11" s="145"/>
      <c r="B11" s="153"/>
      <c r="C11" s="142"/>
      <c r="D11" s="149"/>
      <c r="E11" s="149"/>
      <c r="F11" s="149"/>
      <c r="G11" s="149"/>
      <c r="H11" s="154"/>
      <c r="I11" s="145"/>
      <c r="L11" s="240"/>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2"/>
    </row>
    <row r="12" spans="1:42" s="136" customFormat="1" ht="15" customHeight="1">
      <c r="A12" s="145"/>
      <c r="B12" s="153"/>
      <c r="C12" s="142"/>
      <c r="D12" s="149"/>
      <c r="E12" s="149"/>
      <c r="F12" s="149"/>
      <c r="G12" s="149"/>
      <c r="H12" s="154"/>
      <c r="I12" s="145"/>
    </row>
    <row r="13" spans="1:42" s="136" customFormat="1" ht="15" customHeight="1">
      <c r="A13" s="145"/>
      <c r="B13" s="153"/>
      <c r="C13" s="142"/>
      <c r="D13" s="149"/>
      <c r="E13" s="149"/>
      <c r="F13" s="149"/>
      <c r="G13" s="149"/>
      <c r="H13" s="154"/>
      <c r="I13" s="145"/>
      <c r="L13" s="146" t="s">
        <v>294</v>
      </c>
      <c r="M13" s="147"/>
      <c r="N13" s="147"/>
      <c r="O13" s="147"/>
      <c r="P13" s="147"/>
      <c r="Q13" s="147"/>
      <c r="R13" s="147"/>
      <c r="S13" s="147"/>
      <c r="T13" s="147"/>
      <c r="U13" s="147"/>
      <c r="V13" s="147"/>
      <c r="W13" s="147"/>
      <c r="X13" s="147"/>
      <c r="Y13" s="147"/>
      <c r="AA13" s="147"/>
      <c r="AB13" s="147"/>
      <c r="AC13" s="147"/>
      <c r="AD13" s="148"/>
      <c r="AE13" s="148"/>
      <c r="AF13" s="146"/>
      <c r="AG13" s="146"/>
      <c r="AH13" s="146"/>
      <c r="AI13" s="155" t="s">
        <v>295</v>
      </c>
      <c r="AK13" s="146"/>
      <c r="AL13" s="146"/>
      <c r="AM13" s="146"/>
      <c r="AN13" s="146"/>
      <c r="AO13" s="146"/>
    </row>
    <row r="14" spans="1:42" s="136" customFormat="1" ht="15" customHeight="1">
      <c r="A14" s="145"/>
      <c r="B14" s="153"/>
      <c r="C14" s="142"/>
      <c r="D14" s="149"/>
      <c r="E14" s="149"/>
      <c r="F14" s="149"/>
      <c r="G14" s="149"/>
      <c r="H14" s="154"/>
      <c r="I14" s="145"/>
      <c r="L14" s="156" t="s">
        <v>0</v>
      </c>
      <c r="M14" s="157"/>
      <c r="N14" s="157"/>
      <c r="O14" s="157"/>
      <c r="P14" s="157"/>
      <c r="Q14" s="158"/>
      <c r="R14" s="158"/>
      <c r="S14" s="158"/>
      <c r="T14" s="158"/>
      <c r="U14" s="159"/>
      <c r="V14" s="243" t="s">
        <v>1</v>
      </c>
      <c r="W14" s="244"/>
      <c r="X14" s="244"/>
      <c r="Y14" s="244"/>
      <c r="Z14" s="244"/>
      <c r="AA14" s="244"/>
      <c r="AB14" s="244"/>
      <c r="AC14" s="244"/>
      <c r="AD14" s="244"/>
      <c r="AE14" s="244"/>
      <c r="AF14" s="244"/>
      <c r="AG14" s="244"/>
      <c r="AH14" s="244"/>
      <c r="AI14" s="245"/>
      <c r="AJ14" s="160" t="s">
        <v>296</v>
      </c>
      <c r="AK14" s="157"/>
      <c r="AL14" s="161"/>
      <c r="AM14" s="156" t="s">
        <v>297</v>
      </c>
      <c r="AN14" s="157"/>
      <c r="AO14" s="161"/>
      <c r="AP14" s="138"/>
    </row>
    <row r="15" spans="1:42" s="136" customFormat="1" ht="15" customHeight="1">
      <c r="A15" s="145"/>
      <c r="B15" s="153"/>
      <c r="C15" s="142"/>
      <c r="D15" s="149"/>
      <c r="E15" s="149"/>
      <c r="F15" s="149"/>
      <c r="G15" s="149"/>
      <c r="H15" s="154"/>
      <c r="I15" s="145"/>
      <c r="L15" s="162"/>
      <c r="M15" s="163"/>
      <c r="N15" s="163"/>
      <c r="O15" s="163"/>
      <c r="P15" s="163"/>
      <c r="Q15" s="163"/>
      <c r="R15" s="163"/>
      <c r="S15" s="163"/>
      <c r="T15" s="163"/>
      <c r="U15" s="164"/>
      <c r="V15" s="156"/>
      <c r="W15" s="157"/>
      <c r="X15" s="157"/>
      <c r="Y15" s="157"/>
      <c r="Z15" s="157"/>
      <c r="AA15" s="157"/>
      <c r="AB15" s="157"/>
      <c r="AC15" s="157"/>
      <c r="AD15" s="157"/>
      <c r="AE15" s="157"/>
      <c r="AF15" s="157"/>
      <c r="AG15" s="157"/>
      <c r="AH15" s="157"/>
      <c r="AI15" s="161"/>
      <c r="AJ15" s="218"/>
      <c r="AK15" s="219"/>
      <c r="AL15" s="220"/>
      <c r="AM15" s="218"/>
      <c r="AN15" s="219"/>
      <c r="AO15" s="220"/>
    </row>
    <row r="16" spans="1:42" s="136" customFormat="1" ht="15" customHeight="1">
      <c r="A16" s="145"/>
      <c r="B16" s="153"/>
      <c r="C16" s="142"/>
      <c r="D16" s="149"/>
      <c r="E16" s="149"/>
      <c r="F16" s="149"/>
      <c r="G16" s="149"/>
      <c r="H16" s="154"/>
      <c r="I16" s="145"/>
      <c r="L16" s="162"/>
      <c r="M16" s="163"/>
      <c r="N16" s="163"/>
      <c r="O16" s="163"/>
      <c r="P16" s="163"/>
      <c r="Q16" s="163"/>
      <c r="R16" s="163"/>
      <c r="S16" s="163"/>
      <c r="T16" s="163"/>
      <c r="U16" s="164"/>
      <c r="V16" s="156"/>
      <c r="W16" s="157"/>
      <c r="X16" s="157"/>
      <c r="Y16" s="157"/>
      <c r="Z16" s="157"/>
      <c r="AA16" s="157"/>
      <c r="AB16" s="157"/>
      <c r="AC16" s="157"/>
      <c r="AD16" s="157"/>
      <c r="AE16" s="157"/>
      <c r="AF16" s="157"/>
      <c r="AG16" s="157"/>
      <c r="AH16" s="157"/>
      <c r="AI16" s="161"/>
      <c r="AJ16" s="218"/>
      <c r="AK16" s="219"/>
      <c r="AL16" s="220"/>
      <c r="AM16" s="218"/>
      <c r="AN16" s="219"/>
      <c r="AO16" s="220"/>
    </row>
    <row r="17" spans="1:46" s="136" customFormat="1" ht="15" customHeight="1">
      <c r="A17" s="145"/>
      <c r="B17" s="153"/>
      <c r="C17" s="142"/>
      <c r="D17" s="149"/>
      <c r="E17" s="149"/>
      <c r="F17" s="149"/>
      <c r="G17" s="149"/>
      <c r="H17" s="154"/>
      <c r="I17" s="145"/>
      <c r="L17" s="162"/>
      <c r="M17" s="163"/>
      <c r="N17" s="163"/>
      <c r="O17" s="163"/>
      <c r="P17" s="163"/>
      <c r="Q17" s="163"/>
      <c r="R17" s="163"/>
      <c r="S17" s="163"/>
      <c r="T17" s="163"/>
      <c r="U17" s="164"/>
      <c r="V17" s="156"/>
      <c r="W17" s="157"/>
      <c r="X17" s="157"/>
      <c r="Y17" s="157"/>
      <c r="Z17" s="157"/>
      <c r="AA17" s="157"/>
      <c r="AB17" s="157"/>
      <c r="AC17" s="157"/>
      <c r="AD17" s="157"/>
      <c r="AE17" s="157"/>
      <c r="AF17" s="157"/>
      <c r="AG17" s="157"/>
      <c r="AH17" s="157"/>
      <c r="AI17" s="161"/>
      <c r="AJ17" s="218"/>
      <c r="AK17" s="219"/>
      <c r="AL17" s="220"/>
      <c r="AM17" s="218"/>
      <c r="AN17" s="219"/>
      <c r="AO17" s="220"/>
    </row>
    <row r="18" spans="1:46" s="136" customFormat="1" ht="15" customHeight="1">
      <c r="A18" s="145"/>
      <c r="B18" s="165"/>
      <c r="C18" s="149"/>
      <c r="D18" s="149"/>
      <c r="E18" s="149"/>
      <c r="F18" s="149"/>
      <c r="G18" s="149"/>
      <c r="H18" s="154"/>
      <c r="I18" s="145"/>
      <c r="L18" s="162"/>
      <c r="M18" s="163"/>
      <c r="N18" s="163"/>
      <c r="O18" s="163"/>
      <c r="P18" s="163"/>
      <c r="Q18" s="163"/>
      <c r="R18" s="163"/>
      <c r="S18" s="163"/>
      <c r="T18" s="163"/>
      <c r="U18" s="164"/>
      <c r="V18" s="156"/>
      <c r="W18" s="157"/>
      <c r="X18" s="157"/>
      <c r="Y18" s="157"/>
      <c r="Z18" s="157"/>
      <c r="AA18" s="157"/>
      <c r="AB18" s="157"/>
      <c r="AC18" s="157"/>
      <c r="AD18" s="157"/>
      <c r="AE18" s="157"/>
      <c r="AF18" s="157"/>
      <c r="AG18" s="157"/>
      <c r="AH18" s="157"/>
      <c r="AI18" s="161"/>
      <c r="AJ18" s="218"/>
      <c r="AK18" s="219"/>
      <c r="AL18" s="220"/>
      <c r="AM18" s="218"/>
      <c r="AN18" s="219"/>
      <c r="AO18" s="220"/>
    </row>
    <row r="19" spans="1:46" s="136" customFormat="1" ht="15" customHeight="1">
      <c r="A19" s="145"/>
      <c r="B19" s="165"/>
      <c r="C19" s="149"/>
      <c r="D19" s="149"/>
      <c r="E19" s="149"/>
      <c r="F19" s="149"/>
      <c r="G19" s="149"/>
      <c r="H19" s="154"/>
      <c r="I19" s="145"/>
      <c r="L19" s="162"/>
      <c r="M19" s="163"/>
      <c r="N19" s="163"/>
      <c r="O19" s="163"/>
      <c r="P19" s="163"/>
      <c r="Q19" s="163"/>
      <c r="R19" s="163"/>
      <c r="S19" s="163"/>
      <c r="T19" s="163"/>
      <c r="U19" s="164"/>
      <c r="V19" s="156"/>
      <c r="W19" s="157"/>
      <c r="X19" s="157"/>
      <c r="Y19" s="157"/>
      <c r="Z19" s="157"/>
      <c r="AA19" s="157"/>
      <c r="AB19" s="157"/>
      <c r="AC19" s="157"/>
      <c r="AD19" s="157"/>
      <c r="AE19" s="157"/>
      <c r="AF19" s="157"/>
      <c r="AG19" s="157"/>
      <c r="AH19" s="157"/>
      <c r="AI19" s="161"/>
      <c r="AJ19" s="218"/>
      <c r="AK19" s="219"/>
      <c r="AL19" s="220"/>
      <c r="AM19" s="218"/>
      <c r="AN19" s="219"/>
      <c r="AO19" s="220"/>
    </row>
    <row r="20" spans="1:46" s="136" customFormat="1" ht="15" customHeight="1">
      <c r="A20" s="145"/>
      <c r="B20" s="166"/>
      <c r="C20" s="167"/>
      <c r="D20" s="168"/>
      <c r="E20" s="168"/>
      <c r="F20" s="168"/>
      <c r="G20" s="168"/>
      <c r="H20" s="169"/>
      <c r="I20" s="145"/>
      <c r="L20" s="162"/>
      <c r="M20" s="163"/>
      <c r="N20" s="163"/>
      <c r="O20" s="163"/>
      <c r="P20" s="163"/>
      <c r="Q20" s="163"/>
      <c r="R20" s="163"/>
      <c r="S20" s="163"/>
      <c r="T20" s="163"/>
      <c r="U20" s="164"/>
      <c r="V20" s="156"/>
      <c r="W20" s="157"/>
      <c r="X20" s="157"/>
      <c r="Y20" s="157"/>
      <c r="Z20" s="157"/>
      <c r="AA20" s="157"/>
      <c r="AB20" s="157"/>
      <c r="AC20" s="157"/>
      <c r="AD20" s="157"/>
      <c r="AE20" s="157"/>
      <c r="AF20" s="157"/>
      <c r="AG20" s="157"/>
      <c r="AH20" s="157"/>
      <c r="AI20" s="161"/>
      <c r="AJ20" s="218"/>
      <c r="AK20" s="219"/>
      <c r="AL20" s="220"/>
      <c r="AM20" s="218"/>
      <c r="AN20" s="219"/>
      <c r="AO20" s="220"/>
      <c r="AT20" s="170"/>
    </row>
    <row r="21" spans="1:46" s="136" customFormat="1" ht="15" customHeight="1">
      <c r="A21" s="145"/>
      <c r="B21" s="142"/>
      <c r="C21" s="142"/>
      <c r="D21" s="149"/>
      <c r="E21" s="149"/>
      <c r="F21" s="149"/>
      <c r="G21" s="149"/>
      <c r="H21" s="149"/>
      <c r="I21" s="145"/>
      <c r="L21" s="162"/>
      <c r="M21" s="163"/>
      <c r="N21" s="163"/>
      <c r="O21" s="163"/>
      <c r="P21" s="163"/>
      <c r="Q21" s="163"/>
      <c r="R21" s="163"/>
      <c r="S21" s="163"/>
      <c r="T21" s="163"/>
      <c r="U21" s="164"/>
      <c r="V21" s="156"/>
      <c r="W21" s="157"/>
      <c r="X21" s="157"/>
      <c r="Y21" s="157"/>
      <c r="Z21" s="157"/>
      <c r="AA21" s="157"/>
      <c r="AB21" s="157"/>
      <c r="AC21" s="157"/>
      <c r="AD21" s="157"/>
      <c r="AE21" s="157"/>
      <c r="AF21" s="157"/>
      <c r="AG21" s="157"/>
      <c r="AH21" s="157"/>
      <c r="AI21" s="161"/>
      <c r="AJ21" s="218"/>
      <c r="AK21" s="219"/>
      <c r="AL21" s="220"/>
      <c r="AM21" s="218"/>
      <c r="AN21" s="219"/>
      <c r="AO21" s="220"/>
      <c r="AT21" s="170"/>
    </row>
    <row r="22" spans="1:46" s="136" customFormat="1" ht="15" customHeight="1">
      <c r="A22" s="145"/>
      <c r="B22" s="171" t="s">
        <v>298</v>
      </c>
      <c r="C22" s="172"/>
      <c r="D22" s="173"/>
      <c r="E22" s="173"/>
      <c r="F22" s="173"/>
      <c r="G22" s="173"/>
      <c r="H22" s="173"/>
      <c r="I22" s="145"/>
      <c r="L22" s="146" t="s">
        <v>299</v>
      </c>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T22" s="170"/>
    </row>
    <row r="23" spans="1:46" s="136" customFormat="1" ht="14.25" customHeight="1">
      <c r="A23" s="145"/>
      <c r="B23" s="246" t="s">
        <v>300</v>
      </c>
      <c r="C23" s="246"/>
      <c r="D23" s="246"/>
      <c r="E23" s="246"/>
      <c r="F23" s="175"/>
      <c r="G23" s="175" t="s">
        <v>301</v>
      </c>
      <c r="H23" s="175" t="s">
        <v>302</v>
      </c>
      <c r="I23" s="145"/>
      <c r="L23" s="176" t="s">
        <v>303</v>
      </c>
      <c r="M23" s="177"/>
      <c r="N23" s="177"/>
      <c r="O23" s="177"/>
      <c r="P23" s="177"/>
      <c r="Q23" s="177"/>
      <c r="R23" s="177"/>
      <c r="S23" s="178"/>
      <c r="T23" s="179"/>
      <c r="U23" s="178"/>
      <c r="V23" s="179"/>
      <c r="W23" s="178"/>
      <c r="X23" s="179"/>
      <c r="Y23" s="178"/>
      <c r="Z23" s="180"/>
      <c r="AA23" s="176" t="s">
        <v>304</v>
      </c>
      <c r="AB23" s="177"/>
      <c r="AC23" s="178"/>
      <c r="AD23" s="178"/>
      <c r="AE23" s="178"/>
      <c r="AF23" s="179"/>
      <c r="AG23" s="179"/>
      <c r="AH23" s="179"/>
      <c r="AI23" s="178"/>
      <c r="AJ23" s="178"/>
      <c r="AK23" s="178"/>
      <c r="AL23" s="178"/>
      <c r="AM23" s="178"/>
      <c r="AN23" s="178"/>
      <c r="AO23" s="181"/>
      <c r="AT23" s="170"/>
    </row>
    <row r="24" spans="1:46" s="136" customFormat="1" ht="14.25" customHeight="1">
      <c r="A24" s="145"/>
      <c r="B24" s="247"/>
      <c r="C24" s="247"/>
      <c r="D24" s="247"/>
      <c r="E24" s="247"/>
      <c r="F24" s="182"/>
      <c r="G24" s="182" t="s">
        <v>305</v>
      </c>
      <c r="H24" s="182" t="s">
        <v>305</v>
      </c>
      <c r="I24" s="145"/>
      <c r="L24" s="248"/>
      <c r="M24" s="249"/>
      <c r="N24" s="249"/>
      <c r="O24" s="249"/>
      <c r="P24" s="249"/>
      <c r="Q24" s="249"/>
      <c r="R24" s="249"/>
      <c r="S24" s="249"/>
      <c r="T24" s="249"/>
      <c r="U24" s="249"/>
      <c r="V24" s="249"/>
      <c r="W24" s="249"/>
      <c r="X24" s="249"/>
      <c r="Y24" s="249"/>
      <c r="Z24" s="250"/>
      <c r="AA24" s="248"/>
      <c r="AB24" s="249"/>
      <c r="AC24" s="249"/>
      <c r="AD24" s="249"/>
      <c r="AE24" s="249"/>
      <c r="AF24" s="249"/>
      <c r="AG24" s="249"/>
      <c r="AH24" s="249"/>
      <c r="AI24" s="249"/>
      <c r="AJ24" s="249"/>
      <c r="AK24" s="249"/>
      <c r="AL24" s="249"/>
      <c r="AM24" s="249"/>
      <c r="AN24" s="249"/>
      <c r="AO24" s="250"/>
      <c r="AT24" s="170"/>
    </row>
    <row r="25" spans="1:46" s="136" customFormat="1" ht="15" customHeight="1">
      <c r="A25" s="145"/>
      <c r="B25" s="183" t="str">
        <f>職業能力評価シート!B8</f>
        <v>「美と健康」への興味と探究心</v>
      </c>
      <c r="C25" s="183"/>
      <c r="D25" s="184"/>
      <c r="E25" s="184"/>
      <c r="F25" s="185"/>
      <c r="G25" s="185">
        <f>AVERAGE(職業能力評価シート!K8:K9)</f>
        <v>0</v>
      </c>
      <c r="H25" s="185">
        <f>AVERAGE(職業能力評価シート!L8:L9)</f>
        <v>0</v>
      </c>
      <c r="I25" s="145"/>
      <c r="L25" s="251"/>
      <c r="M25" s="252"/>
      <c r="N25" s="252"/>
      <c r="O25" s="252"/>
      <c r="P25" s="252"/>
      <c r="Q25" s="252"/>
      <c r="R25" s="252"/>
      <c r="S25" s="252"/>
      <c r="T25" s="252"/>
      <c r="U25" s="252"/>
      <c r="V25" s="252"/>
      <c r="W25" s="252"/>
      <c r="X25" s="252"/>
      <c r="Y25" s="252"/>
      <c r="Z25" s="253"/>
      <c r="AA25" s="251"/>
      <c r="AB25" s="252"/>
      <c r="AC25" s="252"/>
      <c r="AD25" s="252"/>
      <c r="AE25" s="252"/>
      <c r="AF25" s="252"/>
      <c r="AG25" s="252"/>
      <c r="AH25" s="252"/>
      <c r="AI25" s="252"/>
      <c r="AJ25" s="252"/>
      <c r="AK25" s="252"/>
      <c r="AL25" s="252"/>
      <c r="AM25" s="252"/>
      <c r="AN25" s="252"/>
      <c r="AO25" s="253"/>
      <c r="AT25" s="170"/>
    </row>
    <row r="26" spans="1:46" s="136" customFormat="1" ht="15" customHeight="1">
      <c r="A26" s="145"/>
      <c r="B26" s="186" t="str">
        <f>職業能力評価シート!B10</f>
        <v>職業倫理とコンプライアンス</v>
      </c>
      <c r="C26" s="186"/>
      <c r="D26" s="187"/>
      <c r="E26" s="187"/>
      <c r="F26" s="188"/>
      <c r="G26" s="188">
        <f>AVERAGE(職業能力評価シート!K10:K11)</f>
        <v>0</v>
      </c>
      <c r="H26" s="188">
        <f>AVERAGE(職業能力評価シート!L10:L11)</f>
        <v>0</v>
      </c>
      <c r="I26" s="145"/>
      <c r="L26" s="251"/>
      <c r="M26" s="252"/>
      <c r="N26" s="252"/>
      <c r="O26" s="252"/>
      <c r="P26" s="252"/>
      <c r="Q26" s="252"/>
      <c r="R26" s="252"/>
      <c r="S26" s="252"/>
      <c r="T26" s="252"/>
      <c r="U26" s="252"/>
      <c r="V26" s="252"/>
      <c r="W26" s="252"/>
      <c r="X26" s="252"/>
      <c r="Y26" s="252"/>
      <c r="Z26" s="253"/>
      <c r="AA26" s="251"/>
      <c r="AB26" s="252"/>
      <c r="AC26" s="252"/>
      <c r="AD26" s="252"/>
      <c r="AE26" s="252"/>
      <c r="AF26" s="252"/>
      <c r="AG26" s="252"/>
      <c r="AH26" s="252"/>
      <c r="AI26" s="252"/>
      <c r="AJ26" s="252"/>
      <c r="AK26" s="252"/>
      <c r="AL26" s="252"/>
      <c r="AM26" s="252"/>
      <c r="AN26" s="252"/>
      <c r="AO26" s="253"/>
      <c r="AT26" s="170"/>
    </row>
    <row r="27" spans="1:46" s="136" customFormat="1" ht="15" customHeight="1">
      <c r="A27" s="145"/>
      <c r="B27" s="183" t="str">
        <f>職業能力評価シート!B12</f>
        <v>ホスピタリティ</v>
      </c>
      <c r="C27" s="183"/>
      <c r="D27" s="184"/>
      <c r="E27" s="184"/>
      <c r="F27" s="185"/>
      <c r="G27" s="185">
        <f>AVERAGE(職業能力評価シート!K12:K14)</f>
        <v>0</v>
      </c>
      <c r="H27" s="185">
        <f>AVERAGE(職業能力評価シート!L12:L14)</f>
        <v>0</v>
      </c>
      <c r="I27" s="145"/>
      <c r="L27" s="251"/>
      <c r="M27" s="252"/>
      <c r="N27" s="252"/>
      <c r="O27" s="252"/>
      <c r="P27" s="252"/>
      <c r="Q27" s="252"/>
      <c r="R27" s="252"/>
      <c r="S27" s="252"/>
      <c r="T27" s="252"/>
      <c r="U27" s="252"/>
      <c r="V27" s="252"/>
      <c r="W27" s="252"/>
      <c r="X27" s="252"/>
      <c r="Y27" s="252"/>
      <c r="Z27" s="253"/>
      <c r="AA27" s="251"/>
      <c r="AB27" s="252"/>
      <c r="AC27" s="252"/>
      <c r="AD27" s="252"/>
      <c r="AE27" s="252"/>
      <c r="AF27" s="252"/>
      <c r="AG27" s="252"/>
      <c r="AH27" s="252"/>
      <c r="AI27" s="252"/>
      <c r="AJ27" s="252"/>
      <c r="AK27" s="252"/>
      <c r="AL27" s="252"/>
      <c r="AM27" s="252"/>
      <c r="AN27" s="252"/>
      <c r="AO27" s="253"/>
      <c r="AT27" s="170"/>
    </row>
    <row r="28" spans="1:46" s="136" customFormat="1" ht="15" customHeight="1">
      <c r="A28" s="145"/>
      <c r="B28" s="186" t="str">
        <f>職業能力評価シート!B15</f>
        <v>チームワークとコミュニケーション</v>
      </c>
      <c r="C28" s="186"/>
      <c r="D28" s="187"/>
      <c r="E28" s="187"/>
      <c r="F28" s="188"/>
      <c r="G28" s="188">
        <f>AVERAGE(職業能力評価シート!K15:K16)</f>
        <v>0</v>
      </c>
      <c r="H28" s="188">
        <f>AVERAGE(職業能力評価シート!L15:L16)</f>
        <v>0</v>
      </c>
      <c r="I28" s="145"/>
      <c r="L28" s="251"/>
      <c r="M28" s="252"/>
      <c r="N28" s="252"/>
      <c r="O28" s="252"/>
      <c r="P28" s="252"/>
      <c r="Q28" s="252"/>
      <c r="R28" s="252"/>
      <c r="S28" s="252"/>
      <c r="T28" s="252"/>
      <c r="U28" s="252"/>
      <c r="V28" s="252"/>
      <c r="W28" s="252"/>
      <c r="X28" s="252"/>
      <c r="Y28" s="252"/>
      <c r="Z28" s="253"/>
      <c r="AA28" s="251"/>
      <c r="AB28" s="252"/>
      <c r="AC28" s="252"/>
      <c r="AD28" s="252"/>
      <c r="AE28" s="252"/>
      <c r="AF28" s="252"/>
      <c r="AG28" s="252"/>
      <c r="AH28" s="252"/>
      <c r="AI28" s="252"/>
      <c r="AJ28" s="252"/>
      <c r="AK28" s="252"/>
      <c r="AL28" s="252"/>
      <c r="AM28" s="252"/>
      <c r="AN28" s="252"/>
      <c r="AO28" s="253"/>
    </row>
    <row r="29" spans="1:46" s="136" customFormat="1" ht="15" customHeight="1">
      <c r="A29" s="145"/>
      <c r="B29" s="183" t="str">
        <f>職業能力評価シート!B17</f>
        <v>業務効率化の推進</v>
      </c>
      <c r="C29" s="183"/>
      <c r="D29" s="184"/>
      <c r="E29" s="184"/>
      <c r="F29" s="185"/>
      <c r="G29" s="185">
        <f>AVERAGE(職業能力評価シート!K17:K20)</f>
        <v>0</v>
      </c>
      <c r="H29" s="185">
        <f>AVERAGE(職業能力評価シート!L17:L20)</f>
        <v>0</v>
      </c>
      <c r="I29" s="145"/>
      <c r="L29" s="254"/>
      <c r="M29" s="255"/>
      <c r="N29" s="255"/>
      <c r="O29" s="255"/>
      <c r="P29" s="255"/>
      <c r="Q29" s="255"/>
      <c r="R29" s="255"/>
      <c r="S29" s="255"/>
      <c r="T29" s="255"/>
      <c r="U29" s="255"/>
      <c r="V29" s="255"/>
      <c r="W29" s="255"/>
      <c r="X29" s="255"/>
      <c r="Y29" s="255"/>
      <c r="Z29" s="256"/>
      <c r="AA29" s="254"/>
      <c r="AB29" s="255"/>
      <c r="AC29" s="255"/>
      <c r="AD29" s="255"/>
      <c r="AE29" s="255"/>
      <c r="AF29" s="255"/>
      <c r="AG29" s="255"/>
      <c r="AH29" s="255"/>
      <c r="AI29" s="255"/>
      <c r="AJ29" s="255"/>
      <c r="AK29" s="255"/>
      <c r="AL29" s="255"/>
      <c r="AM29" s="255"/>
      <c r="AN29" s="255"/>
      <c r="AO29" s="256"/>
    </row>
    <row r="30" spans="1:46" s="136" customFormat="1" ht="15" customHeight="1">
      <c r="A30" s="145"/>
      <c r="B30" s="186" t="str">
        <f>職業能力評価シート!B24</f>
        <v>エステティックサービスの相談・提案</v>
      </c>
      <c r="C30" s="186"/>
      <c r="D30" s="187"/>
      <c r="E30" s="187"/>
      <c r="F30" s="188"/>
      <c r="G30" s="188">
        <f>AVERAGE(職業能力評価シート!K24:K27)</f>
        <v>0</v>
      </c>
      <c r="H30" s="188">
        <f>AVERAGE(職業能力評価シート!L24:L27)</f>
        <v>0</v>
      </c>
      <c r="I30" s="145"/>
    </row>
    <row r="31" spans="1:46" s="136" customFormat="1" ht="15" customHeight="1">
      <c r="A31" s="145"/>
      <c r="B31" s="183" t="str">
        <f>職業能力評価シート!B28</f>
        <v>契約</v>
      </c>
      <c r="C31" s="183"/>
      <c r="D31" s="184"/>
      <c r="E31" s="184"/>
      <c r="F31" s="185"/>
      <c r="G31" s="185">
        <f>AVERAGE(職業能力評価シート!K28:K30)</f>
        <v>0</v>
      </c>
      <c r="H31" s="185">
        <f>AVERAGE(職業能力評価シート!L28:L30)</f>
        <v>0</v>
      </c>
      <c r="I31" s="145"/>
      <c r="L31" s="146" t="s">
        <v>306</v>
      </c>
      <c r="M31" s="147"/>
      <c r="N31" s="147"/>
      <c r="O31" s="147"/>
      <c r="P31" s="147"/>
      <c r="Q31" s="147"/>
      <c r="R31" s="147"/>
      <c r="S31" s="147"/>
      <c r="T31" s="147"/>
      <c r="U31" s="147"/>
      <c r="V31" s="147"/>
      <c r="W31" s="147"/>
      <c r="X31" s="147"/>
      <c r="Y31" s="147"/>
      <c r="Z31" s="147"/>
      <c r="AA31" s="146"/>
      <c r="AB31" s="147"/>
      <c r="AC31" s="147"/>
      <c r="AD31" s="147"/>
      <c r="AE31" s="147"/>
      <c r="AF31" s="147"/>
      <c r="AG31" s="147"/>
      <c r="AH31" s="147"/>
      <c r="AI31" s="147"/>
      <c r="AJ31" s="147"/>
      <c r="AK31" s="147"/>
      <c r="AL31" s="147"/>
      <c r="AM31" s="147"/>
      <c r="AN31" s="147"/>
      <c r="AO31" s="147"/>
    </row>
    <row r="32" spans="1:46" s="136" customFormat="1" ht="15" customHeight="1">
      <c r="A32" s="145"/>
      <c r="B32" s="186" t="str">
        <f>職業能力評価シート!B31</f>
        <v>会計事務</v>
      </c>
      <c r="C32" s="186"/>
      <c r="D32" s="187"/>
      <c r="E32" s="187"/>
      <c r="F32" s="188"/>
      <c r="G32" s="188">
        <f>AVERAGE(職業能力評価シート!K31:K33)</f>
        <v>0</v>
      </c>
      <c r="H32" s="188">
        <f>AVERAGE(職業能力評価シート!L31:L33)</f>
        <v>0</v>
      </c>
      <c r="I32" s="145"/>
      <c r="L32" s="189" t="s">
        <v>307</v>
      </c>
      <c r="M32" s="190"/>
      <c r="N32" s="190"/>
      <c r="O32" s="190"/>
      <c r="P32" s="190"/>
      <c r="Q32" s="190"/>
      <c r="R32" s="190"/>
      <c r="S32" s="190"/>
      <c r="T32" s="190"/>
      <c r="U32" s="190"/>
      <c r="V32" s="190"/>
      <c r="W32" s="190"/>
      <c r="X32" s="190"/>
      <c r="Y32" s="190"/>
      <c r="Z32" s="191"/>
      <c r="AA32" s="176" t="s">
        <v>308</v>
      </c>
      <c r="AB32" s="190"/>
      <c r="AC32" s="190"/>
      <c r="AD32" s="190"/>
      <c r="AE32" s="190"/>
      <c r="AF32" s="190"/>
      <c r="AG32" s="190"/>
      <c r="AH32" s="190"/>
      <c r="AI32" s="190"/>
      <c r="AJ32" s="190"/>
      <c r="AK32" s="190"/>
      <c r="AL32" s="190"/>
      <c r="AM32" s="190"/>
      <c r="AN32" s="190"/>
      <c r="AO32" s="191"/>
    </row>
    <row r="33" spans="1:41" s="136" customFormat="1" ht="15" customHeight="1">
      <c r="A33" s="145"/>
      <c r="B33" s="183" t="str">
        <f>職業能力評価シート!B34</f>
        <v>顧客管理</v>
      </c>
      <c r="C33" s="183"/>
      <c r="D33" s="184"/>
      <c r="E33" s="184"/>
      <c r="F33" s="185"/>
      <c r="G33" s="185">
        <f>AVERAGE(職業能力評価シート!K34:K36)</f>
        <v>0</v>
      </c>
      <c r="H33" s="185">
        <f>AVERAGE(職業能力評価シート!L34:L36)</f>
        <v>0</v>
      </c>
      <c r="I33" s="145"/>
      <c r="L33" s="248"/>
      <c r="M33" s="257"/>
      <c r="N33" s="257"/>
      <c r="O33" s="257"/>
      <c r="P33" s="257"/>
      <c r="Q33" s="257"/>
      <c r="R33" s="257"/>
      <c r="S33" s="257"/>
      <c r="T33" s="257"/>
      <c r="U33" s="257"/>
      <c r="V33" s="257"/>
      <c r="W33" s="257"/>
      <c r="X33" s="257"/>
      <c r="Y33" s="257"/>
      <c r="Z33" s="258"/>
      <c r="AA33" s="248"/>
      <c r="AB33" s="257"/>
      <c r="AC33" s="257"/>
      <c r="AD33" s="257"/>
      <c r="AE33" s="257"/>
      <c r="AF33" s="257"/>
      <c r="AG33" s="257"/>
      <c r="AH33" s="257"/>
      <c r="AI33" s="257"/>
      <c r="AJ33" s="257"/>
      <c r="AK33" s="257"/>
      <c r="AL33" s="257"/>
      <c r="AM33" s="257"/>
      <c r="AN33" s="257"/>
      <c r="AO33" s="258"/>
    </row>
    <row r="34" spans="1:41" s="136" customFormat="1" ht="15" customHeight="1">
      <c r="A34" s="145"/>
      <c r="B34" s="186"/>
      <c r="C34" s="186"/>
      <c r="D34" s="187"/>
      <c r="E34" s="187"/>
      <c r="F34" s="188"/>
      <c r="G34" s="188"/>
      <c r="H34" s="188"/>
      <c r="I34" s="145"/>
      <c r="L34" s="259"/>
      <c r="M34" s="260"/>
      <c r="N34" s="260"/>
      <c r="O34" s="260"/>
      <c r="P34" s="260"/>
      <c r="Q34" s="260"/>
      <c r="R34" s="260"/>
      <c r="S34" s="260"/>
      <c r="T34" s="260"/>
      <c r="U34" s="260"/>
      <c r="V34" s="260"/>
      <c r="W34" s="260"/>
      <c r="X34" s="260"/>
      <c r="Y34" s="260"/>
      <c r="Z34" s="261"/>
      <c r="AA34" s="259"/>
      <c r="AB34" s="260"/>
      <c r="AC34" s="260"/>
      <c r="AD34" s="260"/>
      <c r="AE34" s="260"/>
      <c r="AF34" s="260"/>
      <c r="AG34" s="260"/>
      <c r="AH34" s="260"/>
      <c r="AI34" s="260"/>
      <c r="AJ34" s="260"/>
      <c r="AK34" s="260"/>
      <c r="AL34" s="260"/>
      <c r="AM34" s="260"/>
      <c r="AN34" s="260"/>
      <c r="AO34" s="261"/>
    </row>
    <row r="35" spans="1:41" s="136" customFormat="1" ht="15" customHeight="1">
      <c r="A35" s="145"/>
      <c r="B35" s="183"/>
      <c r="C35" s="183"/>
      <c r="D35" s="184"/>
      <c r="E35" s="184"/>
      <c r="F35" s="185"/>
      <c r="G35" s="185"/>
      <c r="H35" s="185"/>
      <c r="I35" s="145"/>
      <c r="L35" s="259"/>
      <c r="M35" s="260"/>
      <c r="N35" s="260"/>
      <c r="O35" s="260"/>
      <c r="P35" s="260"/>
      <c r="Q35" s="260"/>
      <c r="R35" s="260"/>
      <c r="S35" s="260"/>
      <c r="T35" s="260"/>
      <c r="U35" s="260"/>
      <c r="V35" s="260"/>
      <c r="W35" s="260"/>
      <c r="X35" s="260"/>
      <c r="Y35" s="260"/>
      <c r="Z35" s="261"/>
      <c r="AA35" s="259"/>
      <c r="AB35" s="260"/>
      <c r="AC35" s="260"/>
      <c r="AD35" s="260"/>
      <c r="AE35" s="260"/>
      <c r="AF35" s="260"/>
      <c r="AG35" s="260"/>
      <c r="AH35" s="260"/>
      <c r="AI35" s="260"/>
      <c r="AJ35" s="260"/>
      <c r="AK35" s="260"/>
      <c r="AL35" s="260"/>
      <c r="AM35" s="260"/>
      <c r="AN35" s="260"/>
      <c r="AO35" s="261"/>
    </row>
    <row r="36" spans="1:41" s="136" customFormat="1" ht="15" customHeight="1">
      <c r="A36" s="145"/>
      <c r="B36" s="187"/>
      <c r="C36" s="186"/>
      <c r="D36" s="187"/>
      <c r="E36" s="187"/>
      <c r="F36" s="188"/>
      <c r="G36" s="188"/>
      <c r="H36" s="188"/>
      <c r="I36" s="145"/>
      <c r="L36" s="259"/>
      <c r="M36" s="260"/>
      <c r="N36" s="260"/>
      <c r="O36" s="260"/>
      <c r="P36" s="260"/>
      <c r="Q36" s="260"/>
      <c r="R36" s="260"/>
      <c r="S36" s="260"/>
      <c r="T36" s="260"/>
      <c r="U36" s="260"/>
      <c r="V36" s="260"/>
      <c r="W36" s="260"/>
      <c r="X36" s="260"/>
      <c r="Y36" s="260"/>
      <c r="Z36" s="261"/>
      <c r="AA36" s="259"/>
      <c r="AB36" s="260"/>
      <c r="AC36" s="260"/>
      <c r="AD36" s="260"/>
      <c r="AE36" s="260"/>
      <c r="AF36" s="260"/>
      <c r="AG36" s="260"/>
      <c r="AH36" s="260"/>
      <c r="AI36" s="260"/>
      <c r="AJ36" s="260"/>
      <c r="AK36" s="260"/>
      <c r="AL36" s="260"/>
      <c r="AM36" s="260"/>
      <c r="AN36" s="260"/>
      <c r="AO36" s="261"/>
    </row>
    <row r="37" spans="1:41" s="136" customFormat="1" ht="15" customHeight="1">
      <c r="A37" s="145"/>
      <c r="B37" s="184"/>
      <c r="C37" s="183"/>
      <c r="D37" s="184"/>
      <c r="E37" s="184"/>
      <c r="F37" s="185"/>
      <c r="G37" s="185"/>
      <c r="H37" s="185"/>
      <c r="I37" s="145"/>
      <c r="L37" s="259"/>
      <c r="M37" s="260"/>
      <c r="N37" s="260"/>
      <c r="O37" s="260"/>
      <c r="P37" s="260"/>
      <c r="Q37" s="260"/>
      <c r="R37" s="260"/>
      <c r="S37" s="260"/>
      <c r="T37" s="260"/>
      <c r="U37" s="260"/>
      <c r="V37" s="260"/>
      <c r="W37" s="260"/>
      <c r="X37" s="260"/>
      <c r="Y37" s="260"/>
      <c r="Z37" s="261"/>
      <c r="AA37" s="259"/>
      <c r="AB37" s="260"/>
      <c r="AC37" s="260"/>
      <c r="AD37" s="260"/>
      <c r="AE37" s="260"/>
      <c r="AF37" s="260"/>
      <c r="AG37" s="260"/>
      <c r="AH37" s="260"/>
      <c r="AI37" s="260"/>
      <c r="AJ37" s="260"/>
      <c r="AK37" s="260"/>
      <c r="AL37" s="260"/>
      <c r="AM37" s="260"/>
      <c r="AN37" s="260"/>
      <c r="AO37" s="261"/>
    </row>
    <row r="38" spans="1:41" s="136" customFormat="1" ht="15" customHeight="1">
      <c r="A38" s="145"/>
      <c r="B38" s="186"/>
      <c r="C38" s="186"/>
      <c r="D38" s="187"/>
      <c r="E38" s="187"/>
      <c r="F38" s="188"/>
      <c r="G38" s="188"/>
      <c r="H38" s="188"/>
      <c r="I38" s="145"/>
      <c r="L38" s="262"/>
      <c r="M38" s="263"/>
      <c r="N38" s="263"/>
      <c r="O38" s="263"/>
      <c r="P38" s="263"/>
      <c r="Q38" s="263"/>
      <c r="R38" s="263"/>
      <c r="S38" s="263"/>
      <c r="T38" s="263"/>
      <c r="U38" s="263"/>
      <c r="V38" s="263"/>
      <c r="W38" s="263"/>
      <c r="X38" s="263"/>
      <c r="Y38" s="263"/>
      <c r="Z38" s="264"/>
      <c r="AA38" s="262"/>
      <c r="AB38" s="263"/>
      <c r="AC38" s="263"/>
      <c r="AD38" s="263"/>
      <c r="AE38" s="263"/>
      <c r="AF38" s="263"/>
      <c r="AG38" s="263"/>
      <c r="AH38" s="263"/>
      <c r="AI38" s="263"/>
      <c r="AJ38" s="263"/>
      <c r="AK38" s="263"/>
      <c r="AL38" s="263"/>
      <c r="AM38" s="263"/>
      <c r="AN38" s="263"/>
      <c r="AO38" s="264"/>
    </row>
    <row r="39" spans="1:41">
      <c r="B39" s="306" t="s">
        <v>312</v>
      </c>
      <c r="F39" s="136"/>
      <c r="G39" s="136"/>
      <c r="H39" s="136"/>
    </row>
    <row r="40" spans="1:41">
      <c r="F40" s="136"/>
      <c r="G40" s="136"/>
      <c r="H40" s="136"/>
    </row>
    <row r="41" spans="1:41">
      <c r="F41" s="136"/>
      <c r="G41" s="136"/>
      <c r="H41" s="136"/>
    </row>
  </sheetData>
  <mergeCells count="34">
    <mergeCell ref="L33:Z38"/>
    <mergeCell ref="AA33:AO38"/>
    <mergeCell ref="AJ21:AL21"/>
    <mergeCell ref="AM21:AO21"/>
    <mergeCell ref="B23:E24"/>
    <mergeCell ref="L24:Z29"/>
    <mergeCell ref="AA24:AO29"/>
    <mergeCell ref="AJ18:AL18"/>
    <mergeCell ref="AM18:AO18"/>
    <mergeCell ref="AJ19:AL19"/>
    <mergeCell ref="AM19:AO19"/>
    <mergeCell ref="AJ20:AL20"/>
    <mergeCell ref="AM20:AO20"/>
    <mergeCell ref="V14:AI14"/>
    <mergeCell ref="AJ16:AL16"/>
    <mergeCell ref="AM16:AO16"/>
    <mergeCell ref="AJ17:AL17"/>
    <mergeCell ref="AM17:AO17"/>
    <mergeCell ref="AJ15:AL15"/>
    <mergeCell ref="AM15:AO15"/>
    <mergeCell ref="B2:G4"/>
    <mergeCell ref="J2:N2"/>
    <mergeCell ref="O2:AA2"/>
    <mergeCell ref="AB2:AF2"/>
    <mergeCell ref="AG2:AM2"/>
    <mergeCell ref="J3:N3"/>
    <mergeCell ref="O3:S3"/>
    <mergeCell ref="T3:V3"/>
    <mergeCell ref="W3:AA3"/>
    <mergeCell ref="AB3:AF3"/>
    <mergeCell ref="AG3:AM3"/>
    <mergeCell ref="J4:N4"/>
    <mergeCell ref="B6:H7"/>
    <mergeCell ref="L7:AO11"/>
  </mergeCells>
  <phoneticPr fontId="2"/>
  <printOptions horizontalCentered="1"/>
  <pageMargins left="0.28999999999999998" right="0.31" top="0.63" bottom="0.32" header="0.45" footer="0.26"/>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view="pageBreakPreview" zoomScaleNormal="100" zoomScaleSheetLayoutView="100" workbookViewId="0">
      <pane xSplit="1" ySplit="2" topLeftCell="B3" activePane="bottomRight" state="frozen"/>
      <selection activeCell="E5" sqref="E5"/>
      <selection pane="topRight" activeCell="E5" sqref="E5"/>
      <selection pane="bottomLeft" activeCell="E5" sqref="E5"/>
      <selection pane="bottomRight" activeCell="A41" sqref="A41"/>
    </sheetView>
  </sheetViews>
  <sheetFormatPr defaultColWidth="9.140625" defaultRowHeight="12"/>
  <cols>
    <col min="1" max="1" width="28.5703125" style="60" customWidth="1"/>
    <col min="2" max="2" width="92.85546875" style="60" customWidth="1"/>
    <col min="3" max="3" width="10.7109375" style="60" customWidth="1"/>
    <col min="4" max="5" width="9.140625" style="60"/>
    <col min="6" max="6" width="30.85546875" style="60" customWidth="1"/>
    <col min="7" max="16384" width="9.140625" style="60"/>
  </cols>
  <sheetData>
    <row r="1" spans="1:7" ht="26.1" customHeight="1">
      <c r="A1" s="45" t="s">
        <v>43</v>
      </c>
    </row>
    <row r="2" spans="1:7" ht="26.1" customHeight="1">
      <c r="A2" s="22" t="s">
        <v>0</v>
      </c>
      <c r="B2" s="41" t="s">
        <v>18</v>
      </c>
      <c r="C2" s="42" t="s">
        <v>19</v>
      </c>
    </row>
    <row r="3" spans="1:7" ht="26.1" customHeight="1">
      <c r="A3" s="273" t="s">
        <v>44</v>
      </c>
      <c r="B3" s="25" t="s">
        <v>53</v>
      </c>
      <c r="C3" s="26"/>
      <c r="E3" s="272"/>
      <c r="F3" s="31"/>
      <c r="G3" s="117"/>
    </row>
    <row r="4" spans="1:7" ht="26.1" customHeight="1">
      <c r="A4" s="274"/>
      <c r="B4" s="27" t="s">
        <v>54</v>
      </c>
      <c r="C4" s="28"/>
      <c r="E4" s="272"/>
      <c r="F4" s="31"/>
      <c r="G4" s="117"/>
    </row>
    <row r="5" spans="1:7" ht="26.1" customHeight="1">
      <c r="A5" s="274"/>
      <c r="B5" s="27" t="s">
        <v>55</v>
      </c>
      <c r="C5" s="28"/>
      <c r="E5" s="272"/>
      <c r="F5" s="31"/>
      <c r="G5" s="117"/>
    </row>
    <row r="6" spans="1:7" ht="26.1" customHeight="1">
      <c r="A6" s="275"/>
      <c r="B6" s="40" t="s">
        <v>56</v>
      </c>
      <c r="C6" s="37"/>
      <c r="E6" s="272"/>
      <c r="F6" s="31"/>
      <c r="G6" s="117"/>
    </row>
    <row r="7" spans="1:7" ht="26.1" customHeight="1">
      <c r="A7" s="276" t="s">
        <v>45</v>
      </c>
      <c r="B7" s="25" t="s">
        <v>57</v>
      </c>
      <c r="C7" s="26"/>
      <c r="E7" s="109"/>
      <c r="F7" s="31"/>
      <c r="G7" s="117"/>
    </row>
    <row r="8" spans="1:7" ht="26.1" customHeight="1">
      <c r="A8" s="276"/>
      <c r="B8" s="27" t="s">
        <v>58</v>
      </c>
      <c r="C8" s="28"/>
      <c r="E8" s="109"/>
      <c r="F8" s="31"/>
      <c r="G8" s="117"/>
    </row>
    <row r="9" spans="1:7" ht="26.1" customHeight="1">
      <c r="A9" s="276"/>
      <c r="B9" s="27" t="s">
        <v>70</v>
      </c>
      <c r="C9" s="28"/>
      <c r="E9" s="268"/>
      <c r="F9" s="32"/>
      <c r="G9" s="117"/>
    </row>
    <row r="10" spans="1:7" ht="26.1" customHeight="1">
      <c r="A10" s="276"/>
      <c r="B10" s="27" t="s">
        <v>71</v>
      </c>
      <c r="C10" s="28"/>
      <c r="E10" s="268"/>
      <c r="F10" s="32"/>
      <c r="G10" s="117"/>
    </row>
    <row r="11" spans="1:7" ht="26.1" customHeight="1">
      <c r="A11" s="273"/>
      <c r="B11" s="40" t="s">
        <v>59</v>
      </c>
      <c r="C11" s="37"/>
      <c r="E11" s="268"/>
      <c r="F11" s="32"/>
      <c r="G11" s="117"/>
    </row>
    <row r="12" spans="1:7" ht="26.1" customHeight="1">
      <c r="A12" s="273"/>
      <c r="B12" s="40" t="s">
        <v>60</v>
      </c>
      <c r="C12" s="37"/>
      <c r="E12" s="268"/>
      <c r="F12" s="32"/>
      <c r="G12" s="117"/>
    </row>
    <row r="13" spans="1:7" ht="26.1" customHeight="1">
      <c r="A13" s="276"/>
      <c r="B13" s="47" t="s">
        <v>313</v>
      </c>
      <c r="C13" s="29"/>
      <c r="E13" s="268"/>
      <c r="F13" s="32"/>
      <c r="G13" s="117"/>
    </row>
    <row r="14" spans="1:7" ht="26.1" customHeight="1">
      <c r="A14" s="277" t="s">
        <v>46</v>
      </c>
      <c r="B14" s="30" t="s">
        <v>61</v>
      </c>
      <c r="C14" s="26"/>
      <c r="E14" s="268"/>
      <c r="F14" s="32"/>
      <c r="G14" s="117"/>
    </row>
    <row r="15" spans="1:7" ht="26.1" customHeight="1">
      <c r="A15" s="278"/>
      <c r="B15" s="35" t="s">
        <v>62</v>
      </c>
      <c r="C15" s="28"/>
      <c r="E15" s="108"/>
      <c r="F15" s="32"/>
      <c r="G15" s="117"/>
    </row>
    <row r="16" spans="1:7" ht="26.1" customHeight="1">
      <c r="A16" s="278"/>
      <c r="B16" s="35" t="s">
        <v>72</v>
      </c>
      <c r="C16" s="28"/>
      <c r="E16" s="108"/>
      <c r="F16" s="33"/>
      <c r="G16" s="117"/>
    </row>
    <row r="17" spans="1:7" ht="26.1" customHeight="1">
      <c r="A17" s="269" t="s">
        <v>47</v>
      </c>
      <c r="B17" s="30" t="s">
        <v>63</v>
      </c>
      <c r="C17" s="26"/>
      <c r="E17" s="117"/>
      <c r="F17" s="117"/>
      <c r="G17" s="117"/>
    </row>
    <row r="18" spans="1:7" ht="26.1" customHeight="1">
      <c r="A18" s="270"/>
      <c r="B18" s="35" t="s">
        <v>142</v>
      </c>
      <c r="C18" s="28"/>
      <c r="E18" s="117"/>
      <c r="F18" s="117"/>
      <c r="G18" s="117"/>
    </row>
    <row r="19" spans="1:7" ht="26.1" customHeight="1">
      <c r="A19" s="270"/>
      <c r="B19" s="35" t="s">
        <v>64</v>
      </c>
      <c r="C19" s="28"/>
      <c r="E19" s="117"/>
      <c r="F19" s="117"/>
      <c r="G19" s="117"/>
    </row>
    <row r="20" spans="1:7" ht="26.1" customHeight="1">
      <c r="A20" s="270"/>
      <c r="B20" s="35" t="s">
        <v>65</v>
      </c>
      <c r="C20" s="28"/>
      <c r="E20" s="117"/>
      <c r="F20" s="117"/>
      <c r="G20" s="117"/>
    </row>
    <row r="21" spans="1:7" ht="26.1" customHeight="1">
      <c r="A21" s="270"/>
      <c r="B21" s="35" t="s">
        <v>165</v>
      </c>
      <c r="C21" s="28"/>
      <c r="E21" s="117"/>
      <c r="F21" s="117"/>
      <c r="G21" s="117"/>
    </row>
    <row r="22" spans="1:7" ht="26.1" customHeight="1">
      <c r="A22" s="270"/>
      <c r="B22" s="35" t="s">
        <v>66</v>
      </c>
      <c r="C22" s="28"/>
      <c r="E22" s="117"/>
      <c r="F22" s="117"/>
      <c r="G22" s="117"/>
    </row>
    <row r="23" spans="1:7" ht="26.1" customHeight="1">
      <c r="A23" s="269" t="s">
        <v>48</v>
      </c>
      <c r="B23" s="30" t="s">
        <v>261</v>
      </c>
      <c r="C23" s="26"/>
      <c r="E23" s="117"/>
      <c r="F23" s="117"/>
      <c r="G23" s="117"/>
    </row>
    <row r="24" spans="1:7" ht="26.1" customHeight="1">
      <c r="A24" s="270"/>
      <c r="B24" s="62" t="s">
        <v>67</v>
      </c>
      <c r="C24" s="28"/>
      <c r="E24" s="117"/>
      <c r="F24" s="117"/>
      <c r="G24" s="117"/>
    </row>
    <row r="25" spans="1:7" ht="26.1" customHeight="1">
      <c r="A25" s="270"/>
      <c r="B25" s="35" t="s">
        <v>68</v>
      </c>
      <c r="C25" s="28"/>
      <c r="E25" s="117"/>
      <c r="F25" s="117"/>
      <c r="G25" s="117"/>
    </row>
    <row r="26" spans="1:7" ht="26.1" customHeight="1">
      <c r="A26" s="270"/>
      <c r="B26" s="62" t="s">
        <v>166</v>
      </c>
      <c r="C26" s="28"/>
      <c r="E26" s="117"/>
      <c r="F26" s="117"/>
      <c r="G26" s="117"/>
    </row>
    <row r="27" spans="1:7" ht="26.1" customHeight="1">
      <c r="A27" s="271"/>
      <c r="B27" s="43" t="s">
        <v>69</v>
      </c>
      <c r="C27" s="29"/>
      <c r="E27" s="117"/>
      <c r="F27" s="117"/>
      <c r="G27" s="117"/>
    </row>
    <row r="28" spans="1:7" ht="26.1" customHeight="1">
      <c r="C28" s="44" t="s">
        <v>20</v>
      </c>
      <c r="E28" s="117"/>
      <c r="F28" s="268"/>
      <c r="G28" s="32"/>
    </row>
    <row r="29" spans="1:7" ht="26.1" customHeight="1">
      <c r="A29" s="45" t="s">
        <v>131</v>
      </c>
      <c r="E29" s="117"/>
      <c r="F29" s="268"/>
      <c r="G29" s="32"/>
    </row>
    <row r="30" spans="1:7" ht="26.1" customHeight="1">
      <c r="A30" s="46" t="s">
        <v>0</v>
      </c>
      <c r="B30" s="23" t="s">
        <v>18</v>
      </c>
      <c r="C30" s="24" t="s">
        <v>19</v>
      </c>
      <c r="E30" s="117"/>
      <c r="F30" s="268"/>
      <c r="G30" s="32"/>
    </row>
    <row r="31" spans="1:7" ht="26.1" customHeight="1">
      <c r="A31" s="265" t="s">
        <v>117</v>
      </c>
      <c r="B31" s="25" t="s">
        <v>167</v>
      </c>
      <c r="C31" s="26"/>
      <c r="E31" s="117"/>
      <c r="F31" s="268"/>
      <c r="G31" s="32"/>
    </row>
    <row r="32" spans="1:7" ht="26.1" customHeight="1">
      <c r="A32" s="266"/>
      <c r="B32" s="27" t="s">
        <v>118</v>
      </c>
      <c r="C32" s="28"/>
      <c r="E32" s="117"/>
      <c r="F32" s="268"/>
      <c r="G32" s="34"/>
    </row>
    <row r="33" spans="1:7" ht="26.1" customHeight="1">
      <c r="A33" s="266"/>
      <c r="B33" s="36" t="s">
        <v>119</v>
      </c>
      <c r="C33" s="28"/>
      <c r="E33" s="117"/>
      <c r="F33" s="268"/>
      <c r="G33" s="33"/>
    </row>
    <row r="34" spans="1:7" ht="26.1" customHeight="1">
      <c r="A34" s="266"/>
      <c r="B34" s="36" t="s">
        <v>120</v>
      </c>
      <c r="C34" s="28"/>
      <c r="E34" s="117"/>
      <c r="F34" s="268"/>
      <c r="G34" s="17"/>
    </row>
    <row r="35" spans="1:7" ht="26.1" customHeight="1">
      <c r="A35" s="265" t="s">
        <v>84</v>
      </c>
      <c r="B35" s="25" t="s">
        <v>121</v>
      </c>
      <c r="C35" s="26"/>
      <c r="E35" s="117"/>
      <c r="F35" s="268"/>
      <c r="G35" s="32"/>
    </row>
    <row r="36" spans="1:7" ht="26.1" customHeight="1">
      <c r="A36" s="266"/>
      <c r="B36" s="27" t="s">
        <v>122</v>
      </c>
      <c r="C36" s="28"/>
      <c r="E36" s="117"/>
      <c r="F36" s="268"/>
      <c r="G36" s="34"/>
    </row>
    <row r="37" spans="1:7" ht="26.1" customHeight="1">
      <c r="A37" s="266"/>
      <c r="B37" s="36" t="s">
        <v>52</v>
      </c>
      <c r="C37" s="28"/>
      <c r="E37" s="117"/>
      <c r="F37" s="268"/>
      <c r="G37" s="33"/>
    </row>
    <row r="38" spans="1:7" ht="26.1" customHeight="1">
      <c r="A38" s="266"/>
      <c r="B38" s="36" t="s">
        <v>123</v>
      </c>
      <c r="C38" s="28"/>
      <c r="E38" s="117"/>
      <c r="F38" s="268"/>
      <c r="G38" s="17"/>
    </row>
    <row r="39" spans="1:7" ht="26.1" customHeight="1">
      <c r="A39" s="266"/>
      <c r="B39" s="36" t="s">
        <v>49</v>
      </c>
      <c r="C39" s="28"/>
      <c r="E39" s="117"/>
      <c r="F39" s="108"/>
      <c r="G39" s="17"/>
    </row>
    <row r="40" spans="1:7" ht="26.1" customHeight="1">
      <c r="A40" s="267"/>
      <c r="B40" s="56" t="s">
        <v>50</v>
      </c>
      <c r="C40" s="29"/>
      <c r="E40" s="117"/>
      <c r="F40" s="108"/>
      <c r="G40" s="17"/>
    </row>
    <row r="41" spans="1:7">
      <c r="A41" s="306" t="s">
        <v>312</v>
      </c>
    </row>
    <row r="42" spans="1:7" ht="26.1" customHeight="1">
      <c r="A42" s="22" t="s">
        <v>0</v>
      </c>
      <c r="B42" s="41" t="s">
        <v>18</v>
      </c>
      <c r="C42" s="42" t="s">
        <v>19</v>
      </c>
    </row>
    <row r="43" spans="1:7" ht="26.1" customHeight="1">
      <c r="A43" s="265" t="s">
        <v>107</v>
      </c>
      <c r="B43" s="25" t="s">
        <v>124</v>
      </c>
      <c r="C43" s="26"/>
      <c r="E43" s="117"/>
      <c r="F43" s="268"/>
      <c r="G43" s="32"/>
    </row>
    <row r="44" spans="1:7" ht="26.1" customHeight="1">
      <c r="A44" s="266"/>
      <c r="B44" s="27" t="s">
        <v>125</v>
      </c>
      <c r="C44" s="28"/>
      <c r="E44" s="117"/>
      <c r="F44" s="268"/>
      <c r="G44" s="34"/>
    </row>
    <row r="45" spans="1:7" ht="26.1" customHeight="1">
      <c r="A45" s="266"/>
      <c r="B45" s="36" t="s">
        <v>67</v>
      </c>
      <c r="C45" s="28"/>
      <c r="E45" s="117"/>
      <c r="F45" s="268"/>
      <c r="G45" s="33"/>
    </row>
    <row r="46" spans="1:7" ht="26.1" customHeight="1">
      <c r="A46" s="266"/>
      <c r="B46" s="36" t="s">
        <v>126</v>
      </c>
      <c r="C46" s="28"/>
      <c r="E46" s="117"/>
      <c r="F46" s="268"/>
      <c r="G46" s="17"/>
    </row>
    <row r="47" spans="1:7" ht="26.1" customHeight="1">
      <c r="A47" s="266"/>
      <c r="B47" s="36" t="s">
        <v>143</v>
      </c>
      <c r="C47" s="28"/>
      <c r="E47" s="117"/>
      <c r="F47" s="108"/>
      <c r="G47" s="17"/>
    </row>
    <row r="48" spans="1:7" ht="26.1" customHeight="1">
      <c r="A48" s="267"/>
      <c r="B48" s="39" t="s">
        <v>52</v>
      </c>
      <c r="C48" s="37"/>
      <c r="E48" s="117"/>
      <c r="F48" s="108"/>
      <c r="G48" s="17"/>
    </row>
    <row r="49" spans="1:7" ht="26.1" customHeight="1">
      <c r="A49" s="265" t="s">
        <v>112</v>
      </c>
      <c r="B49" s="25" t="s">
        <v>127</v>
      </c>
      <c r="C49" s="26"/>
      <c r="E49" s="117"/>
      <c r="F49" s="268"/>
      <c r="G49" s="32"/>
    </row>
    <row r="50" spans="1:7" ht="26.1" customHeight="1">
      <c r="A50" s="266"/>
      <c r="B50" s="27" t="s">
        <v>128</v>
      </c>
      <c r="C50" s="28"/>
      <c r="E50" s="117"/>
      <c r="F50" s="268"/>
      <c r="G50" s="34"/>
    </row>
    <row r="51" spans="1:7" ht="26.1" customHeight="1">
      <c r="A51" s="266"/>
      <c r="B51" s="27" t="s">
        <v>129</v>
      </c>
      <c r="C51" s="28"/>
      <c r="E51" s="117"/>
      <c r="F51" s="108"/>
      <c r="G51" s="34"/>
    </row>
    <row r="52" spans="1:7" ht="26.1" customHeight="1">
      <c r="A52" s="266"/>
      <c r="B52" s="27" t="s">
        <v>130</v>
      </c>
      <c r="C52" s="28"/>
      <c r="E52" s="117"/>
      <c r="F52" s="108"/>
      <c r="G52" s="34"/>
    </row>
    <row r="53" spans="1:7" ht="26.1" customHeight="1">
      <c r="A53" s="266"/>
      <c r="B53" s="27" t="s">
        <v>51</v>
      </c>
      <c r="C53" s="28"/>
      <c r="E53" s="117"/>
      <c r="F53" s="108"/>
      <c r="G53" s="34"/>
    </row>
    <row r="54" spans="1:7" ht="26.1" customHeight="1">
      <c r="A54" s="267"/>
      <c r="B54" s="47" t="s">
        <v>52</v>
      </c>
      <c r="C54" s="29"/>
      <c r="E54" s="117"/>
      <c r="F54" s="108"/>
      <c r="G54" s="34"/>
    </row>
    <row r="55" spans="1:7">
      <c r="A55" s="306" t="s">
        <v>312</v>
      </c>
    </row>
  </sheetData>
  <mergeCells count="19">
    <mergeCell ref="E3:E6"/>
    <mergeCell ref="A3:A6"/>
    <mergeCell ref="A7:A13"/>
    <mergeCell ref="E9:E14"/>
    <mergeCell ref="A14:A16"/>
    <mergeCell ref="A17:A22"/>
    <mergeCell ref="A31:A34"/>
    <mergeCell ref="A35:A40"/>
    <mergeCell ref="F28:F30"/>
    <mergeCell ref="A23:A27"/>
    <mergeCell ref="F31:F32"/>
    <mergeCell ref="F33:F34"/>
    <mergeCell ref="F35:F36"/>
    <mergeCell ref="F37:F38"/>
    <mergeCell ref="A43:A48"/>
    <mergeCell ref="F43:F44"/>
    <mergeCell ref="F45:F46"/>
    <mergeCell ref="A49:A54"/>
    <mergeCell ref="F49:F50"/>
  </mergeCells>
  <phoneticPr fontId="2"/>
  <printOptions horizontalCentered="1"/>
  <pageMargins left="0.59055118110236227" right="0.59055118110236227" top="0.59055118110236227" bottom="0.59055118110236227" header="0.27559055118110237" footer="0.19685039370078741"/>
  <pageSetup paperSize="9" scale="71" firstPageNumber="4" orientation="portrait" r:id="rId1"/>
  <headerFooter alignWithMargins="0">
    <oddFooter>&amp;C&amp;P/&amp;N&amp;R(C)&amp;"ＭＳ Ｐゴシック,標準"厚生労働省</oddFooter>
  </headerFooter>
  <rowBreaks count="1" manualBreakCount="1">
    <brk id="4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view="pageBreakPreview" zoomScaleNormal="70" zoomScaleSheetLayoutView="100" workbookViewId="0">
      <selection activeCell="D108" sqref="D108"/>
    </sheetView>
  </sheetViews>
  <sheetFormatPr defaultColWidth="10.28515625" defaultRowHeight="13.5"/>
  <cols>
    <col min="1" max="1" width="8.5703125" style="59" customWidth="1"/>
    <col min="2" max="2" width="15.85546875" style="58" customWidth="1"/>
    <col min="3" max="3" width="2.42578125" style="69" customWidth="1"/>
    <col min="4" max="4" width="83.28515625" style="57" customWidth="1"/>
    <col min="5" max="256" width="10.28515625" style="67"/>
    <col min="257" max="257" width="8.5703125" style="67" customWidth="1"/>
    <col min="258" max="258" width="15.85546875" style="67" customWidth="1"/>
    <col min="259" max="259" width="2.42578125" style="67" customWidth="1"/>
    <col min="260" max="260" width="83.28515625" style="67" customWidth="1"/>
    <col min="261" max="512" width="10.28515625" style="67"/>
    <col min="513" max="513" width="8.5703125" style="67" customWidth="1"/>
    <col min="514" max="514" width="15.85546875" style="67" customWidth="1"/>
    <col min="515" max="515" width="2.42578125" style="67" customWidth="1"/>
    <col min="516" max="516" width="83.28515625" style="67" customWidth="1"/>
    <col min="517" max="768" width="10.28515625" style="67"/>
    <col min="769" max="769" width="8.5703125" style="67" customWidth="1"/>
    <col min="770" max="770" width="15.85546875" style="67" customWidth="1"/>
    <col min="771" max="771" width="2.42578125" style="67" customWidth="1"/>
    <col min="772" max="772" width="83.28515625" style="67" customWidth="1"/>
    <col min="773" max="1024" width="10.28515625" style="67"/>
    <col min="1025" max="1025" width="8.5703125" style="67" customWidth="1"/>
    <col min="1026" max="1026" width="15.85546875" style="67" customWidth="1"/>
    <col min="1027" max="1027" width="2.42578125" style="67" customWidth="1"/>
    <col min="1028" max="1028" width="83.28515625" style="67" customWidth="1"/>
    <col min="1029" max="1280" width="10.28515625" style="67"/>
    <col min="1281" max="1281" width="8.5703125" style="67" customWidth="1"/>
    <col min="1282" max="1282" width="15.85546875" style="67" customWidth="1"/>
    <col min="1283" max="1283" width="2.42578125" style="67" customWidth="1"/>
    <col min="1284" max="1284" width="83.28515625" style="67" customWidth="1"/>
    <col min="1285" max="1536" width="10.28515625" style="67"/>
    <col min="1537" max="1537" width="8.5703125" style="67" customWidth="1"/>
    <col min="1538" max="1538" width="15.85546875" style="67" customWidth="1"/>
    <col min="1539" max="1539" width="2.42578125" style="67" customWidth="1"/>
    <col min="1540" max="1540" width="83.28515625" style="67" customWidth="1"/>
    <col min="1541" max="1792" width="10.28515625" style="67"/>
    <col min="1793" max="1793" width="8.5703125" style="67" customWidth="1"/>
    <col min="1794" max="1794" width="15.85546875" style="67" customWidth="1"/>
    <col min="1795" max="1795" width="2.42578125" style="67" customWidth="1"/>
    <col min="1796" max="1796" width="83.28515625" style="67" customWidth="1"/>
    <col min="1797" max="2048" width="10.28515625" style="67"/>
    <col min="2049" max="2049" width="8.5703125" style="67" customWidth="1"/>
    <col min="2050" max="2050" width="15.85546875" style="67" customWidth="1"/>
    <col min="2051" max="2051" width="2.42578125" style="67" customWidth="1"/>
    <col min="2052" max="2052" width="83.28515625" style="67" customWidth="1"/>
    <col min="2053" max="2304" width="10.28515625" style="67"/>
    <col min="2305" max="2305" width="8.5703125" style="67" customWidth="1"/>
    <col min="2306" max="2306" width="15.85546875" style="67" customWidth="1"/>
    <col min="2307" max="2307" width="2.42578125" style="67" customWidth="1"/>
    <col min="2308" max="2308" width="83.28515625" style="67" customWidth="1"/>
    <col min="2309" max="2560" width="10.28515625" style="67"/>
    <col min="2561" max="2561" width="8.5703125" style="67" customWidth="1"/>
    <col min="2562" max="2562" width="15.85546875" style="67" customWidth="1"/>
    <col min="2563" max="2563" width="2.42578125" style="67" customWidth="1"/>
    <col min="2564" max="2564" width="83.28515625" style="67" customWidth="1"/>
    <col min="2565" max="2816" width="10.28515625" style="67"/>
    <col min="2817" max="2817" width="8.5703125" style="67" customWidth="1"/>
    <col min="2818" max="2818" width="15.85546875" style="67" customWidth="1"/>
    <col min="2819" max="2819" width="2.42578125" style="67" customWidth="1"/>
    <col min="2820" max="2820" width="83.28515625" style="67" customWidth="1"/>
    <col min="2821" max="3072" width="10.28515625" style="67"/>
    <col min="3073" max="3073" width="8.5703125" style="67" customWidth="1"/>
    <col min="3074" max="3074" width="15.85546875" style="67" customWidth="1"/>
    <col min="3075" max="3075" width="2.42578125" style="67" customWidth="1"/>
    <col min="3076" max="3076" width="83.28515625" style="67" customWidth="1"/>
    <col min="3077" max="3328" width="10.28515625" style="67"/>
    <col min="3329" max="3329" width="8.5703125" style="67" customWidth="1"/>
    <col min="3330" max="3330" width="15.85546875" style="67" customWidth="1"/>
    <col min="3331" max="3331" width="2.42578125" style="67" customWidth="1"/>
    <col min="3332" max="3332" width="83.28515625" style="67" customWidth="1"/>
    <col min="3333" max="3584" width="10.28515625" style="67"/>
    <col min="3585" max="3585" width="8.5703125" style="67" customWidth="1"/>
    <col min="3586" max="3586" width="15.85546875" style="67" customWidth="1"/>
    <col min="3587" max="3587" width="2.42578125" style="67" customWidth="1"/>
    <col min="3588" max="3588" width="83.28515625" style="67" customWidth="1"/>
    <col min="3589" max="3840" width="10.28515625" style="67"/>
    <col min="3841" max="3841" width="8.5703125" style="67" customWidth="1"/>
    <col min="3842" max="3842" width="15.85546875" style="67" customWidth="1"/>
    <col min="3843" max="3843" width="2.42578125" style="67" customWidth="1"/>
    <col min="3844" max="3844" width="83.28515625" style="67" customWidth="1"/>
    <col min="3845" max="4096" width="10.28515625" style="67"/>
    <col min="4097" max="4097" width="8.5703125" style="67" customWidth="1"/>
    <col min="4098" max="4098" width="15.85546875" style="67" customWidth="1"/>
    <col min="4099" max="4099" width="2.42578125" style="67" customWidth="1"/>
    <col min="4100" max="4100" width="83.28515625" style="67" customWidth="1"/>
    <col min="4101" max="4352" width="10.28515625" style="67"/>
    <col min="4353" max="4353" width="8.5703125" style="67" customWidth="1"/>
    <col min="4354" max="4354" width="15.85546875" style="67" customWidth="1"/>
    <col min="4355" max="4355" width="2.42578125" style="67" customWidth="1"/>
    <col min="4356" max="4356" width="83.28515625" style="67" customWidth="1"/>
    <col min="4357" max="4608" width="10.28515625" style="67"/>
    <col min="4609" max="4609" width="8.5703125" style="67" customWidth="1"/>
    <col min="4610" max="4610" width="15.85546875" style="67" customWidth="1"/>
    <col min="4611" max="4611" width="2.42578125" style="67" customWidth="1"/>
    <col min="4612" max="4612" width="83.28515625" style="67" customWidth="1"/>
    <col min="4613" max="4864" width="10.28515625" style="67"/>
    <col min="4865" max="4865" width="8.5703125" style="67" customWidth="1"/>
    <col min="4866" max="4866" width="15.85546875" style="67" customWidth="1"/>
    <col min="4867" max="4867" width="2.42578125" style="67" customWidth="1"/>
    <col min="4868" max="4868" width="83.28515625" style="67" customWidth="1"/>
    <col min="4869" max="5120" width="10.28515625" style="67"/>
    <col min="5121" max="5121" width="8.5703125" style="67" customWidth="1"/>
    <col min="5122" max="5122" width="15.85546875" style="67" customWidth="1"/>
    <col min="5123" max="5123" width="2.42578125" style="67" customWidth="1"/>
    <col min="5124" max="5124" width="83.28515625" style="67" customWidth="1"/>
    <col min="5125" max="5376" width="10.28515625" style="67"/>
    <col min="5377" max="5377" width="8.5703125" style="67" customWidth="1"/>
    <col min="5378" max="5378" width="15.85546875" style="67" customWidth="1"/>
    <col min="5379" max="5379" width="2.42578125" style="67" customWidth="1"/>
    <col min="5380" max="5380" width="83.28515625" style="67" customWidth="1"/>
    <col min="5381" max="5632" width="10.28515625" style="67"/>
    <col min="5633" max="5633" width="8.5703125" style="67" customWidth="1"/>
    <col min="5634" max="5634" width="15.85546875" style="67" customWidth="1"/>
    <col min="5635" max="5635" width="2.42578125" style="67" customWidth="1"/>
    <col min="5636" max="5636" width="83.28515625" style="67" customWidth="1"/>
    <col min="5637" max="5888" width="10.28515625" style="67"/>
    <col min="5889" max="5889" width="8.5703125" style="67" customWidth="1"/>
    <col min="5890" max="5890" width="15.85546875" style="67" customWidth="1"/>
    <col min="5891" max="5891" width="2.42578125" style="67" customWidth="1"/>
    <col min="5892" max="5892" width="83.28515625" style="67" customWidth="1"/>
    <col min="5893" max="6144" width="10.28515625" style="67"/>
    <col min="6145" max="6145" width="8.5703125" style="67" customWidth="1"/>
    <col min="6146" max="6146" width="15.85546875" style="67" customWidth="1"/>
    <col min="6147" max="6147" width="2.42578125" style="67" customWidth="1"/>
    <col min="6148" max="6148" width="83.28515625" style="67" customWidth="1"/>
    <col min="6149" max="6400" width="10.28515625" style="67"/>
    <col min="6401" max="6401" width="8.5703125" style="67" customWidth="1"/>
    <col min="6402" max="6402" width="15.85546875" style="67" customWidth="1"/>
    <col min="6403" max="6403" width="2.42578125" style="67" customWidth="1"/>
    <col min="6404" max="6404" width="83.28515625" style="67" customWidth="1"/>
    <col min="6405" max="6656" width="10.28515625" style="67"/>
    <col min="6657" max="6657" width="8.5703125" style="67" customWidth="1"/>
    <col min="6658" max="6658" width="15.85546875" style="67" customWidth="1"/>
    <col min="6659" max="6659" width="2.42578125" style="67" customWidth="1"/>
    <col min="6660" max="6660" width="83.28515625" style="67" customWidth="1"/>
    <col min="6661" max="6912" width="10.28515625" style="67"/>
    <col min="6913" max="6913" width="8.5703125" style="67" customWidth="1"/>
    <col min="6914" max="6914" width="15.85546875" style="67" customWidth="1"/>
    <col min="6915" max="6915" width="2.42578125" style="67" customWidth="1"/>
    <col min="6916" max="6916" width="83.28515625" style="67" customWidth="1"/>
    <col min="6917" max="7168" width="10.28515625" style="67"/>
    <col min="7169" max="7169" width="8.5703125" style="67" customWidth="1"/>
    <col min="7170" max="7170" width="15.85546875" style="67" customWidth="1"/>
    <col min="7171" max="7171" width="2.42578125" style="67" customWidth="1"/>
    <col min="7172" max="7172" width="83.28515625" style="67" customWidth="1"/>
    <col min="7173" max="7424" width="10.28515625" style="67"/>
    <col min="7425" max="7425" width="8.5703125" style="67" customWidth="1"/>
    <col min="7426" max="7426" width="15.85546875" style="67" customWidth="1"/>
    <col min="7427" max="7427" width="2.42578125" style="67" customWidth="1"/>
    <col min="7428" max="7428" width="83.28515625" style="67" customWidth="1"/>
    <col min="7429" max="7680" width="10.28515625" style="67"/>
    <col min="7681" max="7681" width="8.5703125" style="67" customWidth="1"/>
    <col min="7682" max="7682" width="15.85546875" style="67" customWidth="1"/>
    <col min="7683" max="7683" width="2.42578125" style="67" customWidth="1"/>
    <col min="7684" max="7684" width="83.28515625" style="67" customWidth="1"/>
    <col min="7685" max="7936" width="10.28515625" style="67"/>
    <col min="7937" max="7937" width="8.5703125" style="67" customWidth="1"/>
    <col min="7938" max="7938" width="15.85546875" style="67" customWidth="1"/>
    <col min="7939" max="7939" width="2.42578125" style="67" customWidth="1"/>
    <col min="7940" max="7940" width="83.28515625" style="67" customWidth="1"/>
    <col min="7941" max="8192" width="10.28515625" style="67"/>
    <col min="8193" max="8193" width="8.5703125" style="67" customWidth="1"/>
    <col min="8194" max="8194" width="15.85546875" style="67" customWidth="1"/>
    <col min="8195" max="8195" width="2.42578125" style="67" customWidth="1"/>
    <col min="8196" max="8196" width="83.28515625" style="67" customWidth="1"/>
    <col min="8197" max="8448" width="10.28515625" style="67"/>
    <col min="8449" max="8449" width="8.5703125" style="67" customWidth="1"/>
    <col min="8450" max="8450" width="15.85546875" style="67" customWidth="1"/>
    <col min="8451" max="8451" width="2.42578125" style="67" customWidth="1"/>
    <col min="8452" max="8452" width="83.28515625" style="67" customWidth="1"/>
    <col min="8453" max="8704" width="10.28515625" style="67"/>
    <col min="8705" max="8705" width="8.5703125" style="67" customWidth="1"/>
    <col min="8706" max="8706" width="15.85546875" style="67" customWidth="1"/>
    <col min="8707" max="8707" width="2.42578125" style="67" customWidth="1"/>
    <col min="8708" max="8708" width="83.28515625" style="67" customWidth="1"/>
    <col min="8709" max="8960" width="10.28515625" style="67"/>
    <col min="8961" max="8961" width="8.5703125" style="67" customWidth="1"/>
    <col min="8962" max="8962" width="15.85546875" style="67" customWidth="1"/>
    <col min="8963" max="8963" width="2.42578125" style="67" customWidth="1"/>
    <col min="8964" max="8964" width="83.28515625" style="67" customWidth="1"/>
    <col min="8965" max="9216" width="10.28515625" style="67"/>
    <col min="9217" max="9217" width="8.5703125" style="67" customWidth="1"/>
    <col min="9218" max="9218" width="15.85546875" style="67" customWidth="1"/>
    <col min="9219" max="9219" width="2.42578125" style="67" customWidth="1"/>
    <col min="9220" max="9220" width="83.28515625" style="67" customWidth="1"/>
    <col min="9221" max="9472" width="10.28515625" style="67"/>
    <col min="9473" max="9473" width="8.5703125" style="67" customWidth="1"/>
    <col min="9474" max="9474" width="15.85546875" style="67" customWidth="1"/>
    <col min="9475" max="9475" width="2.42578125" style="67" customWidth="1"/>
    <col min="9476" max="9476" width="83.28515625" style="67" customWidth="1"/>
    <col min="9477" max="9728" width="10.28515625" style="67"/>
    <col min="9729" max="9729" width="8.5703125" style="67" customWidth="1"/>
    <col min="9730" max="9730" width="15.85546875" style="67" customWidth="1"/>
    <col min="9731" max="9731" width="2.42578125" style="67" customWidth="1"/>
    <col min="9732" max="9732" width="83.28515625" style="67" customWidth="1"/>
    <col min="9733" max="9984" width="10.28515625" style="67"/>
    <col min="9985" max="9985" width="8.5703125" style="67" customWidth="1"/>
    <col min="9986" max="9986" width="15.85546875" style="67" customWidth="1"/>
    <col min="9987" max="9987" width="2.42578125" style="67" customWidth="1"/>
    <col min="9988" max="9988" width="83.28515625" style="67" customWidth="1"/>
    <col min="9989" max="10240" width="10.28515625" style="67"/>
    <col min="10241" max="10241" width="8.5703125" style="67" customWidth="1"/>
    <col min="10242" max="10242" width="15.85546875" style="67" customWidth="1"/>
    <col min="10243" max="10243" width="2.42578125" style="67" customWidth="1"/>
    <col min="10244" max="10244" width="83.28515625" style="67" customWidth="1"/>
    <col min="10245" max="10496" width="10.28515625" style="67"/>
    <col min="10497" max="10497" width="8.5703125" style="67" customWidth="1"/>
    <col min="10498" max="10498" width="15.85546875" style="67" customWidth="1"/>
    <col min="10499" max="10499" width="2.42578125" style="67" customWidth="1"/>
    <col min="10500" max="10500" width="83.28515625" style="67" customWidth="1"/>
    <col min="10501" max="10752" width="10.28515625" style="67"/>
    <col min="10753" max="10753" width="8.5703125" style="67" customWidth="1"/>
    <col min="10754" max="10754" width="15.85546875" style="67" customWidth="1"/>
    <col min="10755" max="10755" width="2.42578125" style="67" customWidth="1"/>
    <col min="10756" max="10756" width="83.28515625" style="67" customWidth="1"/>
    <col min="10757" max="11008" width="10.28515625" style="67"/>
    <col min="11009" max="11009" width="8.5703125" style="67" customWidth="1"/>
    <col min="11010" max="11010" width="15.85546875" style="67" customWidth="1"/>
    <col min="11011" max="11011" width="2.42578125" style="67" customWidth="1"/>
    <col min="11012" max="11012" width="83.28515625" style="67" customWidth="1"/>
    <col min="11013" max="11264" width="10.28515625" style="67"/>
    <col min="11265" max="11265" width="8.5703125" style="67" customWidth="1"/>
    <col min="11266" max="11266" width="15.85546875" style="67" customWidth="1"/>
    <col min="11267" max="11267" width="2.42578125" style="67" customWidth="1"/>
    <col min="11268" max="11268" width="83.28515625" style="67" customWidth="1"/>
    <col min="11269" max="11520" width="10.28515625" style="67"/>
    <col min="11521" max="11521" width="8.5703125" style="67" customWidth="1"/>
    <col min="11522" max="11522" width="15.85546875" style="67" customWidth="1"/>
    <col min="11523" max="11523" width="2.42578125" style="67" customWidth="1"/>
    <col min="11524" max="11524" width="83.28515625" style="67" customWidth="1"/>
    <col min="11525" max="11776" width="10.28515625" style="67"/>
    <col min="11777" max="11777" width="8.5703125" style="67" customWidth="1"/>
    <col min="11778" max="11778" width="15.85546875" style="67" customWidth="1"/>
    <col min="11779" max="11779" width="2.42578125" style="67" customWidth="1"/>
    <col min="11780" max="11780" width="83.28515625" style="67" customWidth="1"/>
    <col min="11781" max="12032" width="10.28515625" style="67"/>
    <col min="12033" max="12033" width="8.5703125" style="67" customWidth="1"/>
    <col min="12034" max="12034" width="15.85546875" style="67" customWidth="1"/>
    <col min="12035" max="12035" width="2.42578125" style="67" customWidth="1"/>
    <col min="12036" max="12036" width="83.28515625" style="67" customWidth="1"/>
    <col min="12037" max="12288" width="10.28515625" style="67"/>
    <col min="12289" max="12289" width="8.5703125" style="67" customWidth="1"/>
    <col min="12290" max="12290" width="15.85546875" style="67" customWidth="1"/>
    <col min="12291" max="12291" width="2.42578125" style="67" customWidth="1"/>
    <col min="12292" max="12292" width="83.28515625" style="67" customWidth="1"/>
    <col min="12293" max="12544" width="10.28515625" style="67"/>
    <col min="12545" max="12545" width="8.5703125" style="67" customWidth="1"/>
    <col min="12546" max="12546" width="15.85546875" style="67" customWidth="1"/>
    <col min="12547" max="12547" width="2.42578125" style="67" customWidth="1"/>
    <col min="12548" max="12548" width="83.28515625" style="67" customWidth="1"/>
    <col min="12549" max="12800" width="10.28515625" style="67"/>
    <col min="12801" max="12801" width="8.5703125" style="67" customWidth="1"/>
    <col min="12802" max="12802" width="15.85546875" style="67" customWidth="1"/>
    <col min="12803" max="12803" width="2.42578125" style="67" customWidth="1"/>
    <col min="12804" max="12804" width="83.28515625" style="67" customWidth="1"/>
    <col min="12805" max="13056" width="10.28515625" style="67"/>
    <col min="13057" max="13057" width="8.5703125" style="67" customWidth="1"/>
    <col min="13058" max="13058" width="15.85546875" style="67" customWidth="1"/>
    <col min="13059" max="13059" width="2.42578125" style="67" customWidth="1"/>
    <col min="13060" max="13060" width="83.28515625" style="67" customWidth="1"/>
    <col min="13061" max="13312" width="10.28515625" style="67"/>
    <col min="13313" max="13313" width="8.5703125" style="67" customWidth="1"/>
    <col min="13314" max="13314" width="15.85546875" style="67" customWidth="1"/>
    <col min="13315" max="13315" width="2.42578125" style="67" customWidth="1"/>
    <col min="13316" max="13316" width="83.28515625" style="67" customWidth="1"/>
    <col min="13317" max="13568" width="10.28515625" style="67"/>
    <col min="13569" max="13569" width="8.5703125" style="67" customWidth="1"/>
    <col min="13570" max="13570" width="15.85546875" style="67" customWidth="1"/>
    <col min="13571" max="13571" width="2.42578125" style="67" customWidth="1"/>
    <col min="13572" max="13572" width="83.28515625" style="67" customWidth="1"/>
    <col min="13573" max="13824" width="10.28515625" style="67"/>
    <col min="13825" max="13825" width="8.5703125" style="67" customWidth="1"/>
    <col min="13826" max="13826" width="15.85546875" style="67" customWidth="1"/>
    <col min="13827" max="13827" width="2.42578125" style="67" customWidth="1"/>
    <col min="13828" max="13828" width="83.28515625" style="67" customWidth="1"/>
    <col min="13829" max="14080" width="10.28515625" style="67"/>
    <col min="14081" max="14081" width="8.5703125" style="67" customWidth="1"/>
    <col min="14082" max="14082" width="15.85546875" style="67" customWidth="1"/>
    <col min="14083" max="14083" width="2.42578125" style="67" customWidth="1"/>
    <col min="14084" max="14084" width="83.28515625" style="67" customWidth="1"/>
    <col min="14085" max="14336" width="10.28515625" style="67"/>
    <col min="14337" max="14337" width="8.5703125" style="67" customWidth="1"/>
    <col min="14338" max="14338" width="15.85546875" style="67" customWidth="1"/>
    <col min="14339" max="14339" width="2.42578125" style="67" customWidth="1"/>
    <col min="14340" max="14340" width="83.28515625" style="67" customWidth="1"/>
    <col min="14341" max="14592" width="10.28515625" style="67"/>
    <col min="14593" max="14593" width="8.5703125" style="67" customWidth="1"/>
    <col min="14594" max="14594" width="15.85546875" style="67" customWidth="1"/>
    <col min="14595" max="14595" width="2.42578125" style="67" customWidth="1"/>
    <col min="14596" max="14596" width="83.28515625" style="67" customWidth="1"/>
    <col min="14597" max="14848" width="10.28515625" style="67"/>
    <col min="14849" max="14849" width="8.5703125" style="67" customWidth="1"/>
    <col min="14850" max="14850" width="15.85546875" style="67" customWidth="1"/>
    <col min="14851" max="14851" width="2.42578125" style="67" customWidth="1"/>
    <col min="14852" max="14852" width="83.28515625" style="67" customWidth="1"/>
    <col min="14853" max="15104" width="10.28515625" style="67"/>
    <col min="15105" max="15105" width="8.5703125" style="67" customWidth="1"/>
    <col min="15106" max="15106" width="15.85546875" style="67" customWidth="1"/>
    <col min="15107" max="15107" width="2.42578125" style="67" customWidth="1"/>
    <col min="15108" max="15108" width="83.28515625" style="67" customWidth="1"/>
    <col min="15109" max="15360" width="10.28515625" style="67"/>
    <col min="15361" max="15361" width="8.5703125" style="67" customWidth="1"/>
    <col min="15362" max="15362" width="15.85546875" style="67" customWidth="1"/>
    <col min="15363" max="15363" width="2.42578125" style="67" customWidth="1"/>
    <col min="15364" max="15364" width="83.28515625" style="67" customWidth="1"/>
    <col min="15365" max="15616" width="10.28515625" style="67"/>
    <col min="15617" max="15617" width="8.5703125" style="67" customWidth="1"/>
    <col min="15618" max="15618" width="15.85546875" style="67" customWidth="1"/>
    <col min="15619" max="15619" width="2.42578125" style="67" customWidth="1"/>
    <col min="15620" max="15620" width="83.28515625" style="67" customWidth="1"/>
    <col min="15621" max="15872" width="10.28515625" style="67"/>
    <col min="15873" max="15873" width="8.5703125" style="67" customWidth="1"/>
    <col min="15874" max="15874" width="15.85546875" style="67" customWidth="1"/>
    <col min="15875" max="15875" width="2.42578125" style="67" customWidth="1"/>
    <col min="15876" max="15876" width="83.28515625" style="67" customWidth="1"/>
    <col min="15877" max="16128" width="10.28515625" style="67"/>
    <col min="16129" max="16129" width="8.5703125" style="67" customWidth="1"/>
    <col min="16130" max="16130" width="15.85546875" style="67" customWidth="1"/>
    <col min="16131" max="16131" width="2.42578125" style="67" customWidth="1"/>
    <col min="16132" max="16132" width="83.28515625" style="67" customWidth="1"/>
    <col min="16133" max="16384" width="10.28515625" style="67"/>
  </cols>
  <sheetData>
    <row r="1" spans="1:10" ht="17.25">
      <c r="A1" s="302" t="s">
        <v>98</v>
      </c>
      <c r="B1" s="302"/>
      <c r="C1" s="302"/>
      <c r="D1" s="302"/>
    </row>
    <row r="3" spans="1:10" s="68" customFormat="1" ht="12" customHeight="1">
      <c r="A3" s="303" t="s">
        <v>22</v>
      </c>
      <c r="B3" s="304"/>
      <c r="C3" s="304"/>
      <c r="D3" s="305"/>
    </row>
    <row r="4" spans="1:10" s="49" customFormat="1" ht="12">
      <c r="A4" s="48" t="s">
        <v>0</v>
      </c>
      <c r="B4" s="110" t="s">
        <v>1</v>
      </c>
      <c r="C4" s="279" t="s">
        <v>2</v>
      </c>
      <c r="D4" s="280"/>
    </row>
    <row r="5" spans="1:10" s="49" customFormat="1" ht="27.6" customHeight="1">
      <c r="A5" s="281" t="s">
        <v>25</v>
      </c>
      <c r="B5" s="284" t="s">
        <v>146</v>
      </c>
      <c r="C5" s="50" t="s">
        <v>147</v>
      </c>
      <c r="D5" s="71" t="s">
        <v>168</v>
      </c>
      <c r="E5" s="72"/>
      <c r="F5" s="73"/>
      <c r="G5" s="73"/>
      <c r="H5" s="73"/>
      <c r="I5" s="73"/>
      <c r="J5" s="73"/>
    </row>
    <row r="6" spans="1:10" s="49" customFormat="1" ht="27.6" customHeight="1">
      <c r="A6" s="282"/>
      <c r="B6" s="285"/>
      <c r="C6" s="51" t="s">
        <v>147</v>
      </c>
      <c r="D6" s="74" t="s">
        <v>169</v>
      </c>
      <c r="E6" s="75"/>
      <c r="F6" s="76"/>
      <c r="G6" s="76"/>
      <c r="H6" s="76"/>
      <c r="I6" s="76"/>
      <c r="J6" s="76"/>
    </row>
    <row r="7" spans="1:10" s="49" customFormat="1" ht="27.6" customHeight="1">
      <c r="A7" s="282"/>
      <c r="B7" s="285"/>
      <c r="C7" s="51" t="s">
        <v>147</v>
      </c>
      <c r="D7" s="74" t="s">
        <v>170</v>
      </c>
      <c r="E7" s="75"/>
      <c r="F7" s="76"/>
      <c r="G7" s="76"/>
      <c r="H7" s="76"/>
      <c r="I7" s="76"/>
      <c r="J7" s="76"/>
    </row>
    <row r="8" spans="1:10" s="49" customFormat="1" ht="27.6" customHeight="1">
      <c r="A8" s="282"/>
      <c r="B8" s="285"/>
      <c r="C8" s="51" t="s">
        <v>147</v>
      </c>
      <c r="D8" s="74" t="s">
        <v>171</v>
      </c>
      <c r="E8" s="75"/>
      <c r="F8" s="76"/>
      <c r="G8" s="76"/>
      <c r="H8" s="76"/>
      <c r="I8" s="76"/>
      <c r="J8" s="76"/>
    </row>
    <row r="9" spans="1:10" s="49" customFormat="1" ht="27.6" customHeight="1">
      <c r="A9" s="282"/>
      <c r="B9" s="285"/>
      <c r="C9" s="51" t="s">
        <v>147</v>
      </c>
      <c r="D9" s="77" t="s">
        <v>172</v>
      </c>
      <c r="E9" s="78"/>
      <c r="F9" s="79"/>
      <c r="G9" s="79"/>
      <c r="H9" s="79"/>
      <c r="I9" s="79"/>
      <c r="J9" s="79"/>
    </row>
    <row r="10" spans="1:10" s="49" customFormat="1" ht="27.6" customHeight="1">
      <c r="A10" s="282"/>
      <c r="B10" s="286"/>
      <c r="C10" s="54" t="s">
        <v>147</v>
      </c>
      <c r="D10" s="80" t="s">
        <v>173</v>
      </c>
      <c r="E10" s="81"/>
      <c r="F10" s="82"/>
      <c r="G10" s="82"/>
      <c r="H10" s="82"/>
      <c r="I10" s="82"/>
      <c r="J10" s="82"/>
    </row>
    <row r="11" spans="1:10" s="49" customFormat="1" ht="27.6" customHeight="1">
      <c r="A11" s="282"/>
      <c r="B11" s="291" t="s">
        <v>148</v>
      </c>
      <c r="C11" s="50" t="s">
        <v>147</v>
      </c>
      <c r="D11" s="83" t="s">
        <v>174</v>
      </c>
      <c r="E11" s="78"/>
      <c r="F11" s="79"/>
      <c r="G11" s="79"/>
      <c r="H11" s="79"/>
      <c r="I11" s="79"/>
      <c r="J11" s="79"/>
    </row>
    <row r="12" spans="1:10" s="49" customFormat="1" ht="27.6" customHeight="1">
      <c r="A12" s="283"/>
      <c r="B12" s="293"/>
      <c r="C12" s="54" t="s">
        <v>147</v>
      </c>
      <c r="D12" s="84" t="s">
        <v>175</v>
      </c>
      <c r="E12" s="78"/>
      <c r="F12" s="79"/>
      <c r="G12" s="79"/>
      <c r="H12" s="79"/>
      <c r="I12" s="79"/>
      <c r="J12" s="79"/>
    </row>
    <row r="13" spans="1:10" s="49" customFormat="1" ht="27.6" customHeight="1">
      <c r="A13" s="281" t="s">
        <v>83</v>
      </c>
      <c r="B13" s="289" t="s">
        <v>149</v>
      </c>
      <c r="C13" s="50" t="s">
        <v>147</v>
      </c>
      <c r="D13" s="85" t="s">
        <v>176</v>
      </c>
      <c r="E13" s="75"/>
      <c r="F13" s="76"/>
      <c r="G13" s="76"/>
      <c r="H13" s="76"/>
      <c r="I13" s="76"/>
      <c r="J13" s="76"/>
    </row>
    <row r="14" spans="1:10" s="49" customFormat="1" ht="27.6" customHeight="1">
      <c r="A14" s="282"/>
      <c r="B14" s="290"/>
      <c r="C14" s="51" t="s">
        <v>147</v>
      </c>
      <c r="D14" s="74" t="s">
        <v>177</v>
      </c>
      <c r="E14" s="75"/>
      <c r="F14" s="76"/>
      <c r="G14" s="76"/>
      <c r="H14" s="76"/>
      <c r="I14" s="76"/>
      <c r="J14" s="76"/>
    </row>
    <row r="15" spans="1:10" s="49" customFormat="1" ht="27.6" customHeight="1">
      <c r="A15" s="282"/>
      <c r="B15" s="290"/>
      <c r="C15" s="51" t="s">
        <v>147</v>
      </c>
      <c r="D15" s="74" t="s">
        <v>178</v>
      </c>
      <c r="E15" s="75"/>
      <c r="F15" s="76"/>
      <c r="G15" s="76"/>
      <c r="H15" s="76"/>
      <c r="I15" s="76"/>
      <c r="J15" s="76"/>
    </row>
    <row r="16" spans="1:10" s="49" customFormat="1" ht="15" customHeight="1">
      <c r="A16" s="282"/>
      <c r="B16" s="290"/>
      <c r="C16" s="51" t="s">
        <v>147</v>
      </c>
      <c r="D16" s="74" t="s">
        <v>179</v>
      </c>
      <c r="E16" s="75"/>
      <c r="F16" s="76"/>
      <c r="G16" s="76"/>
      <c r="H16" s="76"/>
      <c r="I16" s="76"/>
      <c r="J16" s="76"/>
    </row>
    <row r="17" spans="1:10" s="49" customFormat="1" ht="15" customHeight="1">
      <c r="A17" s="282"/>
      <c r="B17" s="290"/>
      <c r="C17" s="54" t="s">
        <v>147</v>
      </c>
      <c r="D17" s="84" t="s">
        <v>82</v>
      </c>
      <c r="E17" s="78"/>
      <c r="F17" s="79"/>
      <c r="G17" s="79"/>
      <c r="H17" s="79"/>
      <c r="I17" s="79"/>
      <c r="J17" s="79"/>
    </row>
    <row r="18" spans="1:10" s="49" customFormat="1" ht="15" customHeight="1">
      <c r="A18" s="282"/>
      <c r="B18" s="297" t="s">
        <v>150</v>
      </c>
      <c r="C18" s="50" t="s">
        <v>147</v>
      </c>
      <c r="D18" s="85" t="s">
        <v>180</v>
      </c>
      <c r="E18" s="75"/>
      <c r="F18" s="76"/>
      <c r="G18" s="76"/>
      <c r="H18" s="76"/>
      <c r="I18" s="76"/>
      <c r="J18" s="76"/>
    </row>
    <row r="19" spans="1:10" s="49" customFormat="1" ht="15" customHeight="1">
      <c r="A19" s="282"/>
      <c r="B19" s="298"/>
      <c r="C19" s="51" t="s">
        <v>147</v>
      </c>
      <c r="D19" s="74" t="s">
        <v>181</v>
      </c>
      <c r="E19" s="75"/>
      <c r="F19" s="76"/>
      <c r="G19" s="76"/>
      <c r="H19" s="76"/>
      <c r="I19" s="76"/>
      <c r="J19" s="76"/>
    </row>
    <row r="20" spans="1:10" s="49" customFormat="1" ht="27.6" customHeight="1">
      <c r="A20" s="282"/>
      <c r="B20" s="298"/>
      <c r="C20" s="51" t="s">
        <v>151</v>
      </c>
      <c r="D20" s="74" t="s">
        <v>182</v>
      </c>
      <c r="E20" s="75"/>
      <c r="F20" s="76"/>
      <c r="G20" s="76"/>
      <c r="H20" s="76"/>
      <c r="I20" s="76"/>
      <c r="J20" s="76"/>
    </row>
    <row r="21" spans="1:10" s="49" customFormat="1" ht="27.6" customHeight="1">
      <c r="A21" s="282"/>
      <c r="B21" s="298"/>
      <c r="C21" s="51" t="s">
        <v>151</v>
      </c>
      <c r="D21" s="74" t="s">
        <v>183</v>
      </c>
      <c r="E21" s="75"/>
      <c r="F21" s="76"/>
      <c r="G21" s="76"/>
      <c r="H21" s="76"/>
      <c r="I21" s="76"/>
      <c r="J21" s="76"/>
    </row>
    <row r="22" spans="1:10" s="49" customFormat="1" ht="27.6" customHeight="1">
      <c r="A22" s="283"/>
      <c r="B22" s="299"/>
      <c r="C22" s="54" t="s">
        <v>151</v>
      </c>
      <c r="D22" s="86" t="s">
        <v>184</v>
      </c>
      <c r="E22" s="70"/>
      <c r="F22" s="87"/>
      <c r="G22" s="87"/>
      <c r="H22" s="87"/>
      <c r="I22" s="87"/>
      <c r="J22" s="87"/>
    </row>
    <row r="23" spans="1:10" s="49" customFormat="1" ht="27.6" customHeight="1">
      <c r="A23" s="281" t="s">
        <v>152</v>
      </c>
      <c r="B23" s="289" t="s">
        <v>153</v>
      </c>
      <c r="C23" s="50" t="s">
        <v>151</v>
      </c>
      <c r="D23" s="85" t="s">
        <v>185</v>
      </c>
      <c r="E23" s="75"/>
      <c r="F23" s="76"/>
      <c r="G23" s="76"/>
      <c r="H23" s="76"/>
      <c r="I23" s="76"/>
      <c r="J23" s="76"/>
    </row>
    <row r="24" spans="1:10" s="49" customFormat="1" ht="27.6" customHeight="1">
      <c r="A24" s="282"/>
      <c r="B24" s="290"/>
      <c r="C24" s="51" t="s">
        <v>151</v>
      </c>
      <c r="D24" s="74" t="s">
        <v>186</v>
      </c>
      <c r="E24" s="75"/>
      <c r="F24" s="76"/>
      <c r="G24" s="76"/>
      <c r="H24" s="76"/>
      <c r="I24" s="76"/>
      <c r="J24" s="76"/>
    </row>
    <row r="25" spans="1:10" s="49" customFormat="1" ht="27.6" customHeight="1">
      <c r="A25" s="282"/>
      <c r="B25" s="290"/>
      <c r="C25" s="51" t="s">
        <v>151</v>
      </c>
      <c r="D25" s="74" t="s">
        <v>187</v>
      </c>
      <c r="E25" s="75"/>
      <c r="F25" s="76"/>
      <c r="G25" s="76"/>
      <c r="H25" s="76"/>
      <c r="I25" s="76"/>
      <c r="J25" s="76"/>
    </row>
    <row r="26" spans="1:10" s="49" customFormat="1" ht="27.6" customHeight="1">
      <c r="A26" s="282"/>
      <c r="B26" s="290"/>
      <c r="C26" s="54" t="s">
        <v>151</v>
      </c>
      <c r="D26" s="88" t="s">
        <v>188</v>
      </c>
      <c r="E26" s="75"/>
      <c r="F26" s="76"/>
      <c r="G26" s="76"/>
      <c r="H26" s="76"/>
      <c r="I26" s="76"/>
      <c r="J26" s="76"/>
    </row>
    <row r="27" spans="1:10" s="49" customFormat="1" ht="27.6" customHeight="1">
      <c r="A27" s="282"/>
      <c r="B27" s="291" t="s">
        <v>154</v>
      </c>
      <c r="C27" s="50" t="s">
        <v>151</v>
      </c>
      <c r="D27" s="85" t="s">
        <v>189</v>
      </c>
      <c r="E27" s="75"/>
      <c r="F27" s="76"/>
      <c r="G27" s="76"/>
      <c r="H27" s="76"/>
      <c r="I27" s="76"/>
      <c r="J27" s="76"/>
    </row>
    <row r="28" spans="1:10" s="49" customFormat="1" ht="27.6" customHeight="1">
      <c r="A28" s="282"/>
      <c r="B28" s="292"/>
      <c r="C28" s="51" t="s">
        <v>151</v>
      </c>
      <c r="D28" s="74" t="s">
        <v>190</v>
      </c>
      <c r="E28" s="75"/>
      <c r="F28" s="76"/>
      <c r="G28" s="76"/>
      <c r="H28" s="76"/>
      <c r="I28" s="76"/>
      <c r="J28" s="76"/>
    </row>
    <row r="29" spans="1:10" s="49" customFormat="1" ht="27.6" customHeight="1">
      <c r="A29" s="282"/>
      <c r="B29" s="292"/>
      <c r="C29" s="51" t="s">
        <v>151</v>
      </c>
      <c r="D29" s="74" t="s">
        <v>191</v>
      </c>
      <c r="E29" s="75"/>
      <c r="F29" s="76"/>
      <c r="G29" s="76"/>
      <c r="H29" s="76"/>
      <c r="I29" s="76"/>
      <c r="J29" s="76"/>
    </row>
    <row r="30" spans="1:10" s="49" customFormat="1" ht="27.6" customHeight="1">
      <c r="A30" s="282"/>
      <c r="B30" s="292"/>
      <c r="C30" s="51" t="s">
        <v>151</v>
      </c>
      <c r="D30" s="74" t="s">
        <v>192</v>
      </c>
      <c r="E30" s="75"/>
      <c r="F30" s="76"/>
      <c r="G30" s="76"/>
      <c r="H30" s="76"/>
      <c r="I30" s="76"/>
      <c r="J30" s="76"/>
    </row>
    <row r="31" spans="1:10" s="49" customFormat="1" ht="15" customHeight="1">
      <c r="A31" s="282"/>
      <c r="B31" s="292"/>
      <c r="C31" s="51" t="s">
        <v>151</v>
      </c>
      <c r="D31" s="89" t="s">
        <v>81</v>
      </c>
      <c r="E31" s="90"/>
      <c r="F31" s="91"/>
      <c r="G31" s="91"/>
      <c r="H31" s="91"/>
      <c r="I31" s="91"/>
      <c r="J31" s="91"/>
    </row>
    <row r="32" spans="1:10" s="49" customFormat="1" ht="15" customHeight="1">
      <c r="A32" s="282"/>
      <c r="B32" s="293"/>
      <c r="C32" s="54" t="s">
        <v>151</v>
      </c>
      <c r="D32" s="88" t="s">
        <v>193</v>
      </c>
      <c r="E32" s="75"/>
      <c r="F32" s="76"/>
      <c r="G32" s="76"/>
      <c r="H32" s="76"/>
      <c r="I32" s="76"/>
      <c r="J32" s="76"/>
    </row>
    <row r="33" spans="1:10" s="49" customFormat="1" ht="27.6" customHeight="1">
      <c r="A33" s="282"/>
      <c r="B33" s="291" t="s">
        <v>155</v>
      </c>
      <c r="C33" s="50" t="s">
        <v>151</v>
      </c>
      <c r="D33" s="85" t="s">
        <v>194</v>
      </c>
      <c r="E33" s="75"/>
      <c r="F33" s="76"/>
      <c r="G33" s="76"/>
      <c r="H33" s="76"/>
      <c r="I33" s="76"/>
      <c r="J33" s="76"/>
    </row>
    <row r="34" spans="1:10" s="49" customFormat="1" ht="27.6" customHeight="1">
      <c r="A34" s="282"/>
      <c r="B34" s="292"/>
      <c r="C34" s="51" t="s">
        <v>151</v>
      </c>
      <c r="D34" s="74" t="s">
        <v>259</v>
      </c>
      <c r="E34" s="75"/>
      <c r="F34" s="76"/>
      <c r="G34" s="76"/>
      <c r="H34" s="76"/>
      <c r="I34" s="76"/>
      <c r="J34" s="76"/>
    </row>
    <row r="35" spans="1:10" s="49" customFormat="1" ht="27.6" customHeight="1">
      <c r="A35" s="282"/>
      <c r="B35" s="292"/>
      <c r="C35" s="51" t="s">
        <v>151</v>
      </c>
      <c r="D35" s="77" t="s">
        <v>260</v>
      </c>
      <c r="E35" s="78"/>
      <c r="F35" s="79"/>
      <c r="G35" s="79"/>
      <c r="H35" s="79"/>
      <c r="I35" s="79"/>
      <c r="J35" s="79"/>
    </row>
    <row r="36" spans="1:10" s="49" customFormat="1" ht="27.6" customHeight="1">
      <c r="A36" s="283"/>
      <c r="B36" s="293"/>
      <c r="C36" s="54" t="s">
        <v>151</v>
      </c>
      <c r="D36" s="84" t="s">
        <v>195</v>
      </c>
      <c r="E36" s="78"/>
      <c r="F36" s="79"/>
      <c r="G36" s="79"/>
      <c r="H36" s="79"/>
      <c r="I36" s="79"/>
      <c r="J36" s="79"/>
    </row>
    <row r="37" spans="1:10">
      <c r="A37" s="306" t="s">
        <v>312</v>
      </c>
    </row>
    <row r="38" spans="1:10" s="49" customFormat="1" ht="12">
      <c r="A38" s="48" t="s">
        <v>0</v>
      </c>
      <c r="B38" s="110" t="s">
        <v>1</v>
      </c>
      <c r="C38" s="287" t="s">
        <v>2</v>
      </c>
      <c r="D38" s="288"/>
    </row>
    <row r="39" spans="1:10" s="49" customFormat="1" ht="15" customHeight="1">
      <c r="A39" s="281" t="s">
        <v>156</v>
      </c>
      <c r="B39" s="289" t="s">
        <v>157</v>
      </c>
      <c r="C39" s="50" t="s">
        <v>158</v>
      </c>
      <c r="D39" s="85" t="s">
        <v>197</v>
      </c>
      <c r="E39" s="75"/>
      <c r="F39" s="76"/>
      <c r="G39" s="76"/>
      <c r="H39" s="76"/>
      <c r="I39" s="76"/>
      <c r="J39" s="76"/>
    </row>
    <row r="40" spans="1:10" s="49" customFormat="1" ht="27.6" customHeight="1">
      <c r="A40" s="282"/>
      <c r="B40" s="290"/>
      <c r="C40" s="51" t="s">
        <v>158</v>
      </c>
      <c r="D40" s="74" t="s">
        <v>198</v>
      </c>
      <c r="E40" s="75"/>
      <c r="F40" s="76"/>
      <c r="G40" s="76"/>
      <c r="H40" s="76"/>
      <c r="I40" s="76"/>
      <c r="J40" s="76"/>
    </row>
    <row r="41" spans="1:10" s="49" customFormat="1" ht="27.6" customHeight="1">
      <c r="A41" s="282"/>
      <c r="B41" s="290"/>
      <c r="C41" s="51" t="s">
        <v>158</v>
      </c>
      <c r="D41" s="74" t="s">
        <v>199</v>
      </c>
      <c r="E41" s="75"/>
      <c r="F41" s="76"/>
      <c r="G41" s="76"/>
      <c r="H41" s="76"/>
      <c r="I41" s="76"/>
      <c r="J41" s="76"/>
    </row>
    <row r="42" spans="1:10" s="49" customFormat="1" ht="27.6" customHeight="1">
      <c r="A42" s="282"/>
      <c r="B42" s="290"/>
      <c r="C42" s="51" t="s">
        <v>158</v>
      </c>
      <c r="D42" s="92" t="s">
        <v>200</v>
      </c>
      <c r="E42" s="93"/>
      <c r="F42" s="94"/>
      <c r="G42" s="94"/>
      <c r="H42" s="94"/>
      <c r="I42" s="94"/>
      <c r="J42" s="94"/>
    </row>
    <row r="43" spans="1:10" s="49" customFormat="1" ht="15" customHeight="1">
      <c r="A43" s="282"/>
      <c r="B43" s="290"/>
      <c r="C43" s="51" t="s">
        <v>158</v>
      </c>
      <c r="D43" s="92" t="s">
        <v>201</v>
      </c>
      <c r="E43" s="93"/>
      <c r="F43" s="94"/>
      <c r="G43" s="94"/>
      <c r="H43" s="94"/>
      <c r="I43" s="94"/>
      <c r="J43" s="94"/>
    </row>
    <row r="44" spans="1:10" s="49" customFormat="1" ht="27.6" customHeight="1">
      <c r="A44" s="282"/>
      <c r="B44" s="290"/>
      <c r="C44" s="54" t="s">
        <v>158</v>
      </c>
      <c r="D44" s="88" t="s">
        <v>202</v>
      </c>
      <c r="E44" s="75"/>
      <c r="F44" s="76"/>
      <c r="G44" s="76"/>
      <c r="H44" s="76"/>
      <c r="I44" s="76"/>
      <c r="J44" s="76"/>
    </row>
    <row r="45" spans="1:10" s="49" customFormat="1" ht="27.6" customHeight="1">
      <c r="A45" s="282"/>
      <c r="B45" s="291" t="s">
        <v>159</v>
      </c>
      <c r="C45" s="50" t="s">
        <v>158</v>
      </c>
      <c r="D45" s="106" t="s">
        <v>203</v>
      </c>
      <c r="E45" s="95"/>
      <c r="F45" s="96"/>
      <c r="G45" s="96"/>
      <c r="H45" s="96"/>
      <c r="I45" s="96"/>
      <c r="J45" s="96"/>
    </row>
    <row r="46" spans="1:10" s="49" customFormat="1" ht="27.6" customHeight="1">
      <c r="A46" s="282"/>
      <c r="B46" s="292"/>
      <c r="C46" s="51" t="s">
        <v>158</v>
      </c>
      <c r="D46" s="74" t="s">
        <v>204</v>
      </c>
      <c r="E46" s="75"/>
      <c r="F46" s="76"/>
      <c r="G46" s="76"/>
      <c r="H46" s="76"/>
      <c r="I46" s="76"/>
      <c r="J46" s="76"/>
    </row>
    <row r="47" spans="1:10" s="49" customFormat="1" ht="15" customHeight="1">
      <c r="A47" s="282"/>
      <c r="B47" s="292"/>
      <c r="C47" s="51" t="s">
        <v>158</v>
      </c>
      <c r="D47" s="74" t="s">
        <v>205</v>
      </c>
      <c r="E47" s="75"/>
      <c r="F47" s="76"/>
      <c r="G47" s="76"/>
      <c r="H47" s="76"/>
      <c r="I47" s="76"/>
      <c r="J47" s="76"/>
    </row>
    <row r="48" spans="1:10" s="49" customFormat="1" ht="27.6" customHeight="1">
      <c r="A48" s="282"/>
      <c r="B48" s="292"/>
      <c r="C48" s="51" t="s">
        <v>158</v>
      </c>
      <c r="D48" s="92" t="s">
        <v>206</v>
      </c>
      <c r="E48" s="93"/>
      <c r="F48" s="94"/>
      <c r="G48" s="94"/>
      <c r="H48" s="94"/>
      <c r="I48" s="94"/>
      <c r="J48" s="94"/>
    </row>
    <row r="49" spans="1:10" s="49" customFormat="1" ht="27.6" customHeight="1">
      <c r="A49" s="283"/>
      <c r="B49" s="293"/>
      <c r="C49" s="54" t="s">
        <v>158</v>
      </c>
      <c r="D49" s="97" t="s">
        <v>207</v>
      </c>
      <c r="E49" s="93"/>
      <c r="F49" s="94"/>
      <c r="G49" s="94"/>
      <c r="H49" s="94"/>
      <c r="I49" s="94"/>
      <c r="J49" s="94"/>
    </row>
    <row r="50" spans="1:10" s="49" customFormat="1" ht="27.6" customHeight="1">
      <c r="A50" s="282" t="s">
        <v>80</v>
      </c>
      <c r="B50" s="294" t="s">
        <v>160</v>
      </c>
      <c r="C50" s="52" t="s">
        <v>158</v>
      </c>
      <c r="D50" s="98" t="s">
        <v>208</v>
      </c>
    </row>
    <row r="51" spans="1:10" s="49" customFormat="1" ht="27.6" customHeight="1">
      <c r="A51" s="282"/>
      <c r="B51" s="295"/>
      <c r="C51" s="53" t="s">
        <v>158</v>
      </c>
      <c r="D51" s="99" t="s">
        <v>209</v>
      </c>
    </row>
    <row r="52" spans="1:10" s="49" customFormat="1" ht="15" customHeight="1">
      <c r="A52" s="282"/>
      <c r="B52" s="295"/>
      <c r="C52" s="53" t="s">
        <v>158</v>
      </c>
      <c r="D52" s="99" t="s">
        <v>210</v>
      </c>
    </row>
    <row r="53" spans="1:10" s="49" customFormat="1" ht="15" customHeight="1">
      <c r="A53" s="282"/>
      <c r="B53" s="296"/>
      <c r="C53" s="54" t="s">
        <v>158</v>
      </c>
      <c r="D53" s="100" t="s">
        <v>211</v>
      </c>
    </row>
    <row r="54" spans="1:10" s="49" customFormat="1" ht="27.6" customHeight="1">
      <c r="A54" s="282"/>
      <c r="B54" s="291" t="s">
        <v>161</v>
      </c>
      <c r="C54" s="52" t="s">
        <v>158</v>
      </c>
      <c r="D54" s="98" t="s">
        <v>212</v>
      </c>
    </row>
    <row r="55" spans="1:10" s="49" customFormat="1" ht="27.75" customHeight="1">
      <c r="A55" s="282"/>
      <c r="B55" s="292"/>
      <c r="C55" s="53" t="s">
        <v>158</v>
      </c>
      <c r="D55" s="99" t="s">
        <v>213</v>
      </c>
    </row>
    <row r="56" spans="1:10" s="49" customFormat="1" ht="27.6" customHeight="1">
      <c r="A56" s="282"/>
      <c r="B56" s="293"/>
      <c r="C56" s="54" t="s">
        <v>158</v>
      </c>
      <c r="D56" s="100" t="s">
        <v>214</v>
      </c>
    </row>
    <row r="57" spans="1:10" s="49" customFormat="1" ht="27.6" customHeight="1">
      <c r="A57" s="282"/>
      <c r="B57" s="291" t="s">
        <v>196</v>
      </c>
      <c r="C57" s="52" t="s">
        <v>158</v>
      </c>
      <c r="D57" s="98" t="s">
        <v>215</v>
      </c>
    </row>
    <row r="58" spans="1:10" s="49" customFormat="1" ht="27.6" customHeight="1">
      <c r="A58" s="282"/>
      <c r="B58" s="292"/>
      <c r="C58" s="53" t="s">
        <v>158</v>
      </c>
      <c r="D58" s="99" t="s">
        <v>216</v>
      </c>
    </row>
    <row r="59" spans="1:10" s="49" customFormat="1" ht="27.6" customHeight="1">
      <c r="A59" s="282"/>
      <c r="B59" s="292"/>
      <c r="C59" s="53" t="s">
        <v>158</v>
      </c>
      <c r="D59" s="99" t="s">
        <v>217</v>
      </c>
    </row>
    <row r="60" spans="1:10" s="49" customFormat="1" ht="27.6" customHeight="1">
      <c r="A60" s="282"/>
      <c r="B60" s="293"/>
      <c r="C60" s="54" t="s">
        <v>158</v>
      </c>
      <c r="D60" s="100" t="s">
        <v>218</v>
      </c>
    </row>
    <row r="61" spans="1:10" s="49" customFormat="1" ht="27.6" customHeight="1">
      <c r="A61" s="282"/>
      <c r="B61" s="297" t="s">
        <v>140</v>
      </c>
      <c r="C61" s="52" t="s">
        <v>158</v>
      </c>
      <c r="D61" s="98" t="s">
        <v>219</v>
      </c>
    </row>
    <row r="62" spans="1:10" s="49" customFormat="1" ht="27.6" customHeight="1">
      <c r="A62" s="282"/>
      <c r="B62" s="298"/>
      <c r="C62" s="53" t="s">
        <v>158</v>
      </c>
      <c r="D62" s="99" t="s">
        <v>220</v>
      </c>
    </row>
    <row r="63" spans="1:10" s="49" customFormat="1" ht="27.6" customHeight="1">
      <c r="A63" s="282"/>
      <c r="B63" s="298"/>
      <c r="C63" s="53" t="s">
        <v>158</v>
      </c>
      <c r="D63" s="99" t="s">
        <v>221</v>
      </c>
    </row>
    <row r="64" spans="1:10" s="49" customFormat="1" ht="27.6" customHeight="1">
      <c r="A64" s="283"/>
      <c r="B64" s="299"/>
      <c r="C64" s="54" t="s">
        <v>158</v>
      </c>
      <c r="D64" s="100" t="s">
        <v>222</v>
      </c>
    </row>
    <row r="65" spans="1:10">
      <c r="A65" s="306" t="s">
        <v>312</v>
      </c>
    </row>
    <row r="66" spans="1:10" s="49" customFormat="1" ht="12">
      <c r="A66" s="303" t="s">
        <v>23</v>
      </c>
      <c r="B66" s="304"/>
      <c r="C66" s="304"/>
      <c r="D66" s="305"/>
    </row>
    <row r="67" spans="1:10" s="49" customFormat="1" ht="12">
      <c r="A67" s="48" t="s">
        <v>0</v>
      </c>
      <c r="B67" s="110" t="s">
        <v>1</v>
      </c>
      <c r="C67" s="279" t="s">
        <v>2</v>
      </c>
      <c r="D67" s="280"/>
    </row>
    <row r="68" spans="1:10" s="49" customFormat="1" ht="27.6" customHeight="1">
      <c r="A68" s="281" t="s">
        <v>79</v>
      </c>
      <c r="B68" s="300" t="s">
        <v>78</v>
      </c>
      <c r="C68" s="50" t="s">
        <v>74</v>
      </c>
      <c r="D68" s="98" t="s">
        <v>223</v>
      </c>
      <c r="E68" s="63"/>
      <c r="F68" s="63"/>
      <c r="G68" s="63"/>
      <c r="H68" s="63"/>
      <c r="I68" s="63"/>
      <c r="J68" s="63"/>
    </row>
    <row r="69" spans="1:10" s="49" customFormat="1" ht="27.6" customHeight="1">
      <c r="A69" s="282"/>
      <c r="B69" s="300"/>
      <c r="C69" s="51" t="s">
        <v>74</v>
      </c>
      <c r="D69" s="99" t="s">
        <v>162</v>
      </c>
      <c r="E69" s="63"/>
      <c r="F69" s="63"/>
      <c r="G69" s="63"/>
      <c r="H69" s="63"/>
      <c r="I69" s="63"/>
      <c r="J69" s="63"/>
    </row>
    <row r="70" spans="1:10" s="49" customFormat="1" ht="27.6" customHeight="1">
      <c r="A70" s="282"/>
      <c r="B70" s="300"/>
      <c r="C70" s="54" t="s">
        <v>74</v>
      </c>
      <c r="D70" s="99" t="s">
        <v>133</v>
      </c>
      <c r="E70" s="63"/>
      <c r="F70" s="63"/>
      <c r="G70" s="63"/>
      <c r="H70" s="63"/>
      <c r="I70" s="63"/>
      <c r="J70" s="63"/>
    </row>
    <row r="71" spans="1:10" s="49" customFormat="1" ht="15" customHeight="1">
      <c r="A71" s="282"/>
      <c r="B71" s="300" t="s">
        <v>77</v>
      </c>
      <c r="C71" s="50" t="s">
        <v>74</v>
      </c>
      <c r="D71" s="85" t="s">
        <v>224</v>
      </c>
      <c r="E71" s="75"/>
      <c r="F71" s="76"/>
      <c r="G71" s="76"/>
      <c r="H71" s="76"/>
      <c r="I71" s="76"/>
      <c r="J71" s="76"/>
    </row>
    <row r="72" spans="1:10" s="49" customFormat="1" ht="27.6" customHeight="1">
      <c r="A72" s="282"/>
      <c r="B72" s="300"/>
      <c r="C72" s="51" t="s">
        <v>74</v>
      </c>
      <c r="D72" s="74" t="s">
        <v>225</v>
      </c>
      <c r="E72" s="101"/>
      <c r="F72" s="102"/>
      <c r="G72" s="102"/>
      <c r="H72" s="102"/>
      <c r="I72" s="102"/>
      <c r="J72" s="102"/>
    </row>
    <row r="73" spans="1:10" s="49" customFormat="1" ht="27.6" customHeight="1">
      <c r="A73" s="282"/>
      <c r="B73" s="300"/>
      <c r="C73" s="51" t="s">
        <v>74</v>
      </c>
      <c r="D73" s="74" t="s">
        <v>76</v>
      </c>
      <c r="E73" s="75"/>
      <c r="F73" s="76"/>
      <c r="G73" s="76"/>
      <c r="H73" s="76"/>
      <c r="I73" s="76"/>
      <c r="J73" s="76"/>
    </row>
    <row r="74" spans="1:10" s="49" customFormat="1" ht="15" customHeight="1">
      <c r="A74" s="282"/>
      <c r="B74" s="301"/>
      <c r="C74" s="54" t="s">
        <v>74</v>
      </c>
      <c r="D74" s="88" t="s">
        <v>226</v>
      </c>
      <c r="E74" s="75"/>
      <c r="F74" s="76"/>
      <c r="G74" s="76"/>
      <c r="H74" s="76"/>
      <c r="I74" s="76"/>
      <c r="J74" s="76"/>
    </row>
    <row r="75" spans="1:10" s="49" customFormat="1" ht="27.6" customHeight="1">
      <c r="A75" s="282"/>
      <c r="B75" s="300" t="s">
        <v>141</v>
      </c>
      <c r="C75" s="50" t="s">
        <v>74</v>
      </c>
      <c r="D75" s="85" t="s">
        <v>227</v>
      </c>
      <c r="E75" s="75"/>
      <c r="F75" s="76"/>
      <c r="G75" s="76"/>
      <c r="H75" s="76"/>
      <c r="I75" s="76"/>
      <c r="J75" s="76"/>
    </row>
    <row r="76" spans="1:10" s="49" customFormat="1" ht="27.6" customHeight="1">
      <c r="A76" s="282"/>
      <c r="B76" s="300"/>
      <c r="C76" s="51" t="s">
        <v>74</v>
      </c>
      <c r="D76" s="74" t="s">
        <v>228</v>
      </c>
      <c r="E76" s="75"/>
      <c r="F76" s="76"/>
      <c r="G76" s="76"/>
      <c r="H76" s="76"/>
      <c r="I76" s="76"/>
      <c r="J76" s="76"/>
    </row>
    <row r="77" spans="1:10" s="49" customFormat="1" ht="27.6" customHeight="1">
      <c r="A77" s="282"/>
      <c r="B77" s="300"/>
      <c r="C77" s="51" t="s">
        <v>74</v>
      </c>
      <c r="D77" s="74" t="s">
        <v>229</v>
      </c>
      <c r="E77" s="75"/>
      <c r="F77" s="76"/>
      <c r="G77" s="76"/>
      <c r="H77" s="76"/>
      <c r="I77" s="76"/>
      <c r="J77" s="76"/>
    </row>
    <row r="78" spans="1:10" s="49" customFormat="1" ht="27.6" customHeight="1">
      <c r="A78" s="282"/>
      <c r="B78" s="300"/>
      <c r="C78" s="54" t="s">
        <v>74</v>
      </c>
      <c r="D78" s="88" t="s">
        <v>230</v>
      </c>
      <c r="E78" s="75"/>
      <c r="F78" s="76"/>
      <c r="G78" s="76"/>
      <c r="H78" s="76"/>
      <c r="I78" s="76"/>
      <c r="J78" s="76"/>
    </row>
    <row r="79" spans="1:10" s="49" customFormat="1" ht="27.6" customHeight="1">
      <c r="A79" s="282"/>
      <c r="B79" s="284" t="s">
        <v>75</v>
      </c>
      <c r="C79" s="50" t="s">
        <v>74</v>
      </c>
      <c r="D79" s="85" t="s">
        <v>231</v>
      </c>
      <c r="E79" s="75"/>
      <c r="F79" s="76"/>
      <c r="G79" s="76"/>
      <c r="H79" s="76"/>
      <c r="I79" s="76"/>
      <c r="J79" s="76"/>
    </row>
    <row r="80" spans="1:10" s="49" customFormat="1" ht="27.6" customHeight="1">
      <c r="A80" s="282"/>
      <c r="B80" s="285"/>
      <c r="C80" s="51" t="s">
        <v>74</v>
      </c>
      <c r="D80" s="74" t="s">
        <v>139</v>
      </c>
      <c r="E80" s="75"/>
      <c r="F80" s="76"/>
      <c r="G80" s="76"/>
      <c r="H80" s="76"/>
      <c r="I80" s="76"/>
      <c r="J80" s="76"/>
    </row>
    <row r="81" spans="1:10" s="49" customFormat="1" ht="15" customHeight="1">
      <c r="A81" s="283"/>
      <c r="B81" s="286"/>
      <c r="C81" s="54" t="s">
        <v>74</v>
      </c>
      <c r="D81" s="88" t="s">
        <v>232</v>
      </c>
      <c r="E81" s="75"/>
      <c r="F81" s="76"/>
      <c r="G81" s="76"/>
      <c r="H81" s="76"/>
      <c r="I81" s="76"/>
      <c r="J81" s="76"/>
    </row>
    <row r="82" spans="1:10" s="49" customFormat="1" ht="27.6" customHeight="1">
      <c r="A82" s="281" t="s">
        <v>84</v>
      </c>
      <c r="B82" s="300" t="s">
        <v>87</v>
      </c>
      <c r="C82" s="50" t="s">
        <v>86</v>
      </c>
      <c r="D82" s="71" t="s">
        <v>233</v>
      </c>
      <c r="E82" s="72"/>
      <c r="F82" s="73"/>
      <c r="G82" s="73"/>
      <c r="H82" s="73"/>
      <c r="I82" s="73"/>
      <c r="J82" s="73"/>
    </row>
    <row r="83" spans="1:10" s="49" customFormat="1" ht="27.6" customHeight="1">
      <c r="A83" s="282"/>
      <c r="B83" s="300"/>
      <c r="C83" s="54" t="s">
        <v>86</v>
      </c>
      <c r="D83" s="103" t="s">
        <v>116</v>
      </c>
      <c r="E83" s="72"/>
      <c r="F83" s="73"/>
      <c r="G83" s="73"/>
      <c r="H83" s="73"/>
      <c r="I83" s="73"/>
      <c r="J83" s="73"/>
    </row>
    <row r="84" spans="1:10" s="49" customFormat="1" ht="27.6" customHeight="1">
      <c r="A84" s="282"/>
      <c r="B84" s="300" t="s">
        <v>88</v>
      </c>
      <c r="C84" s="50" t="s">
        <v>86</v>
      </c>
      <c r="D84" s="83" t="s">
        <v>85</v>
      </c>
      <c r="E84" s="78"/>
      <c r="F84" s="79"/>
      <c r="G84" s="79"/>
      <c r="H84" s="79"/>
      <c r="I84" s="79"/>
      <c r="J84" s="79"/>
    </row>
    <row r="85" spans="1:10" s="49" customFormat="1" ht="27.6" customHeight="1">
      <c r="A85" s="282"/>
      <c r="B85" s="300"/>
      <c r="C85" s="51" t="s">
        <v>86</v>
      </c>
      <c r="D85" s="77" t="s">
        <v>234</v>
      </c>
      <c r="E85" s="78"/>
      <c r="F85" s="79"/>
      <c r="G85" s="79"/>
      <c r="H85" s="79"/>
      <c r="I85" s="79"/>
      <c r="J85" s="79"/>
    </row>
    <row r="86" spans="1:10" s="49" customFormat="1" ht="27.6" customHeight="1">
      <c r="A86" s="282"/>
      <c r="B86" s="300"/>
      <c r="C86" s="51" t="s">
        <v>86</v>
      </c>
      <c r="D86" s="77" t="s">
        <v>235</v>
      </c>
      <c r="E86" s="78"/>
      <c r="F86" s="79"/>
      <c r="G86" s="79"/>
      <c r="H86" s="79"/>
      <c r="I86" s="79"/>
      <c r="J86" s="79"/>
    </row>
    <row r="87" spans="1:10" s="49" customFormat="1" ht="15" customHeight="1">
      <c r="A87" s="282"/>
      <c r="B87" s="301"/>
      <c r="C87" s="54" t="s">
        <v>86</v>
      </c>
      <c r="D87" s="84" t="s">
        <v>236</v>
      </c>
      <c r="E87" s="78"/>
      <c r="F87" s="79"/>
      <c r="G87" s="79"/>
      <c r="H87" s="79"/>
      <c r="I87" s="79"/>
      <c r="J87" s="79"/>
    </row>
    <row r="88" spans="1:10" s="49" customFormat="1" ht="15" customHeight="1">
      <c r="A88" s="282"/>
      <c r="B88" s="300" t="s">
        <v>89</v>
      </c>
      <c r="C88" s="50" t="s">
        <v>86</v>
      </c>
      <c r="D88" s="83" t="s">
        <v>237</v>
      </c>
      <c r="E88" s="78"/>
      <c r="F88" s="79"/>
      <c r="G88" s="79"/>
      <c r="H88" s="79"/>
      <c r="I88" s="79"/>
      <c r="J88" s="79"/>
    </row>
    <row r="89" spans="1:10" s="49" customFormat="1" ht="15" customHeight="1">
      <c r="A89" s="282"/>
      <c r="B89" s="300"/>
      <c r="C89" s="51" t="s">
        <v>86</v>
      </c>
      <c r="D89" s="77" t="s">
        <v>238</v>
      </c>
      <c r="E89" s="78"/>
      <c r="F89" s="79"/>
      <c r="G89" s="79"/>
      <c r="H89" s="79"/>
      <c r="I89" s="79"/>
      <c r="J89" s="79"/>
    </row>
    <row r="90" spans="1:10" s="49" customFormat="1" ht="15" customHeight="1">
      <c r="A90" s="282"/>
      <c r="B90" s="300"/>
      <c r="C90" s="51" t="s">
        <v>86</v>
      </c>
      <c r="D90" s="84" t="s">
        <v>239</v>
      </c>
      <c r="E90" s="78"/>
      <c r="F90" s="79"/>
      <c r="G90" s="79"/>
      <c r="H90" s="79"/>
      <c r="I90" s="79"/>
      <c r="J90" s="79"/>
    </row>
    <row r="91" spans="1:10" s="49" customFormat="1" ht="27.6" customHeight="1">
      <c r="A91" s="281" t="s">
        <v>90</v>
      </c>
      <c r="B91" s="300" t="s">
        <v>91</v>
      </c>
      <c r="C91" s="50" t="s">
        <v>86</v>
      </c>
      <c r="D91" s="71" t="s">
        <v>240</v>
      </c>
      <c r="E91" s="72"/>
      <c r="F91" s="73"/>
      <c r="G91" s="73"/>
      <c r="H91" s="73"/>
      <c r="I91" s="73"/>
      <c r="J91" s="73"/>
    </row>
    <row r="92" spans="1:10" s="49" customFormat="1" ht="15" customHeight="1">
      <c r="A92" s="282"/>
      <c r="B92" s="300"/>
      <c r="C92" s="51" t="s">
        <v>86</v>
      </c>
      <c r="D92" s="104" t="s">
        <v>241</v>
      </c>
      <c r="E92" s="72"/>
      <c r="F92" s="73"/>
      <c r="G92" s="73"/>
      <c r="H92" s="73"/>
      <c r="I92" s="73"/>
      <c r="J92" s="73"/>
    </row>
    <row r="93" spans="1:10" s="49" customFormat="1" ht="15" customHeight="1">
      <c r="A93" s="282"/>
      <c r="B93" s="300"/>
      <c r="C93" s="51" t="s">
        <v>86</v>
      </c>
      <c r="D93" s="84" t="s">
        <v>242</v>
      </c>
      <c r="E93" s="72"/>
      <c r="F93" s="73"/>
      <c r="G93" s="73"/>
      <c r="H93" s="73"/>
      <c r="I93" s="73"/>
      <c r="J93" s="73"/>
    </row>
    <row r="94" spans="1:10" s="49" customFormat="1" ht="15" customHeight="1">
      <c r="A94" s="282"/>
      <c r="B94" s="300" t="s">
        <v>92</v>
      </c>
      <c r="C94" s="50" t="s">
        <v>86</v>
      </c>
      <c r="D94" s="83" t="s">
        <v>243</v>
      </c>
      <c r="E94" s="78"/>
      <c r="F94" s="79"/>
      <c r="G94" s="79"/>
      <c r="H94" s="79"/>
      <c r="I94" s="79"/>
      <c r="J94" s="79"/>
    </row>
    <row r="95" spans="1:10" s="49" customFormat="1" ht="15" customHeight="1">
      <c r="A95" s="282"/>
      <c r="B95" s="300"/>
      <c r="C95" s="51" t="s">
        <v>86</v>
      </c>
      <c r="D95" s="77" t="s">
        <v>244</v>
      </c>
      <c r="E95" s="78"/>
      <c r="F95" s="79"/>
      <c r="G95" s="79"/>
      <c r="H95" s="79"/>
      <c r="I95" s="79"/>
      <c r="J95" s="79"/>
    </row>
    <row r="96" spans="1:10" s="49" customFormat="1" ht="27.6" customHeight="1">
      <c r="A96" s="282"/>
      <c r="B96" s="300"/>
      <c r="C96" s="51" t="s">
        <v>86</v>
      </c>
      <c r="D96" s="77" t="s">
        <v>245</v>
      </c>
      <c r="E96" s="78"/>
      <c r="F96" s="79"/>
      <c r="G96" s="79"/>
      <c r="H96" s="79"/>
      <c r="I96" s="79"/>
      <c r="J96" s="79"/>
    </row>
    <row r="97" spans="1:10" s="49" customFormat="1" ht="15" customHeight="1">
      <c r="A97" s="282"/>
      <c r="B97" s="301"/>
      <c r="C97" s="51" t="s">
        <v>86</v>
      </c>
      <c r="D97" s="84" t="s">
        <v>246</v>
      </c>
      <c r="E97" s="78"/>
      <c r="F97" s="79"/>
      <c r="G97" s="79"/>
      <c r="H97" s="79"/>
      <c r="I97" s="79"/>
      <c r="J97" s="79"/>
    </row>
    <row r="98" spans="1:10" s="49" customFormat="1" ht="15" customHeight="1">
      <c r="A98" s="282"/>
      <c r="B98" s="300" t="s">
        <v>93</v>
      </c>
      <c r="C98" s="50" t="s">
        <v>86</v>
      </c>
      <c r="D98" s="83" t="s">
        <v>247</v>
      </c>
      <c r="E98" s="78"/>
      <c r="F98" s="79"/>
      <c r="G98" s="79"/>
      <c r="H98" s="79"/>
      <c r="I98" s="79"/>
      <c r="J98" s="79"/>
    </row>
    <row r="99" spans="1:10" s="49" customFormat="1" ht="27.6" customHeight="1">
      <c r="A99" s="283"/>
      <c r="B99" s="300"/>
      <c r="C99" s="105" t="s">
        <v>86</v>
      </c>
      <c r="D99" s="84" t="s">
        <v>248</v>
      </c>
      <c r="E99" s="78"/>
      <c r="F99" s="79"/>
      <c r="G99" s="79"/>
      <c r="H99" s="79"/>
      <c r="I99" s="79"/>
      <c r="J99" s="79"/>
    </row>
    <row r="100" spans="1:10">
      <c r="A100" s="306" t="s">
        <v>312</v>
      </c>
    </row>
    <row r="101" spans="1:10" s="49" customFormat="1" ht="12">
      <c r="A101" s="48" t="s">
        <v>0</v>
      </c>
      <c r="B101" s="110" t="s">
        <v>1</v>
      </c>
      <c r="C101" s="279" t="s">
        <v>2</v>
      </c>
      <c r="D101" s="280"/>
    </row>
    <row r="102" spans="1:10" s="49" customFormat="1" ht="27.6" customHeight="1">
      <c r="A102" s="281" t="s">
        <v>94</v>
      </c>
      <c r="B102" s="300" t="s">
        <v>95</v>
      </c>
      <c r="C102" s="50" t="s">
        <v>86</v>
      </c>
      <c r="D102" s="71" t="s">
        <v>249</v>
      </c>
      <c r="E102" s="72"/>
      <c r="F102" s="73"/>
      <c r="G102" s="73"/>
      <c r="H102" s="73"/>
      <c r="I102" s="73"/>
      <c r="J102" s="73"/>
    </row>
    <row r="103" spans="1:10" s="49" customFormat="1" ht="27.6" customHeight="1">
      <c r="A103" s="282"/>
      <c r="B103" s="300"/>
      <c r="C103" s="51" t="s">
        <v>86</v>
      </c>
      <c r="D103" s="104" t="s">
        <v>250</v>
      </c>
      <c r="E103" s="72"/>
      <c r="F103" s="73"/>
      <c r="G103" s="73"/>
      <c r="H103" s="73"/>
      <c r="I103" s="73"/>
      <c r="J103" s="73"/>
    </row>
    <row r="104" spans="1:10" s="49" customFormat="1" ht="27.6" customHeight="1">
      <c r="A104" s="282"/>
      <c r="B104" s="300"/>
      <c r="C104" s="51" t="s">
        <v>86</v>
      </c>
      <c r="D104" s="84" t="s">
        <v>251</v>
      </c>
      <c r="E104" s="78"/>
      <c r="F104" s="79"/>
      <c r="G104" s="79"/>
      <c r="H104" s="79"/>
      <c r="I104" s="79"/>
      <c r="J104" s="79"/>
    </row>
    <row r="105" spans="1:10" s="49" customFormat="1" ht="33" customHeight="1">
      <c r="A105" s="282"/>
      <c r="B105" s="300" t="s">
        <v>96</v>
      </c>
      <c r="C105" s="50" t="s">
        <v>86</v>
      </c>
      <c r="D105" s="83" t="s">
        <v>252</v>
      </c>
      <c r="E105" s="78"/>
      <c r="F105" s="79"/>
      <c r="G105" s="79"/>
      <c r="H105" s="79"/>
      <c r="I105" s="79"/>
      <c r="J105" s="79"/>
    </row>
    <row r="106" spans="1:10" s="49" customFormat="1" ht="17.25" customHeight="1">
      <c r="A106" s="282"/>
      <c r="B106" s="300"/>
      <c r="C106" s="51" t="s">
        <v>86</v>
      </c>
      <c r="D106" s="77" t="s">
        <v>253</v>
      </c>
      <c r="E106" s="78"/>
      <c r="F106" s="79"/>
      <c r="G106" s="79"/>
      <c r="H106" s="79"/>
      <c r="I106" s="79"/>
      <c r="J106" s="79"/>
    </row>
    <row r="107" spans="1:10" s="49" customFormat="1" ht="30.75" customHeight="1">
      <c r="A107" s="282"/>
      <c r="B107" s="300"/>
      <c r="C107" s="51" t="s">
        <v>86</v>
      </c>
      <c r="D107" s="84" t="s">
        <v>254</v>
      </c>
      <c r="E107" s="78"/>
      <c r="F107" s="79"/>
      <c r="G107" s="79"/>
      <c r="H107" s="79"/>
      <c r="I107" s="79"/>
      <c r="J107" s="79"/>
    </row>
    <row r="108" spans="1:10" s="49" customFormat="1" ht="27.6" customHeight="1">
      <c r="A108" s="282"/>
      <c r="B108" s="300" t="s">
        <v>97</v>
      </c>
      <c r="C108" s="50" t="s">
        <v>86</v>
      </c>
      <c r="D108" s="83" t="s">
        <v>255</v>
      </c>
      <c r="E108" s="78"/>
      <c r="F108" s="79"/>
      <c r="G108" s="79"/>
      <c r="H108" s="79"/>
      <c r="I108" s="79"/>
      <c r="J108" s="79"/>
    </row>
    <row r="109" spans="1:10" s="49" customFormat="1" ht="27.6" customHeight="1">
      <c r="A109" s="282"/>
      <c r="B109" s="300"/>
      <c r="C109" s="51" t="s">
        <v>86</v>
      </c>
      <c r="D109" s="77" t="s">
        <v>256</v>
      </c>
      <c r="E109" s="78"/>
      <c r="F109" s="79"/>
      <c r="G109" s="79"/>
      <c r="H109" s="79"/>
      <c r="I109" s="79"/>
      <c r="J109" s="79"/>
    </row>
    <row r="110" spans="1:10" s="49" customFormat="1" ht="15" customHeight="1">
      <c r="A110" s="283"/>
      <c r="B110" s="300"/>
      <c r="C110" s="105" t="s">
        <v>86</v>
      </c>
      <c r="D110" s="84" t="s">
        <v>257</v>
      </c>
      <c r="E110" s="78"/>
      <c r="F110" s="79"/>
      <c r="G110" s="79"/>
      <c r="H110" s="79"/>
      <c r="I110" s="79"/>
      <c r="J110" s="79"/>
    </row>
    <row r="111" spans="1:10">
      <c r="A111" s="306" t="s">
        <v>312</v>
      </c>
    </row>
  </sheetData>
  <mergeCells count="42">
    <mergeCell ref="A102:A110"/>
    <mergeCell ref="B102:B104"/>
    <mergeCell ref="B105:B107"/>
    <mergeCell ref="B108:B110"/>
    <mergeCell ref="A91:A99"/>
    <mergeCell ref="B91:B93"/>
    <mergeCell ref="B94:B97"/>
    <mergeCell ref="B98:B99"/>
    <mergeCell ref="A66:D66"/>
    <mergeCell ref="C67:D67"/>
    <mergeCell ref="B68:B70"/>
    <mergeCell ref="B71:B74"/>
    <mergeCell ref="B75:B78"/>
    <mergeCell ref="A13:A22"/>
    <mergeCell ref="B13:B17"/>
    <mergeCell ref="B18:B22"/>
    <mergeCell ref="A23:A36"/>
    <mergeCell ref="B23:B26"/>
    <mergeCell ref="B27:B32"/>
    <mergeCell ref="B33:B36"/>
    <mergeCell ref="A1:D1"/>
    <mergeCell ref="A3:D3"/>
    <mergeCell ref="C4:D4"/>
    <mergeCell ref="A5:A12"/>
    <mergeCell ref="B5:B10"/>
    <mergeCell ref="B11:B12"/>
    <mergeCell ref="C101:D101"/>
    <mergeCell ref="A68:A81"/>
    <mergeCell ref="B79:B81"/>
    <mergeCell ref="C38:D38"/>
    <mergeCell ref="A39:A49"/>
    <mergeCell ref="B39:B44"/>
    <mergeCell ref="B45:B49"/>
    <mergeCell ref="A50:A64"/>
    <mergeCell ref="B50:B53"/>
    <mergeCell ref="B54:B56"/>
    <mergeCell ref="B57:B60"/>
    <mergeCell ref="B61:B64"/>
    <mergeCell ref="A82:A90"/>
    <mergeCell ref="B82:B83"/>
    <mergeCell ref="B84:B87"/>
    <mergeCell ref="B88:B90"/>
  </mergeCells>
  <phoneticPr fontId="2"/>
  <printOptions horizontalCentered="1"/>
  <pageMargins left="0.59055118110236215" right="0.59055118110236215" top="0.43307086614173229" bottom="0.23622047244094488" header="0.31496062992125984" footer="0.19685039370078741"/>
  <pageSetup paperSize="9" scale="91" fitToHeight="4" orientation="portrait" r:id="rId1"/>
  <headerFooter alignWithMargins="0">
    <oddFooter>&amp;C&amp;P/&amp;N&amp;R(C)&amp;"ＭＳ Ｐゴシック,標準"厚生労働省</oddFooter>
  </headerFooter>
  <rowBreaks count="3" manualBreakCount="3">
    <brk id="37" max="3" man="1"/>
    <brk id="65" max="3" man="1"/>
    <brk id="10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OJTｺﾐｭﾆｹｰｼｮﾝｼｰﾄ (自動作表)</vt:lpstr>
      <vt:lpstr>必要な知識</vt:lpstr>
      <vt:lpstr>基準一覧</vt:lpstr>
      <vt:lpstr>'OJTｺﾐｭﾆｹｰｼｮﾝｼｰﾄ (自動作表)'!Print_Area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2018-04-27T06:46:45Z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