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0605" windowHeight="4230"/>
  </bookViews>
  <sheets>
    <sheet name="表紙" sheetId="24" r:id="rId1"/>
    <sheet name="職業能力評価シート" sheetId="26" r:id="rId2"/>
    <sheet name="OJTｺﾐｭﾆｹｰｼｮﾝｼｰﾄ (自動作表)" sheetId="30" r:id="rId3"/>
    <sheet name="必要な知識" sheetId="27" r:id="rId4"/>
    <sheet name="基準一覧" sheetId="29" r:id="rId5"/>
  </sheets>
  <definedNames>
    <definedName name="_xlnm.Print_Area" localSheetId="2">'OJTｺﾐｭﾆｹｰｼｮﾝｼｰﾄ (自動作表)'!$A$1:$AO$39</definedName>
    <definedName name="_xlnm.Print_Area" localSheetId="4">基準一覧!$A$1:$D$125</definedName>
    <definedName name="_xlnm.Print_Area" localSheetId="1">職業能力評価シート!$A$1:$I$44</definedName>
    <definedName name="_xlnm.Print_Area" localSheetId="3">必要な知識!$A$1:$C$62</definedName>
    <definedName name="_xlnm.Print_Area" localSheetId="0">表紙!$A$1:$L$59</definedName>
  </definedNames>
  <calcPr calcId="152511"/>
</workbook>
</file>

<file path=xl/calcChain.xml><?xml version="1.0" encoding="utf-8"?>
<calcChain xmlns="http://schemas.openxmlformats.org/spreadsheetml/2006/main">
  <c r="H35" i="30" l="1"/>
  <c r="H34" i="30"/>
  <c r="H33" i="30"/>
  <c r="H32" i="30"/>
  <c r="H31" i="30"/>
  <c r="H30" i="30"/>
  <c r="H29" i="30"/>
  <c r="H28" i="30"/>
  <c r="H27" i="30"/>
  <c r="H26" i="30"/>
  <c r="H25" i="30"/>
  <c r="G35" i="30"/>
  <c r="G34" i="30"/>
  <c r="G33" i="30"/>
  <c r="G32" i="30"/>
  <c r="G31" i="30"/>
  <c r="G30" i="30"/>
  <c r="G29" i="30"/>
  <c r="G28" i="30"/>
  <c r="G27" i="30"/>
  <c r="G26" i="30"/>
  <c r="G25" i="30"/>
  <c r="B35" i="30"/>
  <c r="B34" i="30"/>
  <c r="B33" i="30"/>
  <c r="B32" i="30"/>
  <c r="B31" i="30"/>
  <c r="B30" i="30"/>
  <c r="B29" i="30"/>
  <c r="B28" i="30"/>
  <c r="B27" i="30"/>
  <c r="B26" i="30"/>
  <c r="B25" i="30"/>
  <c r="H42" i="26"/>
  <c r="H41" i="26"/>
  <c r="H43" i="26"/>
  <c r="G43" i="26"/>
  <c r="G42" i="26"/>
  <c r="G44" i="26" s="1"/>
  <c r="G41" i="26"/>
  <c r="F43" i="26"/>
  <c r="F42" i="26"/>
  <c r="F41" i="26"/>
  <c r="L39" i="26"/>
  <c r="K39" i="26"/>
  <c r="L38" i="26"/>
  <c r="K38" i="26"/>
  <c r="L37" i="26"/>
  <c r="K37" i="26"/>
  <c r="L36" i="26"/>
  <c r="K36" i="26"/>
  <c r="L35" i="26"/>
  <c r="K35" i="26"/>
  <c r="L34" i="26"/>
  <c r="K34" i="26"/>
  <c r="L33" i="26"/>
  <c r="K33" i="26"/>
  <c r="L32" i="26"/>
  <c r="K32" i="26"/>
  <c r="L31" i="26"/>
  <c r="K31" i="26"/>
  <c r="L30" i="26"/>
  <c r="K30" i="26"/>
  <c r="L29" i="26"/>
  <c r="K29" i="26"/>
  <c r="L28" i="26"/>
  <c r="K28" i="26"/>
  <c r="L27" i="26"/>
  <c r="K27" i="26"/>
  <c r="L26" i="26"/>
  <c r="K26" i="26"/>
  <c r="L25" i="26"/>
  <c r="K25" i="26"/>
  <c r="L24" i="26"/>
  <c r="K24" i="26"/>
  <c r="L23" i="26"/>
  <c r="K23" i="26"/>
  <c r="K10" i="26"/>
  <c r="L10" i="26"/>
  <c r="K11" i="26"/>
  <c r="L11" i="26"/>
  <c r="K12" i="26"/>
  <c r="L12" i="26"/>
  <c r="K13" i="26"/>
  <c r="L13" i="26"/>
  <c r="K14" i="26"/>
  <c r="L14" i="26"/>
  <c r="K15" i="26"/>
  <c r="L15" i="26"/>
  <c r="K16" i="26"/>
  <c r="L16" i="26"/>
  <c r="K17" i="26"/>
  <c r="L17" i="26"/>
  <c r="K18" i="26"/>
  <c r="L18" i="26"/>
  <c r="K19" i="26"/>
  <c r="L19" i="26"/>
  <c r="F44" i="26" l="1"/>
  <c r="L9" i="26" l="1"/>
  <c r="K9" i="26"/>
  <c r="L8" i="26"/>
  <c r="K8" i="26"/>
  <c r="L7" i="26"/>
  <c r="K7" i="26"/>
  <c r="L6" i="26"/>
  <c r="K6" i="26"/>
</calcChain>
</file>

<file path=xl/sharedStrings.xml><?xml version="1.0" encoding="utf-8"?>
<sst xmlns="http://schemas.openxmlformats.org/spreadsheetml/2006/main" count="513" uniqueCount="346">
  <si>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</si>
  <si>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</si>
  <si>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</si>
  <si>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上司評価</t>
    <rPh sb="0" eb="2">
      <t>ジョウシ</t>
    </rPh>
    <rPh sb="2" eb="4">
      <t>ヒョウカ</t>
    </rPh>
    <phoneticPr fontId="2"/>
  </si>
  <si>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</si>
  <si>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</si>
  <si>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</si>
  <si>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レベル</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</si>
  <si>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</si>
  <si>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</si>
  <si>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</si>
  <si>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</si>
  <si>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</si>
  <si>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</si>
  <si>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職種・職務</t>
    <rPh sb="0" eb="2">
      <t>ショクシュ</t>
    </rPh>
    <rPh sb="3" eb="5">
      <t>ショクム</t>
    </rPh>
    <phoneticPr fontId="2"/>
  </si>
  <si>
    <t>自己評価</t>
    <rPh sb="0" eb="2">
      <t>ジコ</t>
    </rPh>
    <rPh sb="2" eb="4">
      <t>ヒョウカ</t>
    </rPh>
    <phoneticPr fontId="2"/>
  </si>
  <si>
    <t>コメント</t>
    <phoneticPr fontId="2"/>
  </si>
  <si>
    <t>Ⅰ.職務遂行のための基準　共通能力ユニット</t>
    <rPh sb="2" eb="12">
      <t>ｑ</t>
    </rPh>
    <rPh sb="13" eb="15">
      <t>キョウツウ</t>
    </rPh>
    <rPh sb="15" eb="17">
      <t>ノウリョク</t>
    </rPh>
    <phoneticPr fontId="2"/>
  </si>
  <si>
    <t>必要な知識</t>
    <rPh sb="0" eb="2">
      <t>ヒツヨウ</t>
    </rPh>
    <rPh sb="3" eb="5">
      <t>チシキ</t>
    </rPh>
    <phoneticPr fontId="2"/>
  </si>
  <si>
    <t>自己
評価</t>
    <rPh sb="0" eb="2">
      <t>ジコ</t>
    </rPh>
    <rPh sb="3" eb="5">
      <t>ヒョウカ</t>
    </rPh>
    <phoneticPr fontId="2"/>
  </si>
  <si>
    <t>＜職業能力評価シート＞</t>
    <phoneticPr fontId="2"/>
  </si>
  <si>
    <t>Ⅰ共通能力ユニット</t>
    <rPh sb="1" eb="3">
      <t>キョウツウ</t>
    </rPh>
    <rPh sb="3" eb="5">
      <t>ノウリョク</t>
    </rPh>
    <phoneticPr fontId="2"/>
  </si>
  <si>
    <t>Ⅱ選択能力ユニット</t>
    <rPh sb="1" eb="3">
      <t>センタク</t>
    </rPh>
    <rPh sb="3" eb="5">
      <t>ノウリョク</t>
    </rPh>
    <phoneticPr fontId="2"/>
  </si>
  <si>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2"/>
  </si>
  <si>
    <t>「美と健康」への興味と探究心</t>
    <rPh sb="1" eb="2">
      <t>ビ</t>
    </rPh>
    <rPh sb="3" eb="5">
      <t>ケンコウ</t>
    </rPh>
    <rPh sb="8" eb="10">
      <t>キョウミ</t>
    </rPh>
    <rPh sb="11" eb="13">
      <t>タンキュウ</t>
    </rPh>
    <rPh sb="13" eb="14">
      <t>シン</t>
    </rPh>
    <phoneticPr fontId="2"/>
  </si>
  <si>
    <t xml:space="preserve">①エステティックに関連する知識の理解 </t>
    <rPh sb="9" eb="11">
      <t>カンレン</t>
    </rPh>
    <rPh sb="13" eb="15">
      <t>チシキ</t>
    </rPh>
    <rPh sb="16" eb="18">
      <t>リカイ</t>
    </rPh>
    <phoneticPr fontId="2"/>
  </si>
  <si>
    <t>②美と健康に対する興味、関心と実践</t>
    <rPh sb="1" eb="2">
      <t>ビ</t>
    </rPh>
    <rPh sb="3" eb="5">
      <t>ケンコウ</t>
    </rPh>
    <rPh sb="6" eb="7">
      <t>タイ</t>
    </rPh>
    <rPh sb="9" eb="11">
      <t>キョウミ</t>
    </rPh>
    <rPh sb="12" eb="14">
      <t>カンシン</t>
    </rPh>
    <rPh sb="15" eb="17">
      <t>ジッセン</t>
    </rPh>
    <phoneticPr fontId="2"/>
  </si>
  <si>
    <t>①諸ルール・法令の内容の理解</t>
    <rPh sb="1" eb="2">
      <t>ショ</t>
    </rPh>
    <rPh sb="6" eb="8">
      <t>ホウレイ</t>
    </rPh>
    <rPh sb="9" eb="11">
      <t>ナイヨウ</t>
    </rPh>
    <rPh sb="12" eb="14">
      <t>リカイ</t>
    </rPh>
    <phoneticPr fontId="2"/>
  </si>
  <si>
    <t>①手続きに則った業務遂行</t>
    <rPh sb="1" eb="3">
      <t>テツヅ</t>
    </rPh>
    <rPh sb="5" eb="6">
      <t>ノット</t>
    </rPh>
    <rPh sb="8" eb="10">
      <t>ギョウム</t>
    </rPh>
    <rPh sb="10" eb="12">
      <t>スイコウ</t>
    </rPh>
    <phoneticPr fontId="2"/>
  </si>
  <si>
    <t xml:space="preserve">②効率化の工夫・改善 </t>
    <rPh sb="1" eb="4">
      <t>コウリツカ</t>
    </rPh>
    <rPh sb="5" eb="7">
      <t>クフウ</t>
    </rPh>
    <rPh sb="8" eb="10">
      <t>カイゼン</t>
    </rPh>
    <phoneticPr fontId="18"/>
  </si>
  <si>
    <t xml:space="preserve">①業務の準備 </t>
    <phoneticPr fontId="2"/>
  </si>
  <si>
    <t>③在庫管理</t>
    <phoneticPr fontId="2"/>
  </si>
  <si>
    <t xml:space="preserve">①お客様要望への対応 </t>
    <phoneticPr fontId="2"/>
  </si>
  <si>
    <t>②クレームへの対応</t>
    <phoneticPr fontId="2"/>
  </si>
  <si>
    <t>フロント</t>
    <phoneticPr fontId="2"/>
  </si>
  <si>
    <t>Ⅱ.職務遂行のための基準　選択能力ユニット（フロント）</t>
    <rPh sb="2" eb="12">
      <t>ｑ</t>
    </rPh>
    <rPh sb="13" eb="15">
      <t>センタク</t>
    </rPh>
    <rPh sb="15" eb="17">
      <t>ノウリョク</t>
    </rPh>
    <phoneticPr fontId="2"/>
  </si>
  <si>
    <t>会計事務</t>
    <rPh sb="0" eb="2">
      <t>カイケイ</t>
    </rPh>
    <rPh sb="2" eb="4">
      <t>ジム</t>
    </rPh>
    <phoneticPr fontId="2"/>
  </si>
  <si>
    <t>①お客様情報の収集・管理</t>
  </si>
  <si>
    <t>②お客様基盤の拡大・拡充、顧客生涯価値の最大化の推進</t>
  </si>
  <si>
    <t>③実績の評価・検証</t>
  </si>
  <si>
    <t>②売上事務</t>
  </si>
  <si>
    <t>③成果の分析と対策の検討</t>
  </si>
  <si>
    <t>顧客管理</t>
    <rPh sb="0" eb="2">
      <t>コキャク</t>
    </rPh>
    <rPh sb="2" eb="4">
      <t>カンリ</t>
    </rPh>
    <phoneticPr fontId="2"/>
  </si>
  <si>
    <t>①事前準備</t>
    <phoneticPr fontId="2"/>
  </si>
  <si>
    <t>職業倫理とコンプライアンス</t>
    <rPh sb="0" eb="2">
      <t>ショクギョウ</t>
    </rPh>
    <rPh sb="2" eb="4">
      <t>リンリ</t>
    </rPh>
    <phoneticPr fontId="17"/>
  </si>
  <si>
    <t>レベル２</t>
    <phoneticPr fontId="2"/>
  </si>
  <si>
    <t>職業能力評価シート（フロント　レベル2）　　</t>
    <phoneticPr fontId="2"/>
  </si>
  <si>
    <t>Ⅲ. 必要な知識　（共通能力ユニット　レベル２）</t>
    <rPh sb="3" eb="5">
      <t>ヒツヨウ</t>
    </rPh>
    <rPh sb="6" eb="8">
      <t>チシキ</t>
    </rPh>
    <rPh sb="10" eb="12">
      <t>キョウツウ</t>
    </rPh>
    <rPh sb="12" eb="14">
      <t>ノウリョク</t>
    </rPh>
    <phoneticPr fontId="2"/>
  </si>
  <si>
    <t>後輩指導</t>
    <rPh sb="0" eb="2">
      <t>コウハイ</t>
    </rPh>
    <rPh sb="2" eb="4">
      <t>シドウ</t>
    </rPh>
    <phoneticPr fontId="2"/>
  </si>
  <si>
    <t>契約</t>
    <rPh sb="0" eb="2">
      <t>ケイヤク</t>
    </rPh>
    <phoneticPr fontId="2"/>
  </si>
  <si>
    <t>②自己啓発、キャリア形成支援</t>
    <phoneticPr fontId="2"/>
  </si>
  <si>
    <t>①業務の準備</t>
    <phoneticPr fontId="2"/>
  </si>
  <si>
    <t>②契約業務の推進</t>
    <phoneticPr fontId="2"/>
  </si>
  <si>
    <t>③業務の評価</t>
    <phoneticPr fontId="2"/>
  </si>
  <si>
    <t>レベル2の目安</t>
    <rPh sb="5" eb="7">
      <t>メヤス</t>
    </rPh>
    <phoneticPr fontId="2"/>
  </si>
  <si>
    <t>Ⅳ.必要な知識（選択能力ユニット フロント　レベル２）</t>
    <rPh sb="8" eb="10">
      <t>センタク</t>
    </rPh>
    <phoneticPr fontId="2"/>
  </si>
  <si>
    <t>契約</t>
    <rPh sb="0" eb="2">
      <t>ケイヤク</t>
    </rPh>
    <phoneticPr fontId="2"/>
  </si>
  <si>
    <t>売上処理業務のフロー</t>
  </si>
  <si>
    <t>作成書類の内容・形式</t>
  </si>
  <si>
    <t>業務マニュアル</t>
  </si>
  <si>
    <t>電話応対スキル</t>
  </si>
  <si>
    <t>個人情報保護に関する知識</t>
  </si>
  <si>
    <t>お客様管理</t>
  </si>
  <si>
    <t>マーケティング知識</t>
  </si>
  <si>
    <t>店舗・サロンが提供するサービスに関する知識</t>
  </si>
  <si>
    <t>店舗・サロンが取り扱う商品に関する知識</t>
  </si>
  <si>
    <t>接客マナーの知識と実践</t>
  </si>
  <si>
    <t>営業・マーケティング手段に関する知識</t>
  </si>
  <si>
    <t>店舗・サロンのお客様層に関する知識</t>
  </si>
  <si>
    <t>自社の提供する商品・サービスに関する知識</t>
  </si>
  <si>
    <t>在庫管理</t>
  </si>
  <si>
    <t>クレーム対応の基本ルール</t>
  </si>
  <si>
    <t>クレーム対応時の技術</t>
  </si>
  <si>
    <t>クレームを申し出るお客様の心情</t>
  </si>
  <si>
    <t>自社の会員システムに関する知識</t>
  </si>
  <si>
    <t>会費管理に関する知識</t>
  </si>
  <si>
    <t>契約に関する法令知識</t>
  </si>
  <si>
    <t>育成理念・育成計画</t>
  </si>
  <si>
    <t>育成方法</t>
  </si>
  <si>
    <t>育成手法</t>
    <phoneticPr fontId="2"/>
  </si>
  <si>
    <t>「美と健康」への興味と探究心</t>
    <phoneticPr fontId="2"/>
  </si>
  <si>
    <t>エステティック概論</t>
  </si>
  <si>
    <t>美と健康</t>
  </si>
  <si>
    <t>エステティシャンとしての心構え</t>
  </si>
  <si>
    <t>日本と世界のエステティック</t>
  </si>
  <si>
    <t>職業倫理とコンプライアンス</t>
    <phoneticPr fontId="2"/>
  </si>
  <si>
    <t>業界団体及び店舗・サロンの倫理規定・行動規範</t>
  </si>
  <si>
    <t>就業規則及び関連諸規定</t>
  </si>
  <si>
    <t>ホスピタリティ</t>
    <phoneticPr fontId="2"/>
  </si>
  <si>
    <t>基本動作・マナー</t>
  </si>
  <si>
    <t>チームワークとコミュニケーション</t>
    <phoneticPr fontId="2"/>
  </si>
  <si>
    <t>自社の組織構造、業務分担構造の知識</t>
  </si>
  <si>
    <t>自分の権限で実施可能なこと、可能でないことの把握</t>
  </si>
  <si>
    <t>職場におけるコミュニケーションツール（口頭、書面、電子メール、ＳＮＳなど）の長所と短所</t>
  </si>
  <si>
    <t>コミュニケーション手法の活用知識</t>
  </si>
  <si>
    <t>業務効率化の推進</t>
    <phoneticPr fontId="2"/>
  </si>
  <si>
    <t>コスト削減や業務効率化のための手法</t>
  </si>
  <si>
    <t>店舗・サロンの施設及び設備に関する知識</t>
  </si>
  <si>
    <t>※重複項目は省略</t>
    <rPh sb="1" eb="3">
      <t>チョウフク</t>
    </rPh>
    <rPh sb="3" eb="5">
      <t>コウモク</t>
    </rPh>
    <rPh sb="6" eb="8">
      <t>ショウリャク</t>
    </rPh>
    <phoneticPr fontId="2"/>
  </si>
  <si>
    <t>②コンプライアンス</t>
    <phoneticPr fontId="2"/>
  </si>
  <si>
    <t>ホスピタリティ</t>
    <phoneticPr fontId="17"/>
  </si>
  <si>
    <t>①ホスピタリティの理解</t>
    <phoneticPr fontId="17"/>
  </si>
  <si>
    <t>②お客様、状況に合わせた接遇</t>
    <phoneticPr fontId="17"/>
  </si>
  <si>
    <t>③快適な店舗・サロン環境の維持</t>
    <phoneticPr fontId="2"/>
  </si>
  <si>
    <t xml:space="preserve">①チームワーク </t>
    <phoneticPr fontId="2"/>
  </si>
  <si>
    <t>②コミュニケーション</t>
    <phoneticPr fontId="18"/>
  </si>
  <si>
    <t>業務効率化の推進</t>
    <phoneticPr fontId="2"/>
  </si>
  <si>
    <t>店舗・サロンで提供するサービス内容及びプログラム全体の概要を理解しており、お客様の質問に適切に答えている。</t>
  </si>
  <si>
    <t>入力ミス・記入ミス・記入漏れなど、不備があった場合には再発防止策を検討し、組織的に共有している。</t>
  </si>
  <si>
    <t>お客様と適切な距離を保ち、適度なセールストークにより販売を行っている。</t>
  </si>
  <si>
    <t>お客様の要望にお応えできない場合には、可能な限りお客様の要望に応える代替案を提案している。</t>
  </si>
  <si>
    <t>店頭で取り扱う商品の商品知識及び使用方法について幅広く理解しており、お客様に対して提案を行っている。</t>
  </si>
  <si>
    <t>○</t>
    <phoneticPr fontId="2"/>
  </si>
  <si>
    <t>職業倫理とコンプライアンス</t>
    <rPh sb="0" eb="2">
      <t>ショクギョウ</t>
    </rPh>
    <rPh sb="2" eb="4">
      <t>リンリ</t>
    </rPh>
    <phoneticPr fontId="2"/>
  </si>
  <si>
    <t>スタッフがルール違反をしていることに気づいたときは、本人に直接注意したり上位者に報告・連絡・相談したりして解決を図っている。</t>
  </si>
  <si>
    <t>業務効率化の推進</t>
    <rPh sb="0" eb="2">
      <t>ギョウム</t>
    </rPh>
    <rPh sb="2" eb="5">
      <t>コウリツカ</t>
    </rPh>
    <rPh sb="6" eb="8">
      <t>スイシン</t>
    </rPh>
    <phoneticPr fontId="2"/>
  </si>
  <si>
    <t>業務改善案を提案する場合には、複数の代替案をそのメリット、デメリットとともに提言し、そのうち自分の推奨案を明確化している。</t>
  </si>
  <si>
    <t>契約</t>
    <phoneticPr fontId="2"/>
  </si>
  <si>
    <t>①業務の準備</t>
    <phoneticPr fontId="2"/>
  </si>
  <si>
    <t>②契約業務の推進</t>
    <phoneticPr fontId="2"/>
  </si>
  <si>
    <t>③業務の評価</t>
    <phoneticPr fontId="2"/>
  </si>
  <si>
    <t>お客様の属性や季節に合わせて、関連商品の提案を行っている。</t>
  </si>
  <si>
    <t>スキルアップのための勉強会などにおいて、積極的に情報提供を行っている。</t>
  </si>
  <si>
    <t>指導するスタッフの個性や強み、弱みなどを把握している。</t>
  </si>
  <si>
    <t>会計事務</t>
    <phoneticPr fontId="2"/>
  </si>
  <si>
    <t>①事前準備</t>
    <phoneticPr fontId="2"/>
  </si>
  <si>
    <t>○</t>
    <phoneticPr fontId="2"/>
  </si>
  <si>
    <t>○</t>
    <phoneticPr fontId="2"/>
  </si>
  <si>
    <t>②売上事務</t>
    <phoneticPr fontId="2"/>
  </si>
  <si>
    <t>③成果の分析と対策の検討</t>
    <phoneticPr fontId="2"/>
  </si>
  <si>
    <t>顧客管理</t>
    <phoneticPr fontId="2"/>
  </si>
  <si>
    <t>①お客様情報の収集・管理</t>
    <phoneticPr fontId="2"/>
  </si>
  <si>
    <t>②お客様基盤の拡大・拡充、顧客生涯価値の最大化の推進</t>
    <phoneticPr fontId="2"/>
  </si>
  <si>
    <t>③実績の評価・検証</t>
    <phoneticPr fontId="2"/>
  </si>
  <si>
    <t>【サブツール】能力細目・職務遂行のための基準一覧（フロント　レベル2）</t>
    <rPh sb="7" eb="9">
      <t>ノウリョク</t>
    </rPh>
    <rPh sb="9" eb="11">
      <t>サイモク</t>
    </rPh>
    <rPh sb="12" eb="14">
      <t>ショクム</t>
    </rPh>
    <rPh sb="14" eb="16">
      <t>スイコウ</t>
    </rPh>
    <rPh sb="20" eb="22">
      <t>キジュン</t>
    </rPh>
    <rPh sb="22" eb="24">
      <t>イチラン</t>
    </rPh>
    <phoneticPr fontId="2"/>
  </si>
  <si>
    <t>手続きの仕方を自ら客観的に検証して、改善点を検討している。</t>
    <phoneticPr fontId="2"/>
  </si>
  <si>
    <t>お客様からのご指摘などを踏まえて自らの接客応対を改善している。</t>
    <phoneticPr fontId="2"/>
  </si>
  <si>
    <t>複数のトリートメント内容や販売している商品の目的や内容などを理解してお客様に提案している。</t>
  </si>
  <si>
    <t>次のシフトの担当者に業務を引き継ぐ際には、お客様からのメッセージや問い合わせ内容を正確に、漏れがないかを自ら復唱しながら確認した上で、引き継いでいる。</t>
  </si>
  <si>
    <t>④コスト意識を持った効率的な業務の推進</t>
    <rPh sb="7" eb="8">
      <t>モ</t>
    </rPh>
    <phoneticPr fontId="2"/>
  </si>
  <si>
    <t>グループやチーム内の業務全般に関し、トラブルを未然に防止するための提案や取り組みを行っている。</t>
  </si>
  <si>
    <t>苦情・クレーム・問い合わせ対応</t>
    <rPh sb="8" eb="9">
      <t>ト</t>
    </rPh>
    <rPh sb="10" eb="11">
      <t>ア</t>
    </rPh>
    <phoneticPr fontId="2"/>
  </si>
  <si>
    <t>③問い合わせ対応</t>
    <rPh sb="1" eb="2">
      <t>ト</t>
    </rPh>
    <rPh sb="3" eb="4">
      <t>ア</t>
    </rPh>
    <phoneticPr fontId="2"/>
  </si>
  <si>
    <t>ＩＴスキル</t>
    <phoneticPr fontId="2"/>
  </si>
  <si>
    <t xml:space="preserve">①ＯＪＴ、Ｏｆｆ-ＪＴによる指導 </t>
    <phoneticPr fontId="2"/>
  </si>
  <si>
    <t>グループのまとめ役として、上位者・同僚・部下とのコミュニケーションに努め、協力的な職場環境の創出・維持に取り組んでいる。</t>
  </si>
  <si>
    <t>④コスト意識を持った効率的な業務の推進</t>
    <rPh sb="4" eb="6">
      <t>イシキ</t>
    </rPh>
    <rPh sb="7" eb="8">
      <t>モ</t>
    </rPh>
    <rPh sb="10" eb="13">
      <t>コウリツテキ</t>
    </rPh>
    <rPh sb="14" eb="16">
      <t>ギョウム</t>
    </rPh>
    <rPh sb="17" eb="19">
      <t>スイシン</t>
    </rPh>
    <phoneticPr fontId="18"/>
  </si>
  <si>
    <t>上位方針を踏まえ、トリートメント内容や接客マナーなど基本事項について、スタッフに日常的なＯＪＴを的確に行っている。</t>
    <phoneticPr fontId="2"/>
  </si>
  <si>
    <t>上位者・同僚との役割分担（業務分掌）</t>
  </si>
  <si>
    <t>①エステティックに関連する知識の理解</t>
    <phoneticPr fontId="2"/>
  </si>
  <si>
    <t>○</t>
    <phoneticPr fontId="2"/>
  </si>
  <si>
    <t xml:space="preserve">②美と健康に対する興味、関心と実践 </t>
    <phoneticPr fontId="2"/>
  </si>
  <si>
    <t>②コンプライアンス</t>
    <phoneticPr fontId="2"/>
  </si>
  <si>
    <t>ホスピタリティ</t>
    <phoneticPr fontId="2"/>
  </si>
  <si>
    <t>①ホスピタリティの理解</t>
    <phoneticPr fontId="2"/>
  </si>
  <si>
    <t>○</t>
    <phoneticPr fontId="2"/>
  </si>
  <si>
    <t>②お客様、状況に合わせた接遇</t>
    <phoneticPr fontId="2"/>
  </si>
  <si>
    <t>店舗・サロン内でお客様のお好みを共有化するよう記録シートを作成し、スタッフが事前にお客様のお好みを把握して準備できるようにしている。</t>
  </si>
  <si>
    <t>③快適な店舗・サロン環境の維持</t>
    <phoneticPr fontId="2"/>
  </si>
  <si>
    <t>チームワークとコミュニケーション</t>
    <phoneticPr fontId="2"/>
  </si>
  <si>
    <t>①チームワーク</t>
    <phoneticPr fontId="2"/>
  </si>
  <si>
    <t>②コミュニケーション</t>
    <phoneticPr fontId="2"/>
  </si>
  <si>
    <t>①手続きに則った業務遂行</t>
    <phoneticPr fontId="2"/>
  </si>
  <si>
    <t>②効率化の工夫・改善</t>
    <phoneticPr fontId="2"/>
  </si>
  <si>
    <t>①業務の準備</t>
    <phoneticPr fontId="2"/>
  </si>
  <si>
    <t>③在庫管理</t>
    <phoneticPr fontId="2"/>
  </si>
  <si>
    <t>①お客様要望への対応</t>
    <phoneticPr fontId="2"/>
  </si>
  <si>
    <t>②クレームへの対応</t>
    <phoneticPr fontId="2"/>
  </si>
  <si>
    <t>後輩指導</t>
    <phoneticPr fontId="2"/>
  </si>
  <si>
    <t>①ＯＪＴ、Ｏｆｆ-ＪＴによる指導</t>
    <phoneticPr fontId="2"/>
  </si>
  <si>
    <t>②自己啓発、キャリア形成支援</t>
    <phoneticPr fontId="2"/>
  </si>
  <si>
    <t>エステティックの専門誌などを利用して、エステティック産業に関する最新動向、技術動向などを正しく理解している。</t>
    <phoneticPr fontId="2"/>
  </si>
  <si>
    <t>美容に従事する者として、日頃から健康や美容の維持・向上に向けた取り組みを行っており、よいものは店舗・サロン内で共有したり、お客様にも紹介したりしている。</t>
    <phoneticPr fontId="2"/>
  </si>
  <si>
    <t>店舗・サロンの雰囲気に合った照明、BGM、香り、適切な空調管理が維持され、居心地のよい環境が実現されるようメンテナンスをするとともに、後輩に指導を行っている。</t>
    <phoneticPr fontId="2"/>
  </si>
  <si>
    <t>コスト意識を持って自分なりに工夫しながら仕事を行い、効率化や改善を試みるとともに、後輩にも指導している。</t>
    <phoneticPr fontId="2"/>
  </si>
  <si>
    <t>スケジュールや予算、人員・役割分担などの面で効果的・効率的に仕事が進んでいるかチェックし、問題がある場合には速やかに問題点を拾い出している。</t>
    <phoneticPr fontId="2"/>
  </si>
  <si>
    <t>業務改善案を提案する場合には、複数の代替案をそのメリット、デメリットとともに提言し、そのうち自分の推奨案を明確化している。</t>
    <phoneticPr fontId="2"/>
  </si>
  <si>
    <t>エステティック業に関する主要法令など</t>
    <phoneticPr fontId="2"/>
  </si>
  <si>
    <t>隣接するサービスに関連する主要法令</t>
    <phoneticPr fontId="2"/>
  </si>
  <si>
    <t>ＴＰＯに応じた会話</t>
    <phoneticPr fontId="2"/>
  </si>
  <si>
    <t>ＴＰＯに応じたビジネス会話</t>
    <phoneticPr fontId="2"/>
  </si>
  <si>
    <t>ＩＴ機器の活用と業務効率化</t>
    <phoneticPr fontId="2"/>
  </si>
  <si>
    <t>エステティック産業の業界特性、市場規模、業界動向などを常に意識して、正しく理解している。</t>
  </si>
  <si>
    <t>エステティックの専門誌などを利用して、エステティック産業に関する最新動向、技術動向などを正しく理解している。</t>
  </si>
  <si>
    <t>美容やエステティックに関する基礎的知識に加えて、いくつかの分野に関する詳細な専門知識を学習している。</t>
  </si>
  <si>
    <t>エステティック産業における接客、サービス及びお客様ニーズ把握の重要性を理解し、自ら実践している。</t>
  </si>
  <si>
    <t>自らの肌やボディの状態をチェックして、美容上の目標や課題を設定し、その達成に向けて取り組んでいる。</t>
  </si>
  <si>
    <t>職業人としての自覚や社会的責任感、職業倫理を有しそれに従った業務遂行をするとともに、後輩にも指導している。</t>
  </si>
  <si>
    <t>企業・店舗・サロンの経営理念・経営方針、社是・社訓などについて、正確に理解し、後輩にも指導している。</t>
  </si>
  <si>
    <t>企業・店舗・サロンの就業規則で定められた事項を正確に理解し、後輩にも説明している。</t>
  </si>
  <si>
    <t>問題となりやすい法令について正確に理解しており、トラブルが発生した場合には適切に対処している。</t>
  </si>
  <si>
    <t>企業・店舗・サロンの品格や社会的信用を傷つけることがないよう、日頃から細心の注意を払って行動しており、後輩にも指導している。</t>
  </si>
  <si>
    <t>決められた就業ルールを常に遵守し、模範を示している。</t>
  </si>
  <si>
    <t>コンプライアンスに関して、スタッフからの基本的な質問に的確に回答し、自分でも分からないことは上位者などに相談して解決を図っている。</t>
  </si>
  <si>
    <t>業務上知り得たお客様の個人情報は厳秘にし、会社のルールに沿って適切に取り扱うとともに、後輩にも指導している。</t>
  </si>
  <si>
    <t>ホスピタリティに関する基本的な考え方にもとづき、自身としてもホスピタリティに関する考えを持っている。</t>
  </si>
  <si>
    <t>ホスピタリティを伴った接遇ができるように自らの気持ちを適切にコントロールし、常に心身の状態を整えるよう、心がけている。</t>
  </si>
  <si>
    <t>お客様の気持ちを理解した上でふさわしいサービスや接遇をすることの重要性を理解し、実践している。</t>
  </si>
  <si>
    <t>日頃から他業種を含めたサービスやホスピタリティに対する関心を持ち必要な情報を収集し、よい事例があれば後輩や同僚に対して紹介し、上位者にも報告している。</t>
  </si>
  <si>
    <t>お客様一人ひとりの店舗・サロンの利用目的や要望、経済的状況、お好みが異なることを理解していることに加え、常連のお客様のお好みや特徴に応じたサービスを提供している。</t>
  </si>
  <si>
    <t>お客様の服装、表情などを見てお客様が何を望んでいるかを想定し、サービスの提供について後輩にアドバイスしている。</t>
  </si>
  <si>
    <t>不満・不安を感じた時のお客様の心理状態を理解し、お客様の不満を拡大させないような対応の仕方を実践している。</t>
  </si>
  <si>
    <t>お客様に関する記録からお好みを来店前に正確に把握し、よりお客様に喜んでいただけるようなおもてなしの準備をしている。</t>
  </si>
  <si>
    <t>お客様の名前を覚え、状況に応じて名前で呼びかけている。</t>
  </si>
  <si>
    <t>常に店舗・サロン内を整理・整頓し、清潔で快適な環境が維持されるよう実践するとともに、後輩に指導を行っている。</t>
  </si>
  <si>
    <t>室内装飾の状態に気を配り、居心地のよい環境が維持されるよう実践するとともに、後輩に指導を行っている。</t>
  </si>
  <si>
    <t>店舗・サロンの雰囲気に合った照明、ＢＧＭ、香り、適切な空調管理が維持され、居心地のよい環境が実現されるようメンテナンスをするとともに、後輩に指導を行っている。</t>
  </si>
  <si>
    <t>滞在中にお客様がより寛いでいただくための、雑誌類やアメニティ類、飲食物などを準備しており、お客様の状況や待ち時間を考えて提供している。</t>
  </si>
  <si>
    <t>店舗・サロン内の状況を判断して、必要に応じて後輩や同僚の仕事を手伝っている。</t>
  </si>
  <si>
    <t>店舗・サロン内の良好な関係作りに向けて、担当者同士の話し合いやミーティングの機会を設けている。</t>
  </si>
  <si>
    <t>意見の違いや問題が生じたときは常に「お客様満足の視点」に基づいて議論をリードしている。</t>
  </si>
  <si>
    <t>店舗・サロン内の他のスタッフとの間の調整役となって、非常時にも円満に対応できる関係を構築している。</t>
  </si>
  <si>
    <t>自分の都合を最優先することなく、常に他のスタッフに配慮し、店舗・サロン全体のことを考えて行動している。</t>
  </si>
  <si>
    <t>お客様からのメッセージ、クレームやアクシデントなどの重要な情報は、ルールに従って自ら対応した上で、迅速かつ正確にチーム内で共有するとともに、上位者に報告・連絡・相談をしている。</t>
  </si>
  <si>
    <t>自分で判断してよいこととそうでないことを区別し、難しい問題については上位者や同僚に質問しながら効率的に業務を遂行している。</t>
  </si>
  <si>
    <t>口頭、文書、電子メールなどの伝達方法の違いによる特徴を理解し、内容によって伝達方法を工夫しており、後輩にも指導している。</t>
  </si>
  <si>
    <t>仕事の進め方を細部まで把握し、段取りや準備を迅速に行っている。</t>
  </si>
  <si>
    <t>手続きが複雑であったり難度がやや高い仕事に対して、上位者の判断の下、自らの経験も踏まえながら、適切に対応している。</t>
  </si>
  <si>
    <t>常にトリートメント台周辺やフロントなどを整理・整頓し、後輩にも指導している。</t>
  </si>
  <si>
    <t>基本的なＩＴリテラシーを有し、ＩＴの活用による業務効率化を図っている。</t>
  </si>
  <si>
    <t>コスト意識を持って自分なりに工夫しながら仕事を行い、効率化や改善を試みるとともに、後輩にも指導している。</t>
  </si>
  <si>
    <t>従来の仕事の進め方に非効率な点や時代にそぐわない点を見つけた場合には、代替案とともに上位者に指摘して、改善を図っている。</t>
  </si>
  <si>
    <t>旺盛なチャレンジ精神を持ち、失敗を恐れず新しい仕事や後輩の指導にも積極的に取り組んでいる。</t>
  </si>
  <si>
    <t>スケジュールや予算、人員・役割分担などの面で効果的・効率的に仕事が進んでいるかをチェックし、問題がある場合には速やかに問題点を拾い出している。</t>
  </si>
  <si>
    <t>従来の仕事の進め方に問題があると感じた場合には、その理由や制約条件などをリストアップして、上位者と共有している。</t>
  </si>
  <si>
    <t>常に問題意識を持って仕事に取り組み、マニュアルに書かれている内容の改善を具体的に提案している。</t>
  </si>
  <si>
    <t>各種の問題解決手法やＩＳＯなど、業務改善や生産性向上のための手法に関する知識の習得に取り組んでおり、業務に活かしている。</t>
  </si>
  <si>
    <t>業務プロセスの問題点を分析し、試行錯誤を行いながら具体的な解決策を見出すなど、担当業務の生産性向上に取り組んでおり、後輩にも指導している。</t>
  </si>
  <si>
    <t>細かいことでも業務効率化やコストダウンにつながる方法を常に考え、費用対効果を踏まえた改善案として上位者に提案したり後輩に指導している。</t>
  </si>
  <si>
    <t>会員システムやキャンペーン内容など、サービスの内容を会員種別に理解しており、お客様の質問に適切に答えている。</t>
  </si>
  <si>
    <t>店舗・サロン内の主要な施設・機器・サービスについて一通り理解しており、お客様の質問に適切に答えている。</t>
  </si>
  <si>
    <t>店舗・サロン運営全体の中で、個々の業務がどのように関連しているかを把握して、他のスタッフ業務にも関心を払いながら、自分の担当する業務を行っている。</t>
  </si>
  <si>
    <t>明るく丁寧な対応で、各種の手続きを効率的に実施するとともに、後輩にも指導している。</t>
  </si>
  <si>
    <t>単なる手続きの実施にとどまらず、お客様の課題解決まで提案できるよう、お客様サービスの観点から業務を行っている。</t>
  </si>
  <si>
    <t>お客様への諸連絡や通知の際、住所・氏名などに記載ミスがないよう細心の注意を払って確認するとともに、後輩にも指導している。</t>
  </si>
  <si>
    <t>個人情報の取り扱いに関しては、決められたルールに基づいて適切に管理・保管するとともに、後輩にも指導している。</t>
  </si>
  <si>
    <t>手続きの仕方を自ら客観的に検証して、改善点を検討している。</t>
  </si>
  <si>
    <t>先輩や上位者の指導に従って、業務の改善を行うとともに、必要であれば意見を申し出ている。</t>
  </si>
  <si>
    <t>業務プロセスの改善のために必要なスキルの向上に自ら努めるとともに、後輩にも指導している。</t>
  </si>
  <si>
    <t>必要な書類・帳票の種類・記入サンプル、発生しやすい入力ミス・記入ミス・記入漏れなどの事例について一通りマスターしており、スタッフにも指導している。</t>
  </si>
  <si>
    <t>会計処理手順などに変更があった場合には、詳細までチェックし、スタッフにも指導している。</t>
  </si>
  <si>
    <t>仕事の進め方に関するスタッフからの質問に的確に答え、疑問を解消している。</t>
  </si>
  <si>
    <t>スピーディーに書類・帳票をチェックして、正確に情報を端末に入力している。</t>
  </si>
  <si>
    <t>事務処理を独力で行うことができ、後輩からの質問にも適切に答えている。</t>
  </si>
  <si>
    <t>記入不備や文字が判別できないなどの場合には、速やかにお客様や他のスタッフに連絡をとって解決を図っている。</t>
  </si>
  <si>
    <t>お客様の来店が集中した場合にも常に集中して効率よく仕事を進めている。</t>
  </si>
  <si>
    <t>自らの業務プロセスを客観的に評価して、スキル向上に役立てている。</t>
  </si>
  <si>
    <t>入力ミス・記入ミス・記入漏れなど、不備があった場合には再発防止策を検討して、組織的に共有している。</t>
  </si>
  <si>
    <t>初めて来店されたお客様にお客様情報を快く記入・入力してもらえるよう、記入の仕方の説明や働きかけ方を工夫している。</t>
  </si>
  <si>
    <t>お客様との会話や接客を通じて、お好みやご来店の動機などの情報を意識的に収集して、お客様カードや顧客管理データベースに蓄積している。</t>
  </si>
  <si>
    <t>お客様情報のデータベース（またはファイリング)の状態をチェックして、情報の更新・廃棄を行っている。</t>
  </si>
  <si>
    <t>お客様情報の活用策について、必要な場合には、上位者に対して改善提案を行っている。</t>
  </si>
  <si>
    <t>収集した情報に基づき、お客様に合わせたキャンペーンや販売促進などの企画・提案を行っている。</t>
  </si>
  <si>
    <t>お客様情報をチェックして定期的に来店状況を確認し、あまり来店されていないお客様に対しては、来店を促すための働きかけを行っている。</t>
  </si>
  <si>
    <t>個々のお客様に合わせてアプローチを工夫し、お客様の関心を惹き付けている。</t>
  </si>
  <si>
    <t>お客様の関心を惹く情報提供やキャンペーンの案内などを積極的に行い、来店を促している。</t>
  </si>
  <si>
    <t>お客様からの指摘などを踏まえて自らの接客応対を改善している。</t>
  </si>
  <si>
    <t>お客様のタイプに即した接客アプローチについて、仮説をもって対応し、効果を検証している。</t>
  </si>
  <si>
    <t>店頭商品の陳列状態や取り揃え、在庫を確認している。</t>
  </si>
  <si>
    <t>売上が見込まれる商品、品切れになっているアイテムについては、本社や仕入れ先に次回の入荷予定日を確認している。</t>
  </si>
  <si>
    <t>前年の実績や季節や最新の美容トレンドなどから判断して、関連商品の売上予測と発注を行い、上位者に提案している。</t>
  </si>
  <si>
    <t>店頭商品に関する幅広い知識を有し、商品購入を通じてお客様の問題解決まで提案できるよう、お客様サービスの観点から販売を行っている。</t>
  </si>
  <si>
    <t>お客様のトリートメント内容をを理解し、お勧めする商品を選択している。</t>
  </si>
  <si>
    <t>品数点検や店内在庫の棚卸し作業を正確・確実に行って、上位者の助言・指導の下、発注業務を行うとともに、商品ロスを抑えるための改善提案を行っている。</t>
  </si>
  <si>
    <t>お客様が来店した際は、お取り置き商品を適切に引き渡すとともに、その他のご要望をお客様に確認し、対応している。</t>
  </si>
  <si>
    <t>保管場所の工夫や整理・整頓を率先して行っている。</t>
  </si>
  <si>
    <t>②物品販売</t>
    <rPh sb="1" eb="3">
      <t>ブッピン</t>
    </rPh>
    <rPh sb="3" eb="5">
      <t>ハンバイ</t>
    </rPh>
    <phoneticPr fontId="2"/>
  </si>
  <si>
    <t>お客様からの要望に対して、笑顔で親しみが感じられる態度をとりながら、お客様の置かれた状況を推察しながら、真摯に聴き取っている。</t>
  </si>
  <si>
    <t>店舗・サロン内の状況を把握しており、お客様の要望に応えるための複数の選択肢を提案している。</t>
  </si>
  <si>
    <t>急な予約の変更などの突発時に、他のスタッフと迅速に調整を行い、お客様の要望に的確に応えている。</t>
  </si>
  <si>
    <t>クレームを受けた場合には、誠実な態度でお客様の主張をよく聴き、その内容を正確に把握するとともに、お客様の感情をさらに悪化させないよう適切に対処している。</t>
  </si>
  <si>
    <t>ケース別の対応事例・対応方針などを把握し、自分の権限で可能な事項については、適切に対応している。</t>
  </si>
  <si>
    <t>再発防止のための取り組みに参加し、積極的に意見・提案を行っている。</t>
  </si>
  <si>
    <t>電話は３コール内に取るなど、自社のルールを率先垂範し、正しい敬語を使って適切に電話応対している。</t>
  </si>
  <si>
    <t>上位方針を踏まえ、トリートメント内容や接客マナーなど基本事項について、スタッフに日常的なＯＪＴを的確に行っている。</t>
  </si>
  <si>
    <t>スタッフの接客対応を振り返り、よかった点は褒め、改善したほうがよい点については助言・指導を行っている。</t>
  </si>
  <si>
    <t>スタッフの接客マナーやトリートメントについては、曖昧な対応をとることなく、きちんと是正指導している。</t>
  </si>
  <si>
    <t>業務やキャリアに関するスタッフの相談に快く応じ、共に対策を考えている。</t>
  </si>
  <si>
    <t>スタッフに対し、資格取得など自己啓発を促すための情報提供や声がけを積極的に行っている。</t>
  </si>
  <si>
    <t>資格取得を目指すスタッフに対して、学習のポイントなどについて、経験を踏まえた助言を行っている。</t>
  </si>
  <si>
    <t>専門的な知識・技能をもち、臨機応変の判断によって的確なフロント対応を行うことで、お客様満足を実現できる能力水準。</t>
    <rPh sb="31" eb="33">
      <t>タイオウ</t>
    </rPh>
    <rPh sb="41" eb="43">
      <t>キャクサマ</t>
    </rPh>
    <phoneticPr fontId="2"/>
  </si>
  <si>
    <t>③改善すべき業務内容、業務プロセスの分析</t>
    <phoneticPr fontId="2"/>
  </si>
  <si>
    <t>物販（物品販売）・在庫管理</t>
    <rPh sb="3" eb="5">
      <t>ブッピン</t>
    </rPh>
    <rPh sb="5" eb="7">
      <t>ハンバイ</t>
    </rPh>
    <phoneticPr fontId="2"/>
  </si>
  <si>
    <t>電話応対時には、店舗・サロンの代表であるという意識を持って、挨拶、声のトーンなどに留意して、お客様が気持ちよく話せるように応対している。</t>
    <rPh sb="61" eb="63">
      <t>オウタイ</t>
    </rPh>
    <phoneticPr fontId="2"/>
  </si>
  <si>
    <t>自らの職責・役割期待、担当業務に関するルール・手続きの理解</t>
    <phoneticPr fontId="2"/>
  </si>
  <si>
    <t>お客様の心理・行動心理の理解</t>
    <rPh sb="1" eb="3">
      <t>キャクサマ</t>
    </rPh>
    <phoneticPr fontId="2"/>
  </si>
  <si>
    <t>企業・店舗・サロンの経営理念・経営方針、社是・社訓などについて、正確に理解し、後輩にも指導している。</t>
    <rPh sb="0" eb="2">
      <t>キギョウ</t>
    </rPh>
    <phoneticPr fontId="2"/>
  </si>
  <si>
    <t>企業・店舗・サロンの品格や社会的信用を傷つけることがないよう、日頃から細心の注意を払って行動しており、後輩にも指導している。</t>
    <rPh sb="0" eb="2">
      <t>キギョウ</t>
    </rPh>
    <rPh sb="31" eb="33">
      <t>ヒゴロ</t>
    </rPh>
    <phoneticPr fontId="2"/>
  </si>
  <si>
    <t>ホスピタリティを伴った接遇ができるように自らの気持ちを適切にコントロールし、常に心身の状態を整えるよう、心がけている。</t>
    <phoneticPr fontId="2"/>
  </si>
  <si>
    <t>お客様一人ひとりの店舗・サロンの利用目的や要望、経済的状況、お好みが異なることを理解していることに加え、常連のお客様のお好みや特徴に応じたサービスを提供している。</t>
    <phoneticPr fontId="2"/>
  </si>
  <si>
    <t>店舗・サロン内の他のスタッフとの間の調整役となり、周囲の状況を判断して、必要に応じて後輩や同僚の仕事を手伝っている。</t>
    <rPh sb="8" eb="9">
      <t>タ</t>
    </rPh>
    <rPh sb="16" eb="17">
      <t>アイダ</t>
    </rPh>
    <rPh sb="18" eb="20">
      <t>チョウセイ</t>
    </rPh>
    <rPh sb="20" eb="21">
      <t>ヤク</t>
    </rPh>
    <rPh sb="25" eb="27">
      <t>シュウイ</t>
    </rPh>
    <rPh sb="39" eb="40">
      <t>オウ</t>
    </rPh>
    <phoneticPr fontId="2"/>
  </si>
  <si>
    <t>手続きが複雑であったり難度がやや高い仕事に対して、上位者の判断の下、自らの経験も踏まえながら、適切に対応している。</t>
    <phoneticPr fontId="2"/>
  </si>
  <si>
    <t>③改善すべき業務内容、業務プロセスの分析</t>
    <rPh sb="1" eb="3">
      <t>カイゼン</t>
    </rPh>
    <rPh sb="6" eb="8">
      <t>ギョウム</t>
    </rPh>
    <rPh sb="8" eb="10">
      <t>ナイヨウ</t>
    </rPh>
    <rPh sb="11" eb="13">
      <t>ギョウム</t>
    </rPh>
    <rPh sb="18" eb="20">
      <t>ブンセキ</t>
    </rPh>
    <phoneticPr fontId="2"/>
  </si>
  <si>
    <t>明るく丁寧な対応で、各種の手続きを効率的に実施するとともに、後輩にも指導している。</t>
    <phoneticPr fontId="2"/>
  </si>
  <si>
    <t>必要な書類・帳票の種類・記入サンプル、発生しやすい入力ミス・記入ミス・記入漏れなどの事例について一通りマスターしており、スタッフにも指導している。</t>
    <phoneticPr fontId="2"/>
  </si>
  <si>
    <t>スピーディーに書類・帳票をチェックして事務処理を独力で行い、後輩からの質問にも適切に答えている。</t>
    <phoneticPr fontId="2"/>
  </si>
  <si>
    <t>初めて来店されたお客様にお客様情報を快く記入・入力してもらえるよう、記入の仕方の説明や働きかけ方を工夫している。</t>
    <rPh sb="3" eb="5">
      <t>ライテン</t>
    </rPh>
    <phoneticPr fontId="2"/>
  </si>
  <si>
    <t>収集した情報に基づき、お客様に合わせたキャンペーンや販売促進などの企画・提案を行っている。</t>
    <rPh sb="33" eb="35">
      <t>キカク</t>
    </rPh>
    <phoneticPr fontId="2"/>
  </si>
  <si>
    <t>②物品販売</t>
    <rPh sb="2" eb="3">
      <t>ヒン</t>
    </rPh>
    <rPh sb="4" eb="5">
      <t>バイ</t>
    </rPh>
    <phoneticPr fontId="2"/>
  </si>
  <si>
    <t>品数点検や店内在庫の棚卸し作業を正確・確実に行って、上位者の助言・指導の下、発注業務を行うとともに、商品ロスを抑えるための改善提案を行っている。</t>
    <rPh sb="30" eb="32">
      <t>ジョゲン</t>
    </rPh>
    <rPh sb="33" eb="35">
      <t>シドウ</t>
    </rPh>
    <phoneticPr fontId="2"/>
  </si>
  <si>
    <t>クレームを受けた場合には、誠実な態度でお客様の主張をよく聴き、その内容を正確に把握するとともに、お客様の感情をさらに悪化させないよう適切に対処している。</t>
    <phoneticPr fontId="2"/>
  </si>
  <si>
    <t>資格取得を目指すスタッフに対して、学習のポイントなどについて、経験を踏まえた助言を行っている。</t>
    <rPh sb="17" eb="19">
      <t>ガクシュウ</t>
    </rPh>
    <phoneticPr fontId="2"/>
  </si>
  <si>
    <t>上司評価
合計数に占める割合</t>
    <rPh sb="0" eb="2">
      <t>ジョウシ</t>
    </rPh>
    <rPh sb="2" eb="4">
      <t>ヒョウカ</t>
    </rPh>
    <rPh sb="5" eb="7">
      <t>ゴウケイ</t>
    </rPh>
    <rPh sb="7" eb="8">
      <t>スウ</t>
    </rPh>
    <rPh sb="9" eb="10">
      <t>シ</t>
    </rPh>
    <rPh sb="12" eb="14">
      <t>ワリアイ</t>
    </rPh>
    <phoneticPr fontId="2"/>
  </si>
  <si>
    <t>美容に従事する者として、日頃から健康や美容の維持・向上に向けた取り組みを行っており、よいものは店舗・サロン内で共有したり、お客様にも紹介したりしている。</t>
    <phoneticPr fontId="2"/>
  </si>
  <si>
    <t>○</t>
    <phoneticPr fontId="2"/>
  </si>
  <si>
    <t xml:space="preserve">①諸ルール・法令の内容の理解 </t>
    <phoneticPr fontId="2"/>
  </si>
  <si>
    <t>点数換算</t>
  </si>
  <si>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</si>
  <si>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</si>
  <si>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</si>
  <si>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</si>
  <si>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フロント</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</si>
  <si>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</si>
  <si>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</si>
  <si>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</si>
  <si>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</si>
  <si>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</si>
  <si>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</si>
  <si>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</si>
  <si>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</si>
  <si>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</si>
  <si>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</si>
  <si>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</si>
  <si>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</si>
  <si>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</si>
  <si>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</si>
  <si>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</si>
  <si>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</si>
  <si>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</si>
  <si>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</si>
  <si>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</si>
  <si>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</si>
  <si>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</si>
  <si>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</si>
  <si>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</si>
  <si>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</si>
  <si>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レベル2</t>
    <phoneticPr fontId="2"/>
  </si>
  <si>
    <t>チームワークとコミュニケーション</t>
    <phoneticPr fontId="17"/>
  </si>
  <si>
    <t>※エステティック業に係る業務の実施にあたっては、法規により業務独占されている他業種の業務に抵触しない範囲内で業務を行う。</t>
    <phoneticPr fontId="58"/>
  </si>
  <si>
    <t>※エステティック業に係る業務の実施にあたっては、法規により業務独占されている他業種の業務に抵触しない範囲内で業務を行う。</t>
    <phoneticPr fontId="58"/>
  </si>
  <si>
    <t>※エステティック業に係る業務の実施にあたっては、法規により業務独占されている他業種の業務に抵触しない範囲内で業務を行う。</t>
    <phoneticPr fontId="58"/>
  </si>
  <si>
    <t>※エステティック業に係る業務の実施にあたっては、法規により業務独占されている他業種の業務に抵触しない範囲内で業務を行う。</t>
    <phoneticPr fontId="58"/>
  </si>
  <si>
    <t>業界団体の倫理綱領など</t>
    <phoneticPr fontId="2"/>
  </si>
  <si>
    <t>※エステティック業に係る業務の実施にあたっては、法規により業務独占されている他業種の業務に抵触しない範囲内で業務を行う。</t>
    <phoneticPr fontId="58"/>
  </si>
  <si>
    <t>※エステティック業に係る業務の実施にあたっては、法規により業務独占されている他業種の業務に抵触しない範囲内で業務を行う。</t>
    <phoneticPr fontId="58"/>
  </si>
  <si>
    <t>※エステティック業に係る業務の実施にあたっては、法規により業務独占されている他業種の業務に抵触しない範囲内で業務を行う。</t>
    <phoneticPr fontId="58"/>
  </si>
</sst>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0%"/>
    <numFmt numFmtId="178" formatCode="0.0_ "/>
  </numFmts>
  <fonts count="59">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b/>
      <sz val="10"/>
      <name val="ＭＳ Ｐゴシック"/>
      <family val="3"/>
      <charset val="128"/>
    </font>
    <font>
      <sz val="14"/>
      <name val="ＭＳ Ｐゴシック"/>
      <family val="3"/>
      <charset val="128"/>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0"/>
      <name val="HGPｺﾞｼｯｸM"/>
      <family val="3"/>
      <charset val="128"/>
    </font>
    <font>
      <sz val="11"/>
      <color theme="1"/>
      <name val="ＭＳ Ｐゴシック"/>
      <family val="2"/>
      <scheme val="minor"/>
    </font>
    <font>
      <sz val="12"/>
      <name val="ＭＳ Ｐゴシック"/>
      <family val="3"/>
      <charset val="128"/>
    </font>
    <font>
      <sz val="12"/>
      <name val="Arial"/>
      <family val="2"/>
    </font>
    <font>
      <sz val="11"/>
      <name val="HGPｺﾞｼｯｸM"/>
      <family val="3"/>
      <charset val="128"/>
    </font>
    <font>
      <sz val="14"/>
      <color theme="0"/>
      <name val="HG創英角ｺﾞｼｯｸUB"/>
      <family val="3"/>
      <charset val="128"/>
    </font>
    <font>
      <sz val="9"/>
      <color theme="0"/>
      <name val="ARIAL"/>
      <family val="2"/>
    </font>
    <font>
      <sz val="12"/>
      <color theme="0"/>
      <name val="HG創英角ｺﾞｼｯｸUB"/>
      <family val="3"/>
      <charset val="128"/>
    </font>
    <font>
      <sz val="12"/>
      <color theme="0"/>
      <name val="Arial"/>
      <family val="2"/>
    </font>
    <font>
      <sz val="10"/>
      <color theme="0"/>
      <name val="ＭＳ Ｐゴシック"/>
      <family val="3"/>
      <charset val="128"/>
    </font>
    <font>
      <sz val="9"/>
      <color theme="0"/>
      <name val="ＭＳ ゴシック"/>
      <family val="3"/>
      <charset val="128"/>
    </font>
    <font>
      <sz val="9"/>
      <color theme="0"/>
      <name val="ＭＳ Ｐゴシック"/>
      <family val="3"/>
      <charset val="128"/>
    </font>
    <font>
      <b/>
      <sz val="14"/>
      <name val="HGPｺﾞｼｯｸE"/>
      <family val="3"/>
      <charset val="128"/>
    </font>
    <font>
      <b/>
      <sz val="18"/>
      <name val="HGPｺﾞｼｯｸE"/>
      <family val="3"/>
      <charset val="128"/>
    </font>
    <font>
      <sz val="10"/>
      <name val="Arial"/>
      <family val="2"/>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8"/>
      <name val="ＭＳ Ｐゴシック"/>
      <family val="3"/>
      <charset val="128"/>
    </font>
    <font>
      <sz val="6"/>
      <name val="ＭＳ Ｐゴシック"/>
      <family val="3"/>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52">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23" fillId="4" borderId="0" applyNumberFormat="0" applyBorder="0" applyAlignment="0" applyProtection="0">
      <alignment vertical="center"/>
    </xf>
    <xf numFmtId="0" fontId="3" fillId="0" borderId="0">
      <alignment vertical="center"/>
    </xf>
    <xf numFmtId="0" fontId="3" fillId="0" borderId="0">
      <alignment vertical="center"/>
    </xf>
    <xf numFmtId="0" fontId="38" fillId="0" borderId="0"/>
    <xf numFmtId="6" fontId="3" fillId="0" borderId="0" applyFont="0" applyFill="0" applyBorder="0" applyAlignment="0" applyProtection="0">
      <alignment vertical="center"/>
    </xf>
    <xf numFmtId="0" fontId="3" fillId="0" borderId="0"/>
    <xf numFmtId="0" fontId="3" fillId="0" borderId="0"/>
  </cellStyleXfs>
  <cellXfs count="314">
    <xf numFmtId="0" fontId="0" fillId="0" borderId="0" xfId="0"/>
    <xf numFmtId="0" fontId="24" fillId="24" borderId="10" xfId="41" applyFont="1" applyFill="1" applyBorder="1" applyAlignment="1">
      <alignment horizontal="center"/>
    </xf>
    <xf numFmtId="0" fontId="1" fillId="0" borderId="0" xfId="42" applyFont="1">
      <alignment vertical="center"/>
    </xf>
    <xf numFmtId="0" fontId="6" fillId="0" borderId="0" xfId="0" applyFont="1" applyAlignment="1">
      <alignment vertical="center"/>
    </xf>
    <xf numFmtId="0" fontId="25" fillId="0" borderId="0" xfId="0" applyFont="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25" fillId="24" borderId="11" xfId="0" applyFont="1" applyFill="1" applyBorder="1" applyAlignment="1">
      <alignment horizontal="center" vertical="center" wrapText="1"/>
    </xf>
    <xf numFmtId="0" fontId="26" fillId="0" borderId="0" xfId="0" applyFont="1" applyFill="1" applyBorder="1" applyAlignment="1">
      <alignment horizontal="right" vertical="center" wrapText="1"/>
    </xf>
    <xf numFmtId="0" fontId="27" fillId="24" borderId="11" xfId="0" applyFont="1" applyFill="1" applyBorder="1" applyAlignment="1">
      <alignment horizontal="center" vertical="center" wrapText="1"/>
    </xf>
    <xf numFmtId="0" fontId="27" fillId="24" borderId="14" xfId="0" applyFont="1" applyFill="1" applyBorder="1" applyAlignment="1">
      <alignment horizontal="center" vertical="center" wrapText="1"/>
    </xf>
    <xf numFmtId="0" fontId="27" fillId="25" borderId="11" xfId="0" applyFont="1" applyFill="1" applyBorder="1" applyAlignment="1">
      <alignment horizontal="center" vertical="center" wrapText="1"/>
    </xf>
    <xf numFmtId="0" fontId="27" fillId="0" borderId="18" xfId="0" applyFont="1" applyBorder="1"/>
    <xf numFmtId="0" fontId="27" fillId="0" borderId="0" xfId="0" applyFont="1"/>
    <xf numFmtId="0" fontId="28" fillId="0" borderId="0" xfId="0" applyFont="1" applyAlignment="1">
      <alignment vertical="center"/>
    </xf>
    <xf numFmtId="0" fontId="5" fillId="0" borderId="0" xfId="0" applyFont="1" applyBorder="1" applyAlignment="1">
      <alignment horizontal="center" vertical="center" wrapText="1"/>
    </xf>
    <xf numFmtId="0" fontId="24" fillId="0" borderId="11" xfId="0" applyFont="1" applyFill="1" applyBorder="1" applyAlignment="1">
      <alignment vertical="center" wrapText="1"/>
    </xf>
    <xf numFmtId="0" fontId="5" fillId="0" borderId="0" xfId="43" applyFont="1" applyBorder="1" applyAlignment="1">
      <alignment vertical="center" wrapText="1"/>
    </xf>
    <xf numFmtId="0" fontId="29" fillId="0" borderId="0" xfId="0" applyFont="1" applyAlignment="1">
      <alignment vertical="center"/>
    </xf>
    <xf numFmtId="0" fontId="27" fillId="25" borderId="14" xfId="0" applyFont="1" applyFill="1" applyBorder="1" applyAlignment="1">
      <alignment horizontal="center" vertical="center" wrapText="1"/>
    </xf>
    <xf numFmtId="0" fontId="31" fillId="0" borderId="0" xfId="0" applyFont="1" applyAlignment="1">
      <alignment vertical="center"/>
    </xf>
    <xf numFmtId="0" fontId="26" fillId="0" borderId="11" xfId="0" applyFont="1" applyFill="1" applyBorder="1" applyAlignment="1">
      <alignment horizontal="center" vertical="center"/>
    </xf>
    <xf numFmtId="0" fontId="32" fillId="24" borderId="15" xfId="43" applyFont="1" applyFill="1" applyBorder="1" applyAlignment="1">
      <alignment horizontal="center" vertical="center" shrinkToFit="1"/>
    </xf>
    <xf numFmtId="0" fontId="32" fillId="24" borderId="11" xfId="0" applyFont="1" applyFill="1" applyBorder="1" applyAlignment="1">
      <alignment horizontal="center" vertical="center"/>
    </xf>
    <xf numFmtId="0" fontId="32" fillId="24" borderId="11" xfId="0" applyFont="1" applyFill="1" applyBorder="1" applyAlignment="1">
      <alignment horizontal="center" vertical="center" wrapText="1"/>
    </xf>
    <xf numFmtId="0" fontId="4" fillId="26" borderId="19" xfId="0" applyFont="1" applyFill="1" applyBorder="1" applyAlignment="1">
      <alignment vertical="center"/>
    </xf>
    <xf numFmtId="0" fontId="33" fillId="26" borderId="19" xfId="0" applyFont="1" applyFill="1" applyBorder="1" applyAlignment="1">
      <alignment vertical="center"/>
    </xf>
    <xf numFmtId="0" fontId="4" fillId="26" borderId="20" xfId="0" applyFont="1" applyFill="1" applyBorder="1" applyAlignment="1">
      <alignment vertical="center"/>
    </xf>
    <xf numFmtId="0" fontId="33" fillId="26" borderId="20" xfId="0" applyFont="1" applyFill="1" applyBorder="1" applyAlignment="1">
      <alignment vertical="center"/>
    </xf>
    <xf numFmtId="0" fontId="33" fillId="26" borderId="21" xfId="0" applyFont="1" applyFill="1" applyBorder="1" applyAlignment="1">
      <alignment vertical="center"/>
    </xf>
    <xf numFmtId="0" fontId="1" fillId="0" borderId="0" xfId="0" applyFont="1" applyFill="1" applyBorder="1" applyAlignment="1">
      <alignment vertical="center" wrapText="1"/>
    </xf>
    <xf numFmtId="0" fontId="4" fillId="0" borderId="0" xfId="43" applyFont="1" applyBorder="1" applyAlignment="1">
      <alignment vertical="center" wrapText="1"/>
    </xf>
    <xf numFmtId="0" fontId="5" fillId="0" borderId="0" xfId="43" applyFont="1" applyBorder="1" applyAlignment="1">
      <alignment vertical="center"/>
    </xf>
    <xf numFmtId="0" fontId="4" fillId="0" borderId="0" xfId="0" applyFont="1" applyBorder="1" applyAlignment="1">
      <alignment vertical="center" wrapText="1"/>
    </xf>
    <xf numFmtId="0" fontId="4" fillId="26" borderId="20" xfId="0" applyFont="1" applyFill="1" applyBorder="1" applyAlignment="1">
      <alignment vertical="center" wrapText="1"/>
    </xf>
    <xf numFmtId="0" fontId="33" fillId="26" borderId="22" xfId="0" applyFont="1" applyFill="1" applyBorder="1" applyAlignment="1">
      <alignment vertical="center"/>
    </xf>
    <xf numFmtId="0" fontId="4" fillId="26" borderId="22" xfId="0" applyFont="1" applyFill="1" applyBorder="1" applyAlignment="1">
      <alignment vertical="center" wrapText="1"/>
    </xf>
    <xf numFmtId="0" fontId="32" fillId="24" borderId="15" xfId="0" applyFont="1" applyFill="1" applyBorder="1" applyAlignment="1">
      <alignment horizontal="center" vertical="center"/>
    </xf>
    <xf numFmtId="0" fontId="32" fillId="24" borderId="15" xfId="0" applyFont="1" applyFill="1" applyBorder="1" applyAlignment="1">
      <alignment horizontal="center" vertical="center" wrapText="1"/>
    </xf>
    <xf numFmtId="0" fontId="24" fillId="0" borderId="0" xfId="0" applyFont="1" applyAlignment="1">
      <alignment horizontal="right" vertical="top"/>
    </xf>
    <xf numFmtId="0" fontId="35" fillId="0" borderId="0" xfId="0" applyFont="1"/>
    <xf numFmtId="0" fontId="32" fillId="24" borderId="11" xfId="43" applyFont="1" applyFill="1" applyBorder="1" applyAlignment="1">
      <alignment horizontal="center" vertical="center" shrinkToFit="1"/>
    </xf>
    <xf numFmtId="0" fontId="4" fillId="29" borderId="11" xfId="43" applyFont="1" applyFill="1" applyBorder="1" applyAlignment="1">
      <alignment horizontal="left" vertical="center" shrinkToFit="1"/>
    </xf>
    <xf numFmtId="0" fontId="4" fillId="0" borderId="0" xfId="43" applyFont="1">
      <alignment vertical="center"/>
    </xf>
    <xf numFmtId="0" fontId="4" fillId="0" borderId="16" xfId="46" applyFont="1" applyBorder="1" applyAlignment="1">
      <alignment horizontal="left" vertical="top" wrapText="1"/>
    </xf>
    <xf numFmtId="0" fontId="4" fillId="0" borderId="13" xfId="46" applyFont="1" applyBorder="1" applyAlignment="1">
      <alignment horizontal="left" vertical="top" wrapText="1"/>
    </xf>
    <xf numFmtId="0" fontId="24" fillId="0" borderId="0" xfId="0" applyFont="1" applyFill="1" applyAlignment="1">
      <alignment vertical="center"/>
    </xf>
    <xf numFmtId="0" fontId="4" fillId="26" borderId="21" xfId="0" applyFont="1" applyFill="1" applyBorder="1" applyAlignment="1">
      <alignment vertical="center" wrapText="1"/>
    </xf>
    <xf numFmtId="0" fontId="4" fillId="0" borderId="0" xfId="43" applyFont="1" applyAlignment="1">
      <alignment vertical="center"/>
    </xf>
    <xf numFmtId="0" fontId="4" fillId="0" borderId="0" xfId="43" applyFont="1" applyAlignment="1">
      <alignment horizontal="left" vertical="center"/>
    </xf>
    <xf numFmtId="0" fontId="4" fillId="0" borderId="0" xfId="43" applyFont="1" applyAlignment="1">
      <alignment horizontal="left" vertical="center" wrapText="1"/>
    </xf>
    <xf numFmtId="0" fontId="1" fillId="0" borderId="0" xfId="0" applyFont="1"/>
    <xf numFmtId="0" fontId="24" fillId="28" borderId="11" xfId="43" applyFont="1" applyFill="1" applyBorder="1" applyAlignment="1">
      <alignment vertical="center" wrapText="1"/>
    </xf>
    <xf numFmtId="0" fontId="4" fillId="26" borderId="33" xfId="0" applyFont="1" applyFill="1" applyBorder="1" applyAlignment="1">
      <alignment vertical="center"/>
    </xf>
    <xf numFmtId="0" fontId="27" fillId="25" borderId="11" xfId="0" applyFont="1" applyFill="1" applyBorder="1" applyAlignment="1">
      <alignment horizontal="center" vertical="center"/>
    </xf>
    <xf numFmtId="0" fontId="24" fillId="0" borderId="11" xfId="0" applyFont="1" applyBorder="1" applyAlignment="1">
      <alignment vertical="center"/>
    </xf>
    <xf numFmtId="0" fontId="24" fillId="0" borderId="0" xfId="0" applyFont="1" applyAlignment="1">
      <alignment vertical="center"/>
    </xf>
    <xf numFmtId="0" fontId="24" fillId="28" borderId="15" xfId="43" applyFont="1" applyFill="1" applyBorder="1" applyAlignment="1">
      <alignment vertical="center" wrapText="1"/>
    </xf>
    <xf numFmtId="0" fontId="24" fillId="0" borderId="11" xfId="0" applyFont="1" applyFill="1" applyBorder="1" applyAlignment="1">
      <alignment vertical="center"/>
    </xf>
    <xf numFmtId="0" fontId="33" fillId="26" borderId="33" xfId="0" applyFont="1" applyFill="1" applyBorder="1" applyAlignment="1">
      <alignment vertical="center"/>
    </xf>
    <xf numFmtId="0" fontId="4" fillId="0" borderId="30" xfId="43" applyFont="1" applyBorder="1">
      <alignment vertical="center"/>
    </xf>
    <xf numFmtId="0" fontId="4" fillId="0" borderId="0" xfId="43" applyFont="1" applyBorder="1">
      <alignment vertical="center"/>
    </xf>
    <xf numFmtId="0" fontId="4" fillId="0" borderId="30" xfId="43" applyFont="1" applyBorder="1" applyAlignment="1">
      <alignment vertical="center" wrapText="1"/>
    </xf>
    <xf numFmtId="0" fontId="40" fillId="0" borderId="17" xfId="0" applyFont="1" applyBorder="1" applyAlignment="1">
      <alignment vertical="center"/>
    </xf>
    <xf numFmtId="0" fontId="40" fillId="0" borderId="0" xfId="0" applyFont="1"/>
    <xf numFmtId="0" fontId="3" fillId="0" borderId="0" xfId="43" applyFont="1">
      <alignment vertical="center"/>
    </xf>
    <xf numFmtId="0" fontId="3" fillId="0" borderId="0" xfId="43" applyFont="1" applyAlignment="1">
      <alignment horizontal="center" vertical="center"/>
    </xf>
    <xf numFmtId="0" fontId="3" fillId="0" borderId="0" xfId="43" applyFont="1" applyAlignment="1">
      <alignment horizontal="left" vertical="center"/>
    </xf>
    <xf numFmtId="176" fontId="4" fillId="0" borderId="16" xfId="46" applyNumberFormat="1" applyFont="1" applyBorder="1" applyAlignment="1">
      <alignment horizontal="left" vertical="top" wrapText="1"/>
    </xf>
    <xf numFmtId="0" fontId="4" fillId="0" borderId="29" xfId="47" applyFont="1" applyBorder="1" applyAlignment="1">
      <alignment vertical="top" wrapText="1"/>
    </xf>
    <xf numFmtId="176" fontId="4" fillId="0" borderId="30" xfId="46" applyNumberFormat="1" applyFont="1" applyBorder="1" applyAlignment="1">
      <alignment horizontal="left" vertical="top" wrapText="1"/>
    </xf>
    <xf numFmtId="0" fontId="4" fillId="0" borderId="31" xfId="48" applyFont="1" applyBorder="1" applyAlignment="1">
      <alignment vertical="top" wrapText="1"/>
    </xf>
    <xf numFmtId="0" fontId="4" fillId="0" borderId="32" xfId="46" applyFont="1" applyBorder="1" applyAlignment="1">
      <alignment vertical="top" wrapText="1"/>
    </xf>
    <xf numFmtId="0" fontId="4" fillId="0" borderId="29" xfId="46" applyFont="1" applyBorder="1" applyAlignment="1">
      <alignment vertical="top" wrapText="1"/>
    </xf>
    <xf numFmtId="0" fontId="4" fillId="0" borderId="29" xfId="48" applyFont="1" applyBorder="1" applyAlignment="1">
      <alignment vertical="top" wrapText="1"/>
    </xf>
    <xf numFmtId="0" fontId="4" fillId="0" borderId="32" xfId="48" applyFont="1" applyBorder="1" applyAlignment="1">
      <alignment vertical="top" wrapText="1"/>
    </xf>
    <xf numFmtId="0" fontId="4" fillId="0" borderId="32" xfId="46" applyFont="1" applyBorder="1" applyAlignment="1">
      <alignment vertical="center" wrapText="1"/>
    </xf>
    <xf numFmtId="0" fontId="4" fillId="0" borderId="31" xfId="46" applyFont="1" applyBorder="1" applyAlignment="1">
      <alignment vertical="top" wrapText="1"/>
    </xf>
    <xf numFmtId="176" fontId="4" fillId="0" borderId="13" xfId="46" applyNumberFormat="1" applyFont="1" applyBorder="1" applyAlignment="1">
      <alignment horizontal="left" vertical="top" wrapText="1"/>
    </xf>
    <xf numFmtId="0" fontId="4" fillId="0" borderId="31" xfId="48" applyFont="1" applyFill="1" applyBorder="1" applyAlignment="1">
      <alignment vertical="top" wrapText="1"/>
    </xf>
    <xf numFmtId="0" fontId="4" fillId="0" borderId="29" xfId="48" applyFont="1" applyFill="1" applyBorder="1" applyAlignment="1">
      <alignment vertical="center" wrapText="1"/>
    </xf>
    <xf numFmtId="0" fontId="4" fillId="0" borderId="32" xfId="48" applyFont="1" applyFill="1" applyBorder="1" applyAlignment="1">
      <alignment vertical="top" wrapText="1"/>
    </xf>
    <xf numFmtId="0" fontId="4" fillId="0" borderId="32" xfId="48" applyFont="1" applyBorder="1" applyAlignment="1">
      <alignment vertical="center" wrapText="1"/>
    </xf>
    <xf numFmtId="0" fontId="4" fillId="0" borderId="30" xfId="47" applyFont="1" applyBorder="1" applyAlignment="1">
      <alignment vertical="top" wrapText="1"/>
    </xf>
    <xf numFmtId="0" fontId="4" fillId="0" borderId="0" xfId="47" applyFont="1" applyBorder="1" applyAlignment="1">
      <alignment vertical="top" wrapText="1"/>
    </xf>
    <xf numFmtId="0" fontId="4" fillId="0" borderId="30" xfId="46" applyFont="1" applyBorder="1" applyAlignment="1">
      <alignment vertical="top" wrapText="1"/>
    </xf>
    <xf numFmtId="0" fontId="4" fillId="0" borderId="0" xfId="46" applyFont="1" applyBorder="1" applyAlignment="1">
      <alignment vertical="top" wrapText="1"/>
    </xf>
    <xf numFmtId="0" fontId="4" fillId="0" borderId="30" xfId="48" applyFont="1" applyBorder="1" applyAlignment="1">
      <alignment vertical="top" wrapText="1"/>
    </xf>
    <xf numFmtId="0" fontId="4" fillId="0" borderId="0" xfId="48" applyFont="1" applyBorder="1" applyAlignment="1">
      <alignment vertical="top" wrapText="1"/>
    </xf>
    <xf numFmtId="0" fontId="4" fillId="0" borderId="30" xfId="48" applyFont="1" applyFill="1" applyBorder="1" applyAlignment="1">
      <alignment vertical="top" wrapText="1"/>
    </xf>
    <xf numFmtId="0" fontId="4" fillId="0" borderId="0" xfId="48" applyFont="1" applyFill="1" applyBorder="1" applyAlignment="1">
      <alignment vertical="top" wrapText="1"/>
    </xf>
    <xf numFmtId="0" fontId="4" fillId="0" borderId="19" xfId="0" applyFont="1" applyFill="1" applyBorder="1" applyAlignment="1">
      <alignment vertical="center"/>
    </xf>
    <xf numFmtId="0" fontId="4" fillId="0" borderId="20" xfId="0" applyFont="1" applyFill="1" applyBorder="1" applyAlignment="1">
      <alignment vertical="center"/>
    </xf>
    <xf numFmtId="0" fontId="4" fillId="0" borderId="22" xfId="0" applyFont="1" applyFill="1" applyBorder="1" applyAlignment="1">
      <alignment vertical="center"/>
    </xf>
    <xf numFmtId="0" fontId="4" fillId="0" borderId="21" xfId="0" applyFont="1" applyFill="1" applyBorder="1" applyAlignment="1">
      <alignment vertical="center"/>
    </xf>
    <xf numFmtId="0" fontId="4" fillId="0" borderId="27" xfId="0" applyFont="1" applyFill="1" applyBorder="1" applyAlignment="1">
      <alignment vertical="center"/>
    </xf>
    <xf numFmtId="0" fontId="4" fillId="0" borderId="21" xfId="0" applyFont="1" applyFill="1" applyBorder="1" applyAlignment="1">
      <alignment vertical="center" wrapText="1"/>
    </xf>
    <xf numFmtId="0" fontId="4" fillId="0" borderId="29" xfId="47" applyFont="1" applyFill="1" applyBorder="1" applyAlignment="1">
      <alignment vertical="top" wrapText="1"/>
    </xf>
    <xf numFmtId="0" fontId="4" fillId="0" borderId="31" xfId="47" applyFont="1" applyFill="1" applyBorder="1" applyAlignment="1">
      <alignment vertical="top" wrapText="1"/>
    </xf>
    <xf numFmtId="0" fontId="4" fillId="0" borderId="31" xfId="46" applyFont="1" applyFill="1" applyBorder="1" applyAlignment="1">
      <alignment vertical="top" wrapText="1"/>
    </xf>
    <xf numFmtId="0" fontId="4" fillId="0" borderId="32" xfId="46" applyFont="1" applyFill="1" applyBorder="1" applyAlignment="1">
      <alignment vertical="top" wrapText="1"/>
    </xf>
    <xf numFmtId="0" fontId="4" fillId="0" borderId="29" xfId="46" applyFont="1" applyFill="1" applyBorder="1" applyAlignment="1">
      <alignment vertical="top" wrapText="1"/>
    </xf>
    <xf numFmtId="0" fontId="4" fillId="0" borderId="32" xfId="46" applyFont="1" applyFill="1" applyBorder="1" applyAlignment="1">
      <alignment horizontal="left" vertical="top" wrapText="1"/>
    </xf>
    <xf numFmtId="0" fontId="4" fillId="0" borderId="31" xfId="46" applyFont="1" applyFill="1" applyBorder="1" applyAlignment="1">
      <alignment horizontal="left" vertical="top" wrapText="1"/>
    </xf>
    <xf numFmtId="0" fontId="4" fillId="0" borderId="29" xfId="46" applyFont="1" applyFill="1" applyBorder="1" applyAlignment="1">
      <alignment horizontal="left" vertical="top" wrapText="1"/>
    </xf>
    <xf numFmtId="0" fontId="4" fillId="0" borderId="29" xfId="48" applyFont="1" applyFill="1" applyBorder="1" applyAlignment="1">
      <alignment vertical="top" wrapText="1"/>
    </xf>
    <xf numFmtId="0" fontId="24" fillId="0" borderId="0" xfId="0" applyFont="1" applyBorder="1" applyAlignment="1">
      <alignment horizontal="left" vertical="center" wrapText="1"/>
    </xf>
    <xf numFmtId="0" fontId="24" fillId="0" borderId="0" xfId="0" applyFont="1" applyFill="1" applyBorder="1" applyAlignment="1">
      <alignment horizontal="left" vertical="center" wrapText="1"/>
    </xf>
    <xf numFmtId="0" fontId="4" fillId="29" borderId="14" xfId="43" applyFont="1" applyFill="1" applyBorder="1" applyAlignment="1">
      <alignment horizontal="center" vertical="center"/>
    </xf>
    <xf numFmtId="0" fontId="1" fillId="0" borderId="0" xfId="41" applyFont="1"/>
    <xf numFmtId="0" fontId="1" fillId="0" borderId="10" xfId="41" applyFont="1" applyBorder="1"/>
    <xf numFmtId="0" fontId="1" fillId="0" borderId="0" xfId="41" applyFont="1" applyBorder="1" applyAlignment="1"/>
    <xf numFmtId="0" fontId="1" fillId="0" borderId="0" xfId="41" applyFont="1" applyBorder="1"/>
    <xf numFmtId="0" fontId="3" fillId="0" borderId="0" xfId="42" applyFont="1">
      <alignment vertical="center"/>
    </xf>
    <xf numFmtId="0" fontId="41" fillId="0" borderId="0" xfId="0" applyFont="1" applyAlignment="1">
      <alignment horizontal="left" vertical="center" readingOrder="1"/>
    </xf>
    <xf numFmtId="0" fontId="1" fillId="0" borderId="0" xfId="0" applyFont="1" applyBorder="1"/>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Alignment="1">
      <alignment vertical="center"/>
    </xf>
    <xf numFmtId="0" fontId="1" fillId="0" borderId="11" xfId="0" applyFont="1" applyFill="1" applyBorder="1" applyAlignment="1">
      <alignment horizontal="center" vertical="center" wrapText="1"/>
    </xf>
    <xf numFmtId="0" fontId="1" fillId="0" borderId="11" xfId="0" applyFont="1" applyFill="1" applyBorder="1" applyAlignment="1">
      <alignment vertical="center"/>
    </xf>
    <xf numFmtId="0" fontId="1" fillId="0" borderId="11" xfId="0" applyFont="1" applyFill="1" applyBorder="1" applyAlignment="1">
      <alignment horizontal="center" vertical="center"/>
    </xf>
    <xf numFmtId="0" fontId="1" fillId="0" borderId="0" xfId="0" applyFont="1" applyBorder="1" applyAlignment="1">
      <alignment vertical="center"/>
    </xf>
    <xf numFmtId="0" fontId="1" fillId="0" borderId="18" xfId="0" applyFont="1" applyBorder="1" applyAlignment="1">
      <alignment vertical="center"/>
    </xf>
    <xf numFmtId="0" fontId="1" fillId="28" borderId="11" xfId="0" applyFont="1" applyFill="1" applyBorder="1" applyAlignment="1">
      <alignment horizontal="center" vertical="center" wrapText="1"/>
    </xf>
    <xf numFmtId="0" fontId="1" fillId="0" borderId="11" xfId="0" applyFont="1" applyBorder="1" applyAlignment="1">
      <alignment vertical="center"/>
    </xf>
    <xf numFmtId="0" fontId="4" fillId="0" borderId="0" xfId="43" applyFont="1" applyBorder="1" applyAlignment="1">
      <alignment vertical="center" textRotation="255"/>
    </xf>
    <xf numFmtId="0" fontId="1" fillId="0" borderId="0" xfId="0" applyFont="1" applyAlignment="1">
      <alignment horizontal="center"/>
    </xf>
    <xf numFmtId="0" fontId="46" fillId="0" borderId="19" xfId="0" applyFont="1" applyFill="1" applyBorder="1" applyAlignment="1">
      <alignment vertical="center"/>
    </xf>
    <xf numFmtId="0" fontId="47" fillId="26" borderId="19" xfId="0" applyFont="1" applyFill="1" applyBorder="1" applyAlignment="1">
      <alignment vertical="center"/>
    </xf>
    <xf numFmtId="0" fontId="43" fillId="0" borderId="0" xfId="0" applyFont="1"/>
    <xf numFmtId="0" fontId="46" fillId="0" borderId="20" xfId="0" applyFont="1" applyFill="1" applyBorder="1" applyAlignment="1">
      <alignment vertical="center"/>
    </xf>
    <xf numFmtId="0" fontId="47" fillId="26" borderId="20" xfId="0" applyFont="1" applyFill="1" applyBorder="1" applyAlignment="1">
      <alignment vertical="center"/>
    </xf>
    <xf numFmtId="0" fontId="0" fillId="0" borderId="0" xfId="0" applyFont="1" applyAlignment="1">
      <alignment vertical="center"/>
    </xf>
    <xf numFmtId="0" fontId="0" fillId="0" borderId="0" xfId="0" applyFont="1" applyFill="1" applyAlignment="1">
      <alignment vertical="center"/>
    </xf>
    <xf numFmtId="0" fontId="40" fillId="0" borderId="12" xfId="0" applyFont="1" applyBorder="1" applyAlignment="1">
      <alignment vertical="center"/>
    </xf>
    <xf numFmtId="177" fontId="39" fillId="0" borderId="11" xfId="0" applyNumberFormat="1" applyFont="1" applyBorder="1" applyAlignment="1">
      <alignment horizontal="right" vertical="center" indent="6"/>
    </xf>
    <xf numFmtId="0" fontId="3" fillId="0" borderId="0" xfId="51" applyAlignment="1"/>
    <xf numFmtId="0" fontId="50" fillId="0" borderId="0" xfId="51" applyFont="1" applyFill="1" applyBorder="1" applyAlignment="1">
      <alignment horizontal="center" vertical="center"/>
    </xf>
    <xf numFmtId="0" fontId="4" fillId="0" borderId="0" xfId="51" applyFont="1" applyAlignment="1"/>
    <xf numFmtId="0" fontId="51" fillId="0" borderId="28" xfId="51" applyFont="1" applyBorder="1" applyAlignment="1"/>
    <xf numFmtId="0" fontId="2" fillId="0" borderId="23" xfId="51" applyFont="1" applyBorder="1" applyAlignment="1"/>
    <xf numFmtId="0" fontId="52" fillId="0" borderId="0" xfId="51" applyFont="1" applyFill="1" applyAlignment="1">
      <alignment vertical="center"/>
    </xf>
    <xf numFmtId="0" fontId="3" fillId="0" borderId="0" xfId="51" applyBorder="1" applyAlignment="1"/>
    <xf numFmtId="0" fontId="4" fillId="0" borderId="28" xfId="51" applyFont="1" applyBorder="1" applyAlignment="1"/>
    <xf numFmtId="0" fontId="3" fillId="0" borderId="23" xfId="51" applyFont="1" applyBorder="1" applyAlignment="1"/>
    <xf numFmtId="0" fontId="51" fillId="0" borderId="0" xfId="51" applyFont="1" applyAlignment="1"/>
    <xf numFmtId="0" fontId="27" fillId="0" borderId="0" xfId="51" applyFont="1" applyFill="1" applyBorder="1" applyAlignment="1"/>
    <xf numFmtId="0" fontId="54" fillId="0" borderId="0" xfId="51" applyFont="1" applyFill="1" applyBorder="1" applyAlignment="1"/>
    <xf numFmtId="0" fontId="25" fillId="0" borderId="0" xfId="51" applyFont="1" applyFill="1" applyBorder="1" applyAlignment="1"/>
    <xf numFmtId="0" fontId="51" fillId="0" borderId="0" xfId="51" applyFont="1" applyBorder="1" applyAlignment="1"/>
    <xf numFmtId="0" fontId="3" fillId="0" borderId="35" xfId="51" applyBorder="1" applyAlignment="1"/>
    <xf numFmtId="0" fontId="3" fillId="0" borderId="36" xfId="51" applyBorder="1" applyAlignment="1"/>
    <xf numFmtId="0" fontId="3" fillId="0" borderId="37" xfId="51" applyBorder="1" applyAlignment="1"/>
    <xf numFmtId="0" fontId="3" fillId="0" borderId="34" xfId="51" applyBorder="1" applyAlignment="1"/>
    <xf numFmtId="0" fontId="51" fillId="0" borderId="38" xfId="51" applyFont="1" applyBorder="1" applyAlignment="1"/>
    <xf numFmtId="0" fontId="4" fillId="0" borderId="0" xfId="51" applyFont="1" applyFill="1" applyBorder="1" applyAlignment="1"/>
    <xf numFmtId="0" fontId="4" fillId="0" borderId="42" xfId="51" applyFont="1" applyBorder="1" applyAlignment="1"/>
    <xf numFmtId="0" fontId="4" fillId="0" borderId="43" xfId="51" applyFont="1" applyBorder="1" applyAlignment="1"/>
    <xf numFmtId="0" fontId="3" fillId="0" borderId="43" xfId="51" applyBorder="1" applyAlignment="1"/>
    <xf numFmtId="0" fontId="3" fillId="0" borderId="44" xfId="51" applyBorder="1" applyAlignment="1"/>
    <xf numFmtId="0" fontId="4" fillId="0" borderId="42" xfId="51" applyFont="1" applyBorder="1" applyAlignment="1">
      <alignment horizontal="left"/>
    </xf>
    <xf numFmtId="0" fontId="4" fillId="0" borderId="44" xfId="51" applyFont="1" applyBorder="1" applyAlignment="1"/>
    <xf numFmtId="0" fontId="4" fillId="0" borderId="42" xfId="51" applyFont="1" applyBorder="1" applyAlignment="1">
      <alignment vertical="center"/>
    </xf>
    <xf numFmtId="0" fontId="4" fillId="0" borderId="43" xfId="51" applyFont="1" applyBorder="1" applyAlignment="1">
      <alignment vertical="center"/>
    </xf>
    <xf numFmtId="0" fontId="4" fillId="0" borderId="44" xfId="51" applyFont="1" applyBorder="1" applyAlignment="1">
      <alignment vertical="center"/>
    </xf>
    <xf numFmtId="0" fontId="51" fillId="0" borderId="34" xfId="51" applyFont="1" applyBorder="1" applyAlignment="1"/>
    <xf numFmtId="0" fontId="3" fillId="0" borderId="39" xfId="51" applyBorder="1" applyAlignment="1"/>
    <xf numFmtId="0" fontId="3" fillId="0" borderId="40" xfId="51" applyBorder="1" applyAlignment="1"/>
    <xf numFmtId="0" fontId="51" fillId="0" borderId="40" xfId="51" applyFont="1" applyBorder="1" applyAlignment="1"/>
    <xf numFmtId="0" fontId="51" fillId="0" borderId="41" xfId="51" applyFont="1" applyBorder="1" applyAlignment="1"/>
    <xf numFmtId="178" fontId="3" fillId="0" borderId="0" xfId="51" applyNumberFormat="1" applyAlignment="1"/>
    <xf numFmtId="0" fontId="53" fillId="31" borderId="0" xfId="51" applyFont="1" applyFill="1" applyAlignment="1"/>
    <xf numFmtId="0" fontId="55" fillId="31" borderId="0" xfId="51" applyFont="1" applyFill="1" applyAlignment="1"/>
    <xf numFmtId="0" fontId="56" fillId="31" borderId="0" xfId="51" applyFont="1" applyFill="1" applyAlignment="1"/>
    <xf numFmtId="0" fontId="3" fillId="0" borderId="0" xfId="51" applyFill="1" applyBorder="1" applyAlignment="1"/>
    <xf numFmtId="0" fontId="27" fillId="25" borderId="45" xfId="51" applyFont="1" applyFill="1" applyBorder="1" applyAlignment="1">
      <alignment horizontal="center" vertical="center" wrapText="1"/>
    </xf>
    <xf numFmtId="0" fontId="4" fillId="0" borderId="42" xfId="51" applyFont="1" applyFill="1" applyBorder="1" applyAlignment="1"/>
    <xf numFmtId="0" fontId="51" fillId="0" borderId="43" xfId="51" applyFont="1" applyFill="1" applyBorder="1" applyAlignment="1"/>
    <xf numFmtId="0" fontId="4" fillId="0" borderId="43" xfId="51" applyFont="1" applyFill="1" applyBorder="1" applyAlignment="1"/>
    <xf numFmtId="0" fontId="3" fillId="0" borderId="43" xfId="51" applyFill="1" applyBorder="1" applyAlignment="1"/>
    <xf numFmtId="0" fontId="3" fillId="0" borderId="44" xfId="51" applyFill="1" applyBorder="1" applyAlignment="1"/>
    <xf numFmtId="0" fontId="4" fillId="0" borderId="44" xfId="51" applyFont="1" applyFill="1" applyBorder="1" applyAlignment="1"/>
    <xf numFmtId="0" fontId="27" fillId="25" borderId="46" xfId="51" applyFont="1" applyFill="1" applyBorder="1" applyAlignment="1">
      <alignment horizontal="center" vertical="center" wrapText="1"/>
    </xf>
    <xf numFmtId="0" fontId="4" fillId="0" borderId="25" xfId="51" applyFont="1" applyBorder="1" applyAlignment="1"/>
    <xf numFmtId="0" fontId="51" fillId="0" borderId="25" xfId="51" applyFont="1" applyBorder="1" applyAlignment="1"/>
    <xf numFmtId="178" fontId="54" fillId="0" borderId="25" xfId="51" applyNumberFormat="1" applyFont="1" applyBorder="1" applyAlignment="1">
      <alignment horizontal="center"/>
    </xf>
    <xf numFmtId="0" fontId="4" fillId="30" borderId="25" xfId="51" applyFont="1" applyFill="1" applyBorder="1" applyAlignment="1"/>
    <xf numFmtId="0" fontId="51" fillId="30" borderId="25" xfId="51" applyFont="1" applyFill="1" applyBorder="1" applyAlignment="1"/>
    <xf numFmtId="178" fontId="54" fillId="30" borderId="25" xfId="51" applyNumberFormat="1" applyFont="1" applyFill="1" applyBorder="1" applyAlignment="1">
      <alignment horizontal="center"/>
    </xf>
    <xf numFmtId="0" fontId="4" fillId="0" borderId="42" xfId="51" applyFont="1" applyFill="1" applyBorder="1" applyAlignment="1">
      <alignment vertical="top"/>
    </xf>
    <xf numFmtId="0" fontId="51" fillId="0" borderId="43" xfId="51" applyFont="1" applyFill="1" applyBorder="1" applyAlignment="1">
      <alignment vertical="top"/>
    </xf>
    <xf numFmtId="0" fontId="51" fillId="0" borderId="44" xfId="51" applyFont="1" applyFill="1" applyBorder="1" applyAlignment="1">
      <alignment vertical="top"/>
    </xf>
    <xf numFmtId="0" fontId="3" fillId="0" borderId="0" xfId="51"/>
    <xf numFmtId="0" fontId="24" fillId="0" borderId="12" xfId="0" applyFont="1" applyFill="1" applyBorder="1" applyAlignment="1">
      <alignment vertical="center" wrapText="1"/>
    </xf>
    <xf numFmtId="0" fontId="0" fillId="0" borderId="11" xfId="0" applyFont="1" applyFill="1" applyBorder="1" applyAlignment="1">
      <alignment horizontal="center" vertical="center" wrapText="1"/>
    </xf>
    <xf numFmtId="0" fontId="24" fillId="0" borderId="0" xfId="0" applyFont="1" applyBorder="1" applyAlignment="1">
      <alignment horizontal="left" vertical="center" wrapText="1"/>
    </xf>
    <xf numFmtId="0" fontId="34" fillId="0" borderId="0" xfId="42" applyFont="1" applyAlignment="1">
      <alignment horizontal="center" vertical="center"/>
    </xf>
    <xf numFmtId="0" fontId="24" fillId="24" borderId="10" xfId="41" applyFont="1" applyFill="1" applyBorder="1" applyAlignment="1">
      <alignment horizontal="center" vertical="justify"/>
    </xf>
    <xf numFmtId="0" fontId="1" fillId="0" borderId="10" xfId="41" applyFont="1" applyBorder="1" applyAlignment="1"/>
    <xf numFmtId="0" fontId="44" fillId="27" borderId="10" xfId="42" applyFont="1" applyFill="1" applyBorder="1" applyAlignment="1">
      <alignment horizontal="center" vertical="center"/>
    </xf>
    <xf numFmtId="0" fontId="45" fillId="27" borderId="10" xfId="42" applyFont="1" applyFill="1" applyBorder="1" applyAlignment="1">
      <alignment horizontal="center" vertical="center"/>
    </xf>
    <xf numFmtId="0" fontId="37" fillId="0" borderId="24" xfId="42" applyFont="1" applyFill="1" applyBorder="1" applyAlignment="1" applyProtection="1">
      <alignment horizontal="left" vertical="center" wrapText="1"/>
      <protection locked="0"/>
    </xf>
    <xf numFmtId="0" fontId="37" fillId="0" borderId="25" xfId="42" applyFont="1" applyFill="1" applyBorder="1" applyAlignment="1" applyProtection="1">
      <alignment horizontal="left" vertical="center"/>
      <protection locked="0"/>
    </xf>
    <xf numFmtId="0" fontId="37" fillId="0" borderId="26" xfId="42" applyFont="1" applyFill="1" applyBorder="1" applyAlignment="1" applyProtection="1">
      <alignment horizontal="left" vertical="center"/>
      <protection locked="0"/>
    </xf>
    <xf numFmtId="0" fontId="42" fillId="27" borderId="10" xfId="41" applyFont="1" applyFill="1" applyBorder="1" applyAlignment="1">
      <alignment horizontal="center" vertical="center"/>
    </xf>
    <xf numFmtId="0" fontId="43" fillId="27" borderId="10" xfId="41" applyFont="1" applyFill="1" applyBorder="1" applyAlignment="1">
      <alignment horizontal="center" vertical="center"/>
    </xf>
    <xf numFmtId="176" fontId="30" fillId="0" borderId="10" xfId="41" applyNumberFormat="1" applyFont="1" applyBorder="1" applyAlignment="1">
      <alignment horizontal="center" vertical="center"/>
    </xf>
    <xf numFmtId="176" fontId="1" fillId="0" borderId="10" xfId="41" applyNumberFormat="1" applyFont="1" applyBorder="1" applyAlignment="1">
      <alignment horizontal="center" vertical="center"/>
    </xf>
    <xf numFmtId="176" fontId="30" fillId="0" borderId="24" xfId="41" applyNumberFormat="1" applyFont="1" applyBorder="1" applyAlignment="1">
      <alignment horizontal="center" vertical="center" shrinkToFit="1"/>
    </xf>
    <xf numFmtId="176" fontId="1" fillId="0" borderId="25" xfId="41" applyNumberFormat="1" applyFont="1" applyBorder="1" applyAlignment="1">
      <alignment horizontal="center" vertical="center" shrinkToFit="1"/>
    </xf>
    <xf numFmtId="176" fontId="1" fillId="0" borderId="26" xfId="41" applyNumberFormat="1" applyFont="1" applyBorder="1" applyAlignment="1">
      <alignment horizontal="center" vertical="center" shrinkToFit="1"/>
    </xf>
    <xf numFmtId="0" fontId="24" fillId="28" borderId="15" xfId="0" applyFont="1" applyFill="1" applyBorder="1" applyAlignment="1">
      <alignment horizontal="left" vertical="center" wrapText="1"/>
    </xf>
    <xf numFmtId="0" fontId="24" fillId="28" borderId="12" xfId="0" applyFont="1" applyFill="1" applyBorder="1" applyAlignment="1">
      <alignment horizontal="left" vertical="center" wrapText="1"/>
    </xf>
    <xf numFmtId="0" fontId="24" fillId="28" borderId="27"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25" borderId="14" xfId="0" applyFont="1" applyFill="1" applyBorder="1" applyAlignment="1">
      <alignment horizontal="center" vertical="center"/>
    </xf>
    <xf numFmtId="0" fontId="27" fillId="25" borderId="23" xfId="0" applyFont="1" applyFill="1" applyBorder="1" applyAlignment="1">
      <alignment horizontal="center" vertical="center"/>
    </xf>
    <xf numFmtId="0" fontId="24" fillId="0" borderId="15"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48" fillId="0" borderId="27" xfId="0" applyFont="1" applyFill="1" applyBorder="1" applyAlignment="1">
      <alignment horizontal="left" vertical="center" wrapText="1"/>
    </xf>
    <xf numFmtId="0" fontId="48" fillId="0" borderId="12"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4" fillId="0" borderId="42" xfId="51" applyFont="1" applyBorder="1" applyAlignment="1">
      <alignment horizontal="center"/>
    </xf>
    <xf numFmtId="0" fontId="4" fillId="0" borderId="43" xfId="51" applyFont="1" applyBorder="1" applyAlignment="1">
      <alignment horizontal="center"/>
    </xf>
    <xf numFmtId="0" fontId="4" fillId="0" borderId="44" xfId="51" applyFont="1" applyBorder="1" applyAlignment="1">
      <alignment horizontal="center"/>
    </xf>
    <xf numFmtId="0" fontId="49" fillId="0" borderId="0" xfId="51" applyFont="1" applyFill="1" applyBorder="1" applyAlignment="1">
      <alignment horizontal="center" vertical="center" wrapText="1"/>
    </xf>
    <xf numFmtId="0" fontId="49" fillId="0" borderId="0" xfId="51" applyFont="1" applyFill="1" applyBorder="1" applyAlignment="1">
      <alignment horizontal="center" vertical="center"/>
    </xf>
    <xf numFmtId="0" fontId="4" fillId="30" borderId="14" xfId="51" applyFont="1" applyFill="1" applyBorder="1" applyAlignment="1">
      <alignment vertical="center" shrinkToFit="1"/>
    </xf>
    <xf numFmtId="0" fontId="0" fillId="0" borderId="28" xfId="0" applyBorder="1" applyAlignment="1">
      <alignment vertical="center" shrinkToFit="1"/>
    </xf>
    <xf numFmtId="0" fontId="0" fillId="0" borderId="23" xfId="0" applyBorder="1" applyAlignment="1">
      <alignment vertical="center" shrinkToFit="1"/>
    </xf>
    <xf numFmtId="0" fontId="4" fillId="0" borderId="14" xfId="51" applyFont="1" applyBorder="1" applyAlignment="1">
      <alignment vertical="center" wrapText="1"/>
    </xf>
    <xf numFmtId="0" fontId="0" fillId="0" borderId="28" xfId="0" applyBorder="1" applyAlignment="1">
      <alignment vertical="center" wrapText="1"/>
    </xf>
    <xf numFmtId="0" fontId="0" fillId="0" borderId="23" xfId="0" applyBorder="1" applyAlignment="1">
      <alignment vertical="center" wrapText="1"/>
    </xf>
    <xf numFmtId="0" fontId="3" fillId="0" borderId="14" xfId="51" applyFont="1" applyBorder="1" applyAlignment="1">
      <alignment vertical="center" shrinkToFit="1"/>
    </xf>
    <xf numFmtId="0" fontId="53" fillId="31" borderId="34" xfId="51" applyFont="1" applyFill="1" applyBorder="1" applyAlignment="1">
      <alignment horizontal="center" vertical="center" wrapText="1"/>
    </xf>
    <xf numFmtId="0" fontId="53" fillId="31" borderId="0" xfId="51" applyFont="1" applyFill="1" applyBorder="1" applyAlignment="1">
      <alignment horizontal="center" vertical="center" wrapText="1"/>
    </xf>
    <xf numFmtId="0" fontId="3" fillId="0" borderId="35" xfId="51" applyFont="1" applyFill="1" applyBorder="1" applyAlignment="1">
      <alignment horizontal="left" vertical="center" wrapText="1"/>
    </xf>
    <xf numFmtId="0" fontId="3" fillId="0" borderId="36" xfId="51" applyFont="1" applyFill="1" applyBorder="1" applyAlignment="1">
      <alignment horizontal="left" vertical="center" wrapText="1"/>
    </xf>
    <xf numFmtId="0" fontId="3" fillId="0" borderId="37" xfId="51" applyFont="1" applyFill="1" applyBorder="1" applyAlignment="1">
      <alignment horizontal="left" vertical="center" wrapText="1"/>
    </xf>
    <xf numFmtId="0" fontId="3" fillId="0" borderId="34" xfId="51" applyFont="1" applyFill="1" applyBorder="1" applyAlignment="1">
      <alignment horizontal="left" vertical="center" wrapText="1"/>
    </xf>
    <xf numFmtId="0" fontId="3" fillId="0" borderId="0" xfId="51" applyFont="1" applyFill="1" applyBorder="1" applyAlignment="1">
      <alignment horizontal="left" vertical="center" wrapText="1"/>
    </xf>
    <xf numFmtId="0" fontId="3" fillId="0" borderId="38" xfId="51" applyFont="1" applyFill="1" applyBorder="1" applyAlignment="1">
      <alignment horizontal="left" vertical="center" wrapText="1"/>
    </xf>
    <xf numFmtId="0" fontId="3" fillId="0" borderId="39" xfId="51" applyFont="1" applyFill="1" applyBorder="1" applyAlignment="1">
      <alignment horizontal="left" vertical="center" wrapText="1"/>
    </xf>
    <xf numFmtId="0" fontId="3" fillId="0" borderId="40" xfId="51" applyFont="1" applyFill="1" applyBorder="1" applyAlignment="1">
      <alignment horizontal="left" vertical="center" wrapText="1"/>
    </xf>
    <xf numFmtId="0" fontId="3" fillId="0" borderId="41" xfId="51" applyFont="1" applyFill="1" applyBorder="1" applyAlignment="1">
      <alignment horizontal="left" vertical="center" wrapText="1"/>
    </xf>
    <xf numFmtId="0" fontId="4" fillId="0" borderId="42" xfId="51" applyFont="1" applyBorder="1" applyAlignment="1">
      <alignment horizontal="left"/>
    </xf>
    <xf numFmtId="0" fontId="4" fillId="0" borderId="43" xfId="51" applyFont="1" applyBorder="1" applyAlignment="1">
      <alignment horizontal="left"/>
    </xf>
    <xf numFmtId="0" fontId="4" fillId="0" borderId="44" xfId="51" applyFont="1" applyBorder="1" applyAlignment="1">
      <alignment horizontal="left"/>
    </xf>
    <xf numFmtId="0" fontId="27" fillId="25" borderId="45" xfId="51" applyFont="1" applyFill="1" applyBorder="1" applyAlignment="1">
      <alignment horizontal="left" vertical="center"/>
    </xf>
    <xf numFmtId="0" fontId="27" fillId="25" borderId="46" xfId="51" applyFont="1" applyFill="1" applyBorder="1" applyAlignment="1">
      <alignment horizontal="left" vertical="center"/>
    </xf>
    <xf numFmtId="0" fontId="39" fillId="0" borderId="35" xfId="51" applyFont="1" applyFill="1" applyBorder="1" applyAlignment="1">
      <alignment horizontal="left" vertical="center" wrapText="1"/>
    </xf>
    <xf numFmtId="0" fontId="40" fillId="0" borderId="36" xfId="51" applyFont="1" applyFill="1" applyBorder="1" applyAlignment="1">
      <alignment horizontal="left" vertical="center" wrapText="1"/>
    </xf>
    <xf numFmtId="0" fontId="40" fillId="0" borderId="37" xfId="51" applyFont="1" applyFill="1" applyBorder="1" applyAlignment="1">
      <alignment horizontal="left" vertical="center" wrapText="1"/>
    </xf>
    <xf numFmtId="0" fontId="40" fillId="0" borderId="34" xfId="51" applyFont="1" applyFill="1" applyBorder="1" applyAlignment="1">
      <alignment horizontal="left" vertical="center" wrapText="1"/>
    </xf>
    <xf numFmtId="0" fontId="40" fillId="0" borderId="0" xfId="51" applyFont="1" applyFill="1" applyBorder="1" applyAlignment="1">
      <alignment horizontal="left" vertical="center" wrapText="1"/>
    </xf>
    <xf numFmtId="0" fontId="40" fillId="0" borderId="38" xfId="51" applyFont="1" applyFill="1" applyBorder="1" applyAlignment="1">
      <alignment horizontal="left" vertical="center" wrapText="1"/>
    </xf>
    <xf numFmtId="0" fontId="40" fillId="0" borderId="39" xfId="51" applyFont="1" applyFill="1" applyBorder="1" applyAlignment="1">
      <alignment horizontal="left" vertical="center" wrapText="1"/>
    </xf>
    <xf numFmtId="0" fontId="40" fillId="0" borderId="40" xfId="51" applyFont="1" applyFill="1" applyBorder="1" applyAlignment="1">
      <alignment horizontal="left" vertical="center" wrapText="1"/>
    </xf>
    <xf numFmtId="0" fontId="40" fillId="0" borderId="41" xfId="51" applyFont="1" applyFill="1" applyBorder="1" applyAlignment="1">
      <alignment horizontal="left" vertical="center" wrapText="1"/>
    </xf>
    <xf numFmtId="0" fontId="39" fillId="0" borderId="36" xfId="51" applyFont="1" applyFill="1" applyBorder="1" applyAlignment="1">
      <alignment horizontal="left" vertical="center" wrapText="1"/>
    </xf>
    <xf numFmtId="0" fontId="39" fillId="0" borderId="37" xfId="51" applyFont="1" applyFill="1" applyBorder="1" applyAlignment="1">
      <alignment horizontal="left" vertical="center" wrapText="1"/>
    </xf>
    <xf numFmtId="0" fontId="39" fillId="0" borderId="34" xfId="51" applyFont="1" applyFill="1" applyBorder="1" applyAlignment="1">
      <alignment horizontal="left" vertical="center" wrapText="1"/>
    </xf>
    <xf numFmtId="0" fontId="39" fillId="0" borderId="0" xfId="51" applyFont="1" applyFill="1" applyBorder="1" applyAlignment="1">
      <alignment horizontal="left" vertical="center" wrapText="1"/>
    </xf>
    <xf numFmtId="0" fontId="39" fillId="0" borderId="38" xfId="51" applyFont="1" applyFill="1" applyBorder="1" applyAlignment="1">
      <alignment horizontal="left" vertical="center" wrapText="1"/>
    </xf>
    <xf numFmtId="0" fontId="39" fillId="0" borderId="39" xfId="51" applyFont="1" applyFill="1" applyBorder="1" applyAlignment="1">
      <alignment horizontal="left" vertical="center" wrapText="1"/>
    </xf>
    <xf numFmtId="0" fontId="39" fillId="0" borderId="40" xfId="51" applyFont="1" applyFill="1" applyBorder="1" applyAlignment="1">
      <alignment horizontal="left" vertical="center" wrapText="1"/>
    </xf>
    <xf numFmtId="0" fontId="39" fillId="0" borderId="41" xfId="51" applyFont="1" applyFill="1" applyBorder="1" applyAlignment="1">
      <alignment horizontal="left" vertical="center" wrapText="1"/>
    </xf>
    <xf numFmtId="0" fontId="24" fillId="0" borderId="0" xfId="0" applyFont="1" applyBorder="1" applyAlignment="1">
      <alignment horizontal="left" vertical="center" wrapText="1"/>
    </xf>
    <xf numFmtId="0" fontId="4" fillId="26" borderId="15" xfId="0" applyFont="1" applyFill="1" applyBorder="1" applyAlignment="1">
      <alignment horizontal="left" vertical="center" wrapText="1"/>
    </xf>
    <xf numFmtId="0" fontId="4" fillId="26" borderId="27" xfId="0" applyFont="1" applyFill="1" applyBorder="1" applyAlignment="1">
      <alignment horizontal="left" vertical="center" wrapText="1"/>
    </xf>
    <xf numFmtId="0" fontId="4" fillId="26" borderId="12" xfId="0" applyFont="1" applyFill="1" applyBorder="1" applyAlignment="1">
      <alignment horizontal="left" vertical="center" wrapText="1"/>
    </xf>
    <xf numFmtId="0" fontId="4" fillId="0" borderId="15" xfId="44" applyFont="1" applyBorder="1" applyAlignment="1">
      <alignment horizontal="left" vertical="center" wrapText="1"/>
    </xf>
    <xf numFmtId="0" fontId="4" fillId="0" borderId="27" xfId="44" applyFont="1" applyBorder="1" applyAlignment="1">
      <alignment horizontal="left" vertical="center" wrapText="1"/>
    </xf>
    <xf numFmtId="0" fontId="4" fillId="0" borderId="12" xfId="44" applyFont="1" applyBorder="1" applyAlignment="1">
      <alignment horizontal="left" vertical="center" wrapText="1"/>
    </xf>
    <xf numFmtId="0" fontId="24" fillId="0" borderId="0" xfId="0" applyFont="1" applyFill="1" applyBorder="1" applyAlignment="1">
      <alignment horizontal="left" vertical="center" wrapText="1"/>
    </xf>
    <xf numFmtId="0" fontId="4" fillId="0" borderId="11" xfId="44" applyFont="1" applyBorder="1" applyAlignment="1">
      <alignment horizontal="left" vertical="center" wrapText="1"/>
    </xf>
    <xf numFmtId="0" fontId="4" fillId="0" borderId="15" xfId="0" applyFont="1" applyBorder="1" applyAlignment="1">
      <alignment horizontal="left" vertical="center" wrapText="1"/>
    </xf>
    <xf numFmtId="0" fontId="4" fillId="0" borderId="27" xfId="0" applyFont="1" applyBorder="1" applyAlignment="1">
      <alignment horizontal="left" vertical="center" wrapText="1"/>
    </xf>
    <xf numFmtId="0" fontId="4" fillId="0" borderId="19" xfId="0" applyFont="1" applyBorder="1" applyAlignment="1">
      <alignment horizontal="left" vertical="center"/>
    </xf>
    <xf numFmtId="0" fontId="4" fillId="0" borderId="27" xfId="0" applyFont="1" applyBorder="1" applyAlignment="1">
      <alignment horizontal="left" vertical="center"/>
    </xf>
    <xf numFmtId="0" fontId="4" fillId="0" borderId="21" xfId="0" applyFont="1" applyBorder="1" applyAlignment="1">
      <alignment horizontal="left" vertical="center"/>
    </xf>
    <xf numFmtId="0" fontId="3" fillId="0" borderId="15" xfId="43" applyFont="1" applyBorder="1" applyAlignment="1">
      <alignment horizontal="left" vertical="center" wrapText="1"/>
    </xf>
    <xf numFmtId="0" fontId="3" fillId="0" borderId="27" xfId="43" applyFont="1" applyBorder="1" applyAlignment="1">
      <alignment horizontal="left" vertical="center" wrapText="1"/>
    </xf>
    <xf numFmtId="0" fontId="3" fillId="0" borderId="12" xfId="43" applyFont="1" applyBorder="1" applyAlignment="1">
      <alignment horizontal="left" vertical="center" wrapText="1"/>
    </xf>
    <xf numFmtId="176" fontId="3" fillId="0" borderId="11" xfId="46" applyNumberFormat="1" applyFont="1" applyBorder="1" applyAlignment="1">
      <alignment horizontal="left" vertical="center" wrapText="1"/>
    </xf>
    <xf numFmtId="176" fontId="3" fillId="0" borderId="15" xfId="46" applyNumberFormat="1" applyFont="1" applyBorder="1" applyAlignment="1">
      <alignment horizontal="left" vertical="center" wrapText="1"/>
    </xf>
    <xf numFmtId="176" fontId="3" fillId="0" borderId="27" xfId="46" applyNumberFormat="1" applyFont="1" applyBorder="1" applyAlignment="1">
      <alignment horizontal="left" vertical="center" wrapText="1"/>
    </xf>
    <xf numFmtId="176" fontId="3" fillId="0" borderId="12" xfId="46" applyNumberFormat="1" applyFont="1" applyBorder="1" applyAlignment="1">
      <alignment horizontal="left" vertical="center" wrapText="1"/>
    </xf>
    <xf numFmtId="0" fontId="25" fillId="29" borderId="14" xfId="43" applyFont="1" applyFill="1" applyBorder="1" applyAlignment="1">
      <alignment horizontal="left" vertical="center" shrinkToFit="1"/>
    </xf>
    <xf numFmtId="0" fontId="25" fillId="29" borderId="28" xfId="43" applyFont="1" applyFill="1" applyBorder="1" applyAlignment="1">
      <alignment horizontal="left" vertical="center" shrinkToFit="1"/>
    </xf>
    <xf numFmtId="0" fontId="25" fillId="29" borderId="23" xfId="43" applyFont="1" applyFill="1" applyBorder="1" applyAlignment="1">
      <alignment horizontal="left" vertical="center" shrinkToFit="1"/>
    </xf>
    <xf numFmtId="0" fontId="4" fillId="29" borderId="14" xfId="43" applyFont="1" applyFill="1" applyBorder="1" applyAlignment="1">
      <alignment horizontal="center" vertical="center"/>
    </xf>
    <xf numFmtId="0" fontId="4" fillId="29" borderId="23" xfId="43" applyFont="1" applyFill="1" applyBorder="1" applyAlignment="1">
      <alignment horizontal="center" vertical="center"/>
    </xf>
    <xf numFmtId="0" fontId="3" fillId="0" borderId="11" xfId="43" applyFont="1" applyBorder="1" applyAlignment="1">
      <alignment horizontal="left" vertical="center" wrapText="1"/>
    </xf>
    <xf numFmtId="0" fontId="3" fillId="0" borderId="11" xfId="0" applyFont="1" applyBorder="1" applyAlignment="1">
      <alignment horizontal="left" vertical="center" wrapText="1"/>
    </xf>
    <xf numFmtId="176" fontId="3" fillId="0" borderId="16" xfId="46" applyNumberFormat="1" applyFont="1" applyBorder="1" applyAlignment="1">
      <alignment horizontal="left" vertical="center" wrapText="1"/>
    </xf>
    <xf numFmtId="176" fontId="3" fillId="0" borderId="30" xfId="46" applyNumberFormat="1" applyFont="1" applyBorder="1" applyAlignment="1">
      <alignment horizontal="left" vertical="center" wrapText="1"/>
    </xf>
    <xf numFmtId="0" fontId="3" fillId="0" borderId="16" xfId="46" applyFont="1" applyBorder="1" applyAlignment="1">
      <alignment vertical="center" wrapText="1"/>
    </xf>
    <xf numFmtId="0" fontId="3" fillId="0" borderId="30" xfId="46" applyFont="1" applyBorder="1" applyAlignment="1">
      <alignment vertical="center" wrapText="1"/>
    </xf>
    <xf numFmtId="0" fontId="3" fillId="0" borderId="13" xfId="46" applyFont="1" applyBorder="1" applyAlignment="1">
      <alignment vertical="center" wrapText="1"/>
    </xf>
    <xf numFmtId="0" fontId="3" fillId="0" borderId="16" xfId="46" applyFont="1" applyBorder="1" applyAlignment="1">
      <alignment horizontal="justify" vertical="center" wrapText="1"/>
    </xf>
    <xf numFmtId="0" fontId="3" fillId="0" borderId="30" xfId="46" applyFont="1" applyBorder="1" applyAlignment="1">
      <alignment horizontal="justify" vertical="center" wrapText="1"/>
    </xf>
    <xf numFmtId="0" fontId="3" fillId="0" borderId="13" xfId="46" applyFont="1" applyBorder="1" applyAlignment="1">
      <alignment horizontal="justify" vertical="center" wrapText="1"/>
    </xf>
    <xf numFmtId="0" fontId="36" fillId="0" borderId="0" xfId="43" applyFont="1" applyAlignment="1">
      <alignment horizontal="center" vertical="center"/>
    </xf>
    <xf numFmtId="176" fontId="3" fillId="0" borderId="16" xfId="46" applyNumberFormat="1" applyFont="1" applyBorder="1" applyAlignment="1">
      <alignment vertical="center" wrapText="1"/>
    </xf>
    <xf numFmtId="176" fontId="3" fillId="0" borderId="30" xfId="46" applyNumberFormat="1" applyFont="1" applyBorder="1" applyAlignment="1">
      <alignment vertical="center" wrapText="1"/>
    </xf>
    <xf numFmtId="176" fontId="3" fillId="0" borderId="13" xfId="46" applyNumberFormat="1" applyFont="1" applyBorder="1" applyAlignment="1">
      <alignment vertical="center" wrapText="1"/>
    </xf>
    <xf numFmtId="0" fontId="3" fillId="0" borderId="27" xfId="0" applyFont="1" applyBorder="1" applyAlignment="1">
      <alignment horizontal="left" vertical="center" wrapText="1"/>
    </xf>
    <xf numFmtId="0" fontId="3" fillId="0" borderId="12" xfId="0" applyFont="1" applyBorder="1" applyAlignment="1">
      <alignment horizontal="left" vertical="center" wrapText="1"/>
    </xf>
    <xf numFmtId="0" fontId="57" fillId="0" borderId="0" xfId="46" applyFont="1" applyFill="1" applyAlignment="1">
      <alignment vertical="top"/>
    </xf>
    <xf numFmtId="0" fontId="4" fillId="26" borderId="27" xfId="0" applyFont="1" applyFill="1" applyBorder="1" applyAlignment="1">
      <alignment vertical="center" wrapText="1"/>
    </xf>
    <xf numFmtId="0" fontId="33" fillId="26" borderId="27" xfId="0" applyFont="1" applyFill="1" applyBorder="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9"/>
    <cellStyle name="入力" xfId="40" builtinId="20" customBuiltin="1"/>
    <cellStyle name="標準" xfId="0" builtinId="0"/>
    <cellStyle name="標準 2" xfId="46"/>
    <cellStyle name="標準 3" xfId="50"/>
    <cellStyle name="標準 4" xfId="48"/>
    <cellStyle name="標準_OJTコミュニケーションｼｰﾄ_01" xfId="51"/>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標準_様式３制作1制作計画080407" xfId="47"/>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 (自動作表)'!$B$25:$B$38</c:f>
              <c:strCache>
                <c:ptCount val="11"/>
                <c:pt idx="0">
                  <c:v>「美と健康」への興味と探究心</c:v>
                </c:pt>
                <c:pt idx="1">
                  <c:v>職業倫理とコンプライアンス</c:v>
                </c:pt>
                <c:pt idx="2">
                  <c:v>ホスピタリティ</c:v>
                </c:pt>
                <c:pt idx="3">
                  <c:v>チームワークとコミュニケーション</c:v>
                </c:pt>
                <c:pt idx="4">
                  <c:v>業務効率化の推進</c:v>
                </c:pt>
                <c:pt idx="5">
                  <c:v>契約</c:v>
                </c:pt>
                <c:pt idx="6">
                  <c:v>会計事務</c:v>
                </c:pt>
                <c:pt idx="7">
                  <c:v>顧客管理</c:v>
                </c:pt>
                <c:pt idx="8">
                  <c:v>物販（物品販売）・在庫管理</c:v>
                </c:pt>
                <c:pt idx="9">
                  <c:v>苦情・クレーム・問い合わせ対応</c:v>
                </c:pt>
                <c:pt idx="10">
                  <c:v>後輩指導</c:v>
                </c:pt>
              </c:strCache>
            </c:strRef>
          </c:cat>
          <c:val>
            <c:numRef>
              <c:f>'OJTｺﾐｭﾆｹｰｼｮﾝｼｰﾄ (自動作表)'!$H$25:$H$35</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0-25E9-4AAB-917E-001EA9F8B048}"/>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 (自動作表)'!$B$25:$B$38</c:f>
              <c:strCache>
                <c:ptCount val="11"/>
                <c:pt idx="0">
                  <c:v>「美と健康」への興味と探究心</c:v>
                </c:pt>
                <c:pt idx="1">
                  <c:v>職業倫理とコンプライアンス</c:v>
                </c:pt>
                <c:pt idx="2">
                  <c:v>ホスピタリティ</c:v>
                </c:pt>
                <c:pt idx="3">
                  <c:v>チームワークとコミュニケーション</c:v>
                </c:pt>
                <c:pt idx="4">
                  <c:v>業務効率化の推進</c:v>
                </c:pt>
                <c:pt idx="5">
                  <c:v>契約</c:v>
                </c:pt>
                <c:pt idx="6">
                  <c:v>会計事務</c:v>
                </c:pt>
                <c:pt idx="7">
                  <c:v>顧客管理</c:v>
                </c:pt>
                <c:pt idx="8">
                  <c:v>物販（物品販売）・在庫管理</c:v>
                </c:pt>
                <c:pt idx="9">
                  <c:v>苦情・クレーム・問い合わせ対応</c:v>
                </c:pt>
                <c:pt idx="10">
                  <c:v>後輩指導</c:v>
                </c:pt>
              </c:strCache>
            </c:strRef>
          </c:cat>
          <c:val>
            <c:numRef>
              <c:f>'OJTｺﾐｭﾆｹｰｼｮﾝｼｰﾄ (自動作表)'!$G$25:$G$35</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1-25E9-4AAB-917E-001EA9F8B048}"/>
            </c:ext>
          </c:extLst>
        </c:ser>
        <c:dLbls>
          <c:showLegendKey val="0"/>
          <c:showVal val="0"/>
          <c:showCatName val="0"/>
          <c:showSerName val="0"/>
          <c:showPercent val="0"/>
          <c:showBubbleSize val="0"/>
        </c:dLbls>
        <c:axId val="38606312"/>
        <c:axId val="38605136"/>
      </c:radarChart>
      <c:catAx>
        <c:axId val="38606312"/>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38605136"/>
        <c:crosses val="autoZero"/>
        <c:auto val="0"/>
        <c:lblAlgn val="ctr"/>
        <c:lblOffset val="100"/>
        <c:noMultiLvlLbl val="0"/>
      </c:catAx>
      <c:valAx>
        <c:axId val="38605136"/>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8606312"/>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9525</xdr:rowOff>
    </xdr:from>
    <xdr:to>
      <xdr:col>11</xdr:col>
      <xdr:colOff>9525</xdr:colOff>
      <xdr:row>58</xdr:row>
      <xdr:rowOff>0</xdr:rowOff>
    </xdr:to>
    <xdr:sp macro="" textlink="">
      <xdr:nvSpPr>
        <xdr:cNvPr id="15723" name="Rectangle 1">
          <a:extLst>
            <a:ext uri="{FF2B5EF4-FFF2-40B4-BE49-F238E27FC236}">
              <a16:creationId xmlns:a16="http://schemas.microsoft.com/office/drawing/2014/main" xmlns=""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15</xdr:row>
      <xdr:rowOff>66675</xdr:rowOff>
    </xdr:from>
    <xdr:to>
      <xdr:col>10</xdr:col>
      <xdr:colOff>476250</xdr:colOff>
      <xdr:row>56</xdr:row>
      <xdr:rowOff>76200</xdr:rowOff>
    </xdr:to>
    <xdr:sp macro="" textlink="">
      <xdr:nvSpPr>
        <xdr:cNvPr id="6" name="Text Box 5">
          <a:extLst>
            <a:ext uri="{FF2B5EF4-FFF2-40B4-BE49-F238E27FC236}">
              <a16:creationId xmlns:a16="http://schemas.microsoft.com/office/drawing/2014/main" xmlns=""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a:t>
          </a:r>
          <a:r>
            <a:rPr lang="en-US" altLang="ja-JP" sz="1100" b="0" i="0" u="none" strike="noStrike" baseline="0">
              <a:solidFill>
                <a:srgbClr val="000000"/>
              </a:solidFill>
              <a:latin typeface="HGPｺﾞｼｯｸM"/>
              <a:ea typeface="HGPｺﾞｼｯｸM"/>
            </a:rPr>
            <a:t>2</a:t>
          </a:r>
          <a:r>
            <a:rPr lang="ja-JP" altLang="en-US" sz="1100" b="0" i="0" u="none" strike="noStrike" baseline="0">
              <a:solidFill>
                <a:srgbClr val="000000"/>
              </a:solidFill>
              <a:latin typeface="HGPｺﾞｼｯｸM"/>
              <a:ea typeface="HGPｺﾞｼｯｸM"/>
            </a:rPr>
            <a:t>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a16="http://schemas.microsoft.com/office/drawing/2014/main" xmlns="" id="{4A072D7B-D751-4DBD-88CD-8A7A2699C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xmlns="" id="{590A62A9-7A6C-4B4F-9FEA-D74431FCA8EF}"/>
            </a:ext>
          </a:extLst>
        </xdr:cNvPr>
        <xdr:cNvSpPr>
          <a:spLocks noChangeArrowheads="1"/>
        </xdr:cNvSpPr>
      </xdr:nvSpPr>
      <xdr:spPr bwMode="auto">
        <a:xfrm rot="5400000">
          <a:off x="1290638" y="3119437"/>
          <a:ext cx="51371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xmlns="" id="{61942AF9-F0A3-4D04-852F-F22D061FB81C}"/>
            </a:ext>
          </a:extLst>
        </xdr:cNvPr>
        <xdr:cNvSpPr>
          <a:spLocks noChangeArrowheads="1"/>
        </xdr:cNvSpPr>
      </xdr:nvSpPr>
      <xdr:spPr bwMode="auto">
        <a:xfrm rot="5400000">
          <a:off x="3082925" y="6521450"/>
          <a:ext cx="155257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9"/>
  <sheetViews>
    <sheetView tabSelected="1" view="pageBreakPreview" zoomScaleNormal="100" zoomScaleSheetLayoutView="100" workbookViewId="0">
      <selection activeCell="B59" sqref="B59"/>
    </sheetView>
  </sheetViews>
  <sheetFormatPr defaultColWidth="9.140625" defaultRowHeight="12"/>
  <cols>
    <col min="1" max="1" width="3.7109375" style="109" customWidth="1"/>
    <col min="2" max="11" width="9.28515625" style="109" customWidth="1"/>
    <col min="12" max="12" width="3.7109375" style="109" customWidth="1"/>
    <col min="13" max="16384" width="9.140625" style="109"/>
  </cols>
  <sheetData>
    <row r="1" spans="2:17" ht="12" customHeight="1">
      <c r="H1" s="199" t="s">
        <v>4</v>
      </c>
      <c r="I1" s="199"/>
      <c r="J1" s="199"/>
      <c r="K1" s="1" t="s">
        <v>5</v>
      </c>
    </row>
    <row r="2" spans="2:17" ht="22.5" customHeight="1">
      <c r="H2" s="200"/>
      <c r="I2" s="200"/>
      <c r="J2" s="200"/>
      <c r="K2" s="110"/>
    </row>
    <row r="4" spans="2:17" ht="12" customHeight="1">
      <c r="H4" s="199" t="s">
        <v>6</v>
      </c>
      <c r="I4" s="199"/>
      <c r="J4" s="199"/>
      <c r="K4" s="1" t="s">
        <v>5</v>
      </c>
    </row>
    <row r="5" spans="2:17" ht="22.5" customHeight="1">
      <c r="H5" s="200"/>
      <c r="I5" s="200"/>
      <c r="J5" s="200"/>
      <c r="K5" s="110"/>
    </row>
    <row r="6" spans="2:17" ht="10.5" customHeight="1">
      <c r="H6" s="111"/>
      <c r="I6" s="111"/>
      <c r="J6" s="111"/>
      <c r="K6" s="112"/>
    </row>
    <row r="7" spans="2:17" s="113" customFormat="1" ht="13.5"/>
    <row r="8" spans="2:17" s="113" customFormat="1" ht="13.5">
      <c r="B8" s="198" t="s">
        <v>20</v>
      </c>
      <c r="C8" s="198"/>
      <c r="D8" s="198"/>
      <c r="E8" s="198"/>
      <c r="F8" s="198"/>
      <c r="G8" s="198"/>
      <c r="H8" s="198"/>
      <c r="I8" s="198"/>
      <c r="J8" s="198"/>
      <c r="K8" s="198"/>
    </row>
    <row r="9" spans="2:17" s="113" customFormat="1" ht="13.5">
      <c r="B9" s="198"/>
      <c r="C9" s="198"/>
      <c r="D9" s="198"/>
      <c r="E9" s="198"/>
      <c r="F9" s="198"/>
      <c r="G9" s="198"/>
      <c r="H9" s="198"/>
      <c r="I9" s="198"/>
      <c r="J9" s="198"/>
      <c r="K9" s="198"/>
    </row>
    <row r="10" spans="2:17" s="113" customFormat="1" ht="13.5">
      <c r="B10" s="198"/>
      <c r="C10" s="198"/>
      <c r="D10" s="198"/>
      <c r="E10" s="198"/>
      <c r="F10" s="198"/>
      <c r="G10" s="198"/>
      <c r="H10" s="198"/>
      <c r="I10" s="198"/>
      <c r="J10" s="198"/>
      <c r="K10" s="198"/>
    </row>
    <row r="12" spans="2:17" ht="32.1" customHeight="1">
      <c r="B12" s="206" t="s">
        <v>14</v>
      </c>
      <c r="C12" s="207"/>
      <c r="D12" s="207"/>
      <c r="E12" s="210" t="s">
        <v>34</v>
      </c>
      <c r="F12" s="211"/>
      <c r="G12" s="211"/>
      <c r="H12" s="211"/>
      <c r="I12" s="211"/>
      <c r="J12" s="211"/>
      <c r="K12" s="212"/>
      <c r="L12" s="112"/>
    </row>
    <row r="13" spans="2:17" ht="32.1" customHeight="1">
      <c r="B13" s="206" t="s">
        <v>7</v>
      </c>
      <c r="C13" s="207"/>
      <c r="D13" s="207"/>
      <c r="E13" s="208" t="s">
        <v>45</v>
      </c>
      <c r="F13" s="209"/>
      <c r="G13" s="209"/>
      <c r="H13" s="209"/>
      <c r="I13" s="209"/>
      <c r="J13" s="209"/>
      <c r="K13" s="209"/>
    </row>
    <row r="14" spans="2:17" s="113" customFormat="1" ht="84" customHeight="1">
      <c r="B14" s="201" t="s">
        <v>54</v>
      </c>
      <c r="C14" s="202"/>
      <c r="D14" s="202"/>
      <c r="E14" s="203" t="s">
        <v>280</v>
      </c>
      <c r="F14" s="204"/>
      <c r="G14" s="204"/>
      <c r="H14" s="204"/>
      <c r="I14" s="204"/>
      <c r="J14" s="204"/>
      <c r="K14" s="205"/>
      <c r="M14" s="114"/>
      <c r="Q14" s="2"/>
    </row>
    <row r="59" spans="2:2">
      <c r="B59" s="311" t="s">
        <v>338</v>
      </c>
    </row>
  </sheetData>
  <mergeCells count="11">
    <mergeCell ref="B14:D14"/>
    <mergeCell ref="E14:K14"/>
    <mergeCell ref="B13:D13"/>
    <mergeCell ref="E13:K13"/>
    <mergeCell ref="B12:D12"/>
    <mergeCell ref="E12:K12"/>
    <mergeCell ref="B8:K10"/>
    <mergeCell ref="H1:J1"/>
    <mergeCell ref="H4:J4"/>
    <mergeCell ref="H2:J2"/>
    <mergeCell ref="H5:J5"/>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45"/>
  <sheetViews>
    <sheetView view="pageBreakPreview" zoomScaleNormal="100" zoomScaleSheetLayoutView="100" workbookViewId="0">
      <selection activeCell="B20" sqref="B20"/>
    </sheetView>
  </sheetViews>
  <sheetFormatPr defaultColWidth="9.140625" defaultRowHeight="12"/>
  <cols>
    <col min="1" max="1" width="1.28515625" style="116" customWidth="1"/>
    <col min="2" max="2" width="15" style="116" customWidth="1"/>
    <col min="3" max="3" width="19.140625" style="116" customWidth="1"/>
    <col min="4" max="4" width="4" style="117" bestFit="1" customWidth="1"/>
    <col min="5" max="5" width="60.28515625" style="116" customWidth="1"/>
    <col min="6" max="6" width="10.5703125" style="116" customWidth="1"/>
    <col min="7" max="7" width="10.140625" style="116" customWidth="1"/>
    <col min="8" max="8" width="29.7109375" style="116" customWidth="1"/>
    <col min="9" max="9" width="1.5703125" style="116" customWidth="1"/>
    <col min="10" max="10" width="3.5703125" style="116" customWidth="1"/>
    <col min="11" max="16384" width="9.140625" style="116"/>
  </cols>
  <sheetData>
    <row r="1" spans="1:12" ht="29.25" customHeight="1">
      <c r="A1" s="14"/>
      <c r="B1" s="20" t="s">
        <v>46</v>
      </c>
      <c r="C1" s="14"/>
      <c r="D1" s="14"/>
      <c r="E1" s="14"/>
      <c r="F1" s="216" t="s">
        <v>23</v>
      </c>
      <c r="G1" s="216"/>
      <c r="H1" s="216"/>
    </row>
    <row r="2" spans="1:12" ht="29.25" customHeight="1">
      <c r="B2" s="3"/>
      <c r="C2" s="14"/>
      <c r="F2" s="216"/>
      <c r="G2" s="216"/>
      <c r="H2" s="216"/>
    </row>
    <row r="3" spans="1:12" ht="29.25" customHeight="1">
      <c r="B3" s="3"/>
      <c r="E3" s="18"/>
      <c r="F3" s="216"/>
      <c r="G3" s="216"/>
      <c r="H3" s="216"/>
    </row>
    <row r="4" spans="1:12" ht="12" customHeight="1">
      <c r="B4" s="4"/>
      <c r="F4" s="216"/>
      <c r="G4" s="216"/>
      <c r="H4" s="216"/>
    </row>
    <row r="5" spans="1:12" ht="13.5" customHeight="1">
      <c r="B5" s="12" t="s">
        <v>17</v>
      </c>
      <c r="E5" s="118"/>
      <c r="K5" s="56" t="s">
        <v>306</v>
      </c>
      <c r="L5" s="134"/>
    </row>
    <row r="6" spans="1:12" ht="13.5" customHeight="1">
      <c r="B6" s="54" t="s">
        <v>0</v>
      </c>
      <c r="C6" s="54" t="s">
        <v>1</v>
      </c>
      <c r="D6" s="217" t="s">
        <v>2</v>
      </c>
      <c r="E6" s="218"/>
      <c r="F6" s="11" t="s">
        <v>15</v>
      </c>
      <c r="G6" s="11" t="s">
        <v>3</v>
      </c>
      <c r="H6" s="11" t="s">
        <v>16</v>
      </c>
      <c r="K6" s="134" t="str">
        <f>F6</f>
        <v>自己評価</v>
      </c>
      <c r="L6" s="134" t="str">
        <f>G6</f>
        <v>上司評価</v>
      </c>
    </row>
    <row r="7" spans="1:12" s="119" customFormat="1" ht="45" customHeight="1">
      <c r="B7" s="219" t="s">
        <v>24</v>
      </c>
      <c r="C7" s="16" t="s">
        <v>25</v>
      </c>
      <c r="D7" s="120">
        <v>1</v>
      </c>
      <c r="E7" s="16" t="s">
        <v>171</v>
      </c>
      <c r="F7" s="21"/>
      <c r="G7" s="21"/>
      <c r="H7" s="121"/>
      <c r="K7" s="135">
        <f>IF(F7="○",2,IF(F7="△",1,0))</f>
        <v>0</v>
      </c>
      <c r="L7" s="135">
        <f>IF(G7="○",2,IF(G7="△",1,0))</f>
        <v>0</v>
      </c>
    </row>
    <row r="8" spans="1:12" s="119" customFormat="1" ht="45" customHeight="1">
      <c r="B8" s="220"/>
      <c r="C8" s="16" t="s">
        <v>26</v>
      </c>
      <c r="D8" s="120">
        <v>2</v>
      </c>
      <c r="E8" s="16" t="s">
        <v>172</v>
      </c>
      <c r="F8" s="21"/>
      <c r="G8" s="21"/>
      <c r="H8" s="121"/>
      <c r="K8" s="135">
        <f t="shared" ref="K8:L9" si="0">IF(F8="○",2,IF(F8="△",1,0))</f>
        <v>0</v>
      </c>
      <c r="L8" s="135">
        <f t="shared" si="0"/>
        <v>0</v>
      </c>
    </row>
    <row r="9" spans="1:12" s="119" customFormat="1" ht="45" customHeight="1">
      <c r="B9" s="219" t="s">
        <v>44</v>
      </c>
      <c r="C9" s="16" t="s">
        <v>27</v>
      </c>
      <c r="D9" s="120">
        <v>3</v>
      </c>
      <c r="E9" s="16" t="s">
        <v>286</v>
      </c>
      <c r="F9" s="21"/>
      <c r="G9" s="21"/>
      <c r="H9" s="122"/>
      <c r="K9" s="135">
        <f t="shared" si="0"/>
        <v>0</v>
      </c>
      <c r="L9" s="135">
        <f t="shared" si="0"/>
        <v>0</v>
      </c>
    </row>
    <row r="10" spans="1:12" s="119" customFormat="1" ht="45" customHeight="1">
      <c r="B10" s="220"/>
      <c r="C10" s="16" t="s">
        <v>99</v>
      </c>
      <c r="D10" s="120">
        <v>4</v>
      </c>
      <c r="E10" s="16" t="s">
        <v>287</v>
      </c>
      <c r="F10" s="21"/>
      <c r="G10" s="21"/>
      <c r="H10" s="122"/>
      <c r="K10" s="135">
        <f t="shared" ref="K10:K19" si="1">IF(F10="○",2,IF(F10="△",1,0))</f>
        <v>0</v>
      </c>
      <c r="L10" s="135">
        <f t="shared" ref="L10:L19" si="2">IF(G10="○",2,IF(G10="△",1,0))</f>
        <v>0</v>
      </c>
    </row>
    <row r="11" spans="1:12" s="119" customFormat="1" ht="45" customHeight="1">
      <c r="B11" s="219" t="s">
        <v>100</v>
      </c>
      <c r="C11" s="16" t="s">
        <v>101</v>
      </c>
      <c r="D11" s="120">
        <v>5</v>
      </c>
      <c r="E11" s="16" t="s">
        <v>288</v>
      </c>
      <c r="F11" s="21"/>
      <c r="G11" s="21"/>
      <c r="H11" s="122"/>
      <c r="K11" s="135">
        <f t="shared" si="1"/>
        <v>0</v>
      </c>
      <c r="L11" s="135">
        <f t="shared" si="2"/>
        <v>0</v>
      </c>
    </row>
    <row r="12" spans="1:12" s="119" customFormat="1" ht="45" customHeight="1">
      <c r="B12" s="221"/>
      <c r="C12" s="195" t="s">
        <v>102</v>
      </c>
      <c r="D12" s="196">
        <v>6</v>
      </c>
      <c r="E12" s="16" t="s">
        <v>289</v>
      </c>
      <c r="F12" s="21"/>
      <c r="G12" s="21"/>
      <c r="H12" s="122"/>
      <c r="K12" s="135">
        <f t="shared" si="1"/>
        <v>0</v>
      </c>
      <c r="L12" s="135">
        <f t="shared" si="2"/>
        <v>0</v>
      </c>
    </row>
    <row r="13" spans="1:12" s="119" customFormat="1" ht="45" customHeight="1">
      <c r="B13" s="222"/>
      <c r="C13" s="16" t="s">
        <v>103</v>
      </c>
      <c r="D13" s="196">
        <v>7</v>
      </c>
      <c r="E13" s="16" t="s">
        <v>173</v>
      </c>
      <c r="F13" s="21"/>
      <c r="G13" s="21"/>
      <c r="H13" s="122"/>
      <c r="K13" s="135">
        <f t="shared" si="1"/>
        <v>0</v>
      </c>
      <c r="L13" s="135">
        <f t="shared" si="2"/>
        <v>0</v>
      </c>
    </row>
    <row r="14" spans="1:12" s="119" customFormat="1" ht="45" customHeight="1">
      <c r="B14" s="219" t="s">
        <v>337</v>
      </c>
      <c r="C14" s="16" t="s">
        <v>104</v>
      </c>
      <c r="D14" s="196">
        <v>8</v>
      </c>
      <c r="E14" s="16" t="s">
        <v>290</v>
      </c>
      <c r="F14" s="21"/>
      <c r="G14" s="21"/>
      <c r="H14" s="122"/>
      <c r="K14" s="135">
        <f t="shared" si="1"/>
        <v>0</v>
      </c>
      <c r="L14" s="135">
        <f t="shared" si="2"/>
        <v>0</v>
      </c>
    </row>
    <row r="15" spans="1:12" s="119" customFormat="1" ht="45" customHeight="1">
      <c r="B15" s="220"/>
      <c r="C15" s="16" t="s">
        <v>105</v>
      </c>
      <c r="D15" s="120">
        <v>9</v>
      </c>
      <c r="E15" s="16" t="s">
        <v>145</v>
      </c>
      <c r="F15" s="21"/>
      <c r="G15" s="21"/>
      <c r="H15" s="122"/>
      <c r="K15" s="135">
        <f t="shared" si="1"/>
        <v>0</v>
      </c>
      <c r="L15" s="135">
        <f t="shared" si="2"/>
        <v>0</v>
      </c>
    </row>
    <row r="16" spans="1:12" s="119" customFormat="1" ht="45" customHeight="1">
      <c r="B16" s="219" t="s">
        <v>106</v>
      </c>
      <c r="C16" s="16" t="s">
        <v>28</v>
      </c>
      <c r="D16" s="120">
        <v>10</v>
      </c>
      <c r="E16" s="16" t="s">
        <v>291</v>
      </c>
      <c r="F16" s="21"/>
      <c r="G16" s="21"/>
      <c r="H16" s="122"/>
      <c r="K16" s="135">
        <f t="shared" si="1"/>
        <v>0</v>
      </c>
      <c r="L16" s="135">
        <f t="shared" si="2"/>
        <v>0</v>
      </c>
    </row>
    <row r="17" spans="2:44" s="119" customFormat="1" ht="45" customHeight="1">
      <c r="B17" s="223"/>
      <c r="C17" s="16" t="s">
        <v>29</v>
      </c>
      <c r="D17" s="120">
        <v>11</v>
      </c>
      <c r="E17" s="16" t="s">
        <v>174</v>
      </c>
      <c r="F17" s="21"/>
      <c r="G17" s="21"/>
      <c r="H17" s="122"/>
      <c r="K17" s="135">
        <f t="shared" si="1"/>
        <v>0</v>
      </c>
      <c r="L17" s="135">
        <f t="shared" si="2"/>
        <v>0</v>
      </c>
    </row>
    <row r="18" spans="2:44" s="119" customFormat="1" ht="45" customHeight="1">
      <c r="B18" s="223"/>
      <c r="C18" s="16" t="s">
        <v>292</v>
      </c>
      <c r="D18" s="120">
        <v>12</v>
      </c>
      <c r="E18" s="16" t="s">
        <v>175</v>
      </c>
      <c r="F18" s="21"/>
      <c r="G18" s="21"/>
      <c r="H18" s="122"/>
      <c r="K18" s="135">
        <f t="shared" si="1"/>
        <v>0</v>
      </c>
      <c r="L18" s="135">
        <f t="shared" si="2"/>
        <v>0</v>
      </c>
    </row>
    <row r="19" spans="2:44" s="119" customFormat="1" ht="45" customHeight="1">
      <c r="B19" s="220"/>
      <c r="C19" s="16" t="s">
        <v>146</v>
      </c>
      <c r="D19" s="120">
        <v>13</v>
      </c>
      <c r="E19" s="16" t="s">
        <v>176</v>
      </c>
      <c r="F19" s="21"/>
      <c r="G19" s="21"/>
      <c r="H19" s="122"/>
      <c r="K19" s="135">
        <f t="shared" si="1"/>
        <v>0</v>
      </c>
      <c r="L19" s="135">
        <f t="shared" si="2"/>
        <v>0</v>
      </c>
    </row>
    <row r="20" spans="2:44">
      <c r="B20" s="311" t="s">
        <v>340</v>
      </c>
      <c r="C20" s="5"/>
      <c r="D20" s="15"/>
      <c r="E20" s="5"/>
      <c r="F20" s="6"/>
      <c r="G20" s="6"/>
      <c r="H20" s="123"/>
      <c r="K20" s="46"/>
      <c r="L20" s="46"/>
    </row>
    <row r="21" spans="2:44" ht="13.5">
      <c r="B21" s="13" t="s">
        <v>35</v>
      </c>
      <c r="H21" s="124"/>
      <c r="K21" s="46"/>
      <c r="L21" s="46"/>
    </row>
    <row r="22" spans="2:44" ht="13.5">
      <c r="B22" s="54" t="s">
        <v>0</v>
      </c>
      <c r="C22" s="54" t="s">
        <v>1</v>
      </c>
      <c r="D22" s="217" t="s">
        <v>2</v>
      </c>
      <c r="E22" s="218"/>
      <c r="F22" s="11" t="s">
        <v>15</v>
      </c>
      <c r="G22" s="19" t="s">
        <v>3</v>
      </c>
      <c r="H22" s="11" t="s">
        <v>16</v>
      </c>
      <c r="K22" s="46"/>
      <c r="L22" s="46"/>
    </row>
    <row r="23" spans="2:44" ht="45" customHeight="1">
      <c r="B23" s="213" t="s">
        <v>49</v>
      </c>
      <c r="C23" s="52" t="s">
        <v>51</v>
      </c>
      <c r="D23" s="125">
        <v>14</v>
      </c>
      <c r="E23" s="16" t="s">
        <v>107</v>
      </c>
      <c r="F23" s="21"/>
      <c r="G23" s="21"/>
      <c r="H23" s="126"/>
      <c r="K23" s="135">
        <f t="shared" ref="K23:K39" si="3">IF(F23="○",2,IF(F23="△",1,0))</f>
        <v>0</v>
      </c>
      <c r="L23" s="135">
        <f t="shared" ref="L23:L39" si="4">IF(G23="○",2,IF(G23="△",1,0))</f>
        <v>0</v>
      </c>
    </row>
    <row r="24" spans="2:44" ht="45" customHeight="1">
      <c r="B24" s="215"/>
      <c r="C24" s="57" t="s">
        <v>52</v>
      </c>
      <c r="D24" s="125">
        <v>15</v>
      </c>
      <c r="E24" s="16" t="s">
        <v>293</v>
      </c>
      <c r="F24" s="21"/>
      <c r="G24" s="21"/>
      <c r="H24" s="126"/>
      <c r="K24" s="135">
        <f t="shared" si="3"/>
        <v>0</v>
      </c>
      <c r="L24" s="135">
        <f t="shared" si="4"/>
        <v>0</v>
      </c>
    </row>
    <row r="25" spans="2:44" ht="45" customHeight="1">
      <c r="B25" s="214"/>
      <c r="C25" s="52" t="s">
        <v>53</v>
      </c>
      <c r="D25" s="125">
        <v>16</v>
      </c>
      <c r="E25" s="16" t="s">
        <v>135</v>
      </c>
      <c r="F25" s="21"/>
      <c r="G25" s="21"/>
      <c r="H25" s="126"/>
      <c r="K25" s="135">
        <f t="shared" si="3"/>
        <v>0</v>
      </c>
      <c r="L25" s="135">
        <f t="shared" si="4"/>
        <v>0</v>
      </c>
    </row>
    <row r="26" spans="2:44" ht="45" customHeight="1">
      <c r="B26" s="213" t="s">
        <v>36</v>
      </c>
      <c r="C26" s="52" t="s">
        <v>43</v>
      </c>
      <c r="D26" s="125">
        <v>17</v>
      </c>
      <c r="E26" s="16" t="s">
        <v>294</v>
      </c>
      <c r="F26" s="21"/>
      <c r="G26" s="21"/>
      <c r="H26" s="58"/>
      <c r="I26" s="46"/>
      <c r="J26" s="46"/>
      <c r="K26" s="135">
        <f t="shared" si="3"/>
        <v>0</v>
      </c>
      <c r="L26" s="135">
        <f t="shared" si="4"/>
        <v>0</v>
      </c>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row>
    <row r="27" spans="2:44" ht="45" customHeight="1">
      <c r="B27" s="215"/>
      <c r="C27" s="52" t="s">
        <v>40</v>
      </c>
      <c r="D27" s="125">
        <v>18</v>
      </c>
      <c r="E27" s="16" t="s">
        <v>295</v>
      </c>
      <c r="F27" s="21"/>
      <c r="G27" s="21"/>
      <c r="H27" s="58"/>
      <c r="I27" s="46"/>
      <c r="J27" s="46"/>
      <c r="K27" s="135">
        <f t="shared" si="3"/>
        <v>0</v>
      </c>
      <c r="L27" s="135">
        <f t="shared" si="4"/>
        <v>0</v>
      </c>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row>
    <row r="28" spans="2:44" ht="45" customHeight="1">
      <c r="B28" s="214"/>
      <c r="C28" s="52" t="s">
        <v>41</v>
      </c>
      <c r="D28" s="125">
        <v>19</v>
      </c>
      <c r="E28" s="16" t="s">
        <v>108</v>
      </c>
      <c r="F28" s="21"/>
      <c r="G28" s="21"/>
      <c r="H28" s="58"/>
      <c r="I28" s="46"/>
      <c r="J28" s="46"/>
      <c r="K28" s="135">
        <f t="shared" si="3"/>
        <v>0</v>
      </c>
      <c r="L28" s="135">
        <f t="shared" si="4"/>
        <v>0</v>
      </c>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row>
    <row r="29" spans="2:44" ht="45" customHeight="1">
      <c r="B29" s="213" t="s">
        <v>42</v>
      </c>
      <c r="C29" s="52" t="s">
        <v>37</v>
      </c>
      <c r="D29" s="125">
        <v>20</v>
      </c>
      <c r="E29" s="16" t="s">
        <v>296</v>
      </c>
      <c r="F29" s="21"/>
      <c r="G29" s="21"/>
      <c r="H29" s="55"/>
      <c r="I29" s="56"/>
      <c r="J29" s="56"/>
      <c r="K29" s="135">
        <f t="shared" si="3"/>
        <v>0</v>
      </c>
      <c r="L29" s="135">
        <f t="shared" si="4"/>
        <v>0</v>
      </c>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row>
    <row r="30" spans="2:44" ht="45" customHeight="1">
      <c r="B30" s="215"/>
      <c r="C30" s="57" t="s">
        <v>38</v>
      </c>
      <c r="D30" s="125">
        <v>21</v>
      </c>
      <c r="E30" s="16" t="s">
        <v>297</v>
      </c>
      <c r="F30" s="21"/>
      <c r="G30" s="21"/>
      <c r="H30" s="55"/>
      <c r="I30" s="56"/>
      <c r="J30" s="56"/>
      <c r="K30" s="135">
        <f t="shared" si="3"/>
        <v>0</v>
      </c>
      <c r="L30" s="135">
        <f t="shared" si="4"/>
        <v>0</v>
      </c>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row>
    <row r="31" spans="2:44" ht="45" customHeight="1">
      <c r="B31" s="214"/>
      <c r="C31" s="52" t="s">
        <v>39</v>
      </c>
      <c r="D31" s="125">
        <v>22</v>
      </c>
      <c r="E31" s="16" t="s">
        <v>136</v>
      </c>
      <c r="F31" s="21"/>
      <c r="G31" s="21"/>
      <c r="H31" s="55"/>
      <c r="I31" s="56"/>
      <c r="J31" s="56"/>
      <c r="K31" s="135">
        <f t="shared" si="3"/>
        <v>0</v>
      </c>
      <c r="L31" s="135">
        <f t="shared" si="4"/>
        <v>0</v>
      </c>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row>
    <row r="32" spans="2:44" ht="45" customHeight="1">
      <c r="B32" s="213" t="s">
        <v>282</v>
      </c>
      <c r="C32" s="52" t="s">
        <v>30</v>
      </c>
      <c r="D32" s="125">
        <v>23</v>
      </c>
      <c r="E32" s="16" t="s">
        <v>111</v>
      </c>
      <c r="F32" s="21"/>
      <c r="G32" s="21"/>
      <c r="H32" s="126"/>
      <c r="K32" s="135">
        <f t="shared" si="3"/>
        <v>0</v>
      </c>
      <c r="L32" s="135">
        <f t="shared" si="4"/>
        <v>0</v>
      </c>
    </row>
    <row r="33" spans="2:12" ht="45" customHeight="1">
      <c r="B33" s="215"/>
      <c r="C33" s="52" t="s">
        <v>298</v>
      </c>
      <c r="D33" s="125">
        <v>24</v>
      </c>
      <c r="E33" s="16" t="s">
        <v>109</v>
      </c>
      <c r="F33" s="21"/>
      <c r="G33" s="21"/>
      <c r="H33" s="126"/>
      <c r="K33" s="135">
        <f t="shared" si="3"/>
        <v>0</v>
      </c>
      <c r="L33" s="135">
        <f t="shared" si="4"/>
        <v>0</v>
      </c>
    </row>
    <row r="34" spans="2:12" ht="45" customHeight="1">
      <c r="B34" s="214"/>
      <c r="C34" s="52" t="s">
        <v>31</v>
      </c>
      <c r="D34" s="125">
        <v>25</v>
      </c>
      <c r="E34" s="16" t="s">
        <v>299</v>
      </c>
      <c r="F34" s="21"/>
      <c r="G34" s="21"/>
      <c r="H34" s="126"/>
      <c r="K34" s="135">
        <f t="shared" si="3"/>
        <v>0</v>
      </c>
      <c r="L34" s="135">
        <f t="shared" si="4"/>
        <v>0</v>
      </c>
    </row>
    <row r="35" spans="2:12" ht="45" customHeight="1">
      <c r="B35" s="213" t="s">
        <v>141</v>
      </c>
      <c r="C35" s="52" t="s">
        <v>32</v>
      </c>
      <c r="D35" s="125">
        <v>26</v>
      </c>
      <c r="E35" s="16" t="s">
        <v>110</v>
      </c>
      <c r="F35" s="21"/>
      <c r="G35" s="21"/>
      <c r="H35" s="126"/>
      <c r="K35" s="135">
        <f t="shared" si="3"/>
        <v>0</v>
      </c>
      <c r="L35" s="135">
        <f t="shared" si="4"/>
        <v>0</v>
      </c>
    </row>
    <row r="36" spans="2:12" ht="45" customHeight="1">
      <c r="B36" s="215"/>
      <c r="C36" s="52" t="s">
        <v>33</v>
      </c>
      <c r="D36" s="125">
        <v>27</v>
      </c>
      <c r="E36" s="16" t="s">
        <v>300</v>
      </c>
      <c r="F36" s="21"/>
      <c r="G36" s="21"/>
      <c r="H36" s="126"/>
      <c r="K36" s="135">
        <f t="shared" si="3"/>
        <v>0</v>
      </c>
      <c r="L36" s="135">
        <f t="shared" si="4"/>
        <v>0</v>
      </c>
    </row>
    <row r="37" spans="2:12" ht="45" customHeight="1">
      <c r="B37" s="214"/>
      <c r="C37" s="52" t="s">
        <v>142</v>
      </c>
      <c r="D37" s="125">
        <v>28</v>
      </c>
      <c r="E37" s="16" t="s">
        <v>283</v>
      </c>
      <c r="F37" s="21"/>
      <c r="G37" s="21"/>
      <c r="H37" s="126"/>
      <c r="K37" s="135">
        <f t="shared" si="3"/>
        <v>0</v>
      </c>
      <c r="L37" s="135">
        <f t="shared" si="4"/>
        <v>0</v>
      </c>
    </row>
    <row r="38" spans="2:12" ht="45" customHeight="1">
      <c r="B38" s="213" t="s">
        <v>48</v>
      </c>
      <c r="C38" s="57" t="s">
        <v>144</v>
      </c>
      <c r="D38" s="125">
        <v>29</v>
      </c>
      <c r="E38" s="16" t="s">
        <v>147</v>
      </c>
      <c r="F38" s="21"/>
      <c r="G38" s="21"/>
      <c r="H38" s="126"/>
      <c r="K38" s="135">
        <f t="shared" si="3"/>
        <v>0</v>
      </c>
      <c r="L38" s="135">
        <f t="shared" si="4"/>
        <v>0</v>
      </c>
    </row>
    <row r="39" spans="2:12" ht="45" customHeight="1">
      <c r="B39" s="214"/>
      <c r="C39" s="52" t="s">
        <v>50</v>
      </c>
      <c r="D39" s="125">
        <v>30</v>
      </c>
      <c r="E39" s="16" t="s">
        <v>301</v>
      </c>
      <c r="F39" s="21"/>
      <c r="G39" s="21"/>
      <c r="H39" s="126"/>
      <c r="K39" s="135">
        <f t="shared" si="3"/>
        <v>0</v>
      </c>
      <c r="L39" s="135">
        <f t="shared" si="4"/>
        <v>0</v>
      </c>
    </row>
    <row r="40" spans="2:12" s="51" customFormat="1" ht="27">
      <c r="B40" s="311" t="s">
        <v>339</v>
      </c>
      <c r="C40" s="123"/>
      <c r="D40" s="128"/>
      <c r="F40" s="9" t="s">
        <v>8</v>
      </c>
      <c r="G40" s="10" t="s">
        <v>9</v>
      </c>
      <c r="H40" s="7" t="s">
        <v>302</v>
      </c>
    </row>
    <row r="41" spans="2:12" s="51" customFormat="1" ht="30" customHeight="1">
      <c r="B41" s="127"/>
      <c r="C41" s="31"/>
      <c r="D41" s="128"/>
      <c r="E41" s="8" t="s">
        <v>10</v>
      </c>
      <c r="F41" s="136">
        <f>COUNTIF(F$7:F$19,"=○")+COUNTIF(F$23:F$39,"=○")</f>
        <v>0</v>
      </c>
      <c r="G41" s="136">
        <f>COUNTIF(G$7:G$19,"=○")+COUNTIF(G$23:G$39,"=○")</f>
        <v>0</v>
      </c>
      <c r="H41" s="137">
        <f t="shared" ref="H41:H42" si="5">IFERROR(G41/$G$44,0)</f>
        <v>0</v>
      </c>
    </row>
    <row r="42" spans="2:12" s="51" customFormat="1" ht="30" customHeight="1">
      <c r="B42" s="127"/>
      <c r="C42" s="31"/>
      <c r="D42" s="128"/>
      <c r="E42" s="8" t="s">
        <v>11</v>
      </c>
      <c r="F42" s="136">
        <f>COUNTIF(F$7:F$19,"=△")+COUNTIF(F$23:F$39,"=△")</f>
        <v>0</v>
      </c>
      <c r="G42" s="136">
        <f>COUNTIF(G$7:G$19,"=△")+COUNTIF(G$23:G$39,"=△")</f>
        <v>0</v>
      </c>
      <c r="H42" s="137">
        <f t="shared" si="5"/>
        <v>0</v>
      </c>
    </row>
    <row r="43" spans="2:12" s="51" customFormat="1" ht="30" customHeight="1" thickBot="1">
      <c r="B43" s="127"/>
      <c r="C43" s="31"/>
      <c r="D43" s="128"/>
      <c r="E43" s="8" t="s">
        <v>12</v>
      </c>
      <c r="F43" s="136">
        <f>COUNTIF(F$7:F$19,"=×")+COUNTIF(F$23:F$39,"=×")</f>
        <v>0</v>
      </c>
      <c r="G43" s="136">
        <f>COUNTIF(G$7:G$19,"=×")+COUNTIF(G$23:G$39,"=×")</f>
        <v>0</v>
      </c>
      <c r="H43" s="137">
        <f>IFERROR(G43/$G$44,0)</f>
        <v>0</v>
      </c>
    </row>
    <row r="44" spans="2:12" s="51" customFormat="1" ht="30" customHeight="1" thickTop="1" thickBot="1">
      <c r="B44" s="127"/>
      <c r="C44" s="31"/>
      <c r="D44" s="128"/>
      <c r="E44" s="8" t="s">
        <v>13</v>
      </c>
      <c r="F44" s="63">
        <f>SUM(F41:F43)</f>
        <v>0</v>
      </c>
      <c r="G44" s="63">
        <f>SUM(G41:G43)</f>
        <v>0</v>
      </c>
      <c r="H44" s="64"/>
    </row>
    <row r="45" spans="2:12" ht="32.25" customHeight="1" thickTop="1">
      <c r="B45" s="127"/>
      <c r="C45" s="31"/>
    </row>
  </sheetData>
  <mergeCells count="14">
    <mergeCell ref="F1:H4"/>
    <mergeCell ref="D6:E6"/>
    <mergeCell ref="D22:E22"/>
    <mergeCell ref="B9:B10"/>
    <mergeCell ref="B11:B13"/>
    <mergeCell ref="B14:B15"/>
    <mergeCell ref="B16:B19"/>
    <mergeCell ref="B7:B8"/>
    <mergeCell ref="B38:B39"/>
    <mergeCell ref="B23:B25"/>
    <mergeCell ref="B35:B37"/>
    <mergeCell ref="B32:B34"/>
    <mergeCell ref="B29:B31"/>
    <mergeCell ref="B26:B28"/>
  </mergeCells>
  <phoneticPr fontId="2"/>
  <dataValidations count="1">
    <dataValidation type="list" allowBlank="1" showInputMessage="1" showErrorMessage="1" sqref="F7:G19 F23:G39">
      <formula1>"○, △, ×, －"</formula1>
    </dataValidation>
  </dataValidations>
  <printOptions horizontalCentered="1"/>
  <pageMargins left="0.15748031496062992" right="7.874015748031496E-2" top="0.47244094488188981" bottom="0.39370078740157483" header="0.31496062992125984" footer="0.19685039370078741"/>
  <pageSetup paperSize="9" scale="74" fitToHeight="0" orientation="portrait" r:id="rId1"/>
  <headerFooter alignWithMargins="0">
    <oddFooter>&amp;C&amp;P/&amp;N&amp;R(C)&amp;"ＭＳ Ｐゴシック,標準"厚生労働省</oddFooter>
  </headerFooter>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view="pageBreakPreview" zoomScale="85" zoomScaleNormal="85" zoomScaleSheetLayoutView="85" workbookViewId="0">
      <selection activeCell="B39" sqref="B39"/>
    </sheetView>
  </sheetViews>
  <sheetFormatPr defaultColWidth="3" defaultRowHeight="13.5"/>
  <cols>
    <col min="1" max="1" width="0.85546875" style="194" customWidth="1"/>
    <col min="2" max="2" width="3.5703125" style="194" customWidth="1"/>
    <col min="3" max="4" width="5.140625" style="194" customWidth="1"/>
    <col min="5" max="5" width="15.140625" style="194" customWidth="1"/>
    <col min="6" max="8" width="8.42578125" style="194" customWidth="1"/>
    <col min="9" max="20" width="3" style="194" customWidth="1"/>
    <col min="21" max="21" width="3.140625" style="194" customWidth="1"/>
    <col min="22" max="16384" width="3" style="194"/>
  </cols>
  <sheetData>
    <row r="1" spans="1:42" s="138" customFormat="1" ht="3.75" customHeight="1"/>
    <row r="2" spans="1:42" s="138" customFormat="1" ht="15" customHeight="1">
      <c r="B2" s="227" t="s">
        <v>307</v>
      </c>
      <c r="C2" s="228"/>
      <c r="D2" s="228"/>
      <c r="E2" s="228"/>
      <c r="F2" s="228"/>
      <c r="G2" s="228"/>
      <c r="H2" s="139"/>
      <c r="I2" s="140"/>
      <c r="J2" s="229" t="s">
        <v>308</v>
      </c>
      <c r="K2" s="230"/>
      <c r="L2" s="230"/>
      <c r="M2" s="230"/>
      <c r="N2" s="231"/>
      <c r="O2" s="232"/>
      <c r="P2" s="233"/>
      <c r="Q2" s="233"/>
      <c r="R2" s="233"/>
      <c r="S2" s="233"/>
      <c r="T2" s="233"/>
      <c r="U2" s="233"/>
      <c r="V2" s="233"/>
      <c r="W2" s="233"/>
      <c r="X2" s="233"/>
      <c r="Y2" s="233"/>
      <c r="Z2" s="233"/>
      <c r="AA2" s="234"/>
      <c r="AB2" s="229" t="s">
        <v>309</v>
      </c>
      <c r="AC2" s="230"/>
      <c r="AD2" s="230"/>
      <c r="AE2" s="230"/>
      <c r="AF2" s="231"/>
      <c r="AG2" s="232"/>
      <c r="AH2" s="233"/>
      <c r="AI2" s="233"/>
      <c r="AJ2" s="233"/>
      <c r="AK2" s="233"/>
      <c r="AL2" s="233"/>
      <c r="AM2" s="233"/>
      <c r="AN2" s="141"/>
      <c r="AO2" s="142" t="s">
        <v>310</v>
      </c>
    </row>
    <row r="3" spans="1:42" s="138" customFormat="1" ht="15" customHeight="1">
      <c r="A3" s="143"/>
      <c r="B3" s="228"/>
      <c r="C3" s="228"/>
      <c r="D3" s="228"/>
      <c r="E3" s="228"/>
      <c r="F3" s="228"/>
      <c r="G3" s="228"/>
      <c r="H3" s="139"/>
      <c r="I3" s="140"/>
      <c r="J3" s="229" t="s">
        <v>14</v>
      </c>
      <c r="K3" s="230"/>
      <c r="L3" s="230"/>
      <c r="M3" s="230"/>
      <c r="N3" s="231"/>
      <c r="O3" s="235" t="s">
        <v>311</v>
      </c>
      <c r="P3" s="230"/>
      <c r="Q3" s="230"/>
      <c r="R3" s="230"/>
      <c r="S3" s="231"/>
      <c r="T3" s="229" t="s">
        <v>7</v>
      </c>
      <c r="U3" s="230"/>
      <c r="V3" s="231"/>
      <c r="W3" s="232" t="s">
        <v>336</v>
      </c>
      <c r="X3" s="233"/>
      <c r="Y3" s="233"/>
      <c r="Z3" s="233"/>
      <c r="AA3" s="234"/>
      <c r="AB3" s="229" t="s">
        <v>312</v>
      </c>
      <c r="AC3" s="230"/>
      <c r="AD3" s="230"/>
      <c r="AE3" s="230"/>
      <c r="AF3" s="231"/>
      <c r="AG3" s="232"/>
      <c r="AH3" s="233"/>
      <c r="AI3" s="233"/>
      <c r="AJ3" s="233"/>
      <c r="AK3" s="233"/>
      <c r="AL3" s="233"/>
      <c r="AM3" s="233"/>
      <c r="AN3" s="141"/>
      <c r="AO3" s="142" t="s">
        <v>310</v>
      </c>
    </row>
    <row r="4" spans="1:42" s="138" customFormat="1" ht="15" customHeight="1">
      <c r="A4" s="144"/>
      <c r="B4" s="228"/>
      <c r="C4" s="228"/>
      <c r="D4" s="228"/>
      <c r="E4" s="228"/>
      <c r="F4" s="228"/>
      <c r="G4" s="228"/>
      <c r="H4" s="139"/>
      <c r="J4" s="229" t="s">
        <v>313</v>
      </c>
      <c r="K4" s="230"/>
      <c r="L4" s="230"/>
      <c r="M4" s="230"/>
      <c r="N4" s="231"/>
      <c r="O4" s="145"/>
      <c r="P4" s="145"/>
      <c r="Q4" s="145"/>
      <c r="R4" s="145" t="s">
        <v>314</v>
      </c>
      <c r="S4" s="145"/>
      <c r="T4" s="145"/>
      <c r="U4" s="145" t="s">
        <v>315</v>
      </c>
      <c r="V4" s="141"/>
      <c r="W4" s="141"/>
      <c r="X4" s="145" t="s">
        <v>316</v>
      </c>
      <c r="Y4" s="145"/>
      <c r="Z4" s="141"/>
      <c r="AA4" s="141"/>
      <c r="AB4" s="145" t="s">
        <v>317</v>
      </c>
      <c r="AC4" s="141"/>
      <c r="AD4" s="141"/>
      <c r="AE4" s="145"/>
      <c r="AF4" s="145"/>
      <c r="AG4" s="145" t="s">
        <v>314</v>
      </c>
      <c r="AH4" s="145"/>
      <c r="AI4" s="145" t="s">
        <v>315</v>
      </c>
      <c r="AJ4" s="141"/>
      <c r="AK4" s="141"/>
      <c r="AL4" s="141"/>
      <c r="AM4" s="145" t="s">
        <v>316</v>
      </c>
      <c r="AN4" s="145"/>
      <c r="AO4" s="146"/>
    </row>
    <row r="5" spans="1:42" s="138" customFormat="1" ht="8.25" customHeight="1">
      <c r="A5" s="147"/>
    </row>
    <row r="6" spans="1:42" s="138" customFormat="1" ht="15" customHeight="1">
      <c r="A6" s="144"/>
      <c r="B6" s="236" t="s">
        <v>318</v>
      </c>
      <c r="C6" s="237"/>
      <c r="D6" s="237"/>
      <c r="E6" s="237"/>
      <c r="F6" s="237"/>
      <c r="G6" s="237"/>
      <c r="H6" s="237"/>
      <c r="L6" s="148" t="s">
        <v>319</v>
      </c>
      <c r="M6" s="148"/>
      <c r="N6" s="148"/>
      <c r="O6" s="148"/>
      <c r="P6" s="148"/>
      <c r="Q6" s="148"/>
      <c r="R6" s="148"/>
      <c r="S6" s="148"/>
      <c r="T6" s="149"/>
      <c r="U6" s="149"/>
      <c r="V6" s="149"/>
      <c r="W6" s="149"/>
      <c r="X6" s="149"/>
      <c r="Y6" s="149"/>
      <c r="Z6" s="149"/>
      <c r="AA6" s="149"/>
      <c r="AB6" s="149"/>
      <c r="AC6" s="149"/>
      <c r="AD6" s="150"/>
      <c r="AE6" s="150"/>
      <c r="AF6" s="148"/>
      <c r="AG6" s="148"/>
      <c r="AH6" s="148"/>
      <c r="AI6" s="148"/>
      <c r="AJ6" s="148"/>
      <c r="AK6" s="148"/>
      <c r="AL6" s="148"/>
      <c r="AM6" s="148"/>
      <c r="AN6" s="148"/>
      <c r="AO6" s="148"/>
    </row>
    <row r="7" spans="1:42" s="138" customFormat="1" ht="15" customHeight="1">
      <c r="A7" s="151"/>
      <c r="B7" s="236"/>
      <c r="C7" s="237"/>
      <c r="D7" s="237"/>
      <c r="E7" s="237"/>
      <c r="F7" s="237"/>
      <c r="G7" s="237"/>
      <c r="H7" s="237"/>
      <c r="I7" s="147"/>
      <c r="L7" s="238"/>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40"/>
    </row>
    <row r="8" spans="1:42" s="138" customFormat="1" ht="54" customHeight="1">
      <c r="B8" s="152"/>
      <c r="C8" s="153"/>
      <c r="D8" s="153"/>
      <c r="E8" s="153"/>
      <c r="F8" s="153"/>
      <c r="G8" s="153"/>
      <c r="H8" s="154"/>
      <c r="L8" s="241"/>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3"/>
    </row>
    <row r="9" spans="1:42" s="138" customFormat="1" ht="15" customHeight="1">
      <c r="A9" s="147"/>
      <c r="B9" s="155"/>
      <c r="C9" s="144"/>
      <c r="D9" s="151"/>
      <c r="E9" s="151"/>
      <c r="F9" s="151"/>
      <c r="G9" s="151"/>
      <c r="H9" s="156"/>
      <c r="L9" s="241"/>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3"/>
    </row>
    <row r="10" spans="1:42" s="138" customFormat="1" ht="15" customHeight="1">
      <c r="A10" s="147"/>
      <c r="B10" s="155"/>
      <c r="C10" s="144"/>
      <c r="D10" s="151"/>
      <c r="E10" s="151"/>
      <c r="F10" s="151"/>
      <c r="G10" s="151"/>
      <c r="H10" s="156"/>
      <c r="I10" s="147"/>
      <c r="L10" s="241"/>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3"/>
    </row>
    <row r="11" spans="1:42" s="138" customFormat="1" ht="15" customHeight="1">
      <c r="A11" s="147"/>
      <c r="B11" s="155"/>
      <c r="C11" s="144"/>
      <c r="D11" s="151"/>
      <c r="E11" s="151"/>
      <c r="F11" s="151"/>
      <c r="G11" s="151"/>
      <c r="H11" s="156"/>
      <c r="I11" s="147"/>
      <c r="L11" s="244"/>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6"/>
    </row>
    <row r="12" spans="1:42" s="138" customFormat="1" ht="15" customHeight="1">
      <c r="A12" s="147"/>
      <c r="B12" s="155"/>
      <c r="C12" s="144"/>
      <c r="D12" s="151"/>
      <c r="E12" s="151"/>
      <c r="F12" s="151"/>
      <c r="G12" s="151"/>
      <c r="H12" s="156"/>
      <c r="I12" s="147"/>
    </row>
    <row r="13" spans="1:42" s="138" customFormat="1" ht="15" customHeight="1">
      <c r="A13" s="147"/>
      <c r="B13" s="155"/>
      <c r="C13" s="144"/>
      <c r="D13" s="151"/>
      <c r="E13" s="151"/>
      <c r="F13" s="151"/>
      <c r="G13" s="151"/>
      <c r="H13" s="156"/>
      <c r="I13" s="147"/>
      <c r="L13" s="148" t="s">
        <v>320</v>
      </c>
      <c r="M13" s="149"/>
      <c r="N13" s="149"/>
      <c r="O13" s="149"/>
      <c r="P13" s="149"/>
      <c r="Q13" s="149"/>
      <c r="R13" s="149"/>
      <c r="S13" s="149"/>
      <c r="T13" s="149"/>
      <c r="U13" s="149"/>
      <c r="V13" s="149"/>
      <c r="W13" s="149"/>
      <c r="X13" s="149"/>
      <c r="Y13" s="149"/>
      <c r="AA13" s="149"/>
      <c r="AB13" s="149"/>
      <c r="AC13" s="149"/>
      <c r="AD13" s="150"/>
      <c r="AE13" s="150"/>
      <c r="AF13" s="148"/>
      <c r="AG13" s="148"/>
      <c r="AH13" s="148"/>
      <c r="AI13" s="157" t="s">
        <v>321</v>
      </c>
      <c r="AK13" s="148"/>
      <c r="AL13" s="148"/>
      <c r="AM13" s="148"/>
      <c r="AN13" s="148"/>
      <c r="AO13" s="148"/>
    </row>
    <row r="14" spans="1:42" s="138" customFormat="1" ht="15" customHeight="1">
      <c r="A14" s="147"/>
      <c r="B14" s="155"/>
      <c r="C14" s="144"/>
      <c r="D14" s="151"/>
      <c r="E14" s="151"/>
      <c r="F14" s="151"/>
      <c r="G14" s="151"/>
      <c r="H14" s="156"/>
      <c r="I14" s="147"/>
      <c r="L14" s="158" t="s">
        <v>0</v>
      </c>
      <c r="M14" s="159"/>
      <c r="N14" s="159"/>
      <c r="O14" s="159"/>
      <c r="P14" s="159"/>
      <c r="Q14" s="160"/>
      <c r="R14" s="160"/>
      <c r="S14" s="160"/>
      <c r="T14" s="160"/>
      <c r="U14" s="161"/>
      <c r="V14" s="247" t="s">
        <v>1</v>
      </c>
      <c r="W14" s="248"/>
      <c r="X14" s="248"/>
      <c r="Y14" s="248"/>
      <c r="Z14" s="248"/>
      <c r="AA14" s="248"/>
      <c r="AB14" s="248"/>
      <c r="AC14" s="248"/>
      <c r="AD14" s="248"/>
      <c r="AE14" s="248"/>
      <c r="AF14" s="248"/>
      <c r="AG14" s="248"/>
      <c r="AH14" s="248"/>
      <c r="AI14" s="249"/>
      <c r="AJ14" s="162" t="s">
        <v>322</v>
      </c>
      <c r="AK14" s="159"/>
      <c r="AL14" s="163"/>
      <c r="AM14" s="158" t="s">
        <v>323</v>
      </c>
      <c r="AN14" s="159"/>
      <c r="AO14" s="163"/>
      <c r="AP14" s="140"/>
    </row>
    <row r="15" spans="1:42" s="138" customFormat="1" ht="15" customHeight="1">
      <c r="A15" s="147"/>
      <c r="B15" s="155"/>
      <c r="C15" s="144"/>
      <c r="D15" s="151"/>
      <c r="E15" s="151"/>
      <c r="F15" s="151"/>
      <c r="G15" s="151"/>
      <c r="H15" s="156"/>
      <c r="I15" s="147"/>
      <c r="L15" s="164"/>
      <c r="M15" s="165"/>
      <c r="N15" s="165"/>
      <c r="O15" s="165"/>
      <c r="P15" s="165"/>
      <c r="Q15" s="165"/>
      <c r="R15" s="165"/>
      <c r="S15" s="165"/>
      <c r="T15" s="165"/>
      <c r="U15" s="166"/>
      <c r="V15" s="158"/>
      <c r="W15" s="159"/>
      <c r="X15" s="159"/>
      <c r="Y15" s="159"/>
      <c r="Z15" s="159"/>
      <c r="AA15" s="159"/>
      <c r="AB15" s="159"/>
      <c r="AC15" s="159"/>
      <c r="AD15" s="159"/>
      <c r="AE15" s="159"/>
      <c r="AF15" s="159"/>
      <c r="AG15" s="159"/>
      <c r="AH15" s="159"/>
      <c r="AI15" s="163"/>
      <c r="AJ15" s="224"/>
      <c r="AK15" s="225"/>
      <c r="AL15" s="226"/>
      <c r="AM15" s="224"/>
      <c r="AN15" s="225"/>
      <c r="AO15" s="226"/>
    </row>
    <row r="16" spans="1:42" s="138" customFormat="1" ht="15" customHeight="1">
      <c r="A16" s="147"/>
      <c r="B16" s="155"/>
      <c r="C16" s="144"/>
      <c r="D16" s="151"/>
      <c r="E16" s="151"/>
      <c r="F16" s="151"/>
      <c r="G16" s="151"/>
      <c r="H16" s="156"/>
      <c r="I16" s="147"/>
      <c r="L16" s="164"/>
      <c r="M16" s="165"/>
      <c r="N16" s="165"/>
      <c r="O16" s="165"/>
      <c r="P16" s="165"/>
      <c r="Q16" s="165"/>
      <c r="R16" s="165"/>
      <c r="S16" s="165"/>
      <c r="T16" s="165"/>
      <c r="U16" s="166"/>
      <c r="V16" s="158"/>
      <c r="W16" s="159"/>
      <c r="X16" s="159"/>
      <c r="Y16" s="159"/>
      <c r="Z16" s="159"/>
      <c r="AA16" s="159"/>
      <c r="AB16" s="159"/>
      <c r="AC16" s="159"/>
      <c r="AD16" s="159"/>
      <c r="AE16" s="159"/>
      <c r="AF16" s="159"/>
      <c r="AG16" s="159"/>
      <c r="AH16" s="159"/>
      <c r="AI16" s="163"/>
      <c r="AJ16" s="224"/>
      <c r="AK16" s="225"/>
      <c r="AL16" s="226"/>
      <c r="AM16" s="224"/>
      <c r="AN16" s="225"/>
      <c r="AO16" s="226"/>
    </row>
    <row r="17" spans="1:46" s="138" customFormat="1" ht="15" customHeight="1">
      <c r="A17" s="147"/>
      <c r="B17" s="155"/>
      <c r="C17" s="144"/>
      <c r="D17" s="151"/>
      <c r="E17" s="151"/>
      <c r="F17" s="151"/>
      <c r="G17" s="151"/>
      <c r="H17" s="156"/>
      <c r="I17" s="147"/>
      <c r="L17" s="164"/>
      <c r="M17" s="165"/>
      <c r="N17" s="165"/>
      <c r="O17" s="165"/>
      <c r="P17" s="165"/>
      <c r="Q17" s="165"/>
      <c r="R17" s="165"/>
      <c r="S17" s="165"/>
      <c r="T17" s="165"/>
      <c r="U17" s="166"/>
      <c r="V17" s="158"/>
      <c r="W17" s="159"/>
      <c r="X17" s="159"/>
      <c r="Y17" s="159"/>
      <c r="Z17" s="159"/>
      <c r="AA17" s="159"/>
      <c r="AB17" s="159"/>
      <c r="AC17" s="159"/>
      <c r="AD17" s="159"/>
      <c r="AE17" s="159"/>
      <c r="AF17" s="159"/>
      <c r="AG17" s="159"/>
      <c r="AH17" s="159"/>
      <c r="AI17" s="163"/>
      <c r="AJ17" s="224"/>
      <c r="AK17" s="225"/>
      <c r="AL17" s="226"/>
      <c r="AM17" s="224"/>
      <c r="AN17" s="225"/>
      <c r="AO17" s="226"/>
    </row>
    <row r="18" spans="1:46" s="138" customFormat="1" ht="15" customHeight="1">
      <c r="A18" s="147"/>
      <c r="B18" s="167"/>
      <c r="C18" s="151"/>
      <c r="D18" s="151"/>
      <c r="E18" s="151"/>
      <c r="F18" s="151"/>
      <c r="G18" s="151"/>
      <c r="H18" s="156"/>
      <c r="I18" s="147"/>
      <c r="L18" s="164"/>
      <c r="M18" s="165"/>
      <c r="N18" s="165"/>
      <c r="O18" s="165"/>
      <c r="P18" s="165"/>
      <c r="Q18" s="165"/>
      <c r="R18" s="165"/>
      <c r="S18" s="165"/>
      <c r="T18" s="165"/>
      <c r="U18" s="166"/>
      <c r="V18" s="158"/>
      <c r="W18" s="159"/>
      <c r="X18" s="159"/>
      <c r="Y18" s="159"/>
      <c r="Z18" s="159"/>
      <c r="AA18" s="159"/>
      <c r="AB18" s="159"/>
      <c r="AC18" s="159"/>
      <c r="AD18" s="159"/>
      <c r="AE18" s="159"/>
      <c r="AF18" s="159"/>
      <c r="AG18" s="159"/>
      <c r="AH18" s="159"/>
      <c r="AI18" s="163"/>
      <c r="AJ18" s="224"/>
      <c r="AK18" s="225"/>
      <c r="AL18" s="226"/>
      <c r="AM18" s="224"/>
      <c r="AN18" s="225"/>
      <c r="AO18" s="226"/>
    </row>
    <row r="19" spans="1:46" s="138" customFormat="1" ht="15" customHeight="1">
      <c r="A19" s="147"/>
      <c r="B19" s="167"/>
      <c r="C19" s="151"/>
      <c r="D19" s="151"/>
      <c r="E19" s="151"/>
      <c r="F19" s="151"/>
      <c r="G19" s="151"/>
      <c r="H19" s="156"/>
      <c r="I19" s="147"/>
      <c r="L19" s="164"/>
      <c r="M19" s="165"/>
      <c r="N19" s="165"/>
      <c r="O19" s="165"/>
      <c r="P19" s="165"/>
      <c r="Q19" s="165"/>
      <c r="R19" s="165"/>
      <c r="S19" s="165"/>
      <c r="T19" s="165"/>
      <c r="U19" s="166"/>
      <c r="V19" s="158"/>
      <c r="W19" s="159"/>
      <c r="X19" s="159"/>
      <c r="Y19" s="159"/>
      <c r="Z19" s="159"/>
      <c r="AA19" s="159"/>
      <c r="AB19" s="159"/>
      <c r="AC19" s="159"/>
      <c r="AD19" s="159"/>
      <c r="AE19" s="159"/>
      <c r="AF19" s="159"/>
      <c r="AG19" s="159"/>
      <c r="AH19" s="159"/>
      <c r="AI19" s="163"/>
      <c r="AJ19" s="224"/>
      <c r="AK19" s="225"/>
      <c r="AL19" s="226"/>
      <c r="AM19" s="224"/>
      <c r="AN19" s="225"/>
      <c r="AO19" s="226"/>
    </row>
    <row r="20" spans="1:46" s="138" customFormat="1" ht="15" customHeight="1">
      <c r="A20" s="147"/>
      <c r="B20" s="168"/>
      <c r="C20" s="169"/>
      <c r="D20" s="170"/>
      <c r="E20" s="170"/>
      <c r="F20" s="170"/>
      <c r="G20" s="170"/>
      <c r="H20" s="171"/>
      <c r="I20" s="147"/>
      <c r="L20" s="164"/>
      <c r="M20" s="165"/>
      <c r="N20" s="165"/>
      <c r="O20" s="165"/>
      <c r="P20" s="165"/>
      <c r="Q20" s="165"/>
      <c r="R20" s="165"/>
      <c r="S20" s="165"/>
      <c r="T20" s="165"/>
      <c r="U20" s="166"/>
      <c r="V20" s="158"/>
      <c r="W20" s="159"/>
      <c r="X20" s="159"/>
      <c r="Y20" s="159"/>
      <c r="Z20" s="159"/>
      <c r="AA20" s="159"/>
      <c r="AB20" s="159"/>
      <c r="AC20" s="159"/>
      <c r="AD20" s="159"/>
      <c r="AE20" s="159"/>
      <c r="AF20" s="159"/>
      <c r="AG20" s="159"/>
      <c r="AH20" s="159"/>
      <c r="AI20" s="163"/>
      <c r="AJ20" s="224"/>
      <c r="AK20" s="225"/>
      <c r="AL20" s="226"/>
      <c r="AM20" s="224"/>
      <c r="AN20" s="225"/>
      <c r="AO20" s="226"/>
      <c r="AT20" s="172"/>
    </row>
    <row r="21" spans="1:46" s="138" customFormat="1" ht="15" customHeight="1">
      <c r="A21" s="147"/>
      <c r="B21" s="144"/>
      <c r="C21" s="144"/>
      <c r="D21" s="151"/>
      <c r="E21" s="151"/>
      <c r="F21" s="151"/>
      <c r="G21" s="151"/>
      <c r="H21" s="151"/>
      <c r="I21" s="147"/>
      <c r="L21" s="164"/>
      <c r="M21" s="165"/>
      <c r="N21" s="165"/>
      <c r="O21" s="165"/>
      <c r="P21" s="165"/>
      <c r="Q21" s="165"/>
      <c r="R21" s="165"/>
      <c r="S21" s="165"/>
      <c r="T21" s="165"/>
      <c r="U21" s="166"/>
      <c r="V21" s="158"/>
      <c r="W21" s="159"/>
      <c r="X21" s="159"/>
      <c r="Y21" s="159"/>
      <c r="Z21" s="159"/>
      <c r="AA21" s="159"/>
      <c r="AB21" s="159"/>
      <c r="AC21" s="159"/>
      <c r="AD21" s="159"/>
      <c r="AE21" s="159"/>
      <c r="AF21" s="159"/>
      <c r="AG21" s="159"/>
      <c r="AH21" s="159"/>
      <c r="AI21" s="163"/>
      <c r="AJ21" s="224"/>
      <c r="AK21" s="225"/>
      <c r="AL21" s="226"/>
      <c r="AM21" s="224"/>
      <c r="AN21" s="225"/>
      <c r="AO21" s="226"/>
      <c r="AT21" s="172"/>
    </row>
    <row r="22" spans="1:46" s="138" customFormat="1" ht="15" customHeight="1">
      <c r="A22" s="147"/>
      <c r="B22" s="173" t="s">
        <v>324</v>
      </c>
      <c r="C22" s="174"/>
      <c r="D22" s="175"/>
      <c r="E22" s="175"/>
      <c r="F22" s="175"/>
      <c r="G22" s="175"/>
      <c r="H22" s="175"/>
      <c r="I22" s="147"/>
      <c r="L22" s="148" t="s">
        <v>325</v>
      </c>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T22" s="172"/>
    </row>
    <row r="23" spans="1:46" s="138" customFormat="1" ht="14.25" customHeight="1">
      <c r="A23" s="147"/>
      <c r="B23" s="250" t="s">
        <v>326</v>
      </c>
      <c r="C23" s="250"/>
      <c r="D23" s="250"/>
      <c r="E23" s="250"/>
      <c r="F23" s="177"/>
      <c r="G23" s="177" t="s">
        <v>327</v>
      </c>
      <c r="H23" s="177" t="s">
        <v>328</v>
      </c>
      <c r="I23" s="147"/>
      <c r="L23" s="178" t="s">
        <v>329</v>
      </c>
      <c r="M23" s="179"/>
      <c r="N23" s="179"/>
      <c r="O23" s="179"/>
      <c r="P23" s="179"/>
      <c r="Q23" s="179"/>
      <c r="R23" s="179"/>
      <c r="S23" s="180"/>
      <c r="T23" s="181"/>
      <c r="U23" s="180"/>
      <c r="V23" s="181"/>
      <c r="W23" s="180"/>
      <c r="X23" s="181"/>
      <c r="Y23" s="180"/>
      <c r="Z23" s="182"/>
      <c r="AA23" s="178" t="s">
        <v>330</v>
      </c>
      <c r="AB23" s="179"/>
      <c r="AC23" s="180"/>
      <c r="AD23" s="180"/>
      <c r="AE23" s="180"/>
      <c r="AF23" s="181"/>
      <c r="AG23" s="181"/>
      <c r="AH23" s="181"/>
      <c r="AI23" s="180"/>
      <c r="AJ23" s="180"/>
      <c r="AK23" s="180"/>
      <c r="AL23" s="180"/>
      <c r="AM23" s="180"/>
      <c r="AN23" s="180"/>
      <c r="AO23" s="183"/>
      <c r="AT23" s="172"/>
    </row>
    <row r="24" spans="1:46" s="138" customFormat="1" ht="14.25" customHeight="1">
      <c r="A24" s="147"/>
      <c r="B24" s="251"/>
      <c r="C24" s="251"/>
      <c r="D24" s="251"/>
      <c r="E24" s="251"/>
      <c r="F24" s="184"/>
      <c r="G24" s="184" t="s">
        <v>331</v>
      </c>
      <c r="H24" s="184" t="s">
        <v>332</v>
      </c>
      <c r="I24" s="147"/>
      <c r="L24" s="252"/>
      <c r="M24" s="253"/>
      <c r="N24" s="253"/>
      <c r="O24" s="253"/>
      <c r="P24" s="253"/>
      <c r="Q24" s="253"/>
      <c r="R24" s="253"/>
      <c r="S24" s="253"/>
      <c r="T24" s="253"/>
      <c r="U24" s="253"/>
      <c r="V24" s="253"/>
      <c r="W24" s="253"/>
      <c r="X24" s="253"/>
      <c r="Y24" s="253"/>
      <c r="Z24" s="254"/>
      <c r="AA24" s="252"/>
      <c r="AB24" s="253"/>
      <c r="AC24" s="253"/>
      <c r="AD24" s="253"/>
      <c r="AE24" s="253"/>
      <c r="AF24" s="253"/>
      <c r="AG24" s="253"/>
      <c r="AH24" s="253"/>
      <c r="AI24" s="253"/>
      <c r="AJ24" s="253"/>
      <c r="AK24" s="253"/>
      <c r="AL24" s="253"/>
      <c r="AM24" s="253"/>
      <c r="AN24" s="253"/>
      <c r="AO24" s="254"/>
      <c r="AT24" s="172"/>
    </row>
    <row r="25" spans="1:46" s="138" customFormat="1" ht="15" customHeight="1">
      <c r="A25" s="147"/>
      <c r="B25" s="185" t="str">
        <f>職業能力評価シート!B7</f>
        <v>「美と健康」への興味と探究心</v>
      </c>
      <c r="C25" s="185"/>
      <c r="D25" s="186"/>
      <c r="E25" s="186"/>
      <c r="F25" s="187"/>
      <c r="G25" s="187">
        <f>AVERAGE(職業能力評価シート!K7:K8)</f>
        <v>0</v>
      </c>
      <c r="H25" s="187">
        <f>AVERAGE(職業能力評価シート!L7:L8)</f>
        <v>0</v>
      </c>
      <c r="I25" s="147"/>
      <c r="L25" s="255"/>
      <c r="M25" s="256"/>
      <c r="N25" s="256"/>
      <c r="O25" s="256"/>
      <c r="P25" s="256"/>
      <c r="Q25" s="256"/>
      <c r="R25" s="256"/>
      <c r="S25" s="256"/>
      <c r="T25" s="256"/>
      <c r="U25" s="256"/>
      <c r="V25" s="256"/>
      <c r="W25" s="256"/>
      <c r="X25" s="256"/>
      <c r="Y25" s="256"/>
      <c r="Z25" s="257"/>
      <c r="AA25" s="255"/>
      <c r="AB25" s="256"/>
      <c r="AC25" s="256"/>
      <c r="AD25" s="256"/>
      <c r="AE25" s="256"/>
      <c r="AF25" s="256"/>
      <c r="AG25" s="256"/>
      <c r="AH25" s="256"/>
      <c r="AI25" s="256"/>
      <c r="AJ25" s="256"/>
      <c r="AK25" s="256"/>
      <c r="AL25" s="256"/>
      <c r="AM25" s="256"/>
      <c r="AN25" s="256"/>
      <c r="AO25" s="257"/>
      <c r="AT25" s="172"/>
    </row>
    <row r="26" spans="1:46" s="138" customFormat="1" ht="15" customHeight="1">
      <c r="A26" s="147"/>
      <c r="B26" s="188" t="str">
        <f>職業能力評価シート!B9</f>
        <v>職業倫理とコンプライアンス</v>
      </c>
      <c r="C26" s="188"/>
      <c r="D26" s="189"/>
      <c r="E26" s="189"/>
      <c r="F26" s="190"/>
      <c r="G26" s="190">
        <f>AVERAGE(職業能力評価シート!K10)</f>
        <v>0</v>
      </c>
      <c r="H26" s="190">
        <f>AVERAGE(職業能力評価シート!L10)</f>
        <v>0</v>
      </c>
      <c r="I26" s="147"/>
      <c r="L26" s="255"/>
      <c r="M26" s="256"/>
      <c r="N26" s="256"/>
      <c r="O26" s="256"/>
      <c r="P26" s="256"/>
      <c r="Q26" s="256"/>
      <c r="R26" s="256"/>
      <c r="S26" s="256"/>
      <c r="T26" s="256"/>
      <c r="U26" s="256"/>
      <c r="V26" s="256"/>
      <c r="W26" s="256"/>
      <c r="X26" s="256"/>
      <c r="Y26" s="256"/>
      <c r="Z26" s="257"/>
      <c r="AA26" s="255"/>
      <c r="AB26" s="256"/>
      <c r="AC26" s="256"/>
      <c r="AD26" s="256"/>
      <c r="AE26" s="256"/>
      <c r="AF26" s="256"/>
      <c r="AG26" s="256"/>
      <c r="AH26" s="256"/>
      <c r="AI26" s="256"/>
      <c r="AJ26" s="256"/>
      <c r="AK26" s="256"/>
      <c r="AL26" s="256"/>
      <c r="AM26" s="256"/>
      <c r="AN26" s="256"/>
      <c r="AO26" s="257"/>
      <c r="AT26" s="172"/>
    </row>
    <row r="27" spans="1:46" s="138" customFormat="1" ht="15" customHeight="1">
      <c r="A27" s="147"/>
      <c r="B27" s="185" t="str">
        <f>職業能力評価シート!B11</f>
        <v>ホスピタリティ</v>
      </c>
      <c r="C27" s="185"/>
      <c r="D27" s="186"/>
      <c r="E27" s="186"/>
      <c r="F27" s="187"/>
      <c r="G27" s="187">
        <f>AVERAGE(職業能力評価シート!K11:K13)</f>
        <v>0</v>
      </c>
      <c r="H27" s="187">
        <f>AVERAGE(職業能力評価シート!L11:L13)</f>
        <v>0</v>
      </c>
      <c r="I27" s="147"/>
      <c r="L27" s="255"/>
      <c r="M27" s="256"/>
      <c r="N27" s="256"/>
      <c r="O27" s="256"/>
      <c r="P27" s="256"/>
      <c r="Q27" s="256"/>
      <c r="R27" s="256"/>
      <c r="S27" s="256"/>
      <c r="T27" s="256"/>
      <c r="U27" s="256"/>
      <c r="V27" s="256"/>
      <c r="W27" s="256"/>
      <c r="X27" s="256"/>
      <c r="Y27" s="256"/>
      <c r="Z27" s="257"/>
      <c r="AA27" s="255"/>
      <c r="AB27" s="256"/>
      <c r="AC27" s="256"/>
      <c r="AD27" s="256"/>
      <c r="AE27" s="256"/>
      <c r="AF27" s="256"/>
      <c r="AG27" s="256"/>
      <c r="AH27" s="256"/>
      <c r="AI27" s="256"/>
      <c r="AJ27" s="256"/>
      <c r="AK27" s="256"/>
      <c r="AL27" s="256"/>
      <c r="AM27" s="256"/>
      <c r="AN27" s="256"/>
      <c r="AO27" s="257"/>
      <c r="AT27" s="172"/>
    </row>
    <row r="28" spans="1:46" s="138" customFormat="1" ht="15" customHeight="1">
      <c r="A28" s="147"/>
      <c r="B28" s="188" t="str">
        <f>職業能力評価シート!B14</f>
        <v>チームワークとコミュニケーション</v>
      </c>
      <c r="C28" s="188"/>
      <c r="D28" s="189"/>
      <c r="E28" s="189"/>
      <c r="F28" s="190"/>
      <c r="G28" s="190">
        <f>AVERAGE(職業能力評価シート!K14:K15)</f>
        <v>0</v>
      </c>
      <c r="H28" s="190">
        <f>AVERAGE(職業能力評価シート!L14:L15)</f>
        <v>0</v>
      </c>
      <c r="I28" s="147"/>
      <c r="L28" s="255"/>
      <c r="M28" s="256"/>
      <c r="N28" s="256"/>
      <c r="O28" s="256"/>
      <c r="P28" s="256"/>
      <c r="Q28" s="256"/>
      <c r="R28" s="256"/>
      <c r="S28" s="256"/>
      <c r="T28" s="256"/>
      <c r="U28" s="256"/>
      <c r="V28" s="256"/>
      <c r="W28" s="256"/>
      <c r="X28" s="256"/>
      <c r="Y28" s="256"/>
      <c r="Z28" s="257"/>
      <c r="AA28" s="255"/>
      <c r="AB28" s="256"/>
      <c r="AC28" s="256"/>
      <c r="AD28" s="256"/>
      <c r="AE28" s="256"/>
      <c r="AF28" s="256"/>
      <c r="AG28" s="256"/>
      <c r="AH28" s="256"/>
      <c r="AI28" s="256"/>
      <c r="AJ28" s="256"/>
      <c r="AK28" s="256"/>
      <c r="AL28" s="256"/>
      <c r="AM28" s="256"/>
      <c r="AN28" s="256"/>
      <c r="AO28" s="257"/>
    </row>
    <row r="29" spans="1:46" s="138" customFormat="1" ht="15" customHeight="1">
      <c r="A29" s="147"/>
      <c r="B29" s="185" t="str">
        <f>職業能力評価シート!B16</f>
        <v>業務効率化の推進</v>
      </c>
      <c r="C29" s="185"/>
      <c r="D29" s="186"/>
      <c r="E29" s="186"/>
      <c r="F29" s="187"/>
      <c r="G29" s="187">
        <f>AVERAGE(職業能力評価シート!K16:K19)</f>
        <v>0</v>
      </c>
      <c r="H29" s="187">
        <f>AVERAGE(職業能力評価シート!L16:L19)</f>
        <v>0</v>
      </c>
      <c r="I29" s="147"/>
      <c r="L29" s="258"/>
      <c r="M29" s="259"/>
      <c r="N29" s="259"/>
      <c r="O29" s="259"/>
      <c r="P29" s="259"/>
      <c r="Q29" s="259"/>
      <c r="R29" s="259"/>
      <c r="S29" s="259"/>
      <c r="T29" s="259"/>
      <c r="U29" s="259"/>
      <c r="V29" s="259"/>
      <c r="W29" s="259"/>
      <c r="X29" s="259"/>
      <c r="Y29" s="259"/>
      <c r="Z29" s="260"/>
      <c r="AA29" s="258"/>
      <c r="AB29" s="259"/>
      <c r="AC29" s="259"/>
      <c r="AD29" s="259"/>
      <c r="AE29" s="259"/>
      <c r="AF29" s="259"/>
      <c r="AG29" s="259"/>
      <c r="AH29" s="259"/>
      <c r="AI29" s="259"/>
      <c r="AJ29" s="259"/>
      <c r="AK29" s="259"/>
      <c r="AL29" s="259"/>
      <c r="AM29" s="259"/>
      <c r="AN29" s="259"/>
      <c r="AO29" s="260"/>
    </row>
    <row r="30" spans="1:46" s="138" customFormat="1" ht="15" customHeight="1">
      <c r="A30" s="147"/>
      <c r="B30" s="188" t="str">
        <f>職業能力評価シート!B23</f>
        <v>契約</v>
      </c>
      <c r="C30" s="188"/>
      <c r="D30" s="189"/>
      <c r="E30" s="189"/>
      <c r="F30" s="190"/>
      <c r="G30" s="190">
        <f>AVERAGE(職業能力評価シート!K23:K25)</f>
        <v>0</v>
      </c>
      <c r="H30" s="190">
        <f>AVERAGE(職業能力評価シート!L23:L25)</f>
        <v>0</v>
      </c>
      <c r="I30" s="147"/>
    </row>
    <row r="31" spans="1:46" s="138" customFormat="1" ht="15" customHeight="1">
      <c r="A31" s="147"/>
      <c r="B31" s="185" t="str">
        <f>職業能力評価シート!B26</f>
        <v>会計事務</v>
      </c>
      <c r="C31" s="185"/>
      <c r="D31" s="186"/>
      <c r="E31" s="186"/>
      <c r="F31" s="187"/>
      <c r="G31" s="187">
        <f>AVERAGE(職業能力評価シート!K26:K28)</f>
        <v>0</v>
      </c>
      <c r="H31" s="187">
        <f>AVERAGE(職業能力評価シート!L26:L28)</f>
        <v>0</v>
      </c>
      <c r="I31" s="147"/>
      <c r="L31" s="148" t="s">
        <v>333</v>
      </c>
      <c r="M31" s="149"/>
      <c r="N31" s="149"/>
      <c r="O31" s="149"/>
      <c r="P31" s="149"/>
      <c r="Q31" s="149"/>
      <c r="R31" s="149"/>
      <c r="S31" s="149"/>
      <c r="T31" s="149"/>
      <c r="U31" s="149"/>
      <c r="V31" s="149"/>
      <c r="W31" s="149"/>
      <c r="X31" s="149"/>
      <c r="Y31" s="149"/>
      <c r="Z31" s="149"/>
      <c r="AA31" s="148"/>
      <c r="AB31" s="149"/>
      <c r="AC31" s="149"/>
      <c r="AD31" s="149"/>
      <c r="AE31" s="149"/>
      <c r="AF31" s="149"/>
      <c r="AG31" s="149"/>
      <c r="AH31" s="149"/>
      <c r="AI31" s="149"/>
      <c r="AJ31" s="149"/>
      <c r="AK31" s="149"/>
      <c r="AL31" s="149"/>
      <c r="AM31" s="149"/>
      <c r="AN31" s="149"/>
      <c r="AO31" s="149"/>
    </row>
    <row r="32" spans="1:46" s="138" customFormat="1" ht="15" customHeight="1">
      <c r="A32" s="147"/>
      <c r="B32" s="188" t="str">
        <f>職業能力評価シート!B29</f>
        <v>顧客管理</v>
      </c>
      <c r="C32" s="188"/>
      <c r="D32" s="189"/>
      <c r="E32" s="189"/>
      <c r="F32" s="190"/>
      <c r="G32" s="190">
        <f>AVERAGE(職業能力評価シート!K29:K31)</f>
        <v>0</v>
      </c>
      <c r="H32" s="190">
        <f>AVERAGE(職業能力評価シート!L29:L31)</f>
        <v>0</v>
      </c>
      <c r="I32" s="147"/>
      <c r="L32" s="191" t="s">
        <v>334</v>
      </c>
      <c r="M32" s="192"/>
      <c r="N32" s="192"/>
      <c r="O32" s="192"/>
      <c r="P32" s="192"/>
      <c r="Q32" s="192"/>
      <c r="R32" s="192"/>
      <c r="S32" s="192"/>
      <c r="T32" s="192"/>
      <c r="U32" s="192"/>
      <c r="V32" s="192"/>
      <c r="W32" s="192"/>
      <c r="X32" s="192"/>
      <c r="Y32" s="192"/>
      <c r="Z32" s="193"/>
      <c r="AA32" s="178" t="s">
        <v>335</v>
      </c>
      <c r="AB32" s="192"/>
      <c r="AC32" s="192"/>
      <c r="AD32" s="192"/>
      <c r="AE32" s="192"/>
      <c r="AF32" s="192"/>
      <c r="AG32" s="192"/>
      <c r="AH32" s="192"/>
      <c r="AI32" s="192"/>
      <c r="AJ32" s="192"/>
      <c r="AK32" s="192"/>
      <c r="AL32" s="192"/>
      <c r="AM32" s="192"/>
      <c r="AN32" s="192"/>
      <c r="AO32" s="193"/>
    </row>
    <row r="33" spans="1:41" s="138" customFormat="1" ht="15" customHeight="1">
      <c r="A33" s="147"/>
      <c r="B33" s="185" t="str">
        <f>職業能力評価シート!B32</f>
        <v>物販（物品販売）・在庫管理</v>
      </c>
      <c r="C33" s="185"/>
      <c r="D33" s="186"/>
      <c r="E33" s="186"/>
      <c r="F33" s="187"/>
      <c r="G33" s="187">
        <f>AVERAGE(職業能力評価シート!K32:K34)</f>
        <v>0</v>
      </c>
      <c r="H33" s="187">
        <f>AVERAGE(職業能力評価シート!L32:L34)</f>
        <v>0</v>
      </c>
      <c r="I33" s="147"/>
      <c r="L33" s="252"/>
      <c r="M33" s="261"/>
      <c r="N33" s="261"/>
      <c r="O33" s="261"/>
      <c r="P33" s="261"/>
      <c r="Q33" s="261"/>
      <c r="R33" s="261"/>
      <c r="S33" s="261"/>
      <c r="T33" s="261"/>
      <c r="U33" s="261"/>
      <c r="V33" s="261"/>
      <c r="W33" s="261"/>
      <c r="X33" s="261"/>
      <c r="Y33" s="261"/>
      <c r="Z33" s="262"/>
      <c r="AA33" s="252"/>
      <c r="AB33" s="261"/>
      <c r="AC33" s="261"/>
      <c r="AD33" s="261"/>
      <c r="AE33" s="261"/>
      <c r="AF33" s="261"/>
      <c r="AG33" s="261"/>
      <c r="AH33" s="261"/>
      <c r="AI33" s="261"/>
      <c r="AJ33" s="261"/>
      <c r="AK33" s="261"/>
      <c r="AL33" s="261"/>
      <c r="AM33" s="261"/>
      <c r="AN33" s="261"/>
      <c r="AO33" s="262"/>
    </row>
    <row r="34" spans="1:41" s="138" customFormat="1" ht="15" customHeight="1">
      <c r="A34" s="147"/>
      <c r="B34" s="188" t="str">
        <f>職業能力評価シート!B35</f>
        <v>苦情・クレーム・問い合わせ対応</v>
      </c>
      <c r="C34" s="188"/>
      <c r="D34" s="189"/>
      <c r="E34" s="189"/>
      <c r="F34" s="190"/>
      <c r="G34" s="190">
        <f>AVERAGE(職業能力評価シート!K35:K37)</f>
        <v>0</v>
      </c>
      <c r="H34" s="190">
        <f>AVERAGE(職業能力評価シート!L35:L37)</f>
        <v>0</v>
      </c>
      <c r="I34" s="147"/>
      <c r="L34" s="263"/>
      <c r="M34" s="264"/>
      <c r="N34" s="264"/>
      <c r="O34" s="264"/>
      <c r="P34" s="264"/>
      <c r="Q34" s="264"/>
      <c r="R34" s="264"/>
      <c r="S34" s="264"/>
      <c r="T34" s="264"/>
      <c r="U34" s="264"/>
      <c r="V34" s="264"/>
      <c r="W34" s="264"/>
      <c r="X34" s="264"/>
      <c r="Y34" s="264"/>
      <c r="Z34" s="265"/>
      <c r="AA34" s="263"/>
      <c r="AB34" s="264"/>
      <c r="AC34" s="264"/>
      <c r="AD34" s="264"/>
      <c r="AE34" s="264"/>
      <c r="AF34" s="264"/>
      <c r="AG34" s="264"/>
      <c r="AH34" s="264"/>
      <c r="AI34" s="264"/>
      <c r="AJ34" s="264"/>
      <c r="AK34" s="264"/>
      <c r="AL34" s="264"/>
      <c r="AM34" s="264"/>
      <c r="AN34" s="264"/>
      <c r="AO34" s="265"/>
    </row>
    <row r="35" spans="1:41" s="138" customFormat="1" ht="15" customHeight="1">
      <c r="A35" s="147"/>
      <c r="B35" s="185" t="str">
        <f>職業能力評価シート!B38</f>
        <v>後輩指導</v>
      </c>
      <c r="C35" s="185"/>
      <c r="D35" s="186"/>
      <c r="E35" s="186"/>
      <c r="F35" s="187"/>
      <c r="G35" s="187">
        <f>AVERAGE(職業能力評価シート!K38:K39)</f>
        <v>0</v>
      </c>
      <c r="H35" s="187">
        <f>AVERAGE(職業能力評価シート!L38:L39)</f>
        <v>0</v>
      </c>
      <c r="I35" s="147"/>
      <c r="L35" s="263"/>
      <c r="M35" s="264"/>
      <c r="N35" s="264"/>
      <c r="O35" s="264"/>
      <c r="P35" s="264"/>
      <c r="Q35" s="264"/>
      <c r="R35" s="264"/>
      <c r="S35" s="264"/>
      <c r="T35" s="264"/>
      <c r="U35" s="264"/>
      <c r="V35" s="264"/>
      <c r="W35" s="264"/>
      <c r="X35" s="264"/>
      <c r="Y35" s="264"/>
      <c r="Z35" s="265"/>
      <c r="AA35" s="263"/>
      <c r="AB35" s="264"/>
      <c r="AC35" s="264"/>
      <c r="AD35" s="264"/>
      <c r="AE35" s="264"/>
      <c r="AF35" s="264"/>
      <c r="AG35" s="264"/>
      <c r="AH35" s="264"/>
      <c r="AI35" s="264"/>
      <c r="AJ35" s="264"/>
      <c r="AK35" s="264"/>
      <c r="AL35" s="264"/>
      <c r="AM35" s="264"/>
      <c r="AN35" s="264"/>
      <c r="AO35" s="265"/>
    </row>
    <row r="36" spans="1:41" s="138" customFormat="1" ht="15" customHeight="1">
      <c r="A36" s="147"/>
      <c r="B36" s="189"/>
      <c r="C36" s="188"/>
      <c r="D36" s="189"/>
      <c r="E36" s="189"/>
      <c r="F36" s="190"/>
      <c r="G36" s="190"/>
      <c r="H36" s="190"/>
      <c r="I36" s="147"/>
      <c r="L36" s="263"/>
      <c r="M36" s="264"/>
      <c r="N36" s="264"/>
      <c r="O36" s="264"/>
      <c r="P36" s="264"/>
      <c r="Q36" s="264"/>
      <c r="R36" s="264"/>
      <c r="S36" s="264"/>
      <c r="T36" s="264"/>
      <c r="U36" s="264"/>
      <c r="V36" s="264"/>
      <c r="W36" s="264"/>
      <c r="X36" s="264"/>
      <c r="Y36" s="264"/>
      <c r="Z36" s="265"/>
      <c r="AA36" s="263"/>
      <c r="AB36" s="264"/>
      <c r="AC36" s="264"/>
      <c r="AD36" s="264"/>
      <c r="AE36" s="264"/>
      <c r="AF36" s="264"/>
      <c r="AG36" s="264"/>
      <c r="AH36" s="264"/>
      <c r="AI36" s="264"/>
      <c r="AJ36" s="264"/>
      <c r="AK36" s="264"/>
      <c r="AL36" s="264"/>
      <c r="AM36" s="264"/>
      <c r="AN36" s="264"/>
      <c r="AO36" s="265"/>
    </row>
    <row r="37" spans="1:41" s="138" customFormat="1" ht="15" customHeight="1">
      <c r="A37" s="147"/>
      <c r="B37" s="186"/>
      <c r="C37" s="185"/>
      <c r="D37" s="186"/>
      <c r="E37" s="186"/>
      <c r="F37" s="187"/>
      <c r="G37" s="187"/>
      <c r="H37" s="187"/>
      <c r="I37" s="147"/>
      <c r="L37" s="263"/>
      <c r="M37" s="264"/>
      <c r="N37" s="264"/>
      <c r="O37" s="264"/>
      <c r="P37" s="264"/>
      <c r="Q37" s="264"/>
      <c r="R37" s="264"/>
      <c r="S37" s="264"/>
      <c r="T37" s="264"/>
      <c r="U37" s="264"/>
      <c r="V37" s="264"/>
      <c r="W37" s="264"/>
      <c r="X37" s="264"/>
      <c r="Y37" s="264"/>
      <c r="Z37" s="265"/>
      <c r="AA37" s="263"/>
      <c r="AB37" s="264"/>
      <c r="AC37" s="264"/>
      <c r="AD37" s="264"/>
      <c r="AE37" s="264"/>
      <c r="AF37" s="264"/>
      <c r="AG37" s="264"/>
      <c r="AH37" s="264"/>
      <c r="AI37" s="264"/>
      <c r="AJ37" s="264"/>
      <c r="AK37" s="264"/>
      <c r="AL37" s="264"/>
      <c r="AM37" s="264"/>
      <c r="AN37" s="264"/>
      <c r="AO37" s="265"/>
    </row>
    <row r="38" spans="1:41" s="138" customFormat="1" ht="15" customHeight="1">
      <c r="A38" s="147"/>
      <c r="B38" s="188"/>
      <c r="C38" s="188"/>
      <c r="D38" s="189"/>
      <c r="E38" s="189"/>
      <c r="F38" s="190"/>
      <c r="G38" s="190"/>
      <c r="H38" s="190"/>
      <c r="I38" s="147"/>
      <c r="L38" s="266"/>
      <c r="M38" s="267"/>
      <c r="N38" s="267"/>
      <c r="O38" s="267"/>
      <c r="P38" s="267"/>
      <c r="Q38" s="267"/>
      <c r="R38" s="267"/>
      <c r="S38" s="267"/>
      <c r="T38" s="267"/>
      <c r="U38" s="267"/>
      <c r="V38" s="267"/>
      <c r="W38" s="267"/>
      <c r="X38" s="267"/>
      <c r="Y38" s="267"/>
      <c r="Z38" s="268"/>
      <c r="AA38" s="266"/>
      <c r="AB38" s="267"/>
      <c r="AC38" s="267"/>
      <c r="AD38" s="267"/>
      <c r="AE38" s="267"/>
      <c r="AF38" s="267"/>
      <c r="AG38" s="267"/>
      <c r="AH38" s="267"/>
      <c r="AI38" s="267"/>
      <c r="AJ38" s="267"/>
      <c r="AK38" s="267"/>
      <c r="AL38" s="267"/>
      <c r="AM38" s="267"/>
      <c r="AN38" s="267"/>
      <c r="AO38" s="268"/>
    </row>
    <row r="39" spans="1:41">
      <c r="B39" s="311" t="s">
        <v>341</v>
      </c>
      <c r="F39" s="138"/>
      <c r="G39" s="138"/>
      <c r="H39" s="138"/>
    </row>
    <row r="40" spans="1:41">
      <c r="F40" s="138"/>
      <c r="G40" s="138"/>
      <c r="H40" s="138"/>
    </row>
    <row r="41" spans="1:41">
      <c r="F41" s="138"/>
      <c r="G41" s="138"/>
      <c r="H41" s="138"/>
    </row>
  </sheetData>
  <mergeCells count="34">
    <mergeCell ref="L33:Z38"/>
    <mergeCell ref="AA33:AO38"/>
    <mergeCell ref="AJ21:AL21"/>
    <mergeCell ref="AM21:AO21"/>
    <mergeCell ref="B23:E24"/>
    <mergeCell ref="L24:Z29"/>
    <mergeCell ref="AA24:AO29"/>
    <mergeCell ref="AJ18:AL18"/>
    <mergeCell ref="AM18:AO18"/>
    <mergeCell ref="AJ19:AL19"/>
    <mergeCell ref="AM19:AO19"/>
    <mergeCell ref="AJ20:AL20"/>
    <mergeCell ref="AM20:AO20"/>
    <mergeCell ref="V14:AI14"/>
    <mergeCell ref="AJ16:AL16"/>
    <mergeCell ref="AM16:AO16"/>
    <mergeCell ref="AJ17:AL17"/>
    <mergeCell ref="AM17:AO17"/>
    <mergeCell ref="AJ15:AL15"/>
    <mergeCell ref="AM15:AO15"/>
    <mergeCell ref="B2:G4"/>
    <mergeCell ref="J2:N2"/>
    <mergeCell ref="O2:AA2"/>
    <mergeCell ref="AB2:AF2"/>
    <mergeCell ref="AG2:AM2"/>
    <mergeCell ref="J3:N3"/>
    <mergeCell ref="O3:S3"/>
    <mergeCell ref="T3:V3"/>
    <mergeCell ref="W3:AA3"/>
    <mergeCell ref="AB3:AF3"/>
    <mergeCell ref="AG3:AM3"/>
    <mergeCell ref="J4:N4"/>
    <mergeCell ref="B6:H7"/>
    <mergeCell ref="L7:AO11"/>
  </mergeCells>
  <phoneticPr fontId="2"/>
  <printOptions horizontalCentered="1"/>
  <pageMargins left="0.28999999999999998" right="0.31" top="0.63" bottom="0.32" header="0.45" footer="0.26"/>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view="pageBreakPreview" zoomScaleNormal="80" zoomScaleSheetLayoutView="100" workbookViewId="0">
      <pane xSplit="1" ySplit="2" topLeftCell="B3" activePane="bottomRight" state="frozen"/>
      <selection activeCell="B8" sqref="B8:K10"/>
      <selection pane="topRight" activeCell="B8" sqref="B8:K10"/>
      <selection pane="bottomLeft" activeCell="B8" sqref="B8:K10"/>
      <selection pane="bottomRight" activeCell="A62" sqref="A62"/>
    </sheetView>
  </sheetViews>
  <sheetFormatPr defaultColWidth="9.140625" defaultRowHeight="12"/>
  <cols>
    <col min="1" max="1" width="28.5703125" style="51" customWidth="1"/>
    <col min="2" max="2" width="92.85546875" style="51" customWidth="1"/>
    <col min="3" max="3" width="10.7109375" style="51" customWidth="1"/>
    <col min="4" max="5" width="9.140625" style="51"/>
    <col min="6" max="6" width="30.85546875" style="51" customWidth="1"/>
    <col min="7" max="16384" width="9.140625" style="51"/>
  </cols>
  <sheetData>
    <row r="1" spans="1:7" ht="26.1" customHeight="1">
      <c r="A1" s="40" t="s">
        <v>47</v>
      </c>
    </row>
    <row r="2" spans="1:7" ht="26.1" customHeight="1">
      <c r="A2" s="22" t="s">
        <v>0</v>
      </c>
      <c r="B2" s="37" t="s">
        <v>18</v>
      </c>
      <c r="C2" s="38" t="s">
        <v>19</v>
      </c>
    </row>
    <row r="3" spans="1:7" ht="26.1" customHeight="1">
      <c r="A3" s="273" t="s">
        <v>80</v>
      </c>
      <c r="B3" s="91" t="s">
        <v>81</v>
      </c>
      <c r="C3" s="26"/>
      <c r="E3" s="276"/>
      <c r="F3" s="30"/>
      <c r="G3" s="115"/>
    </row>
    <row r="4" spans="1:7" ht="26.1" customHeight="1">
      <c r="A4" s="274"/>
      <c r="B4" s="92" t="s">
        <v>82</v>
      </c>
      <c r="C4" s="28"/>
      <c r="E4" s="276"/>
      <c r="F4" s="30"/>
      <c r="G4" s="115"/>
    </row>
    <row r="5" spans="1:7" ht="26.1" customHeight="1">
      <c r="A5" s="274"/>
      <c r="B5" s="92" t="s">
        <v>83</v>
      </c>
      <c r="C5" s="28"/>
      <c r="E5" s="276"/>
      <c r="F5" s="30"/>
      <c r="G5" s="115"/>
    </row>
    <row r="6" spans="1:7" ht="26.1" customHeight="1">
      <c r="A6" s="275"/>
      <c r="B6" s="93" t="s">
        <v>84</v>
      </c>
      <c r="C6" s="35"/>
      <c r="E6" s="276"/>
      <c r="F6" s="30"/>
      <c r="G6" s="115"/>
    </row>
    <row r="7" spans="1:7" ht="26.1" customHeight="1">
      <c r="A7" s="277" t="s">
        <v>85</v>
      </c>
      <c r="B7" s="91" t="s">
        <v>86</v>
      </c>
      <c r="C7" s="26"/>
      <c r="E7" s="107"/>
      <c r="F7" s="30"/>
      <c r="G7" s="115"/>
    </row>
    <row r="8" spans="1:7" ht="26.1" customHeight="1">
      <c r="A8" s="273"/>
      <c r="B8" s="93" t="s">
        <v>87</v>
      </c>
      <c r="C8" s="35"/>
      <c r="E8" s="269"/>
      <c r="F8" s="31"/>
      <c r="G8" s="115"/>
    </row>
    <row r="9" spans="1:7" ht="26.1" customHeight="1">
      <c r="A9" s="273"/>
      <c r="B9" s="93" t="s">
        <v>177</v>
      </c>
      <c r="C9" s="35"/>
      <c r="E9" s="269"/>
      <c r="F9" s="31"/>
      <c r="G9" s="115"/>
    </row>
    <row r="10" spans="1:7" ht="26.1" customHeight="1">
      <c r="A10" s="273"/>
      <c r="B10" s="93" t="s">
        <v>178</v>
      </c>
      <c r="C10" s="35"/>
      <c r="E10" s="269"/>
      <c r="F10" s="31"/>
      <c r="G10" s="115"/>
    </row>
    <row r="11" spans="1:7" ht="26.1" customHeight="1">
      <c r="A11" s="277"/>
      <c r="B11" s="94" t="s">
        <v>342</v>
      </c>
      <c r="C11" s="29"/>
      <c r="E11" s="269"/>
      <c r="F11" s="31"/>
      <c r="G11" s="115"/>
    </row>
    <row r="12" spans="1:7" ht="26.1" customHeight="1">
      <c r="A12" s="278" t="s">
        <v>88</v>
      </c>
      <c r="B12" s="129" t="s">
        <v>14</v>
      </c>
      <c r="C12" s="130"/>
      <c r="D12" s="131"/>
      <c r="E12" s="269"/>
      <c r="F12" s="31"/>
      <c r="G12" s="115"/>
    </row>
    <row r="13" spans="1:7" ht="26.1" customHeight="1">
      <c r="A13" s="279"/>
      <c r="B13" s="132" t="s">
        <v>89</v>
      </c>
      <c r="C13" s="133"/>
      <c r="D13" s="131"/>
      <c r="E13" s="106"/>
      <c r="F13" s="31"/>
      <c r="G13" s="115"/>
    </row>
    <row r="14" spans="1:7" ht="26.1" customHeight="1">
      <c r="A14" s="279"/>
      <c r="B14" s="132" t="s">
        <v>179</v>
      </c>
      <c r="C14" s="133"/>
      <c r="D14" s="131"/>
      <c r="E14" s="106"/>
      <c r="F14" s="32"/>
      <c r="G14" s="115"/>
    </row>
    <row r="15" spans="1:7" ht="26.1" customHeight="1">
      <c r="A15" s="280" t="s">
        <v>90</v>
      </c>
      <c r="B15" s="91" t="s">
        <v>91</v>
      </c>
      <c r="C15" s="26"/>
      <c r="E15" s="115"/>
      <c r="F15" s="115"/>
      <c r="G15" s="115"/>
    </row>
    <row r="16" spans="1:7" ht="26.1" customHeight="1">
      <c r="A16" s="281"/>
      <c r="B16" s="92" t="s">
        <v>148</v>
      </c>
      <c r="C16" s="28"/>
      <c r="E16" s="115"/>
      <c r="F16" s="115"/>
      <c r="G16" s="115"/>
    </row>
    <row r="17" spans="1:7" ht="26.1" customHeight="1">
      <c r="A17" s="281"/>
      <c r="B17" s="92" t="s">
        <v>92</v>
      </c>
      <c r="C17" s="28"/>
      <c r="E17" s="115"/>
      <c r="F17" s="115"/>
      <c r="G17" s="115"/>
    </row>
    <row r="18" spans="1:7" ht="26.1" customHeight="1">
      <c r="A18" s="281"/>
      <c r="B18" s="92" t="s">
        <v>93</v>
      </c>
      <c r="C18" s="28"/>
      <c r="E18" s="115"/>
      <c r="F18" s="115"/>
      <c r="G18" s="115"/>
    </row>
    <row r="19" spans="1:7" ht="26.1" customHeight="1">
      <c r="A19" s="281"/>
      <c r="B19" s="92" t="s">
        <v>180</v>
      </c>
      <c r="C19" s="28"/>
      <c r="E19" s="115"/>
      <c r="F19" s="115"/>
      <c r="G19" s="115"/>
    </row>
    <row r="20" spans="1:7" ht="26.1" customHeight="1">
      <c r="A20" s="281"/>
      <c r="B20" s="92" t="s">
        <v>94</v>
      </c>
      <c r="C20" s="28"/>
      <c r="E20" s="115"/>
      <c r="F20" s="115"/>
      <c r="G20" s="115"/>
    </row>
    <row r="21" spans="1:7" ht="26.1" customHeight="1">
      <c r="A21" s="280" t="s">
        <v>95</v>
      </c>
      <c r="B21" s="91" t="s">
        <v>284</v>
      </c>
      <c r="C21" s="26"/>
      <c r="E21" s="115"/>
      <c r="F21" s="115"/>
      <c r="G21" s="115"/>
    </row>
    <row r="22" spans="1:7" ht="26.1" customHeight="1">
      <c r="A22" s="281"/>
      <c r="B22" s="95" t="s">
        <v>59</v>
      </c>
      <c r="C22" s="28"/>
      <c r="E22" s="115"/>
      <c r="F22" s="115"/>
      <c r="G22" s="115"/>
    </row>
    <row r="23" spans="1:7" ht="26.1" customHeight="1">
      <c r="A23" s="281"/>
      <c r="B23" s="92" t="s">
        <v>96</v>
      </c>
      <c r="C23" s="28"/>
      <c r="E23" s="115"/>
      <c r="F23" s="115"/>
      <c r="G23" s="115"/>
    </row>
    <row r="24" spans="1:7" ht="26.1" customHeight="1">
      <c r="A24" s="281"/>
      <c r="B24" s="95" t="s">
        <v>181</v>
      </c>
      <c r="C24" s="28"/>
      <c r="E24" s="115"/>
      <c r="F24" s="115"/>
      <c r="G24" s="115"/>
    </row>
    <row r="25" spans="1:7" ht="26.1" customHeight="1">
      <c r="A25" s="282"/>
      <c r="B25" s="96" t="s">
        <v>97</v>
      </c>
      <c r="C25" s="29"/>
      <c r="E25" s="115"/>
      <c r="F25" s="115"/>
      <c r="G25" s="115"/>
    </row>
    <row r="26" spans="1:7" ht="26.1" customHeight="1">
      <c r="C26" s="39" t="s">
        <v>98</v>
      </c>
      <c r="E26" s="115"/>
      <c r="F26" s="269"/>
      <c r="G26" s="31"/>
    </row>
    <row r="27" spans="1:7" ht="26.1" customHeight="1">
      <c r="A27" s="40" t="s">
        <v>55</v>
      </c>
      <c r="E27" s="115"/>
      <c r="F27" s="269"/>
      <c r="G27" s="31"/>
    </row>
    <row r="28" spans="1:7" ht="26.1" customHeight="1">
      <c r="A28" s="41" t="s">
        <v>0</v>
      </c>
      <c r="B28" s="23" t="s">
        <v>18</v>
      </c>
      <c r="C28" s="24" t="s">
        <v>19</v>
      </c>
      <c r="E28" s="115"/>
      <c r="F28" s="269"/>
      <c r="G28" s="31"/>
    </row>
    <row r="29" spans="1:7" ht="26.1" customHeight="1">
      <c r="A29" s="270" t="s">
        <v>56</v>
      </c>
      <c r="B29" s="25" t="s">
        <v>74</v>
      </c>
      <c r="C29" s="26"/>
      <c r="E29" s="115"/>
      <c r="F29" s="269"/>
      <c r="G29" s="31"/>
    </row>
    <row r="30" spans="1:7" ht="26.1" customHeight="1">
      <c r="A30" s="271"/>
      <c r="B30" s="53" t="s">
        <v>75</v>
      </c>
      <c r="C30" s="59"/>
      <c r="E30" s="115"/>
      <c r="F30" s="269"/>
      <c r="G30" s="31"/>
    </row>
    <row r="31" spans="1:7" ht="26.1" customHeight="1">
      <c r="A31" s="271"/>
      <c r="B31" s="53" t="s">
        <v>61</v>
      </c>
      <c r="C31" s="59"/>
      <c r="E31" s="115"/>
      <c r="F31" s="269"/>
      <c r="G31" s="31"/>
    </row>
    <row r="32" spans="1:7" ht="26.1" customHeight="1">
      <c r="A32" s="271"/>
      <c r="B32" s="27" t="s">
        <v>76</v>
      </c>
      <c r="C32" s="28"/>
      <c r="E32" s="115"/>
      <c r="F32" s="269"/>
      <c r="G32" s="33"/>
    </row>
    <row r="33" spans="1:7" ht="26.1" customHeight="1">
      <c r="A33" s="271"/>
      <c r="B33" s="34" t="s">
        <v>68</v>
      </c>
      <c r="C33" s="28"/>
      <c r="E33" s="115"/>
      <c r="F33" s="106"/>
      <c r="G33" s="32"/>
    </row>
    <row r="34" spans="1:7" ht="26.1" customHeight="1">
      <c r="A34" s="272"/>
      <c r="B34" s="47" t="s">
        <v>69</v>
      </c>
      <c r="C34" s="29"/>
      <c r="E34" s="115"/>
      <c r="F34" s="106"/>
      <c r="G34" s="17"/>
    </row>
    <row r="35" spans="1:7" ht="26.1" customHeight="1">
      <c r="A35" s="270" t="s">
        <v>36</v>
      </c>
      <c r="B35" s="25" t="s">
        <v>57</v>
      </c>
      <c r="C35" s="26"/>
      <c r="E35" s="115"/>
      <c r="F35" s="269"/>
      <c r="G35" s="31"/>
    </row>
    <row r="36" spans="1:7" ht="26.1" customHeight="1">
      <c r="A36" s="271"/>
      <c r="B36" s="53" t="s">
        <v>58</v>
      </c>
      <c r="C36" s="28"/>
      <c r="E36" s="115"/>
      <c r="F36" s="269"/>
      <c r="G36" s="31"/>
    </row>
    <row r="37" spans="1:7" ht="26.1" customHeight="1">
      <c r="A37" s="271"/>
      <c r="B37" s="53" t="s">
        <v>59</v>
      </c>
      <c r="C37" s="28"/>
      <c r="E37" s="115"/>
      <c r="F37" s="269"/>
      <c r="G37" s="31"/>
    </row>
    <row r="38" spans="1:7" ht="26.1" customHeight="1">
      <c r="A38" s="271"/>
      <c r="B38" s="53" t="s">
        <v>60</v>
      </c>
      <c r="C38" s="28"/>
      <c r="E38" s="115"/>
      <c r="F38" s="269"/>
      <c r="G38" s="31"/>
    </row>
    <row r="39" spans="1:7" ht="26.1" customHeight="1">
      <c r="A39" s="271"/>
      <c r="B39" s="27" t="s">
        <v>143</v>
      </c>
      <c r="C39" s="28"/>
      <c r="E39" s="115"/>
      <c r="F39" s="269"/>
      <c r="G39" s="33"/>
    </row>
    <row r="40" spans="1:7" ht="26.1" customHeight="1">
      <c r="A40" s="272"/>
      <c r="B40" s="47" t="s">
        <v>61</v>
      </c>
      <c r="C40" s="29"/>
      <c r="E40" s="115"/>
      <c r="F40" s="106"/>
      <c r="G40" s="17"/>
    </row>
    <row r="41" spans="1:7" ht="26.1" customHeight="1">
      <c r="A41" s="311" t="s">
        <v>343</v>
      </c>
      <c r="B41" s="312"/>
      <c r="C41" s="313"/>
      <c r="E41" s="115"/>
      <c r="F41" s="197"/>
      <c r="G41" s="17"/>
    </row>
    <row r="42" spans="1:7" ht="26.1" customHeight="1">
      <c r="A42" s="22" t="s">
        <v>0</v>
      </c>
      <c r="B42" s="37" t="s">
        <v>18</v>
      </c>
      <c r="C42" s="38" t="s">
        <v>19</v>
      </c>
    </row>
    <row r="43" spans="1:7" ht="26.1" customHeight="1">
      <c r="A43" s="270" t="s">
        <v>42</v>
      </c>
      <c r="B43" s="25" t="s">
        <v>62</v>
      </c>
      <c r="C43" s="26"/>
      <c r="E43" s="115"/>
      <c r="F43" s="269"/>
      <c r="G43" s="31"/>
    </row>
    <row r="44" spans="1:7" ht="26.1" customHeight="1">
      <c r="A44" s="271"/>
      <c r="B44" s="27" t="s">
        <v>63</v>
      </c>
      <c r="C44" s="28"/>
      <c r="E44" s="115"/>
      <c r="F44" s="269"/>
      <c r="G44" s="33"/>
    </row>
    <row r="45" spans="1:7" ht="26.1" customHeight="1">
      <c r="A45" s="271"/>
      <c r="B45" s="34" t="s">
        <v>64</v>
      </c>
      <c r="C45" s="28"/>
      <c r="E45" s="115"/>
      <c r="F45" s="269"/>
      <c r="G45" s="32"/>
    </row>
    <row r="46" spans="1:7" ht="26.1" customHeight="1">
      <c r="A46" s="271"/>
      <c r="B46" s="34" t="s">
        <v>65</v>
      </c>
      <c r="C46" s="28"/>
      <c r="E46" s="115"/>
      <c r="F46" s="269"/>
      <c r="G46" s="17"/>
    </row>
    <row r="47" spans="1:7" ht="26.1" customHeight="1">
      <c r="A47" s="271"/>
      <c r="B47" s="34" t="s">
        <v>66</v>
      </c>
      <c r="C47" s="28"/>
      <c r="E47" s="115"/>
      <c r="F47" s="106"/>
      <c r="G47" s="17"/>
    </row>
    <row r="48" spans="1:7" ht="26.1" customHeight="1">
      <c r="A48" s="272"/>
      <c r="B48" s="36" t="s">
        <v>61</v>
      </c>
      <c r="C48" s="35"/>
      <c r="E48" s="115"/>
      <c r="F48" s="106"/>
      <c r="G48" s="17"/>
    </row>
    <row r="49" spans="1:7" ht="26.1" customHeight="1">
      <c r="A49" s="270" t="s">
        <v>282</v>
      </c>
      <c r="B49" s="25" t="s">
        <v>67</v>
      </c>
      <c r="C49" s="26"/>
      <c r="E49" s="115"/>
      <c r="F49" s="269"/>
      <c r="G49" s="31"/>
    </row>
    <row r="50" spans="1:7" ht="26.1" customHeight="1">
      <c r="A50" s="271"/>
      <c r="B50" s="27" t="s">
        <v>68</v>
      </c>
      <c r="C50" s="28"/>
      <c r="E50" s="115"/>
      <c r="F50" s="269"/>
      <c r="G50" s="33"/>
    </row>
    <row r="51" spans="1:7" ht="26.1" customHeight="1">
      <c r="A51" s="271"/>
      <c r="B51" s="34" t="s">
        <v>69</v>
      </c>
      <c r="C51" s="28"/>
      <c r="E51" s="115"/>
      <c r="F51" s="269"/>
      <c r="G51" s="32"/>
    </row>
    <row r="52" spans="1:7" ht="26.1" customHeight="1">
      <c r="A52" s="271"/>
      <c r="B52" s="34" t="s">
        <v>70</v>
      </c>
      <c r="C52" s="28"/>
      <c r="E52" s="115"/>
      <c r="F52" s="269"/>
      <c r="G52" s="17"/>
    </row>
    <row r="53" spans="1:7" ht="26.1" customHeight="1">
      <c r="A53" s="271"/>
      <c r="B53" s="34" t="s">
        <v>66</v>
      </c>
      <c r="C53" s="28"/>
      <c r="E53" s="115"/>
      <c r="F53" s="106"/>
      <c r="G53" s="17"/>
    </row>
    <row r="54" spans="1:7" ht="26.1" customHeight="1">
      <c r="A54" s="272"/>
      <c r="B54" s="36" t="s">
        <v>61</v>
      </c>
      <c r="C54" s="35"/>
      <c r="E54" s="115"/>
      <c r="F54" s="106"/>
      <c r="G54" s="17"/>
    </row>
    <row r="55" spans="1:7" ht="26.1" customHeight="1">
      <c r="A55" s="270" t="s">
        <v>141</v>
      </c>
      <c r="B55" s="25" t="s">
        <v>71</v>
      </c>
      <c r="C55" s="26"/>
      <c r="E55" s="115"/>
      <c r="F55" s="269"/>
      <c r="G55" s="31"/>
    </row>
    <row r="56" spans="1:7" ht="26.1" customHeight="1">
      <c r="A56" s="271"/>
      <c r="B56" s="27" t="s">
        <v>285</v>
      </c>
      <c r="C56" s="28"/>
      <c r="E56" s="115"/>
      <c r="F56" s="269"/>
      <c r="G56" s="33"/>
    </row>
    <row r="57" spans="1:7" ht="26.1" customHeight="1">
      <c r="A57" s="271"/>
      <c r="B57" s="34" t="s">
        <v>72</v>
      </c>
      <c r="C57" s="28"/>
      <c r="E57" s="115"/>
      <c r="F57" s="106"/>
      <c r="G57" s="32"/>
    </row>
    <row r="58" spans="1:7" ht="26.1" customHeight="1">
      <c r="A58" s="272"/>
      <c r="B58" s="47" t="s">
        <v>73</v>
      </c>
      <c r="C58" s="29"/>
      <c r="E58" s="115"/>
      <c r="F58" s="106"/>
      <c r="G58" s="17"/>
    </row>
    <row r="59" spans="1:7" ht="26.1" customHeight="1">
      <c r="A59" s="270" t="s">
        <v>48</v>
      </c>
      <c r="B59" s="25" t="s">
        <v>77</v>
      </c>
      <c r="C59" s="26"/>
      <c r="E59" s="115"/>
      <c r="F59" s="269"/>
      <c r="G59" s="31"/>
    </row>
    <row r="60" spans="1:7" ht="26.1" customHeight="1">
      <c r="A60" s="271"/>
      <c r="B60" s="27" t="s">
        <v>78</v>
      </c>
      <c r="C60" s="28"/>
      <c r="E60" s="115"/>
      <c r="F60" s="269"/>
      <c r="G60" s="33"/>
    </row>
    <row r="61" spans="1:7" ht="26.1" customHeight="1">
      <c r="A61" s="272"/>
      <c r="B61" s="47" t="s">
        <v>79</v>
      </c>
      <c r="C61" s="29"/>
      <c r="E61" s="115"/>
      <c r="F61" s="106"/>
      <c r="G61" s="17"/>
    </row>
    <row r="62" spans="1:7">
      <c r="A62" s="311" t="s">
        <v>344</v>
      </c>
    </row>
  </sheetData>
  <mergeCells count="22">
    <mergeCell ref="F59:F60"/>
    <mergeCell ref="A59:A61"/>
    <mergeCell ref="A3:A6"/>
    <mergeCell ref="E3:E6"/>
    <mergeCell ref="A7:A11"/>
    <mergeCell ref="E8:E12"/>
    <mergeCell ref="A12:A14"/>
    <mergeCell ref="A15:A20"/>
    <mergeCell ref="A21:A25"/>
    <mergeCell ref="A35:A40"/>
    <mergeCell ref="A43:A48"/>
    <mergeCell ref="F26:F28"/>
    <mergeCell ref="A29:A34"/>
    <mergeCell ref="F29:F32"/>
    <mergeCell ref="F35:F39"/>
    <mergeCell ref="F43:F44"/>
    <mergeCell ref="F45:F46"/>
    <mergeCell ref="A49:A54"/>
    <mergeCell ref="F49:F50"/>
    <mergeCell ref="F51:F52"/>
    <mergeCell ref="A55:A58"/>
    <mergeCell ref="F55:F56"/>
  </mergeCells>
  <phoneticPr fontId="2"/>
  <printOptions horizontalCentered="1"/>
  <pageMargins left="0.59055118110236227" right="0.59055118110236227" top="0.59055118110236227" bottom="0.59055118110236227" header="0.27559055118110237" footer="0.19685039370078741"/>
  <pageSetup paperSize="9" scale="71" firstPageNumber="4" orientation="portrait" r:id="rId1"/>
  <headerFooter alignWithMargins="0">
    <oddFooter>&amp;C&amp;P/&amp;N&amp;R(C)&amp;"ＭＳ Ｐゴシック,標準"厚生労働省</oddFooter>
  </headerFooter>
  <rowBreaks count="1" manualBreakCount="1">
    <brk id="41"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5"/>
  <sheetViews>
    <sheetView view="pageBreakPreview" zoomScaleNormal="100" zoomScaleSheetLayoutView="100" workbookViewId="0">
      <selection sqref="A1:D1"/>
    </sheetView>
  </sheetViews>
  <sheetFormatPr defaultColWidth="10.28515625" defaultRowHeight="13.5"/>
  <cols>
    <col min="1" max="1" width="8.5703125" style="50" customWidth="1"/>
    <col min="2" max="2" width="15.85546875" style="49" customWidth="1"/>
    <col min="3" max="3" width="2.42578125" style="67" customWidth="1"/>
    <col min="4" max="4" width="83.28515625" style="48" customWidth="1"/>
    <col min="5" max="256" width="10.28515625" style="65"/>
    <col min="257" max="257" width="8.5703125" style="65" customWidth="1"/>
    <col min="258" max="258" width="15.85546875" style="65" customWidth="1"/>
    <col min="259" max="259" width="2.42578125" style="65" customWidth="1"/>
    <col min="260" max="260" width="83.28515625" style="65" customWidth="1"/>
    <col min="261" max="512" width="10.28515625" style="65"/>
    <col min="513" max="513" width="8.5703125" style="65" customWidth="1"/>
    <col min="514" max="514" width="15.85546875" style="65" customWidth="1"/>
    <col min="515" max="515" width="2.42578125" style="65" customWidth="1"/>
    <col min="516" max="516" width="83.28515625" style="65" customWidth="1"/>
    <col min="517" max="768" width="10.28515625" style="65"/>
    <col min="769" max="769" width="8.5703125" style="65" customWidth="1"/>
    <col min="770" max="770" width="15.85546875" style="65" customWidth="1"/>
    <col min="771" max="771" width="2.42578125" style="65" customWidth="1"/>
    <col min="772" max="772" width="83.28515625" style="65" customWidth="1"/>
    <col min="773" max="1024" width="10.28515625" style="65"/>
    <col min="1025" max="1025" width="8.5703125" style="65" customWidth="1"/>
    <col min="1026" max="1026" width="15.85546875" style="65" customWidth="1"/>
    <col min="1027" max="1027" width="2.42578125" style="65" customWidth="1"/>
    <col min="1028" max="1028" width="83.28515625" style="65" customWidth="1"/>
    <col min="1029" max="1280" width="10.28515625" style="65"/>
    <col min="1281" max="1281" width="8.5703125" style="65" customWidth="1"/>
    <col min="1282" max="1282" width="15.85546875" style="65" customWidth="1"/>
    <col min="1283" max="1283" width="2.42578125" style="65" customWidth="1"/>
    <col min="1284" max="1284" width="83.28515625" style="65" customWidth="1"/>
    <col min="1285" max="1536" width="10.28515625" style="65"/>
    <col min="1537" max="1537" width="8.5703125" style="65" customWidth="1"/>
    <col min="1538" max="1538" width="15.85546875" style="65" customWidth="1"/>
    <col min="1539" max="1539" width="2.42578125" style="65" customWidth="1"/>
    <col min="1540" max="1540" width="83.28515625" style="65" customWidth="1"/>
    <col min="1541" max="1792" width="10.28515625" style="65"/>
    <col min="1793" max="1793" width="8.5703125" style="65" customWidth="1"/>
    <col min="1794" max="1794" width="15.85546875" style="65" customWidth="1"/>
    <col min="1795" max="1795" width="2.42578125" style="65" customWidth="1"/>
    <col min="1796" max="1796" width="83.28515625" style="65" customWidth="1"/>
    <col min="1797" max="2048" width="10.28515625" style="65"/>
    <col min="2049" max="2049" width="8.5703125" style="65" customWidth="1"/>
    <col min="2050" max="2050" width="15.85546875" style="65" customWidth="1"/>
    <col min="2051" max="2051" width="2.42578125" style="65" customWidth="1"/>
    <col min="2052" max="2052" width="83.28515625" style="65" customWidth="1"/>
    <col min="2053" max="2304" width="10.28515625" style="65"/>
    <col min="2305" max="2305" width="8.5703125" style="65" customWidth="1"/>
    <col min="2306" max="2306" width="15.85546875" style="65" customWidth="1"/>
    <col min="2307" max="2307" width="2.42578125" style="65" customWidth="1"/>
    <col min="2308" max="2308" width="83.28515625" style="65" customWidth="1"/>
    <col min="2309" max="2560" width="10.28515625" style="65"/>
    <col min="2561" max="2561" width="8.5703125" style="65" customWidth="1"/>
    <col min="2562" max="2562" width="15.85546875" style="65" customWidth="1"/>
    <col min="2563" max="2563" width="2.42578125" style="65" customWidth="1"/>
    <col min="2564" max="2564" width="83.28515625" style="65" customWidth="1"/>
    <col min="2565" max="2816" width="10.28515625" style="65"/>
    <col min="2817" max="2817" width="8.5703125" style="65" customWidth="1"/>
    <col min="2818" max="2818" width="15.85546875" style="65" customWidth="1"/>
    <col min="2819" max="2819" width="2.42578125" style="65" customWidth="1"/>
    <col min="2820" max="2820" width="83.28515625" style="65" customWidth="1"/>
    <col min="2821" max="3072" width="10.28515625" style="65"/>
    <col min="3073" max="3073" width="8.5703125" style="65" customWidth="1"/>
    <col min="3074" max="3074" width="15.85546875" style="65" customWidth="1"/>
    <col min="3075" max="3075" width="2.42578125" style="65" customWidth="1"/>
    <col min="3076" max="3076" width="83.28515625" style="65" customWidth="1"/>
    <col min="3077" max="3328" width="10.28515625" style="65"/>
    <col min="3329" max="3329" width="8.5703125" style="65" customWidth="1"/>
    <col min="3330" max="3330" width="15.85546875" style="65" customWidth="1"/>
    <col min="3331" max="3331" width="2.42578125" style="65" customWidth="1"/>
    <col min="3332" max="3332" width="83.28515625" style="65" customWidth="1"/>
    <col min="3333" max="3584" width="10.28515625" style="65"/>
    <col min="3585" max="3585" width="8.5703125" style="65" customWidth="1"/>
    <col min="3586" max="3586" width="15.85546875" style="65" customWidth="1"/>
    <col min="3587" max="3587" width="2.42578125" style="65" customWidth="1"/>
    <col min="3588" max="3588" width="83.28515625" style="65" customWidth="1"/>
    <col min="3589" max="3840" width="10.28515625" style="65"/>
    <col min="3841" max="3841" width="8.5703125" style="65" customWidth="1"/>
    <col min="3842" max="3842" width="15.85546875" style="65" customWidth="1"/>
    <col min="3843" max="3843" width="2.42578125" style="65" customWidth="1"/>
    <col min="3844" max="3844" width="83.28515625" style="65" customWidth="1"/>
    <col min="3845" max="4096" width="10.28515625" style="65"/>
    <col min="4097" max="4097" width="8.5703125" style="65" customWidth="1"/>
    <col min="4098" max="4098" width="15.85546875" style="65" customWidth="1"/>
    <col min="4099" max="4099" width="2.42578125" style="65" customWidth="1"/>
    <col min="4100" max="4100" width="83.28515625" style="65" customWidth="1"/>
    <col min="4101" max="4352" width="10.28515625" style="65"/>
    <col min="4353" max="4353" width="8.5703125" style="65" customWidth="1"/>
    <col min="4354" max="4354" width="15.85546875" style="65" customWidth="1"/>
    <col min="4355" max="4355" width="2.42578125" style="65" customWidth="1"/>
    <col min="4356" max="4356" width="83.28515625" style="65" customWidth="1"/>
    <col min="4357" max="4608" width="10.28515625" style="65"/>
    <col min="4609" max="4609" width="8.5703125" style="65" customWidth="1"/>
    <col min="4610" max="4610" width="15.85546875" style="65" customWidth="1"/>
    <col min="4611" max="4611" width="2.42578125" style="65" customWidth="1"/>
    <col min="4612" max="4612" width="83.28515625" style="65" customWidth="1"/>
    <col min="4613" max="4864" width="10.28515625" style="65"/>
    <col min="4865" max="4865" width="8.5703125" style="65" customWidth="1"/>
    <col min="4866" max="4866" width="15.85546875" style="65" customWidth="1"/>
    <col min="4867" max="4867" width="2.42578125" style="65" customWidth="1"/>
    <col min="4868" max="4868" width="83.28515625" style="65" customWidth="1"/>
    <col min="4869" max="5120" width="10.28515625" style="65"/>
    <col min="5121" max="5121" width="8.5703125" style="65" customWidth="1"/>
    <col min="5122" max="5122" width="15.85546875" style="65" customWidth="1"/>
    <col min="5123" max="5123" width="2.42578125" style="65" customWidth="1"/>
    <col min="5124" max="5124" width="83.28515625" style="65" customWidth="1"/>
    <col min="5125" max="5376" width="10.28515625" style="65"/>
    <col min="5377" max="5377" width="8.5703125" style="65" customWidth="1"/>
    <col min="5378" max="5378" width="15.85546875" style="65" customWidth="1"/>
    <col min="5379" max="5379" width="2.42578125" style="65" customWidth="1"/>
    <col min="5380" max="5380" width="83.28515625" style="65" customWidth="1"/>
    <col min="5381" max="5632" width="10.28515625" style="65"/>
    <col min="5633" max="5633" width="8.5703125" style="65" customWidth="1"/>
    <col min="5634" max="5634" width="15.85546875" style="65" customWidth="1"/>
    <col min="5635" max="5635" width="2.42578125" style="65" customWidth="1"/>
    <col min="5636" max="5636" width="83.28515625" style="65" customWidth="1"/>
    <col min="5637" max="5888" width="10.28515625" style="65"/>
    <col min="5889" max="5889" width="8.5703125" style="65" customWidth="1"/>
    <col min="5890" max="5890" width="15.85546875" style="65" customWidth="1"/>
    <col min="5891" max="5891" width="2.42578125" style="65" customWidth="1"/>
    <col min="5892" max="5892" width="83.28515625" style="65" customWidth="1"/>
    <col min="5893" max="6144" width="10.28515625" style="65"/>
    <col min="6145" max="6145" width="8.5703125" style="65" customWidth="1"/>
    <col min="6146" max="6146" width="15.85546875" style="65" customWidth="1"/>
    <col min="6147" max="6147" width="2.42578125" style="65" customWidth="1"/>
    <col min="6148" max="6148" width="83.28515625" style="65" customWidth="1"/>
    <col min="6149" max="6400" width="10.28515625" style="65"/>
    <col min="6401" max="6401" width="8.5703125" style="65" customWidth="1"/>
    <col min="6402" max="6402" width="15.85546875" style="65" customWidth="1"/>
    <col min="6403" max="6403" width="2.42578125" style="65" customWidth="1"/>
    <col min="6404" max="6404" width="83.28515625" style="65" customWidth="1"/>
    <col min="6405" max="6656" width="10.28515625" style="65"/>
    <col min="6657" max="6657" width="8.5703125" style="65" customWidth="1"/>
    <col min="6658" max="6658" width="15.85546875" style="65" customWidth="1"/>
    <col min="6659" max="6659" width="2.42578125" style="65" customWidth="1"/>
    <col min="6660" max="6660" width="83.28515625" style="65" customWidth="1"/>
    <col min="6661" max="6912" width="10.28515625" style="65"/>
    <col min="6913" max="6913" width="8.5703125" style="65" customWidth="1"/>
    <col min="6914" max="6914" width="15.85546875" style="65" customWidth="1"/>
    <col min="6915" max="6915" width="2.42578125" style="65" customWidth="1"/>
    <col min="6916" max="6916" width="83.28515625" style="65" customWidth="1"/>
    <col min="6917" max="7168" width="10.28515625" style="65"/>
    <col min="7169" max="7169" width="8.5703125" style="65" customWidth="1"/>
    <col min="7170" max="7170" width="15.85546875" style="65" customWidth="1"/>
    <col min="7171" max="7171" width="2.42578125" style="65" customWidth="1"/>
    <col min="7172" max="7172" width="83.28515625" style="65" customWidth="1"/>
    <col min="7173" max="7424" width="10.28515625" style="65"/>
    <col min="7425" max="7425" width="8.5703125" style="65" customWidth="1"/>
    <col min="7426" max="7426" width="15.85546875" style="65" customWidth="1"/>
    <col min="7427" max="7427" width="2.42578125" style="65" customWidth="1"/>
    <col min="7428" max="7428" width="83.28515625" style="65" customWidth="1"/>
    <col min="7429" max="7680" width="10.28515625" style="65"/>
    <col min="7681" max="7681" width="8.5703125" style="65" customWidth="1"/>
    <col min="7682" max="7682" width="15.85546875" style="65" customWidth="1"/>
    <col min="7683" max="7683" width="2.42578125" style="65" customWidth="1"/>
    <col min="7684" max="7684" width="83.28515625" style="65" customWidth="1"/>
    <col min="7685" max="7936" width="10.28515625" style="65"/>
    <col min="7937" max="7937" width="8.5703125" style="65" customWidth="1"/>
    <col min="7938" max="7938" width="15.85546875" style="65" customWidth="1"/>
    <col min="7939" max="7939" width="2.42578125" style="65" customWidth="1"/>
    <col min="7940" max="7940" width="83.28515625" style="65" customWidth="1"/>
    <col min="7941" max="8192" width="10.28515625" style="65"/>
    <col min="8193" max="8193" width="8.5703125" style="65" customWidth="1"/>
    <col min="8194" max="8194" width="15.85546875" style="65" customWidth="1"/>
    <col min="8195" max="8195" width="2.42578125" style="65" customWidth="1"/>
    <col min="8196" max="8196" width="83.28515625" style="65" customWidth="1"/>
    <col min="8197" max="8448" width="10.28515625" style="65"/>
    <col min="8449" max="8449" width="8.5703125" style="65" customWidth="1"/>
    <col min="8450" max="8450" width="15.85546875" style="65" customWidth="1"/>
    <col min="8451" max="8451" width="2.42578125" style="65" customWidth="1"/>
    <col min="8452" max="8452" width="83.28515625" style="65" customWidth="1"/>
    <col min="8453" max="8704" width="10.28515625" style="65"/>
    <col min="8705" max="8705" width="8.5703125" style="65" customWidth="1"/>
    <col min="8706" max="8706" width="15.85546875" style="65" customWidth="1"/>
    <col min="8707" max="8707" width="2.42578125" style="65" customWidth="1"/>
    <col min="8708" max="8708" width="83.28515625" style="65" customWidth="1"/>
    <col min="8709" max="8960" width="10.28515625" style="65"/>
    <col min="8961" max="8961" width="8.5703125" style="65" customWidth="1"/>
    <col min="8962" max="8962" width="15.85546875" style="65" customWidth="1"/>
    <col min="8963" max="8963" width="2.42578125" style="65" customWidth="1"/>
    <col min="8964" max="8964" width="83.28515625" style="65" customWidth="1"/>
    <col min="8965" max="9216" width="10.28515625" style="65"/>
    <col min="9217" max="9217" width="8.5703125" style="65" customWidth="1"/>
    <col min="9218" max="9218" width="15.85546875" style="65" customWidth="1"/>
    <col min="9219" max="9219" width="2.42578125" style="65" customWidth="1"/>
    <col min="9220" max="9220" width="83.28515625" style="65" customWidth="1"/>
    <col min="9221" max="9472" width="10.28515625" style="65"/>
    <col min="9473" max="9473" width="8.5703125" style="65" customWidth="1"/>
    <col min="9474" max="9474" width="15.85546875" style="65" customWidth="1"/>
    <col min="9475" max="9475" width="2.42578125" style="65" customWidth="1"/>
    <col min="9476" max="9476" width="83.28515625" style="65" customWidth="1"/>
    <col min="9477" max="9728" width="10.28515625" style="65"/>
    <col min="9729" max="9729" width="8.5703125" style="65" customWidth="1"/>
    <col min="9730" max="9730" width="15.85546875" style="65" customWidth="1"/>
    <col min="9731" max="9731" width="2.42578125" style="65" customWidth="1"/>
    <col min="9732" max="9732" width="83.28515625" style="65" customWidth="1"/>
    <col min="9733" max="9984" width="10.28515625" style="65"/>
    <col min="9985" max="9985" width="8.5703125" style="65" customWidth="1"/>
    <col min="9986" max="9986" width="15.85546875" style="65" customWidth="1"/>
    <col min="9987" max="9987" width="2.42578125" style="65" customWidth="1"/>
    <col min="9988" max="9988" width="83.28515625" style="65" customWidth="1"/>
    <col min="9989" max="10240" width="10.28515625" style="65"/>
    <col min="10241" max="10241" width="8.5703125" style="65" customWidth="1"/>
    <col min="10242" max="10242" width="15.85546875" style="65" customWidth="1"/>
    <col min="10243" max="10243" width="2.42578125" style="65" customWidth="1"/>
    <col min="10244" max="10244" width="83.28515625" style="65" customWidth="1"/>
    <col min="10245" max="10496" width="10.28515625" style="65"/>
    <col min="10497" max="10497" width="8.5703125" style="65" customWidth="1"/>
    <col min="10498" max="10498" width="15.85546875" style="65" customWidth="1"/>
    <col min="10499" max="10499" width="2.42578125" style="65" customWidth="1"/>
    <col min="10500" max="10500" width="83.28515625" style="65" customWidth="1"/>
    <col min="10501" max="10752" width="10.28515625" style="65"/>
    <col min="10753" max="10753" width="8.5703125" style="65" customWidth="1"/>
    <col min="10754" max="10754" width="15.85546875" style="65" customWidth="1"/>
    <col min="10755" max="10755" width="2.42578125" style="65" customWidth="1"/>
    <col min="10756" max="10756" width="83.28515625" style="65" customWidth="1"/>
    <col min="10757" max="11008" width="10.28515625" style="65"/>
    <col min="11009" max="11009" width="8.5703125" style="65" customWidth="1"/>
    <col min="11010" max="11010" width="15.85546875" style="65" customWidth="1"/>
    <col min="11011" max="11011" width="2.42578125" style="65" customWidth="1"/>
    <col min="11012" max="11012" width="83.28515625" style="65" customWidth="1"/>
    <col min="11013" max="11264" width="10.28515625" style="65"/>
    <col min="11265" max="11265" width="8.5703125" style="65" customWidth="1"/>
    <col min="11266" max="11266" width="15.85546875" style="65" customWidth="1"/>
    <col min="11267" max="11267" width="2.42578125" style="65" customWidth="1"/>
    <col min="11268" max="11268" width="83.28515625" style="65" customWidth="1"/>
    <col min="11269" max="11520" width="10.28515625" style="65"/>
    <col min="11521" max="11521" width="8.5703125" style="65" customWidth="1"/>
    <col min="11522" max="11522" width="15.85546875" style="65" customWidth="1"/>
    <col min="11523" max="11523" width="2.42578125" style="65" customWidth="1"/>
    <col min="11524" max="11524" width="83.28515625" style="65" customWidth="1"/>
    <col min="11525" max="11776" width="10.28515625" style="65"/>
    <col min="11777" max="11777" width="8.5703125" style="65" customWidth="1"/>
    <col min="11778" max="11778" width="15.85546875" style="65" customWidth="1"/>
    <col min="11779" max="11779" width="2.42578125" style="65" customWidth="1"/>
    <col min="11780" max="11780" width="83.28515625" style="65" customWidth="1"/>
    <col min="11781" max="12032" width="10.28515625" style="65"/>
    <col min="12033" max="12033" width="8.5703125" style="65" customWidth="1"/>
    <col min="12034" max="12034" width="15.85546875" style="65" customWidth="1"/>
    <col min="12035" max="12035" width="2.42578125" style="65" customWidth="1"/>
    <col min="12036" max="12036" width="83.28515625" style="65" customWidth="1"/>
    <col min="12037" max="12288" width="10.28515625" style="65"/>
    <col min="12289" max="12289" width="8.5703125" style="65" customWidth="1"/>
    <col min="12290" max="12290" width="15.85546875" style="65" customWidth="1"/>
    <col min="12291" max="12291" width="2.42578125" style="65" customWidth="1"/>
    <col min="12292" max="12292" width="83.28515625" style="65" customWidth="1"/>
    <col min="12293" max="12544" width="10.28515625" style="65"/>
    <col min="12545" max="12545" width="8.5703125" style="65" customWidth="1"/>
    <col min="12546" max="12546" width="15.85546875" style="65" customWidth="1"/>
    <col min="12547" max="12547" width="2.42578125" style="65" customWidth="1"/>
    <col min="12548" max="12548" width="83.28515625" style="65" customWidth="1"/>
    <col min="12549" max="12800" width="10.28515625" style="65"/>
    <col min="12801" max="12801" width="8.5703125" style="65" customWidth="1"/>
    <col min="12802" max="12802" width="15.85546875" style="65" customWidth="1"/>
    <col min="12803" max="12803" width="2.42578125" style="65" customWidth="1"/>
    <col min="12804" max="12804" width="83.28515625" style="65" customWidth="1"/>
    <col min="12805" max="13056" width="10.28515625" style="65"/>
    <col min="13057" max="13057" width="8.5703125" style="65" customWidth="1"/>
    <col min="13058" max="13058" width="15.85546875" style="65" customWidth="1"/>
    <col min="13059" max="13059" width="2.42578125" style="65" customWidth="1"/>
    <col min="13060" max="13060" width="83.28515625" style="65" customWidth="1"/>
    <col min="13061" max="13312" width="10.28515625" style="65"/>
    <col min="13313" max="13313" width="8.5703125" style="65" customWidth="1"/>
    <col min="13314" max="13314" width="15.85546875" style="65" customWidth="1"/>
    <col min="13315" max="13315" width="2.42578125" style="65" customWidth="1"/>
    <col min="13316" max="13316" width="83.28515625" style="65" customWidth="1"/>
    <col min="13317" max="13568" width="10.28515625" style="65"/>
    <col min="13569" max="13569" width="8.5703125" style="65" customWidth="1"/>
    <col min="13570" max="13570" width="15.85546875" style="65" customWidth="1"/>
    <col min="13571" max="13571" width="2.42578125" style="65" customWidth="1"/>
    <col min="13572" max="13572" width="83.28515625" style="65" customWidth="1"/>
    <col min="13573" max="13824" width="10.28515625" style="65"/>
    <col min="13825" max="13825" width="8.5703125" style="65" customWidth="1"/>
    <col min="13826" max="13826" width="15.85546875" style="65" customWidth="1"/>
    <col min="13827" max="13827" width="2.42578125" style="65" customWidth="1"/>
    <col min="13828" max="13828" width="83.28515625" style="65" customWidth="1"/>
    <col min="13829" max="14080" width="10.28515625" style="65"/>
    <col min="14081" max="14081" width="8.5703125" style="65" customWidth="1"/>
    <col min="14082" max="14082" width="15.85546875" style="65" customWidth="1"/>
    <col min="14083" max="14083" width="2.42578125" style="65" customWidth="1"/>
    <col min="14084" max="14084" width="83.28515625" style="65" customWidth="1"/>
    <col min="14085" max="14336" width="10.28515625" style="65"/>
    <col min="14337" max="14337" width="8.5703125" style="65" customWidth="1"/>
    <col min="14338" max="14338" width="15.85546875" style="65" customWidth="1"/>
    <col min="14339" max="14339" width="2.42578125" style="65" customWidth="1"/>
    <col min="14340" max="14340" width="83.28515625" style="65" customWidth="1"/>
    <col min="14341" max="14592" width="10.28515625" style="65"/>
    <col min="14593" max="14593" width="8.5703125" style="65" customWidth="1"/>
    <col min="14594" max="14594" width="15.85546875" style="65" customWidth="1"/>
    <col min="14595" max="14595" width="2.42578125" style="65" customWidth="1"/>
    <col min="14596" max="14596" width="83.28515625" style="65" customWidth="1"/>
    <col min="14597" max="14848" width="10.28515625" style="65"/>
    <col min="14849" max="14849" width="8.5703125" style="65" customWidth="1"/>
    <col min="14850" max="14850" width="15.85546875" style="65" customWidth="1"/>
    <col min="14851" max="14851" width="2.42578125" style="65" customWidth="1"/>
    <col min="14852" max="14852" width="83.28515625" style="65" customWidth="1"/>
    <col min="14853" max="15104" width="10.28515625" style="65"/>
    <col min="15105" max="15105" width="8.5703125" style="65" customWidth="1"/>
    <col min="15106" max="15106" width="15.85546875" style="65" customWidth="1"/>
    <col min="15107" max="15107" width="2.42578125" style="65" customWidth="1"/>
    <col min="15108" max="15108" width="83.28515625" style="65" customWidth="1"/>
    <col min="15109" max="15360" width="10.28515625" style="65"/>
    <col min="15361" max="15361" width="8.5703125" style="65" customWidth="1"/>
    <col min="15362" max="15362" width="15.85546875" style="65" customWidth="1"/>
    <col min="15363" max="15363" width="2.42578125" style="65" customWidth="1"/>
    <col min="15364" max="15364" width="83.28515625" style="65" customWidth="1"/>
    <col min="15365" max="15616" width="10.28515625" style="65"/>
    <col min="15617" max="15617" width="8.5703125" style="65" customWidth="1"/>
    <col min="15618" max="15618" width="15.85546875" style="65" customWidth="1"/>
    <col min="15619" max="15619" width="2.42578125" style="65" customWidth="1"/>
    <col min="15620" max="15620" width="83.28515625" style="65" customWidth="1"/>
    <col min="15621" max="15872" width="10.28515625" style="65"/>
    <col min="15873" max="15873" width="8.5703125" style="65" customWidth="1"/>
    <col min="15874" max="15874" width="15.85546875" style="65" customWidth="1"/>
    <col min="15875" max="15875" width="2.42578125" style="65" customWidth="1"/>
    <col min="15876" max="15876" width="83.28515625" style="65" customWidth="1"/>
    <col min="15877" max="16128" width="10.28515625" style="65"/>
    <col min="16129" max="16129" width="8.5703125" style="65" customWidth="1"/>
    <col min="16130" max="16130" width="15.85546875" style="65" customWidth="1"/>
    <col min="16131" max="16131" width="2.42578125" style="65" customWidth="1"/>
    <col min="16132" max="16132" width="83.28515625" style="65" customWidth="1"/>
    <col min="16133" max="16384" width="10.28515625" style="65"/>
  </cols>
  <sheetData>
    <row r="1" spans="1:4" ht="17.25">
      <c r="A1" s="305" t="s">
        <v>134</v>
      </c>
      <c r="B1" s="305"/>
      <c r="C1" s="305"/>
      <c r="D1" s="305"/>
    </row>
    <row r="3" spans="1:4" s="66" customFormat="1" ht="12" customHeight="1">
      <c r="A3" s="290" t="s">
        <v>21</v>
      </c>
      <c r="B3" s="291"/>
      <c r="C3" s="291"/>
      <c r="D3" s="292"/>
    </row>
    <row r="4" spans="1:4" s="43" customFormat="1" ht="12">
      <c r="A4" s="42" t="s">
        <v>0</v>
      </c>
      <c r="B4" s="108" t="s">
        <v>1</v>
      </c>
      <c r="C4" s="293" t="s">
        <v>2</v>
      </c>
      <c r="D4" s="294"/>
    </row>
    <row r="5" spans="1:4" s="43" customFormat="1" ht="15" customHeight="1">
      <c r="A5" s="283" t="s">
        <v>24</v>
      </c>
      <c r="B5" s="287" t="s">
        <v>149</v>
      </c>
      <c r="C5" s="68" t="s">
        <v>150</v>
      </c>
      <c r="D5" s="69" t="s">
        <v>182</v>
      </c>
    </row>
    <row r="6" spans="1:4" s="43" customFormat="1" ht="27.75" customHeight="1">
      <c r="A6" s="284"/>
      <c r="B6" s="288"/>
      <c r="C6" s="70" t="s">
        <v>150</v>
      </c>
      <c r="D6" s="71" t="s">
        <v>183</v>
      </c>
    </row>
    <row r="7" spans="1:4" s="43" customFormat="1" ht="27.75" customHeight="1">
      <c r="A7" s="284"/>
      <c r="B7" s="288"/>
      <c r="C7" s="70" t="s">
        <v>150</v>
      </c>
      <c r="D7" s="71" t="s">
        <v>184</v>
      </c>
    </row>
    <row r="8" spans="1:4" s="43" customFormat="1" ht="27.75" customHeight="1">
      <c r="A8" s="284"/>
      <c r="B8" s="288"/>
      <c r="C8" s="70" t="s">
        <v>150</v>
      </c>
      <c r="D8" s="71" t="s">
        <v>185</v>
      </c>
    </row>
    <row r="9" spans="1:4" s="43" customFormat="1" ht="15" customHeight="1">
      <c r="A9" s="284"/>
      <c r="B9" s="289"/>
      <c r="C9" s="70" t="s">
        <v>150</v>
      </c>
      <c r="D9" s="72" t="s">
        <v>137</v>
      </c>
    </row>
    <row r="10" spans="1:4" s="43" customFormat="1" ht="27.75" customHeight="1">
      <c r="A10" s="284"/>
      <c r="B10" s="302" t="s">
        <v>151</v>
      </c>
      <c r="C10" s="44" t="s">
        <v>150</v>
      </c>
      <c r="D10" s="73" t="s">
        <v>303</v>
      </c>
    </row>
    <row r="11" spans="1:4" s="43" customFormat="1" ht="27.75" customHeight="1">
      <c r="A11" s="285"/>
      <c r="B11" s="304"/>
      <c r="C11" s="45" t="s">
        <v>150</v>
      </c>
      <c r="D11" s="72" t="s">
        <v>186</v>
      </c>
    </row>
    <row r="12" spans="1:4" s="43" customFormat="1" ht="27.75" customHeight="1">
      <c r="A12" s="283" t="s">
        <v>113</v>
      </c>
      <c r="B12" s="297" t="s">
        <v>305</v>
      </c>
      <c r="C12" s="68" t="s">
        <v>304</v>
      </c>
      <c r="D12" s="74" t="s">
        <v>187</v>
      </c>
    </row>
    <row r="13" spans="1:4" s="43" customFormat="1" ht="27.75" customHeight="1">
      <c r="A13" s="284"/>
      <c r="B13" s="298"/>
      <c r="C13" s="70" t="s">
        <v>112</v>
      </c>
      <c r="D13" s="71" t="s">
        <v>188</v>
      </c>
    </row>
    <row r="14" spans="1:4" s="43" customFormat="1" ht="15" customHeight="1">
      <c r="A14" s="284"/>
      <c r="B14" s="298"/>
      <c r="C14" s="70" t="s">
        <v>112</v>
      </c>
      <c r="D14" s="71" t="s">
        <v>189</v>
      </c>
    </row>
    <row r="15" spans="1:4" s="43" customFormat="1" ht="27.75" customHeight="1">
      <c r="A15" s="284"/>
      <c r="B15" s="298"/>
      <c r="C15" s="70" t="s">
        <v>112</v>
      </c>
      <c r="D15" s="75" t="s">
        <v>190</v>
      </c>
    </row>
    <row r="16" spans="1:4" s="43" customFormat="1" ht="27.75" customHeight="1">
      <c r="A16" s="284"/>
      <c r="B16" s="299" t="s">
        <v>152</v>
      </c>
      <c r="C16" s="68" t="s">
        <v>150</v>
      </c>
      <c r="D16" s="74" t="s">
        <v>191</v>
      </c>
    </row>
    <row r="17" spans="1:10" s="43" customFormat="1" ht="15" customHeight="1">
      <c r="A17" s="284"/>
      <c r="B17" s="300"/>
      <c r="C17" s="70" t="s">
        <v>150</v>
      </c>
      <c r="D17" s="71" t="s">
        <v>192</v>
      </c>
    </row>
    <row r="18" spans="1:10" s="43" customFormat="1" ht="27.75" customHeight="1">
      <c r="A18" s="284"/>
      <c r="B18" s="300"/>
      <c r="C18" s="70" t="s">
        <v>150</v>
      </c>
      <c r="D18" s="71" t="s">
        <v>193</v>
      </c>
    </row>
    <row r="19" spans="1:10" s="43" customFormat="1" ht="27.75" customHeight="1">
      <c r="A19" s="284"/>
      <c r="B19" s="300"/>
      <c r="C19" s="70" t="s">
        <v>150</v>
      </c>
      <c r="D19" s="71" t="s">
        <v>114</v>
      </c>
    </row>
    <row r="20" spans="1:10" s="43" customFormat="1" ht="27.75" customHeight="1">
      <c r="A20" s="285"/>
      <c r="B20" s="301"/>
      <c r="C20" s="70" t="s">
        <v>150</v>
      </c>
      <c r="D20" s="76" t="s">
        <v>194</v>
      </c>
    </row>
    <row r="21" spans="1:10" s="43" customFormat="1" ht="27.75" customHeight="1">
      <c r="A21" s="283" t="s">
        <v>153</v>
      </c>
      <c r="B21" s="297" t="s">
        <v>154</v>
      </c>
      <c r="C21" s="68" t="s">
        <v>155</v>
      </c>
      <c r="D21" s="74" t="s">
        <v>195</v>
      </c>
      <c r="E21" s="31"/>
      <c r="F21" s="31"/>
      <c r="G21" s="31"/>
      <c r="H21" s="31"/>
      <c r="I21" s="31"/>
      <c r="J21" s="31"/>
    </row>
    <row r="22" spans="1:10" s="43" customFormat="1" ht="27.75" customHeight="1">
      <c r="A22" s="284"/>
      <c r="B22" s="298"/>
      <c r="C22" s="70" t="s">
        <v>155</v>
      </c>
      <c r="D22" s="71" t="s">
        <v>196</v>
      </c>
      <c r="E22" s="31"/>
      <c r="F22" s="31"/>
      <c r="G22" s="31"/>
      <c r="H22" s="31"/>
      <c r="I22" s="31"/>
      <c r="J22" s="31"/>
    </row>
    <row r="23" spans="1:10" s="43" customFormat="1" ht="27.75" customHeight="1">
      <c r="A23" s="284"/>
      <c r="B23" s="298"/>
      <c r="C23" s="70" t="s">
        <v>155</v>
      </c>
      <c r="D23" s="71" t="s">
        <v>197</v>
      </c>
      <c r="E23" s="31"/>
      <c r="F23" s="31"/>
      <c r="G23" s="31"/>
      <c r="H23" s="31"/>
      <c r="I23" s="31"/>
      <c r="J23" s="31"/>
    </row>
    <row r="24" spans="1:10" s="43" customFormat="1" ht="27.75" customHeight="1">
      <c r="A24" s="284"/>
      <c r="B24" s="298"/>
      <c r="C24" s="70" t="s">
        <v>155</v>
      </c>
      <c r="D24" s="75" t="s">
        <v>198</v>
      </c>
      <c r="E24" s="31"/>
      <c r="F24" s="31"/>
      <c r="G24" s="31"/>
      <c r="H24" s="31"/>
      <c r="I24" s="31"/>
      <c r="J24" s="31"/>
    </row>
    <row r="25" spans="1:10" s="43" customFormat="1" ht="27.75" customHeight="1">
      <c r="A25" s="284"/>
      <c r="B25" s="302" t="s">
        <v>156</v>
      </c>
      <c r="C25" s="68" t="s">
        <v>155</v>
      </c>
      <c r="D25" s="74" t="s">
        <v>199</v>
      </c>
    </row>
    <row r="26" spans="1:10" s="43" customFormat="1" ht="27.75" customHeight="1">
      <c r="A26" s="284"/>
      <c r="B26" s="303"/>
      <c r="C26" s="70" t="s">
        <v>155</v>
      </c>
      <c r="D26" s="71" t="s">
        <v>200</v>
      </c>
    </row>
    <row r="27" spans="1:10" s="43" customFormat="1" ht="27.75" customHeight="1">
      <c r="A27" s="284"/>
      <c r="B27" s="303"/>
      <c r="C27" s="70" t="s">
        <v>155</v>
      </c>
      <c r="D27" s="71" t="s">
        <v>201</v>
      </c>
    </row>
    <row r="28" spans="1:10" s="43" customFormat="1" ht="27.75" customHeight="1">
      <c r="A28" s="284"/>
      <c r="B28" s="303"/>
      <c r="C28" s="70" t="s">
        <v>155</v>
      </c>
      <c r="D28" s="71" t="s">
        <v>202</v>
      </c>
    </row>
    <row r="29" spans="1:10" s="43" customFormat="1" ht="27.75" customHeight="1">
      <c r="A29" s="284"/>
      <c r="B29" s="303"/>
      <c r="C29" s="70" t="s">
        <v>155</v>
      </c>
      <c r="D29" s="71" t="s">
        <v>157</v>
      </c>
    </row>
    <row r="30" spans="1:10" s="43" customFormat="1" ht="15" customHeight="1">
      <c r="A30" s="284"/>
      <c r="B30" s="304"/>
      <c r="C30" s="70" t="s">
        <v>155</v>
      </c>
      <c r="D30" s="75" t="s">
        <v>203</v>
      </c>
    </row>
    <row r="31" spans="1:10" s="43" customFormat="1" ht="27.75" customHeight="1">
      <c r="A31" s="284"/>
      <c r="B31" s="302" t="s">
        <v>158</v>
      </c>
      <c r="C31" s="68" t="s">
        <v>155</v>
      </c>
      <c r="D31" s="74" t="s">
        <v>204</v>
      </c>
    </row>
    <row r="32" spans="1:10" s="43" customFormat="1" ht="27.75" customHeight="1">
      <c r="A32" s="284"/>
      <c r="B32" s="303"/>
      <c r="C32" s="70" t="s">
        <v>155</v>
      </c>
      <c r="D32" s="71" t="s">
        <v>205</v>
      </c>
    </row>
    <row r="33" spans="1:10" s="43" customFormat="1" ht="27.75" customHeight="1">
      <c r="A33" s="284"/>
      <c r="B33" s="303"/>
      <c r="C33" s="70" t="s">
        <v>155</v>
      </c>
      <c r="D33" s="77" t="s">
        <v>206</v>
      </c>
    </row>
    <row r="34" spans="1:10" s="43" customFormat="1" ht="27.75" customHeight="1">
      <c r="A34" s="285"/>
      <c r="B34" s="304"/>
      <c r="C34" s="78" t="s">
        <v>155</v>
      </c>
      <c r="D34" s="72" t="s">
        <v>207</v>
      </c>
    </row>
    <row r="35" spans="1:10">
      <c r="A35" s="311" t="s">
        <v>345</v>
      </c>
    </row>
    <row r="36" spans="1:10" s="43" customFormat="1" ht="12">
      <c r="A36" s="42" t="s">
        <v>0</v>
      </c>
      <c r="B36" s="108" t="s">
        <v>1</v>
      </c>
      <c r="C36" s="293" t="s">
        <v>2</v>
      </c>
      <c r="D36" s="294"/>
    </row>
    <row r="37" spans="1:10" s="43" customFormat="1" ht="15" customHeight="1">
      <c r="A37" s="283" t="s">
        <v>159</v>
      </c>
      <c r="B37" s="297" t="s">
        <v>160</v>
      </c>
      <c r="C37" s="68" t="s">
        <v>155</v>
      </c>
      <c r="D37" s="71" t="s">
        <v>208</v>
      </c>
      <c r="E37" s="31"/>
      <c r="F37" s="31"/>
      <c r="G37" s="31"/>
      <c r="H37" s="31"/>
      <c r="I37" s="31"/>
      <c r="J37" s="31"/>
    </row>
    <row r="38" spans="1:10" s="43" customFormat="1" ht="27.75" customHeight="1">
      <c r="A38" s="284"/>
      <c r="B38" s="298"/>
      <c r="C38" s="70" t="s">
        <v>155</v>
      </c>
      <c r="D38" s="71" t="s">
        <v>209</v>
      </c>
      <c r="E38" s="31"/>
      <c r="F38" s="31"/>
      <c r="G38" s="31"/>
      <c r="H38" s="31"/>
      <c r="I38" s="31"/>
      <c r="J38" s="31"/>
    </row>
    <row r="39" spans="1:10" s="43" customFormat="1" ht="15" customHeight="1">
      <c r="A39" s="284"/>
      <c r="B39" s="298"/>
      <c r="C39" s="70" t="s">
        <v>155</v>
      </c>
      <c r="D39" s="79" t="s">
        <v>210</v>
      </c>
      <c r="E39" s="31"/>
      <c r="F39" s="31"/>
      <c r="G39" s="31"/>
      <c r="H39" s="31"/>
      <c r="I39" s="31"/>
      <c r="J39" s="31"/>
    </row>
    <row r="40" spans="1:10" s="43" customFormat="1" ht="27.75" customHeight="1">
      <c r="A40" s="284"/>
      <c r="B40" s="298"/>
      <c r="C40" s="70" t="s">
        <v>155</v>
      </c>
      <c r="D40" s="79" t="s">
        <v>211</v>
      </c>
      <c r="E40" s="31"/>
      <c r="F40" s="31"/>
      <c r="G40" s="31"/>
      <c r="H40" s="31"/>
      <c r="I40" s="31"/>
      <c r="J40" s="31"/>
    </row>
    <row r="41" spans="1:10" s="43" customFormat="1" ht="27.75" customHeight="1">
      <c r="A41" s="284"/>
      <c r="B41" s="298"/>
      <c r="C41" s="70" t="s">
        <v>155</v>
      </c>
      <c r="D41" s="75" t="s">
        <v>212</v>
      </c>
    </row>
    <row r="42" spans="1:10" s="43" customFormat="1" ht="27.75" customHeight="1">
      <c r="A42" s="284"/>
      <c r="B42" s="302" t="s">
        <v>161</v>
      </c>
      <c r="C42" s="68" t="s">
        <v>155</v>
      </c>
      <c r="D42" s="80" t="s">
        <v>145</v>
      </c>
    </row>
    <row r="43" spans="1:10" s="43" customFormat="1" ht="27.75" customHeight="1">
      <c r="A43" s="284"/>
      <c r="B43" s="303"/>
      <c r="C43" s="70" t="s">
        <v>155</v>
      </c>
      <c r="D43" s="71" t="s">
        <v>213</v>
      </c>
    </row>
    <row r="44" spans="1:10" s="43" customFormat="1" ht="27.75" customHeight="1">
      <c r="A44" s="284"/>
      <c r="B44" s="303"/>
      <c r="C44" s="70" t="s">
        <v>155</v>
      </c>
      <c r="D44" s="71" t="s">
        <v>138</v>
      </c>
    </row>
    <row r="45" spans="1:10" s="43" customFormat="1" ht="27.75" customHeight="1">
      <c r="A45" s="284"/>
      <c r="B45" s="303"/>
      <c r="C45" s="70" t="s">
        <v>155</v>
      </c>
      <c r="D45" s="79" t="s">
        <v>214</v>
      </c>
    </row>
    <row r="46" spans="1:10" s="43" customFormat="1" ht="27.75" customHeight="1">
      <c r="A46" s="285"/>
      <c r="B46" s="304"/>
      <c r="C46" s="78" t="s">
        <v>155</v>
      </c>
      <c r="D46" s="81" t="s">
        <v>215</v>
      </c>
    </row>
    <row r="47" spans="1:10" s="43" customFormat="1" ht="15" customHeight="1">
      <c r="A47" s="284" t="s">
        <v>115</v>
      </c>
      <c r="B47" s="306" t="s">
        <v>162</v>
      </c>
      <c r="C47" s="70" t="s">
        <v>155</v>
      </c>
      <c r="D47" s="77" t="s">
        <v>216</v>
      </c>
    </row>
    <row r="48" spans="1:10" s="43" customFormat="1" ht="27.75" customHeight="1">
      <c r="A48" s="284"/>
      <c r="B48" s="307"/>
      <c r="C48" s="70" t="s">
        <v>155</v>
      </c>
      <c r="D48" s="77" t="s">
        <v>217</v>
      </c>
    </row>
    <row r="49" spans="1:4" s="43" customFormat="1" ht="15" customHeight="1">
      <c r="A49" s="284"/>
      <c r="B49" s="307"/>
      <c r="C49" s="70" t="s">
        <v>155</v>
      </c>
      <c r="D49" s="77" t="s">
        <v>218</v>
      </c>
    </row>
    <row r="50" spans="1:4" s="43" customFormat="1" ht="15" customHeight="1">
      <c r="A50" s="284"/>
      <c r="B50" s="308"/>
      <c r="C50" s="70" t="s">
        <v>155</v>
      </c>
      <c r="D50" s="72" t="s">
        <v>219</v>
      </c>
    </row>
    <row r="51" spans="1:4" s="43" customFormat="1" ht="27.75" customHeight="1">
      <c r="A51" s="284"/>
      <c r="B51" s="302" t="s">
        <v>163</v>
      </c>
      <c r="C51" s="68" t="s">
        <v>155</v>
      </c>
      <c r="D51" s="73" t="s">
        <v>220</v>
      </c>
    </row>
    <row r="52" spans="1:4" s="43" customFormat="1" ht="27.75" customHeight="1">
      <c r="A52" s="284"/>
      <c r="B52" s="303"/>
      <c r="C52" s="70" t="s">
        <v>155</v>
      </c>
      <c r="D52" s="77" t="s">
        <v>221</v>
      </c>
    </row>
    <row r="53" spans="1:4" s="43" customFormat="1" ht="27.75" customHeight="1">
      <c r="A53" s="284"/>
      <c r="B53" s="304"/>
      <c r="C53" s="70" t="s">
        <v>155</v>
      </c>
      <c r="D53" s="72" t="s">
        <v>222</v>
      </c>
    </row>
    <row r="54" spans="1:4" s="43" customFormat="1" ht="27.75" customHeight="1">
      <c r="A54" s="284"/>
      <c r="B54" s="302" t="s">
        <v>281</v>
      </c>
      <c r="C54" s="68" t="s">
        <v>155</v>
      </c>
      <c r="D54" s="74" t="s">
        <v>223</v>
      </c>
    </row>
    <row r="55" spans="1:4" s="43" customFormat="1" ht="27.75" customHeight="1">
      <c r="A55" s="284"/>
      <c r="B55" s="303"/>
      <c r="C55" s="70" t="s">
        <v>155</v>
      </c>
      <c r="D55" s="71" t="s">
        <v>224</v>
      </c>
    </row>
    <row r="56" spans="1:4" s="43" customFormat="1" ht="27.75" customHeight="1">
      <c r="A56" s="284"/>
      <c r="B56" s="303"/>
      <c r="C56" s="70" t="s">
        <v>155</v>
      </c>
      <c r="D56" s="71" t="s">
        <v>225</v>
      </c>
    </row>
    <row r="57" spans="1:4" s="43" customFormat="1" ht="27.75" customHeight="1">
      <c r="A57" s="284"/>
      <c r="B57" s="304"/>
      <c r="C57" s="70" t="s">
        <v>155</v>
      </c>
      <c r="D57" s="82" t="s">
        <v>226</v>
      </c>
    </row>
    <row r="58" spans="1:4" s="43" customFormat="1" ht="27.75" customHeight="1">
      <c r="A58" s="284"/>
      <c r="B58" s="299" t="s">
        <v>139</v>
      </c>
      <c r="C58" s="68" t="s">
        <v>155</v>
      </c>
      <c r="D58" s="74" t="s">
        <v>227</v>
      </c>
    </row>
    <row r="59" spans="1:4" s="43" customFormat="1" ht="27.75" customHeight="1">
      <c r="A59" s="284"/>
      <c r="B59" s="300"/>
      <c r="C59" s="70" t="s">
        <v>155</v>
      </c>
      <c r="D59" s="71" t="s">
        <v>228</v>
      </c>
    </row>
    <row r="60" spans="1:4" s="43" customFormat="1" ht="27.75" customHeight="1">
      <c r="A60" s="284"/>
      <c r="B60" s="300"/>
      <c r="C60" s="70" t="s">
        <v>155</v>
      </c>
      <c r="D60" s="71" t="s">
        <v>116</v>
      </c>
    </row>
    <row r="61" spans="1:4" s="43" customFormat="1" ht="27.75" customHeight="1">
      <c r="A61" s="285"/>
      <c r="B61" s="301"/>
      <c r="C61" s="78" t="s">
        <v>155</v>
      </c>
      <c r="D61" s="75" t="s">
        <v>140</v>
      </c>
    </row>
    <row r="62" spans="1:4">
      <c r="A62" s="311" t="s">
        <v>345</v>
      </c>
    </row>
    <row r="63" spans="1:4" s="43" customFormat="1" ht="12">
      <c r="A63" s="290" t="s">
        <v>22</v>
      </c>
      <c r="B63" s="291"/>
      <c r="C63" s="291"/>
      <c r="D63" s="292"/>
    </row>
    <row r="64" spans="1:4" s="43" customFormat="1" ht="12">
      <c r="A64" s="42" t="s">
        <v>0</v>
      </c>
      <c r="B64" s="108" t="s">
        <v>1</v>
      </c>
      <c r="C64" s="293" t="s">
        <v>2</v>
      </c>
      <c r="D64" s="294"/>
    </row>
    <row r="65" spans="1:10" s="43" customFormat="1" ht="27.75" customHeight="1">
      <c r="A65" s="295" t="s">
        <v>117</v>
      </c>
      <c r="B65" s="286" t="s">
        <v>118</v>
      </c>
      <c r="C65" s="68" t="s">
        <v>112</v>
      </c>
      <c r="D65" s="97" t="s">
        <v>107</v>
      </c>
      <c r="E65" s="83"/>
      <c r="F65" s="84"/>
      <c r="G65" s="84"/>
      <c r="H65" s="84"/>
      <c r="I65" s="84"/>
      <c r="J65" s="84"/>
    </row>
    <row r="66" spans="1:10" s="43" customFormat="1" ht="27.75" customHeight="1">
      <c r="A66" s="295"/>
      <c r="B66" s="286"/>
      <c r="C66" s="70" t="s">
        <v>112</v>
      </c>
      <c r="D66" s="98" t="s">
        <v>229</v>
      </c>
      <c r="E66" s="83"/>
      <c r="F66" s="84"/>
      <c r="G66" s="84"/>
      <c r="H66" s="84"/>
      <c r="I66" s="84"/>
      <c r="J66" s="84"/>
    </row>
    <row r="67" spans="1:10" s="43" customFormat="1" ht="27.75" customHeight="1">
      <c r="A67" s="295"/>
      <c r="B67" s="286"/>
      <c r="C67" s="70" t="s">
        <v>112</v>
      </c>
      <c r="D67" s="99" t="s">
        <v>230</v>
      </c>
      <c r="E67" s="85"/>
      <c r="F67" s="86"/>
      <c r="G67" s="86"/>
      <c r="H67" s="86"/>
      <c r="I67" s="86"/>
      <c r="J67" s="86"/>
    </row>
    <row r="68" spans="1:10" s="43" customFormat="1" ht="27.75" customHeight="1">
      <c r="A68" s="295"/>
      <c r="B68" s="286"/>
      <c r="C68" s="70" t="s">
        <v>112</v>
      </c>
      <c r="D68" s="100" t="s">
        <v>231</v>
      </c>
      <c r="E68" s="85"/>
      <c r="F68" s="86"/>
      <c r="G68" s="86"/>
      <c r="H68" s="86"/>
      <c r="I68" s="86"/>
      <c r="J68" s="86"/>
    </row>
    <row r="69" spans="1:10" s="43" customFormat="1" ht="15" customHeight="1">
      <c r="A69" s="295"/>
      <c r="B69" s="286" t="s">
        <v>119</v>
      </c>
      <c r="C69" s="68" t="s">
        <v>112</v>
      </c>
      <c r="D69" s="101" t="s">
        <v>232</v>
      </c>
      <c r="E69" s="85"/>
      <c r="F69" s="86"/>
      <c r="G69" s="86"/>
      <c r="H69" s="86"/>
      <c r="I69" s="86"/>
      <c r="J69" s="86"/>
    </row>
    <row r="70" spans="1:10" s="43" customFormat="1" ht="27.75" customHeight="1">
      <c r="A70" s="295"/>
      <c r="B70" s="286"/>
      <c r="C70" s="70" t="s">
        <v>112</v>
      </c>
      <c r="D70" s="99" t="s">
        <v>233</v>
      </c>
      <c r="E70" s="85"/>
      <c r="F70" s="86"/>
      <c r="G70" s="86"/>
      <c r="H70" s="86"/>
      <c r="I70" s="86"/>
      <c r="J70" s="86"/>
    </row>
    <row r="71" spans="1:10" s="43" customFormat="1" ht="27.75" customHeight="1">
      <c r="A71" s="295"/>
      <c r="B71" s="296"/>
      <c r="C71" s="70" t="s">
        <v>112</v>
      </c>
      <c r="D71" s="99" t="s">
        <v>234</v>
      </c>
      <c r="E71" s="85"/>
      <c r="F71" s="86"/>
      <c r="G71" s="86"/>
      <c r="H71" s="86"/>
      <c r="I71" s="86"/>
      <c r="J71" s="86"/>
    </row>
    <row r="72" spans="1:10" s="43" customFormat="1" ht="27.75" customHeight="1">
      <c r="A72" s="295"/>
      <c r="B72" s="296"/>
      <c r="C72" s="70" t="s">
        <v>112</v>
      </c>
      <c r="D72" s="100" t="s">
        <v>235</v>
      </c>
      <c r="E72" s="85"/>
      <c r="F72" s="86"/>
      <c r="G72" s="86"/>
      <c r="H72" s="86"/>
      <c r="I72" s="86"/>
      <c r="J72" s="86"/>
    </row>
    <row r="73" spans="1:10" s="43" customFormat="1" ht="15" customHeight="1">
      <c r="A73" s="295"/>
      <c r="B73" s="286" t="s">
        <v>120</v>
      </c>
      <c r="C73" s="68" t="s">
        <v>112</v>
      </c>
      <c r="D73" s="101" t="s">
        <v>236</v>
      </c>
      <c r="E73" s="85"/>
      <c r="F73" s="86"/>
      <c r="G73" s="86"/>
      <c r="H73" s="86"/>
      <c r="I73" s="86"/>
      <c r="J73" s="86"/>
    </row>
    <row r="74" spans="1:10" s="43" customFormat="1" ht="15" customHeight="1">
      <c r="A74" s="295"/>
      <c r="B74" s="286"/>
      <c r="C74" s="70" t="s">
        <v>112</v>
      </c>
      <c r="D74" s="99" t="s">
        <v>237</v>
      </c>
      <c r="E74" s="85"/>
      <c r="F74" s="86"/>
      <c r="G74" s="86"/>
      <c r="H74" s="86"/>
      <c r="I74" s="86"/>
      <c r="J74" s="86"/>
    </row>
    <row r="75" spans="1:10" s="43" customFormat="1" ht="15" customHeight="1">
      <c r="A75" s="295"/>
      <c r="B75" s="286"/>
      <c r="C75" s="78" t="s">
        <v>112</v>
      </c>
      <c r="D75" s="100" t="s">
        <v>238</v>
      </c>
      <c r="E75" s="85"/>
      <c r="F75" s="86"/>
      <c r="G75" s="86"/>
      <c r="H75" s="86"/>
      <c r="I75" s="86"/>
      <c r="J75" s="86"/>
    </row>
    <row r="76" spans="1:10" s="43" customFormat="1" ht="27.75" customHeight="1">
      <c r="A76" s="283" t="s">
        <v>124</v>
      </c>
      <c r="B76" s="287" t="s">
        <v>125</v>
      </c>
      <c r="C76" s="68" t="s">
        <v>126</v>
      </c>
      <c r="D76" s="97" t="s">
        <v>239</v>
      </c>
      <c r="E76" s="83"/>
      <c r="F76" s="84"/>
      <c r="G76" s="84"/>
      <c r="H76" s="84"/>
      <c r="I76" s="84"/>
      <c r="J76" s="84"/>
    </row>
    <row r="77" spans="1:10" s="43" customFormat="1" ht="15" customHeight="1">
      <c r="A77" s="309"/>
      <c r="B77" s="288"/>
      <c r="C77" s="70" t="s">
        <v>127</v>
      </c>
      <c r="D77" s="98" t="s">
        <v>240</v>
      </c>
      <c r="E77" s="83"/>
      <c r="F77" s="84"/>
      <c r="G77" s="84"/>
      <c r="H77" s="84"/>
      <c r="I77" s="84"/>
      <c r="J77" s="84"/>
    </row>
    <row r="78" spans="1:10" s="43" customFormat="1" ht="15" customHeight="1">
      <c r="A78" s="309"/>
      <c r="B78" s="289"/>
      <c r="C78" s="78" t="s">
        <v>127</v>
      </c>
      <c r="D78" s="102" t="s">
        <v>241</v>
      </c>
      <c r="E78" s="60"/>
      <c r="F78" s="61"/>
      <c r="G78" s="61"/>
      <c r="H78" s="61"/>
      <c r="I78" s="61"/>
      <c r="J78" s="61"/>
    </row>
    <row r="79" spans="1:10" s="43" customFormat="1" ht="15" customHeight="1">
      <c r="A79" s="309"/>
      <c r="B79" s="287" t="s">
        <v>128</v>
      </c>
      <c r="C79" s="68" t="s">
        <v>127</v>
      </c>
      <c r="D79" s="101" t="s">
        <v>242</v>
      </c>
      <c r="E79" s="85"/>
      <c r="F79" s="86"/>
      <c r="G79" s="86"/>
      <c r="H79" s="86"/>
      <c r="I79" s="86"/>
      <c r="J79" s="86"/>
    </row>
    <row r="80" spans="1:10" s="43" customFormat="1" ht="15" customHeight="1">
      <c r="A80" s="309"/>
      <c r="B80" s="309"/>
      <c r="C80" s="70" t="s">
        <v>127</v>
      </c>
      <c r="D80" s="99" t="s">
        <v>243</v>
      </c>
      <c r="E80" s="85"/>
      <c r="F80" s="86"/>
      <c r="G80" s="86"/>
      <c r="H80" s="86"/>
      <c r="I80" s="86"/>
      <c r="J80" s="86"/>
    </row>
    <row r="81" spans="1:10" s="43" customFormat="1" ht="27.75" customHeight="1">
      <c r="A81" s="309"/>
      <c r="B81" s="309"/>
      <c r="C81" s="70" t="s">
        <v>127</v>
      </c>
      <c r="D81" s="99" t="s">
        <v>244</v>
      </c>
      <c r="E81" s="85"/>
      <c r="F81" s="86"/>
      <c r="G81" s="86"/>
      <c r="H81" s="86"/>
      <c r="I81" s="86"/>
      <c r="J81" s="86"/>
    </row>
    <row r="82" spans="1:10" s="43" customFormat="1" ht="15" customHeight="1">
      <c r="A82" s="309"/>
      <c r="B82" s="310"/>
      <c r="C82" s="70" t="s">
        <v>127</v>
      </c>
      <c r="D82" s="103" t="s">
        <v>245</v>
      </c>
      <c r="E82" s="62"/>
      <c r="F82" s="31"/>
      <c r="G82" s="31"/>
      <c r="H82" s="31"/>
      <c r="I82" s="31"/>
      <c r="J82" s="31"/>
    </row>
    <row r="83" spans="1:10" s="43" customFormat="1" ht="15" customHeight="1">
      <c r="A83" s="309"/>
      <c r="B83" s="287" t="s">
        <v>129</v>
      </c>
      <c r="C83" s="68" t="s">
        <v>127</v>
      </c>
      <c r="D83" s="104" t="s">
        <v>246</v>
      </c>
    </row>
    <row r="84" spans="1:10" s="43" customFormat="1" ht="27.75" customHeight="1">
      <c r="A84" s="310"/>
      <c r="B84" s="310"/>
      <c r="C84" s="78" t="s">
        <v>127</v>
      </c>
      <c r="D84" s="102" t="s">
        <v>247</v>
      </c>
    </row>
    <row r="85" spans="1:10" s="43" customFormat="1" ht="27.75" customHeight="1">
      <c r="A85" s="283" t="s">
        <v>130</v>
      </c>
      <c r="B85" s="287" t="s">
        <v>131</v>
      </c>
      <c r="C85" s="68" t="s">
        <v>126</v>
      </c>
      <c r="D85" s="97" t="s">
        <v>248</v>
      </c>
      <c r="E85" s="83"/>
      <c r="F85" s="84"/>
      <c r="G85" s="84"/>
      <c r="H85" s="84"/>
      <c r="I85" s="84"/>
      <c r="J85" s="84"/>
    </row>
    <row r="86" spans="1:10" s="43" customFormat="1" ht="27.75" customHeight="1">
      <c r="A86" s="309"/>
      <c r="B86" s="288"/>
      <c r="C86" s="70" t="s">
        <v>127</v>
      </c>
      <c r="D86" s="98" t="s">
        <v>249</v>
      </c>
      <c r="E86" s="83"/>
      <c r="F86" s="84"/>
      <c r="G86" s="84"/>
      <c r="H86" s="84"/>
      <c r="I86" s="84"/>
      <c r="J86" s="84"/>
    </row>
    <row r="87" spans="1:10" s="43" customFormat="1" ht="27.75" customHeight="1">
      <c r="A87" s="309"/>
      <c r="B87" s="289"/>
      <c r="C87" s="78" t="s">
        <v>127</v>
      </c>
      <c r="D87" s="100" t="s">
        <v>250</v>
      </c>
      <c r="E87" s="85"/>
      <c r="F87" s="86"/>
      <c r="G87" s="86"/>
      <c r="H87" s="86"/>
      <c r="I87" s="86"/>
      <c r="J87" s="86"/>
    </row>
    <row r="88" spans="1:10" s="43" customFormat="1" ht="15" customHeight="1">
      <c r="A88" s="309"/>
      <c r="B88" s="287" t="s">
        <v>132</v>
      </c>
      <c r="C88" s="68" t="s">
        <v>127</v>
      </c>
      <c r="D88" s="101" t="s">
        <v>251</v>
      </c>
      <c r="E88" s="85"/>
      <c r="F88" s="86"/>
      <c r="G88" s="86"/>
      <c r="H88" s="86"/>
      <c r="I88" s="86"/>
      <c r="J88" s="86"/>
    </row>
    <row r="89" spans="1:10" s="43" customFormat="1" ht="27.75" customHeight="1">
      <c r="A89" s="309"/>
      <c r="B89" s="309"/>
      <c r="C89" s="70" t="s">
        <v>127</v>
      </c>
      <c r="D89" s="99" t="s">
        <v>252</v>
      </c>
      <c r="E89" s="85"/>
      <c r="F89" s="86"/>
      <c r="G89" s="86"/>
      <c r="H89" s="86"/>
      <c r="I89" s="86"/>
      <c r="J89" s="86"/>
    </row>
    <row r="90" spans="1:10" s="43" customFormat="1" ht="27.75" customHeight="1">
      <c r="A90" s="309"/>
      <c r="B90" s="309"/>
      <c r="C90" s="70" t="s">
        <v>127</v>
      </c>
      <c r="D90" s="99" t="s">
        <v>253</v>
      </c>
      <c r="E90" s="85"/>
      <c r="F90" s="86"/>
      <c r="G90" s="86"/>
      <c r="H90" s="86"/>
      <c r="I90" s="86"/>
      <c r="J90" s="86"/>
    </row>
    <row r="91" spans="1:10" s="43" customFormat="1" ht="15" customHeight="1">
      <c r="A91" s="309"/>
      <c r="B91" s="309"/>
      <c r="C91" s="70" t="s">
        <v>127</v>
      </c>
      <c r="D91" s="99" t="s">
        <v>254</v>
      </c>
      <c r="E91" s="85"/>
      <c r="F91" s="86"/>
      <c r="G91" s="86"/>
      <c r="H91" s="86"/>
      <c r="I91" s="86"/>
      <c r="J91" s="86"/>
    </row>
    <row r="92" spans="1:10" s="43" customFormat="1" ht="15" customHeight="1">
      <c r="A92" s="309"/>
      <c r="B92" s="310"/>
      <c r="C92" s="78" t="s">
        <v>127</v>
      </c>
      <c r="D92" s="100" t="s">
        <v>255</v>
      </c>
      <c r="E92" s="85"/>
      <c r="F92" s="86"/>
      <c r="G92" s="86"/>
      <c r="H92" s="86"/>
      <c r="I92" s="86"/>
      <c r="J92" s="86"/>
    </row>
    <row r="93" spans="1:10" s="43" customFormat="1" ht="15" customHeight="1">
      <c r="A93" s="309"/>
      <c r="B93" s="287" t="s">
        <v>133</v>
      </c>
      <c r="C93" s="68" t="s">
        <v>127</v>
      </c>
      <c r="D93" s="101" t="s">
        <v>256</v>
      </c>
      <c r="E93" s="85"/>
      <c r="F93" s="86"/>
      <c r="G93" s="86"/>
      <c r="H93" s="86"/>
      <c r="I93" s="86"/>
      <c r="J93" s="86"/>
    </row>
    <row r="94" spans="1:10" s="43" customFormat="1" ht="15" customHeight="1">
      <c r="A94" s="310"/>
      <c r="B94" s="310"/>
      <c r="C94" s="78" t="s">
        <v>127</v>
      </c>
      <c r="D94" s="100" t="s">
        <v>257</v>
      </c>
      <c r="E94" s="85"/>
      <c r="F94" s="86"/>
      <c r="G94" s="86"/>
      <c r="H94" s="86"/>
      <c r="I94" s="86"/>
      <c r="J94" s="86"/>
    </row>
    <row r="95" spans="1:10" s="43" customFormat="1" ht="15" customHeight="1">
      <c r="A95" s="283" t="s">
        <v>282</v>
      </c>
      <c r="B95" s="286" t="s">
        <v>164</v>
      </c>
      <c r="C95" s="68" t="s">
        <v>155</v>
      </c>
      <c r="D95" s="97" t="s">
        <v>258</v>
      </c>
      <c r="E95" s="83"/>
      <c r="F95" s="84"/>
      <c r="G95" s="84"/>
      <c r="H95" s="84"/>
      <c r="I95" s="84"/>
      <c r="J95" s="84"/>
    </row>
    <row r="96" spans="1:10" s="43" customFormat="1" ht="27.75" customHeight="1">
      <c r="A96" s="284"/>
      <c r="B96" s="286"/>
      <c r="C96" s="70" t="s">
        <v>155</v>
      </c>
      <c r="D96" s="98" t="s">
        <v>111</v>
      </c>
      <c r="E96" s="83"/>
      <c r="F96" s="84"/>
      <c r="G96" s="84"/>
      <c r="H96" s="84"/>
      <c r="I96" s="84"/>
      <c r="J96" s="84"/>
    </row>
    <row r="97" spans="1:10" s="43" customFormat="1" ht="27.75" customHeight="1">
      <c r="A97" s="284"/>
      <c r="B97" s="286"/>
      <c r="C97" s="70" t="s">
        <v>155</v>
      </c>
      <c r="D97" s="99" t="s">
        <v>259</v>
      </c>
      <c r="E97" s="85"/>
      <c r="F97" s="86"/>
      <c r="G97" s="86"/>
      <c r="H97" s="86"/>
      <c r="I97" s="86"/>
      <c r="J97" s="86"/>
    </row>
    <row r="98" spans="1:10" s="43" customFormat="1" ht="27.75" customHeight="1">
      <c r="A98" s="284"/>
      <c r="B98" s="286"/>
      <c r="C98" s="70" t="s">
        <v>155</v>
      </c>
      <c r="D98" s="100" t="s">
        <v>260</v>
      </c>
      <c r="E98" s="85"/>
      <c r="F98" s="86"/>
      <c r="G98" s="86"/>
      <c r="H98" s="86"/>
      <c r="I98" s="86"/>
      <c r="J98" s="86"/>
    </row>
    <row r="99" spans="1:10" s="43" customFormat="1" ht="15" customHeight="1">
      <c r="A99" s="284"/>
      <c r="B99" s="286" t="s">
        <v>266</v>
      </c>
      <c r="C99" s="68" t="s">
        <v>155</v>
      </c>
      <c r="D99" s="105" t="s">
        <v>109</v>
      </c>
      <c r="E99" s="87"/>
      <c r="F99" s="88"/>
      <c r="G99" s="88"/>
      <c r="H99" s="88"/>
      <c r="I99" s="88"/>
      <c r="J99" s="88"/>
    </row>
    <row r="100" spans="1:10" s="43" customFormat="1" ht="27.75" customHeight="1">
      <c r="A100" s="284"/>
      <c r="B100" s="286"/>
      <c r="C100" s="70" t="s">
        <v>155</v>
      </c>
      <c r="D100" s="79" t="s">
        <v>261</v>
      </c>
      <c r="E100" s="87"/>
      <c r="F100" s="88"/>
      <c r="G100" s="88"/>
      <c r="H100" s="88"/>
      <c r="I100" s="88"/>
      <c r="J100" s="88"/>
    </row>
    <row r="101" spans="1:10" s="43" customFormat="1" ht="15" customHeight="1">
      <c r="A101" s="284"/>
      <c r="B101" s="286"/>
      <c r="C101" s="70" t="s">
        <v>155</v>
      </c>
      <c r="D101" s="79" t="s">
        <v>262</v>
      </c>
      <c r="E101" s="89"/>
      <c r="F101" s="90"/>
      <c r="G101" s="90"/>
      <c r="H101" s="90"/>
      <c r="I101" s="90"/>
      <c r="J101" s="90"/>
    </row>
    <row r="102" spans="1:10" s="43" customFormat="1" ht="15" customHeight="1">
      <c r="A102" s="284"/>
      <c r="B102" s="286"/>
      <c r="C102" s="70" t="s">
        <v>155</v>
      </c>
      <c r="D102" s="81" t="s">
        <v>121</v>
      </c>
      <c r="E102" s="89"/>
      <c r="F102" s="90"/>
      <c r="G102" s="90"/>
      <c r="H102" s="90"/>
      <c r="I102" s="90"/>
      <c r="J102" s="90"/>
    </row>
    <row r="103" spans="1:10" s="43" customFormat="1" ht="27.75" customHeight="1">
      <c r="A103" s="284"/>
      <c r="B103" s="286" t="s">
        <v>165</v>
      </c>
      <c r="C103" s="68" t="s">
        <v>155</v>
      </c>
      <c r="D103" s="105" t="s">
        <v>263</v>
      </c>
      <c r="E103" s="87"/>
      <c r="F103" s="88"/>
      <c r="G103" s="88"/>
      <c r="H103" s="88"/>
      <c r="I103" s="88"/>
      <c r="J103" s="88"/>
    </row>
    <row r="104" spans="1:10" s="43" customFormat="1" ht="27.75" customHeight="1">
      <c r="A104" s="284"/>
      <c r="B104" s="286"/>
      <c r="C104" s="70" t="s">
        <v>155</v>
      </c>
      <c r="D104" s="79" t="s">
        <v>264</v>
      </c>
      <c r="E104" s="87"/>
      <c r="F104" s="88"/>
      <c r="G104" s="88"/>
      <c r="H104" s="88"/>
      <c r="I104" s="88"/>
      <c r="J104" s="88"/>
    </row>
    <row r="105" spans="1:10" s="43" customFormat="1" ht="15" customHeight="1">
      <c r="A105" s="285"/>
      <c r="B105" s="286"/>
      <c r="C105" s="78" t="s">
        <v>155</v>
      </c>
      <c r="D105" s="81" t="s">
        <v>265</v>
      </c>
      <c r="E105" s="87"/>
      <c r="F105" s="88"/>
      <c r="G105" s="88"/>
      <c r="H105" s="88"/>
      <c r="I105" s="88"/>
      <c r="J105" s="88"/>
    </row>
    <row r="106" spans="1:10">
      <c r="A106" s="311" t="s">
        <v>345</v>
      </c>
    </row>
    <row r="107" spans="1:10" s="43" customFormat="1" ht="12">
      <c r="A107" s="42" t="s">
        <v>0</v>
      </c>
      <c r="B107" s="108" t="s">
        <v>1</v>
      </c>
      <c r="C107" s="293" t="s">
        <v>2</v>
      </c>
      <c r="D107" s="294"/>
    </row>
    <row r="108" spans="1:10" ht="27.75" customHeight="1">
      <c r="A108" s="283" t="s">
        <v>141</v>
      </c>
      <c r="B108" s="286" t="s">
        <v>166</v>
      </c>
      <c r="C108" s="68" t="s">
        <v>155</v>
      </c>
      <c r="D108" s="97" t="s">
        <v>267</v>
      </c>
    </row>
    <row r="109" spans="1:10" ht="27.75" customHeight="1">
      <c r="A109" s="284"/>
      <c r="B109" s="286"/>
      <c r="C109" s="70" t="s">
        <v>155</v>
      </c>
      <c r="D109" s="99" t="s">
        <v>268</v>
      </c>
    </row>
    <row r="110" spans="1:10" ht="27.75" customHeight="1">
      <c r="A110" s="284"/>
      <c r="B110" s="286"/>
      <c r="C110" s="70" t="s">
        <v>155</v>
      </c>
      <c r="D110" s="99" t="s">
        <v>110</v>
      </c>
    </row>
    <row r="111" spans="1:10" ht="27.75" customHeight="1">
      <c r="A111" s="284"/>
      <c r="B111" s="286"/>
      <c r="C111" s="70" t="s">
        <v>155</v>
      </c>
      <c r="D111" s="100" t="s">
        <v>269</v>
      </c>
    </row>
    <row r="112" spans="1:10" ht="27.75" customHeight="1">
      <c r="A112" s="284"/>
      <c r="B112" s="287" t="s">
        <v>167</v>
      </c>
      <c r="C112" s="68" t="s">
        <v>155</v>
      </c>
      <c r="D112" s="105" t="s">
        <v>270</v>
      </c>
    </row>
    <row r="113" spans="1:4" ht="27.75" customHeight="1">
      <c r="A113" s="284"/>
      <c r="B113" s="288"/>
      <c r="C113" s="70" t="s">
        <v>155</v>
      </c>
      <c r="D113" s="79" t="s">
        <v>271</v>
      </c>
    </row>
    <row r="114" spans="1:4" ht="15" customHeight="1">
      <c r="A114" s="284"/>
      <c r="B114" s="289"/>
      <c r="C114" s="70" t="s">
        <v>155</v>
      </c>
      <c r="D114" s="81" t="s">
        <v>272</v>
      </c>
    </row>
    <row r="115" spans="1:4" ht="27.75" customHeight="1">
      <c r="A115" s="284"/>
      <c r="B115" s="286" t="s">
        <v>142</v>
      </c>
      <c r="C115" s="68" t="s">
        <v>155</v>
      </c>
      <c r="D115" s="105" t="s">
        <v>273</v>
      </c>
    </row>
    <row r="116" spans="1:4" ht="27.75" customHeight="1">
      <c r="A116" s="285"/>
      <c r="B116" s="286"/>
      <c r="C116" s="78" t="s">
        <v>155</v>
      </c>
      <c r="D116" s="81" t="s">
        <v>283</v>
      </c>
    </row>
    <row r="117" spans="1:4" ht="15" customHeight="1">
      <c r="A117" s="283" t="s">
        <v>168</v>
      </c>
      <c r="B117" s="286" t="s">
        <v>169</v>
      </c>
      <c r="C117" s="68" t="s">
        <v>155</v>
      </c>
      <c r="D117" s="105" t="s">
        <v>123</v>
      </c>
    </row>
    <row r="118" spans="1:4" ht="27.75" customHeight="1">
      <c r="A118" s="284"/>
      <c r="B118" s="286"/>
      <c r="C118" s="70" t="s">
        <v>155</v>
      </c>
      <c r="D118" s="79" t="s">
        <v>274</v>
      </c>
    </row>
    <row r="119" spans="1:4" ht="27.75" customHeight="1">
      <c r="A119" s="284"/>
      <c r="B119" s="286"/>
      <c r="C119" s="70" t="s">
        <v>155</v>
      </c>
      <c r="D119" s="79" t="s">
        <v>275</v>
      </c>
    </row>
    <row r="120" spans="1:4" ht="27.75" customHeight="1">
      <c r="A120" s="284"/>
      <c r="B120" s="286"/>
      <c r="C120" s="70" t="s">
        <v>155</v>
      </c>
      <c r="D120" s="79" t="s">
        <v>276</v>
      </c>
    </row>
    <row r="121" spans="1:4" ht="15" customHeight="1">
      <c r="A121" s="284"/>
      <c r="B121" s="286"/>
      <c r="C121" s="70" t="s">
        <v>155</v>
      </c>
      <c r="D121" s="81" t="s">
        <v>122</v>
      </c>
    </row>
    <row r="122" spans="1:4" ht="15" customHeight="1">
      <c r="A122" s="284"/>
      <c r="B122" s="287" t="s">
        <v>170</v>
      </c>
      <c r="C122" s="68" t="s">
        <v>155</v>
      </c>
      <c r="D122" s="105" t="s">
        <v>277</v>
      </c>
    </row>
    <row r="123" spans="1:4" ht="15" customHeight="1">
      <c r="A123" s="284"/>
      <c r="B123" s="288"/>
      <c r="C123" s="70" t="s">
        <v>155</v>
      </c>
      <c r="D123" s="79" t="s">
        <v>278</v>
      </c>
    </row>
    <row r="124" spans="1:4" ht="27.75" customHeight="1">
      <c r="A124" s="285"/>
      <c r="B124" s="289"/>
      <c r="C124" s="78" t="s">
        <v>155</v>
      </c>
      <c r="D124" s="81" t="s">
        <v>279</v>
      </c>
    </row>
    <row r="125" spans="1:4">
      <c r="A125" s="311" t="s">
        <v>345</v>
      </c>
    </row>
  </sheetData>
  <mergeCells count="48">
    <mergeCell ref="C107:D107"/>
    <mergeCell ref="B76:B78"/>
    <mergeCell ref="B79:B82"/>
    <mergeCell ref="B83:B84"/>
    <mergeCell ref="A76:A84"/>
    <mergeCell ref="B93:B94"/>
    <mergeCell ref="A85:A94"/>
    <mergeCell ref="B88:B92"/>
    <mergeCell ref="A95:A105"/>
    <mergeCell ref="B95:B98"/>
    <mergeCell ref="B99:B102"/>
    <mergeCell ref="B103:B105"/>
    <mergeCell ref="B85:B87"/>
    <mergeCell ref="C36:D36"/>
    <mergeCell ref="A37:A46"/>
    <mergeCell ref="B37:B41"/>
    <mergeCell ref="B42:B46"/>
    <mergeCell ref="A47:A61"/>
    <mergeCell ref="B47:B50"/>
    <mergeCell ref="B51:B53"/>
    <mergeCell ref="B54:B57"/>
    <mergeCell ref="B58:B61"/>
    <mergeCell ref="A1:D1"/>
    <mergeCell ref="A3:D3"/>
    <mergeCell ref="C4:D4"/>
    <mergeCell ref="A5:A11"/>
    <mergeCell ref="B5:B9"/>
    <mergeCell ref="B10:B11"/>
    <mergeCell ref="A12:A20"/>
    <mergeCell ref="B12:B15"/>
    <mergeCell ref="B16:B20"/>
    <mergeCell ref="A21:A34"/>
    <mergeCell ref="B21:B24"/>
    <mergeCell ref="B25:B30"/>
    <mergeCell ref="B31:B34"/>
    <mergeCell ref="A63:D63"/>
    <mergeCell ref="C64:D64"/>
    <mergeCell ref="A65:A75"/>
    <mergeCell ref="B65:B68"/>
    <mergeCell ref="B69:B72"/>
    <mergeCell ref="B73:B75"/>
    <mergeCell ref="A108:A116"/>
    <mergeCell ref="B108:B111"/>
    <mergeCell ref="B112:B114"/>
    <mergeCell ref="B115:B116"/>
    <mergeCell ref="A117:A124"/>
    <mergeCell ref="B117:B121"/>
    <mergeCell ref="B122:B124"/>
  </mergeCells>
  <phoneticPr fontId="2"/>
  <printOptions horizontalCentered="1"/>
  <pageMargins left="0.59055118110236215" right="0.59055118110236215" top="0.43307086614173229" bottom="0.23622047244094488" header="0.31496062992125984" footer="0.19685039370078741"/>
  <pageSetup paperSize="9" scale="91" fitToHeight="4" orientation="portrait" r:id="rId1"/>
  <headerFooter alignWithMargins="0">
    <oddFooter>&amp;C&amp;P/&amp;N&amp;R(C)&amp;"ＭＳ Ｐゴシック,標準"厚生労働省</oddFooter>
  </headerFooter>
  <rowBreaks count="3" manualBreakCount="3">
    <brk id="35" max="3" man="1"/>
    <brk id="62" max="3" man="1"/>
    <brk id="106"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OJTｺﾐｭﾆｹｰｼｮﾝｼｰﾄ (自動作表)</vt:lpstr>
      <vt:lpstr>必要な知識</vt:lpstr>
      <vt:lpstr>基準一覧</vt:lpstr>
      <vt:lpstr>'OJTｺﾐｭﾆｹｰｼｮﾝｼｰﾄ (自動作表)'!Print_Area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2018-04-27T06:33:27Z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