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file2.inside.mhlw.go.jp\課室領域2\11910500_雇用環境・均等局　有期・短時間労働課\05 雇用対策係\支給要領・QA\●要件ツール\R20316修正（未掲載）\"/>
    </mc:Choice>
  </mc:AlternateContent>
  <bookViews>
    <workbookView xWindow="9075" yWindow="4320" windowWidth="15075" windowHeight="4440"/>
  </bookViews>
  <sheets>
    <sheet name="様式選択" sheetId="10" r:id="rId1"/>
    <sheet name="No1" sheetId="5" r:id="rId2"/>
    <sheet name="No1 記載例" sheetId="11" r:id="rId3"/>
    <sheet name="No2" sheetId="6" r:id="rId4"/>
    <sheet name="No2 記載例" sheetId="12" r:id="rId5"/>
    <sheet name="No2 記載例（時給から月給）" sheetId="14" r:id="rId6"/>
    <sheet name="パンフレット" sheetId="13" r:id="rId7"/>
  </sheets>
  <definedNames>
    <definedName name="_xlnm.Print_Area" localSheetId="1">'No1'!$A$1:$AT$52</definedName>
    <definedName name="_xlnm.Print_Area" localSheetId="2">'No1 記載例'!$A$1:$AT$54</definedName>
    <definedName name="_xlnm.Print_Area" localSheetId="3">'No2'!$A$1:$AT$68</definedName>
  </definedNames>
  <calcPr calcId="162913"/>
</workbook>
</file>

<file path=xl/calcChain.xml><?xml version="1.0" encoding="utf-8"?>
<calcChain xmlns="http://schemas.openxmlformats.org/spreadsheetml/2006/main">
  <c r="AS19" i="5" l="1"/>
  <c r="J20" i="6" l="1"/>
  <c r="AS10" i="6"/>
  <c r="AS15" i="6" l="1"/>
  <c r="S44" i="5" l="1"/>
  <c r="AL40" i="14" l="1"/>
  <c r="AE40" i="14"/>
  <c r="X40" i="14"/>
  <c r="Q40" i="14"/>
  <c r="J40" i="14"/>
  <c r="C40" i="14"/>
  <c r="AS40" i="14" s="1"/>
  <c r="AS39" i="14"/>
  <c r="AS38" i="14"/>
  <c r="AS37" i="14"/>
  <c r="AS36" i="14"/>
  <c r="AS35" i="14"/>
  <c r="AS34" i="14"/>
  <c r="AS33" i="14"/>
  <c r="AS32" i="14"/>
  <c r="AS31" i="14"/>
  <c r="AS30" i="14"/>
  <c r="AS29" i="14"/>
  <c r="AS28" i="14"/>
  <c r="AS27" i="14"/>
  <c r="AL20" i="14"/>
  <c r="AE20" i="14"/>
  <c r="X20" i="14"/>
  <c r="Q20" i="14"/>
  <c r="J20" i="14"/>
  <c r="C20" i="14"/>
  <c r="AS19" i="14"/>
  <c r="AS18" i="14"/>
  <c r="AS17" i="14"/>
  <c r="AS16" i="14"/>
  <c r="AS15" i="14"/>
  <c r="AS14" i="14"/>
  <c r="AS13" i="14"/>
  <c r="AS12" i="14"/>
  <c r="AS11" i="14"/>
  <c r="AS10" i="14"/>
  <c r="AS9" i="14"/>
  <c r="AS8" i="14"/>
  <c r="AS7" i="14"/>
  <c r="AL48" i="14" l="1"/>
  <c r="K52" i="14" s="1"/>
  <c r="AS20" i="14"/>
  <c r="AS22" i="14" s="1"/>
  <c r="K55" i="14" s="1"/>
  <c r="T52" i="14" l="1"/>
  <c r="AN52" i="14" s="1"/>
  <c r="AS7" i="12" l="1"/>
  <c r="AS8" i="12"/>
  <c r="AS9" i="12"/>
  <c r="AS10" i="12"/>
  <c r="AS11" i="12"/>
  <c r="AS12" i="12"/>
  <c r="AS13" i="12"/>
  <c r="AS14" i="12"/>
  <c r="AS15" i="12"/>
  <c r="AS16" i="12"/>
  <c r="AS17" i="12"/>
  <c r="AS18" i="12"/>
  <c r="AS19" i="12"/>
  <c r="C20" i="12"/>
  <c r="J20" i="12"/>
  <c r="Q20" i="12"/>
  <c r="X20" i="12"/>
  <c r="AE20" i="12"/>
  <c r="AL20" i="12"/>
  <c r="AS27" i="12"/>
  <c r="AS28" i="12"/>
  <c r="AS29" i="12"/>
  <c r="AS30" i="12"/>
  <c r="AS31" i="12"/>
  <c r="AS32" i="12"/>
  <c r="AS33" i="12"/>
  <c r="AS34" i="12"/>
  <c r="AS35" i="12"/>
  <c r="AS36" i="12"/>
  <c r="AS37" i="12"/>
  <c r="AS38" i="12"/>
  <c r="AS39" i="12"/>
  <c r="C40" i="12"/>
  <c r="AS40" i="12" s="1"/>
  <c r="AL48" i="12" s="1"/>
  <c r="K52" i="12" s="1"/>
  <c r="J40" i="12"/>
  <c r="Q40" i="12"/>
  <c r="X40" i="12"/>
  <c r="AE40" i="12"/>
  <c r="AL40" i="12"/>
  <c r="C19" i="11"/>
  <c r="J19" i="11"/>
  <c r="Q19" i="11"/>
  <c r="X19" i="11"/>
  <c r="AE19" i="11"/>
  <c r="AL19" i="11"/>
  <c r="C37" i="11"/>
  <c r="J37" i="11"/>
  <c r="Q37" i="11"/>
  <c r="X37" i="11"/>
  <c r="AE37" i="11"/>
  <c r="AL37" i="11"/>
  <c r="K47" i="11"/>
  <c r="AS37" i="11" l="1"/>
  <c r="C47" i="11" s="1"/>
  <c r="AN47" i="11" s="1"/>
  <c r="AS19" i="11"/>
  <c r="AS20" i="12"/>
  <c r="AS22" i="12" s="1"/>
  <c r="K55" i="12" s="1"/>
  <c r="AN52" i="12" s="1"/>
  <c r="T52" i="12"/>
  <c r="T47" i="11"/>
  <c r="C50" i="11"/>
  <c r="K47" i="5"/>
  <c r="AS7" i="6" l="1"/>
  <c r="AS8" i="6"/>
  <c r="AS39" i="6" l="1"/>
  <c r="AS38" i="6"/>
  <c r="AS37" i="6"/>
  <c r="AS36" i="6"/>
  <c r="AS35" i="6"/>
  <c r="AS34" i="6"/>
  <c r="AS33" i="6"/>
  <c r="AS32" i="6"/>
  <c r="AS31" i="6"/>
  <c r="AS30" i="6"/>
  <c r="AS29" i="6"/>
  <c r="AS28" i="6"/>
  <c r="AS27" i="6"/>
  <c r="L47" i="6" s="1"/>
  <c r="AS19" i="6"/>
  <c r="AS18" i="6"/>
  <c r="AS17" i="6"/>
  <c r="AS16" i="6"/>
  <c r="AS14" i="6"/>
  <c r="AS13" i="6"/>
  <c r="AS12" i="6"/>
  <c r="AS11" i="6"/>
  <c r="AS9" i="6"/>
  <c r="AL40" i="6"/>
  <c r="AE40" i="6"/>
  <c r="X40" i="6"/>
  <c r="Q40" i="6"/>
  <c r="J40" i="6"/>
  <c r="C40" i="6"/>
  <c r="AL20" i="6"/>
  <c r="AE20" i="6"/>
  <c r="X20" i="6"/>
  <c r="Q20" i="6"/>
  <c r="C20" i="6"/>
  <c r="AS40" i="6" l="1"/>
  <c r="AL45" i="6" s="1"/>
  <c r="AS20" i="6"/>
  <c r="AS22" i="6" s="1"/>
  <c r="AL37" i="5"/>
  <c r="AE37" i="5"/>
  <c r="X37" i="5"/>
  <c r="Q37" i="5"/>
  <c r="J37" i="5"/>
  <c r="C37" i="5"/>
  <c r="AL19" i="5"/>
  <c r="AE19" i="5"/>
  <c r="X19" i="5"/>
  <c r="Q19" i="5"/>
  <c r="J19" i="5"/>
  <c r="C19" i="5"/>
  <c r="K50" i="6" l="1"/>
  <c r="T50" i="6"/>
  <c r="K53" i="6"/>
  <c r="AS37" i="5"/>
  <c r="C47" i="5" s="1"/>
  <c r="AN50" i="6" l="1"/>
  <c r="T47" i="5"/>
  <c r="C50" i="5"/>
  <c r="AN47" i="5" l="1"/>
</calcChain>
</file>

<file path=xl/sharedStrings.xml><?xml version="1.0" encoding="utf-8"?>
<sst xmlns="http://schemas.openxmlformats.org/spreadsheetml/2006/main" count="560" uniqueCount="72">
  <si>
    <t>賃金算定期間</t>
    <rPh sb="0" eb="2">
      <t>チンギン</t>
    </rPh>
    <rPh sb="2" eb="4">
      <t>サンテイ</t>
    </rPh>
    <rPh sb="4" eb="6">
      <t>キカン</t>
    </rPh>
    <phoneticPr fontId="1"/>
  </si>
  <si>
    <t>月</t>
    <rPh sb="0" eb="1">
      <t>ガツ</t>
    </rPh>
    <phoneticPr fontId="1"/>
  </si>
  <si>
    <t>日</t>
    <rPh sb="0" eb="1">
      <t>ニチ</t>
    </rPh>
    <phoneticPr fontId="1"/>
  </si>
  <si>
    <t>基本賃金</t>
    <rPh sb="0" eb="2">
      <t>キホン</t>
    </rPh>
    <rPh sb="2" eb="4">
      <t>チンギン</t>
    </rPh>
    <phoneticPr fontId="1"/>
  </si>
  <si>
    <t>手当</t>
    <rPh sb="0" eb="2">
      <t>テアテ</t>
    </rPh>
    <phoneticPr fontId="1"/>
  </si>
  <si>
    <t>手　　当</t>
    <rPh sb="0" eb="1">
      <t>テ</t>
    </rPh>
    <rPh sb="3" eb="4">
      <t>トウ</t>
    </rPh>
    <phoneticPr fontId="1"/>
  </si>
  <si>
    <t>合　　計</t>
    <rPh sb="0" eb="1">
      <t>ア</t>
    </rPh>
    <rPh sb="3" eb="4">
      <t>ケイ</t>
    </rPh>
    <phoneticPr fontId="1"/>
  </si>
  <si>
    <t>賞　与</t>
    <rPh sb="0" eb="1">
      <t>ショウ</t>
    </rPh>
    <rPh sb="2" eb="3">
      <t>ヨ</t>
    </rPh>
    <phoneticPr fontId="1"/>
  </si>
  <si>
    <t>－</t>
    <phoneticPr fontId="1"/>
  </si>
  <si>
    <t>×　100</t>
    <phoneticPr fontId="1"/>
  </si>
  <si>
    <t>＝</t>
    <phoneticPr fontId="1"/>
  </si>
  <si>
    <t>賃金上昇率</t>
    <rPh sb="0" eb="2">
      <t>チンギン</t>
    </rPh>
    <rPh sb="2" eb="5">
      <t>ジョウショウリツ</t>
    </rPh>
    <phoneticPr fontId="1"/>
  </si>
  <si>
    <t>支給日</t>
    <rPh sb="0" eb="2">
      <t>シキュウ</t>
    </rPh>
    <rPh sb="2" eb="3">
      <t>ニチ</t>
    </rPh>
    <phoneticPr fontId="1"/>
  </si>
  <si>
    <t>金額</t>
    <rPh sb="0" eb="2">
      <t>キンガク</t>
    </rPh>
    <phoneticPr fontId="1"/>
  </si>
  <si>
    <t>（C）</t>
    <phoneticPr fontId="1"/>
  </si>
  <si>
    <t>（A）</t>
    <phoneticPr fontId="1"/>
  </si>
  <si>
    <t>＋</t>
    <phoneticPr fontId="1"/>
  </si>
  <si>
    <t>合　計</t>
    <rPh sb="0" eb="1">
      <t>ア</t>
    </rPh>
    <rPh sb="2" eb="3">
      <t>ケイ</t>
    </rPh>
    <phoneticPr fontId="1"/>
  </si>
  <si>
    <t>転換後1時間あたり賃金→</t>
    <rPh sb="0" eb="2">
      <t>テンカン</t>
    </rPh>
    <rPh sb="2" eb="3">
      <t>アト</t>
    </rPh>
    <rPh sb="4" eb="6">
      <t>ジカン</t>
    </rPh>
    <rPh sb="9" eb="11">
      <t>チンギン</t>
    </rPh>
    <phoneticPr fontId="1"/>
  </si>
  <si>
    <t>～</t>
  </si>
  <si>
    <r>
      <t xml:space="preserve">名　前
</t>
    </r>
    <r>
      <rPr>
        <sz val="10"/>
        <color theme="1"/>
        <rFont val="ＭＳ Ｐゴシック"/>
        <family val="3"/>
        <charset val="128"/>
        <scheme val="minor"/>
      </rPr>
      <t xml:space="preserve">
</t>
    </r>
    <r>
      <rPr>
        <sz val="9"/>
        <color theme="1"/>
        <rFont val="ＭＳ Ｐゴシック"/>
        <family val="3"/>
        <charset val="128"/>
        <scheme val="minor"/>
      </rPr>
      <t>（雇用保険被保険者番号）</t>
    </r>
    <rPh sb="0" eb="1">
      <t>ナ</t>
    </rPh>
    <rPh sb="2" eb="3">
      <t>マエ</t>
    </rPh>
    <rPh sb="6" eb="8">
      <t>コヨウ</t>
    </rPh>
    <rPh sb="8" eb="10">
      <t>ホケン</t>
    </rPh>
    <rPh sb="10" eb="14">
      <t>ヒホケンシャ</t>
    </rPh>
    <rPh sb="14" eb="16">
      <t>バンゴウ</t>
    </rPh>
    <phoneticPr fontId="1"/>
  </si>
  <si>
    <t>厚労　　太郎</t>
    <rPh sb="0" eb="2">
      <t>コウロウ</t>
    </rPh>
    <rPh sb="4" eb="6">
      <t>タロウ</t>
    </rPh>
    <phoneticPr fontId="1"/>
  </si>
  <si>
    <r>
      <rPr>
        <b/>
        <sz val="10"/>
        <color rgb="FFFF0000"/>
        <rFont val="HGP創英角ﾎﾟｯﾌﾟ体"/>
        <family val="3"/>
        <charset val="128"/>
      </rPr>
      <t>家族</t>
    </r>
    <r>
      <rPr>
        <b/>
        <sz val="10"/>
        <color rgb="FFFF0000"/>
        <rFont val="ＭＳ Ｐゴシック"/>
        <family val="3"/>
        <charset val="128"/>
        <scheme val="minor"/>
      </rPr>
      <t>手当</t>
    </r>
    <rPh sb="0" eb="2">
      <t>カゾク</t>
    </rPh>
    <rPh sb="2" eb="4">
      <t>テアテ</t>
    </rPh>
    <phoneticPr fontId="1"/>
  </si>
  <si>
    <r>
      <rPr>
        <b/>
        <sz val="10"/>
        <color rgb="FFFF0000"/>
        <rFont val="HGP創英角ﾎﾟｯﾌﾟ体"/>
        <family val="3"/>
        <charset val="128"/>
      </rPr>
      <t>役職</t>
    </r>
    <r>
      <rPr>
        <b/>
        <sz val="10"/>
        <color rgb="FFFF0000"/>
        <rFont val="ＭＳ Ｐゴシック"/>
        <family val="3"/>
        <charset val="128"/>
        <scheme val="minor"/>
      </rPr>
      <t>手当</t>
    </r>
    <rPh sb="0" eb="2">
      <t>ヤクショク</t>
    </rPh>
    <rPh sb="2" eb="4">
      <t>テアテ</t>
    </rPh>
    <phoneticPr fontId="1"/>
  </si>
  <si>
    <t>（B）</t>
    <phoneticPr fontId="1"/>
  </si>
  <si>
    <t>（B）＋（C）</t>
    <phoneticPr fontId="1"/>
  </si>
  <si>
    <t>（A）</t>
    <phoneticPr fontId="1"/>
  </si>
  <si>
    <t>（B）＋（C）</t>
    <phoneticPr fontId="1"/>
  </si>
  <si>
    <t>転換前1時間あたり賃金→</t>
    <phoneticPr fontId="1"/>
  </si>
  <si>
    <t>キャリアアップ助成金正社員化コース</t>
    <phoneticPr fontId="1"/>
  </si>
  <si>
    <t>平成○年○月○日</t>
  </si>
  <si>
    <t>日</t>
    <rPh sb="0" eb="1">
      <t>ヒ</t>
    </rPh>
    <phoneticPr fontId="1"/>
  </si>
  <si>
    <t>月</t>
    <rPh sb="0" eb="1">
      <t>ツキ</t>
    </rPh>
    <phoneticPr fontId="1"/>
  </si>
  <si>
    <t>～</t>
    <phoneticPr fontId="1"/>
  </si>
  <si>
    <t>＝</t>
    <phoneticPr fontId="1"/>
  </si>
  <si>
    <t>×　100</t>
    <phoneticPr fontId="1"/>
  </si>
  <si>
    <t>－</t>
    <phoneticPr fontId="1"/>
  </si>
  <si>
    <t>＋</t>
    <phoneticPr fontId="1"/>
  </si>
  <si>
    <t>（A）</t>
    <phoneticPr fontId="1"/>
  </si>
  <si>
    <t>（C）</t>
    <phoneticPr fontId="1"/>
  </si>
  <si>
    <t>（B）</t>
    <phoneticPr fontId="1"/>
  </si>
  <si>
    <t>～</t>
    <phoneticPr fontId="1"/>
  </si>
  <si>
    <t>転換または直接雇用後６か月（B）</t>
    <rPh sb="0" eb="2">
      <t>テンカン</t>
    </rPh>
    <rPh sb="5" eb="7">
      <t>チョクセツ</t>
    </rPh>
    <rPh sb="7" eb="9">
      <t>コヨウ</t>
    </rPh>
    <rPh sb="9" eb="10">
      <t>アト</t>
    </rPh>
    <rPh sb="12" eb="13">
      <t>ゲツ</t>
    </rPh>
    <phoneticPr fontId="1"/>
  </si>
  <si>
    <t>転換または直接雇用前６か月（A）</t>
    <rPh sb="0" eb="2">
      <t>テンカン</t>
    </rPh>
    <rPh sb="5" eb="7">
      <t>チョクセツ</t>
    </rPh>
    <rPh sb="7" eb="9">
      <t>コヨウ</t>
    </rPh>
    <rPh sb="9" eb="10">
      <t>マエ</t>
    </rPh>
    <rPh sb="12" eb="13">
      <t>ゲツ</t>
    </rPh>
    <phoneticPr fontId="1"/>
  </si>
  <si>
    <t>1111-111111-1</t>
    <phoneticPr fontId="1"/>
  </si>
  <si>
    <t>＝</t>
    <phoneticPr fontId="1"/>
  </si>
  <si>
    <t>×　100</t>
    <phoneticPr fontId="1"/>
  </si>
  <si>
    <t>－</t>
    <phoneticPr fontId="1"/>
  </si>
  <si>
    <t>（A）</t>
    <phoneticPr fontId="1"/>
  </si>
  <si>
    <t>（B）＋（C）</t>
    <phoneticPr fontId="1"/>
  </si>
  <si>
    <t>転換前1時間あたり賃金→</t>
    <phoneticPr fontId="1"/>
  </si>
  <si>
    <t>賃金上昇要件確認ツール 様式選択</t>
    <rPh sb="12" eb="14">
      <t>ヨウシキ</t>
    </rPh>
    <rPh sb="14" eb="16">
      <t>センタク</t>
    </rPh>
    <phoneticPr fontId="1"/>
  </si>
  <si>
    <t>キャリアアップ助成金正社員化コース
賃金上昇要件確認ツール　
（転換等の前後で所定労働時間および給与支給形態に変更がない場合）</t>
    <rPh sb="7" eb="10">
      <t>ジョセイキン</t>
    </rPh>
    <rPh sb="10" eb="14">
      <t>セイシャインカ</t>
    </rPh>
    <rPh sb="18" eb="20">
      <t>チンギン</t>
    </rPh>
    <rPh sb="20" eb="22">
      <t>ジョウショウ</t>
    </rPh>
    <rPh sb="22" eb="24">
      <t>ヨウケン</t>
    </rPh>
    <rPh sb="24" eb="26">
      <t>カクニン</t>
    </rPh>
    <rPh sb="32" eb="34">
      <t>テンカン</t>
    </rPh>
    <rPh sb="34" eb="35">
      <t>トウ</t>
    </rPh>
    <rPh sb="36" eb="38">
      <t>ゼンゴ</t>
    </rPh>
    <phoneticPr fontId="1"/>
  </si>
  <si>
    <t>キャリアアップ助成金正社員化コース
賃金上昇要件確認ツール　
（転換等の前後で所定労働時間や給与支給形態に変更が生じている場合）</t>
    <rPh sb="7" eb="10">
      <t>ジョセイキン</t>
    </rPh>
    <rPh sb="10" eb="14">
      <t>セイシャインカ</t>
    </rPh>
    <rPh sb="18" eb="20">
      <t>チンギン</t>
    </rPh>
    <rPh sb="20" eb="22">
      <t>ジョウショウ</t>
    </rPh>
    <rPh sb="22" eb="24">
      <t>ヨウケン</t>
    </rPh>
    <rPh sb="24" eb="26">
      <t>カクニン</t>
    </rPh>
    <rPh sb="32" eb="34">
      <t>テンカン</t>
    </rPh>
    <rPh sb="34" eb="35">
      <t>トウ</t>
    </rPh>
    <rPh sb="36" eb="38">
      <t>ゼンゴ</t>
    </rPh>
    <rPh sb="39" eb="41">
      <t>ショテイ</t>
    </rPh>
    <rPh sb="41" eb="43">
      <t>ロウドウ</t>
    </rPh>
    <rPh sb="43" eb="45">
      <t>ジカン</t>
    </rPh>
    <rPh sb="46" eb="48">
      <t>キュウヨ</t>
    </rPh>
    <rPh sb="48" eb="50">
      <t>シキュウ</t>
    </rPh>
    <rPh sb="50" eb="52">
      <t>ケイタイ</t>
    </rPh>
    <rPh sb="53" eb="55">
      <t>ヘンコウ</t>
    </rPh>
    <rPh sb="56" eb="57">
      <t>ショウ</t>
    </rPh>
    <rPh sb="61" eb="63">
      <t>バアイ</t>
    </rPh>
    <phoneticPr fontId="1"/>
  </si>
  <si>
    <t>①はじめに、「コンテンツの有効化」をクリックしてください</t>
    <rPh sb="13" eb="15">
      <t>ユウコウ</t>
    </rPh>
    <rPh sb="15" eb="16">
      <t>カ</t>
    </rPh>
    <phoneticPr fontId="1"/>
  </si>
  <si>
    <t>②下記のボタンをクリックしていただくと、該当のシートにジャンプします。</t>
    <rPh sb="1" eb="3">
      <t>カキ</t>
    </rPh>
    <rPh sb="20" eb="22">
      <t>ガイトウ</t>
    </rPh>
    <phoneticPr fontId="1"/>
  </si>
  <si>
    <r>
      <t>※</t>
    </r>
    <r>
      <rPr>
        <b/>
        <u/>
        <sz val="11"/>
        <color theme="1"/>
        <rFont val="ＭＳ Ｐゴシック"/>
        <family val="3"/>
        <charset val="128"/>
        <scheme val="minor"/>
      </rPr>
      <t>小数点以下切捨</t>
    </r>
    <r>
      <rPr>
        <sz val="11"/>
        <color theme="1"/>
        <rFont val="ＭＳ Ｐゴシック"/>
        <family val="2"/>
        <charset val="128"/>
        <scheme val="minor"/>
      </rPr>
      <t>で５％以上の増額が必要です。</t>
    </r>
    <phoneticPr fontId="1"/>
  </si>
  <si>
    <t>1111-111111-1</t>
    <phoneticPr fontId="1"/>
  </si>
  <si>
    <t>転換前1時間あたり賃金→</t>
    <phoneticPr fontId="1"/>
  </si>
  <si>
    <t>（B）＋（C）</t>
    <phoneticPr fontId="1"/>
  </si>
  <si>
    <t>（B）＋（C）</t>
    <phoneticPr fontId="1"/>
  </si>
  <si>
    <t>（A）</t>
    <phoneticPr fontId="1"/>
  </si>
  <si>
    <t>－</t>
    <phoneticPr fontId="1"/>
  </si>
  <si>
    <t>×　100</t>
    <phoneticPr fontId="1"/>
  </si>
  <si>
    <t>＝</t>
    <phoneticPr fontId="1"/>
  </si>
  <si>
    <t>1月の月平均所定労働時間（※）</t>
    <rPh sb="1" eb="2">
      <t>ツキ</t>
    </rPh>
    <rPh sb="3" eb="6">
      <t>ツキヘイキン</t>
    </rPh>
    <rPh sb="6" eb="8">
      <t>ショテイ</t>
    </rPh>
    <rPh sb="8" eb="10">
      <t>ロウドウ</t>
    </rPh>
    <rPh sb="10" eb="12">
      <t>ジカン</t>
    </rPh>
    <phoneticPr fontId="1"/>
  </si>
  <si>
    <t>（B）の賃金算定期間外で、支給申請時点で支給が確定している賞与（C）</t>
    <rPh sb="4" eb="6">
      <t>チンギン</t>
    </rPh>
    <rPh sb="6" eb="8">
      <t>サンテイ</t>
    </rPh>
    <rPh sb="8" eb="10">
      <t>キカン</t>
    </rPh>
    <rPh sb="10" eb="11">
      <t>ガイ</t>
    </rPh>
    <rPh sb="13" eb="15">
      <t>シキュウ</t>
    </rPh>
    <rPh sb="15" eb="17">
      <t>シンセイ</t>
    </rPh>
    <rPh sb="17" eb="19">
      <t>ジテン</t>
    </rPh>
    <rPh sb="20" eb="22">
      <t>シキュウ</t>
    </rPh>
    <rPh sb="23" eb="25">
      <t>カクテイ</t>
    </rPh>
    <rPh sb="29" eb="31">
      <t>ショウヨ</t>
    </rPh>
    <phoneticPr fontId="1"/>
  </si>
  <si>
    <t>転換前後で基本給が低下していないか：</t>
    <rPh sb="0" eb="2">
      <t>テンカン</t>
    </rPh>
    <rPh sb="2" eb="4">
      <t>ゼンゴ</t>
    </rPh>
    <rPh sb="5" eb="8">
      <t>キホンキュウ</t>
    </rPh>
    <rPh sb="9" eb="11">
      <t>テイカ</t>
    </rPh>
    <phoneticPr fontId="1"/>
  </si>
  <si>
    <t>注：例えば、パートからフルタイムへの転換、シフト制の場合や</t>
    <rPh sb="0" eb="1">
      <t>チュウ</t>
    </rPh>
    <rPh sb="2" eb="3">
      <t>タト</t>
    </rPh>
    <rPh sb="18" eb="20">
      <t>テンカン</t>
    </rPh>
    <rPh sb="24" eb="25">
      <t>セイ</t>
    </rPh>
    <rPh sb="26" eb="28">
      <t>バアイ</t>
    </rPh>
    <phoneticPr fontId="1"/>
  </si>
  <si>
    <t>　　「変更が生じている」場合のツールをご活用ください。</t>
    <phoneticPr fontId="1"/>
  </si>
  <si>
    <r>
      <rPr>
        <sz val="14"/>
        <color theme="1"/>
        <rFont val="ＭＳ Ｐゴシック"/>
        <family val="3"/>
        <charset val="128"/>
        <scheme val="minor"/>
      </rPr>
      <t>　　</t>
    </r>
    <r>
      <rPr>
        <b/>
        <u/>
        <sz val="14"/>
        <color theme="1"/>
        <rFont val="ＭＳ Ｐゴシック"/>
        <family val="3"/>
        <charset val="128"/>
        <scheme val="minor"/>
      </rPr>
      <t>時給（日給）から時給（日給）への転換については、</t>
    </r>
    <phoneticPr fontId="1"/>
  </si>
  <si>
    <r>
      <t>（※）時給制または日給制であり、シフト制など月の所定労働時間または所定労働日数がない場合</t>
    </r>
    <r>
      <rPr>
        <u/>
        <sz val="11"/>
        <color theme="1"/>
        <rFont val="ＭＳ Ｐゴシック"/>
        <family val="3"/>
        <charset val="128"/>
        <scheme val="minor"/>
      </rPr>
      <t>のみ</t>
    </r>
    <r>
      <rPr>
        <sz val="11"/>
        <color theme="1"/>
        <rFont val="ＭＳ Ｐゴシック"/>
        <family val="2"/>
        <charset val="128"/>
        <scheme val="minor"/>
      </rPr>
      <t>、実労働時間を記載してください。</t>
    </r>
    <rPh sb="3" eb="6">
      <t>ジキュウセイ</t>
    </rPh>
    <rPh sb="9" eb="12">
      <t>ニッキュウセイ</t>
    </rPh>
    <rPh sb="22" eb="23">
      <t>ツキ</t>
    </rPh>
    <rPh sb="24" eb="30">
      <t>ショテイロウドウジカン</t>
    </rPh>
    <rPh sb="33" eb="35">
      <t>ショテイ</t>
    </rPh>
    <rPh sb="35" eb="37">
      <t>ロウドウ</t>
    </rPh>
    <rPh sb="37" eb="39">
      <t>ニッスウ</t>
    </rPh>
    <rPh sb="42" eb="44">
      <t>バアイ</t>
    </rPh>
    <rPh sb="47" eb="52">
      <t>ジツロウドウジカン</t>
    </rPh>
    <rPh sb="53" eb="5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</si>
</sst>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0&quot;%&quot;"/>
    <numFmt numFmtId="178" formatCode="#,##0&quot;時間&quot;"/>
    <numFmt numFmtId="179" formatCode="#,##0.00&quot;時間&quot;"/>
    <numFmt numFmtId="180" formatCode="#,##0.00_ "/>
  </numFmts>
  <fonts count="4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0"/>
      <color theme="1"/>
      <name val="ＭＳ Ｐゴシック"/>
      <family val="3"/>
      <charset val="128"/>
      <scheme val="minor"/>
    </font>
    <font>
      <i/>
      <sz val="11"/>
      <color theme="1"/>
      <name val="ＭＳ Ｐゴシック"/>
      <family val="3"/>
      <charset val="128"/>
      <scheme val="minor"/>
    </font>
    <font>
      <sz val="6"/>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b/>
      <sz val="2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i/>
      <sz val="9"/>
      <color theme="1"/>
      <name val="ＭＳ Ｐゴシック"/>
      <family val="3"/>
      <charset val="128"/>
      <scheme val="minor"/>
    </font>
    <font>
      <b/>
      <i/>
      <sz val="10"/>
      <color theme="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7"/>
      <color theme="1"/>
      <name val="HGP創英角ﾎﾟｯﾌﾟ体"/>
      <family val="3"/>
      <charset val="128"/>
    </font>
    <font>
      <sz val="11"/>
      <color theme="1"/>
      <name val="HGP創英角ﾎﾟｯﾌﾟ体"/>
      <family val="3"/>
      <charset val="128"/>
    </font>
    <font>
      <sz val="10"/>
      <color theme="1"/>
      <name val="ＭＳ Ｐゴシック"/>
      <family val="3"/>
      <charset val="128"/>
      <scheme val="minor"/>
    </font>
    <font>
      <sz val="18"/>
      <color theme="1"/>
      <name val="ＭＳ Ｐゴシック"/>
      <family val="2"/>
      <charset val="128"/>
      <scheme val="minor"/>
    </font>
    <font>
      <sz val="11"/>
      <color rgb="FFFF0000"/>
      <name val="HGP創英角ﾎﾟｯﾌﾟ体"/>
      <family val="3"/>
      <charset val="128"/>
    </font>
    <font>
      <sz val="7"/>
      <color rgb="FFFF0000"/>
      <name val="HGP創英角ﾎﾟｯﾌﾟ体"/>
      <family val="3"/>
      <charset val="128"/>
    </font>
    <font>
      <sz val="20"/>
      <color rgb="FFFF0000"/>
      <name val="HGP創英角ﾎﾟｯﾌﾟ体"/>
      <family val="3"/>
      <charset val="128"/>
    </font>
    <font>
      <sz val="8"/>
      <color rgb="FFFF0000"/>
      <name val="HGP創英角ﾎﾟｯﾌﾟ体"/>
      <family val="3"/>
      <charset val="128"/>
    </font>
    <font>
      <sz val="9"/>
      <color rgb="FFFF0000"/>
      <name val="HGP創英角ﾎﾟｯﾌﾟ体"/>
      <family val="3"/>
      <charset val="128"/>
    </font>
    <font>
      <sz val="9"/>
      <color rgb="FFFF0000"/>
      <name val="HGS創英角ﾎﾟｯﾌﾟ体"/>
      <family val="3"/>
      <charset val="128"/>
    </font>
    <font>
      <sz val="11"/>
      <color rgb="FFFF0000"/>
      <name val="HGS創英角ﾎﾟｯﾌﾟ体"/>
      <family val="3"/>
      <charset val="128"/>
    </font>
    <font>
      <b/>
      <sz val="11"/>
      <color rgb="FFFF0000"/>
      <name val="HGS創英角ﾎﾟｯﾌﾟ体"/>
      <family val="3"/>
      <charset val="128"/>
    </font>
    <font>
      <b/>
      <sz val="10"/>
      <color rgb="FFFF0000"/>
      <name val="ＭＳ Ｐゴシック"/>
      <family val="3"/>
      <charset val="128"/>
      <scheme val="minor"/>
    </font>
    <font>
      <b/>
      <sz val="10"/>
      <color rgb="FFFF0000"/>
      <name val="HGP創英角ﾎﾟｯﾌﾟ体"/>
      <family val="3"/>
      <charset val="128"/>
    </font>
    <font>
      <sz val="12"/>
      <color theme="1"/>
      <name val="ＭＳ Ｐゴシック"/>
      <family val="3"/>
      <charset val="128"/>
      <scheme val="minor"/>
    </font>
    <font>
      <sz val="12"/>
      <color theme="1"/>
      <name val="ＭＳ Ｐゴシック"/>
      <family val="2"/>
      <charset val="128"/>
      <scheme val="minor"/>
    </font>
    <font>
      <sz val="26"/>
      <color rgb="FFFF0000"/>
      <name val="ＭＳ Ｐゴシック"/>
      <family val="2"/>
      <charset val="128"/>
      <scheme val="minor"/>
    </font>
    <font>
      <sz val="18"/>
      <color rgb="FFFF0000"/>
      <name val="ＭＳ Ｐゴシック"/>
      <family val="2"/>
      <charset val="128"/>
      <scheme val="minor"/>
    </font>
    <font>
      <b/>
      <sz val="26"/>
      <name val="ＭＳ Ｐゴシック"/>
      <family val="3"/>
      <charset val="128"/>
      <scheme val="minor"/>
    </font>
    <font>
      <b/>
      <sz val="12"/>
      <name val="ＭＳ Ｐゴシック"/>
      <family val="3"/>
      <charset val="128"/>
      <scheme val="minor"/>
    </font>
    <font>
      <b/>
      <strike/>
      <sz val="11"/>
      <color rgb="FFFF0000"/>
      <name val="ＭＳ Ｐゴシック"/>
      <family val="3"/>
      <charset val="128"/>
      <scheme val="minor"/>
    </font>
    <font>
      <sz val="11"/>
      <color rgb="FFFF000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b/>
      <u/>
      <sz val="14"/>
      <color theme="1"/>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DDD9C4"/>
        <bgColor indexed="64"/>
      </patternFill>
    </fill>
  </fills>
  <borders count="68">
    <border>
      <left/>
      <right/>
      <top/>
      <bottom/>
      <diagonal/>
    </border>
    <border>
      <left/>
      <right/>
      <top/>
      <bottom style="thin">
        <color auto="1"/>
      </bottom>
      <diagonal/>
    </border>
    <border>
      <left/>
      <right/>
      <top style="thin">
        <color auto="1"/>
      </top>
      <bottom/>
      <diagonal/>
    </border>
    <border>
      <left/>
      <right/>
      <top style="double">
        <color auto="1"/>
      </top>
      <bottom/>
      <diagonal/>
    </border>
    <border>
      <left/>
      <right/>
      <top style="thin">
        <color indexed="64"/>
      </top>
      <bottom style="double">
        <color auto="1"/>
      </bottom>
      <diagonal/>
    </border>
    <border>
      <left/>
      <right/>
      <top style="hair">
        <color auto="1"/>
      </top>
      <bottom style="hair">
        <color auto="1"/>
      </bottom>
      <diagonal/>
    </border>
    <border>
      <left style="medium">
        <color auto="1"/>
      </left>
      <right/>
      <top/>
      <bottom/>
      <diagonal/>
    </border>
    <border>
      <left style="medium">
        <color auto="1"/>
      </left>
      <right/>
      <top style="double">
        <color auto="1"/>
      </top>
      <bottom/>
      <diagonal/>
    </border>
    <border>
      <left style="medium">
        <color auto="1"/>
      </left>
      <right/>
      <top style="thin">
        <color auto="1"/>
      </top>
      <bottom/>
      <diagonal/>
    </border>
    <border>
      <left style="medium">
        <color auto="1"/>
      </left>
      <right/>
      <top style="hair">
        <color auto="1"/>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auto="1"/>
      </bottom>
      <diagonal/>
    </border>
    <border>
      <left/>
      <right style="medium">
        <color indexed="64"/>
      </right>
      <top style="thin">
        <color auto="1"/>
      </top>
      <bottom/>
      <diagonal/>
    </border>
    <border>
      <left style="thin">
        <color auto="1"/>
      </left>
      <right style="medium">
        <color indexed="64"/>
      </right>
      <top style="hair">
        <color auto="1"/>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auto="1"/>
      </top>
      <bottom/>
      <diagonal/>
    </border>
    <border>
      <left/>
      <right/>
      <top/>
      <bottom style="medium">
        <color auto="1"/>
      </bottom>
      <diagonal/>
    </border>
    <border>
      <left style="medium">
        <color auto="1"/>
      </left>
      <right/>
      <top style="thin">
        <color indexed="64"/>
      </top>
      <bottom style="double">
        <color auto="1"/>
      </bottom>
      <diagonal/>
    </border>
    <border>
      <left/>
      <right style="medium">
        <color indexed="64"/>
      </right>
      <top style="thin">
        <color indexed="64"/>
      </top>
      <bottom style="double">
        <color auto="1"/>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double">
        <color auto="1"/>
      </bottom>
      <diagonal/>
    </border>
    <border>
      <left style="thick">
        <color indexed="64"/>
      </left>
      <right/>
      <top/>
      <bottom/>
      <diagonal/>
    </border>
    <border>
      <left/>
      <right style="thick">
        <color indexed="64"/>
      </right>
      <top style="double">
        <color auto="1"/>
      </top>
      <bottom/>
      <diagonal/>
    </border>
    <border>
      <left style="thick">
        <color indexed="64"/>
      </left>
      <right style="thin">
        <color auto="1"/>
      </right>
      <top style="thin">
        <color auto="1"/>
      </top>
      <bottom/>
      <diagonal/>
    </border>
    <border>
      <left/>
      <right style="thick">
        <color indexed="64"/>
      </right>
      <top style="thin">
        <color auto="1"/>
      </top>
      <bottom/>
      <diagonal/>
    </border>
    <border>
      <left style="thick">
        <color indexed="64"/>
      </left>
      <right style="thin">
        <color auto="1"/>
      </right>
      <top/>
      <bottom/>
      <diagonal/>
    </border>
    <border>
      <left/>
      <right style="thick">
        <color indexed="64"/>
      </right>
      <top style="hair">
        <color auto="1"/>
      </top>
      <bottom style="hair">
        <color auto="1"/>
      </bottom>
      <diagonal/>
    </border>
    <border>
      <left style="thick">
        <color indexed="64"/>
      </left>
      <right/>
      <top style="thin">
        <color indexed="64"/>
      </top>
      <bottom style="double">
        <color auto="1"/>
      </bottom>
      <diagonal/>
    </border>
    <border>
      <left/>
      <right style="thick">
        <color indexed="64"/>
      </right>
      <top style="thin">
        <color indexed="64"/>
      </top>
      <bottom style="double">
        <color auto="1"/>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thick">
        <color indexed="64"/>
      </left>
      <right/>
      <top style="double">
        <color auto="1"/>
      </top>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medium">
        <color indexed="64"/>
      </right>
      <top style="double">
        <color auto="1"/>
      </top>
      <bottom style="double">
        <color auto="1"/>
      </bottom>
      <diagonal/>
    </border>
    <border>
      <left/>
      <right style="thick">
        <color indexed="64"/>
      </right>
      <top style="double">
        <color auto="1"/>
      </top>
      <bottom style="double">
        <color auto="1"/>
      </bottom>
      <diagonal/>
    </border>
    <border>
      <left style="thick">
        <color indexed="64"/>
      </left>
      <right/>
      <top style="double">
        <color auto="1"/>
      </top>
      <bottom style="double">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style="medium">
        <color indexed="64"/>
      </left>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6">
    <xf numFmtId="0" fontId="0" fillId="0" borderId="0" xfId="0">
      <alignment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9" fillId="0" borderId="12" xfId="0" applyFont="1" applyBorder="1" applyAlignment="1">
      <alignment horizontal="right" vertical="center"/>
    </xf>
    <xf numFmtId="0" fontId="6" fillId="0" borderId="40" xfId="0" applyFont="1" applyBorder="1" applyAlignment="1">
      <alignment vertical="center"/>
    </xf>
    <xf numFmtId="0" fontId="11" fillId="0" borderId="0" xfId="0" applyFont="1" applyAlignment="1">
      <alignment vertical="center"/>
    </xf>
    <xf numFmtId="0" fontId="3" fillId="0" borderId="0" xfId="0" applyFont="1">
      <alignment vertical="center"/>
    </xf>
    <xf numFmtId="0" fontId="4" fillId="0" borderId="40" xfId="0" applyFont="1" applyBorder="1" applyAlignment="1"/>
    <xf numFmtId="0" fontId="5" fillId="0" borderId="0" xfId="0" applyFont="1">
      <alignment vertical="center"/>
    </xf>
    <xf numFmtId="0" fontId="6" fillId="0" borderId="2" xfId="0" applyFont="1" applyBorder="1">
      <alignment vertical="center"/>
    </xf>
    <xf numFmtId="0" fontId="0" fillId="0" borderId="0" xfId="0" applyAlignment="1">
      <alignment vertical="center"/>
    </xf>
    <xf numFmtId="0" fontId="4" fillId="0" borderId="0" xfId="0" applyFont="1" applyBorder="1" applyAlignment="1"/>
    <xf numFmtId="0" fontId="0" fillId="0" borderId="0" xfId="0" applyBorder="1" applyAlignment="1">
      <alignment vertical="center"/>
    </xf>
    <xf numFmtId="0" fontId="0" fillId="0" borderId="2" xfId="0" applyBorder="1">
      <alignment vertical="center"/>
    </xf>
    <xf numFmtId="0" fontId="7" fillId="0" borderId="0" xfId="0" applyFont="1" applyAlignment="1">
      <alignment vertical="center" wrapText="1"/>
    </xf>
    <xf numFmtId="0" fontId="5" fillId="0" borderId="0" xfId="0" applyFont="1" applyAlignment="1">
      <alignment vertical="center" wrapText="1"/>
    </xf>
    <xf numFmtId="0" fontId="0" fillId="2" borderId="0" xfId="0" applyFont="1" applyFill="1" applyAlignment="1">
      <alignment horizontal="center" vertical="center"/>
    </xf>
    <xf numFmtId="0" fontId="12" fillId="0" borderId="25" xfId="0" applyFont="1" applyBorder="1" applyProtection="1">
      <alignment vertical="center"/>
      <protection locked="0"/>
    </xf>
    <xf numFmtId="0" fontId="13" fillId="0" borderId="0" xfId="0" applyFont="1" applyBorder="1" applyProtection="1">
      <alignment vertical="center"/>
      <protection locked="0"/>
    </xf>
    <xf numFmtId="0" fontId="13" fillId="0" borderId="1" xfId="0" applyFont="1" applyBorder="1" applyProtection="1">
      <alignment vertical="center"/>
      <protection locked="0"/>
    </xf>
    <xf numFmtId="176" fontId="0" fillId="0" borderId="0" xfId="0" applyNumberFormat="1" applyFill="1" applyAlignment="1">
      <alignment horizontal="right" vertical="center"/>
    </xf>
    <xf numFmtId="176" fontId="0" fillId="0" borderId="0" xfId="0" applyNumberFormat="1" applyFill="1" applyAlignment="1">
      <alignment vertical="center"/>
    </xf>
    <xf numFmtId="0" fontId="21" fillId="0" borderId="25" xfId="0" applyFont="1" applyBorder="1" applyProtection="1">
      <alignment vertical="center"/>
      <protection locked="0"/>
    </xf>
    <xf numFmtId="0" fontId="21" fillId="0" borderId="26" xfId="0" applyFont="1" applyBorder="1" applyProtection="1">
      <alignment vertical="center"/>
      <protection locked="0"/>
    </xf>
    <xf numFmtId="0" fontId="21" fillId="0" borderId="6" xfId="0" applyFont="1" applyBorder="1" applyProtection="1">
      <alignment vertical="center"/>
      <protection locked="0"/>
    </xf>
    <xf numFmtId="0" fontId="21" fillId="0" borderId="0" xfId="0" applyFont="1" applyBorder="1" applyProtection="1">
      <alignment vertical="center"/>
      <protection locked="0"/>
    </xf>
    <xf numFmtId="0" fontId="21" fillId="0" borderId="1" xfId="0" applyFont="1" applyBorder="1" applyAlignment="1" applyProtection="1">
      <alignment horizontal="center" vertical="center"/>
      <protection locked="0"/>
    </xf>
    <xf numFmtId="0" fontId="21" fillId="0" borderId="1" xfId="0" applyFont="1" applyBorder="1" applyProtection="1">
      <alignment vertical="center"/>
      <protection locked="0"/>
    </xf>
    <xf numFmtId="0" fontId="21" fillId="0" borderId="27" xfId="0" applyFont="1" applyBorder="1" applyProtection="1">
      <alignment vertical="center"/>
      <protection locked="0"/>
    </xf>
    <xf numFmtId="0" fontId="21" fillId="0" borderId="25" xfId="0" applyFont="1" applyFill="1" applyBorder="1" applyProtection="1">
      <alignment vertical="center"/>
      <protection locked="0"/>
    </xf>
    <xf numFmtId="0" fontId="21" fillId="0" borderId="26" xfId="0" applyFont="1" applyFill="1" applyBorder="1" applyProtection="1">
      <alignment vertical="center"/>
      <protection locked="0"/>
    </xf>
    <xf numFmtId="0" fontId="21" fillId="0" borderId="6" xfId="0" applyFont="1" applyFill="1" applyBorder="1" applyProtection="1">
      <alignment vertical="center"/>
      <protection locked="0"/>
    </xf>
    <xf numFmtId="0" fontId="21" fillId="0" borderId="0" xfId="0" applyFont="1" applyFill="1" applyBorder="1" applyProtection="1">
      <alignment vertical="center"/>
      <protection locked="0"/>
    </xf>
    <xf numFmtId="0" fontId="21" fillId="0" borderId="1" xfId="0" applyFont="1" applyFill="1" applyBorder="1" applyAlignment="1" applyProtection="1">
      <alignment horizontal="center" vertical="center"/>
      <protection locked="0"/>
    </xf>
    <xf numFmtId="0" fontId="21" fillId="0" borderId="1" xfId="0" applyFont="1" applyFill="1" applyBorder="1" applyProtection="1">
      <alignment vertical="center"/>
      <protection locked="0"/>
    </xf>
    <xf numFmtId="0" fontId="21" fillId="0" borderId="27" xfId="0" applyFont="1" applyFill="1" applyBorder="1" applyProtection="1">
      <alignment vertical="center"/>
      <protection locked="0"/>
    </xf>
    <xf numFmtId="0" fontId="21" fillId="0" borderId="0" xfId="0" applyFont="1" applyBorder="1" applyAlignment="1" applyProtection="1">
      <alignment horizontal="center" vertical="center"/>
      <protection locked="0"/>
    </xf>
    <xf numFmtId="0" fontId="26" fillId="0" borderId="1" xfId="0" applyFont="1" applyBorder="1" applyProtection="1">
      <alignment vertical="center"/>
      <protection locked="0"/>
    </xf>
    <xf numFmtId="0" fontId="26" fillId="0" borderId="24" xfId="0" applyFont="1" applyBorder="1" applyProtection="1">
      <alignment vertical="center"/>
      <protection locked="0"/>
    </xf>
    <xf numFmtId="0" fontId="26" fillId="0" borderId="25" xfId="0" applyFont="1" applyBorder="1" applyProtection="1">
      <alignment vertical="center"/>
      <protection locked="0"/>
    </xf>
    <xf numFmtId="0" fontId="28" fillId="0" borderId="24" xfId="0" applyFont="1" applyFill="1" applyBorder="1" applyProtection="1">
      <alignment vertical="center"/>
      <protection locked="0"/>
    </xf>
    <xf numFmtId="0" fontId="26" fillId="0" borderId="25" xfId="0" applyFont="1" applyFill="1" applyBorder="1" applyProtection="1">
      <alignment vertical="center"/>
      <protection locked="0"/>
    </xf>
    <xf numFmtId="0" fontId="26" fillId="0" borderId="1" xfId="0" applyFont="1" applyFill="1" applyBorder="1" applyProtection="1">
      <alignment vertical="center"/>
      <protection locked="0"/>
    </xf>
    <xf numFmtId="0" fontId="26" fillId="0" borderId="24" xfId="0" applyFont="1" applyFill="1" applyBorder="1" applyProtection="1">
      <alignment vertical="center"/>
      <protection locked="0"/>
    </xf>
    <xf numFmtId="0" fontId="26" fillId="0" borderId="0" xfId="0" applyFont="1" applyBorder="1" applyProtection="1">
      <alignment vertical="center"/>
      <protection locked="0"/>
    </xf>
    <xf numFmtId="0" fontId="33" fillId="0" borderId="14" xfId="0" applyFont="1" applyBorder="1" applyAlignment="1">
      <alignment horizontal="right" vertical="center"/>
    </xf>
    <xf numFmtId="0" fontId="33" fillId="0" borderId="15" xfId="0" applyFont="1" applyBorder="1" applyAlignment="1">
      <alignment horizontal="right" vertical="center"/>
    </xf>
    <xf numFmtId="0" fontId="0" fillId="0" borderId="0" xfId="0" applyBorder="1" applyAlignment="1">
      <alignment horizontal="center" vertical="center"/>
    </xf>
    <xf numFmtId="176" fontId="15" fillId="0" borderId="0" xfId="0" applyNumberFormat="1" applyFont="1" applyFill="1" applyAlignment="1">
      <alignment horizontal="right" vertical="center"/>
    </xf>
    <xf numFmtId="0" fontId="24" fillId="0" borderId="0" xfId="0" applyFont="1" applyProtection="1">
      <alignment vertical="center"/>
    </xf>
    <xf numFmtId="0" fontId="0" fillId="0" borderId="0" xfId="0" applyProtection="1">
      <alignment vertical="center"/>
    </xf>
    <xf numFmtId="0" fontId="11" fillId="0" borderId="0" xfId="0" applyFont="1" applyAlignment="1" applyProtection="1">
      <alignment vertical="center"/>
    </xf>
    <xf numFmtId="0" fontId="4" fillId="0" borderId="40" xfId="0" applyFont="1" applyBorder="1" applyAlignment="1" applyProtection="1"/>
    <xf numFmtId="0" fontId="6" fillId="0" borderId="40" xfId="0" applyFont="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7" fillId="0" borderId="0" xfId="0" applyFont="1" applyAlignment="1" applyProtection="1">
      <alignment vertical="center" wrapText="1"/>
    </xf>
    <xf numFmtId="0" fontId="5" fillId="0" borderId="0" xfId="0" applyFont="1" applyAlignment="1" applyProtection="1">
      <alignment vertical="center" wrapText="1"/>
    </xf>
    <xf numFmtId="0" fontId="3" fillId="0" borderId="0" xfId="0" applyFont="1" applyProtection="1">
      <alignment vertical="center"/>
    </xf>
    <xf numFmtId="0" fontId="0" fillId="2" borderId="0" xfId="0" applyFont="1" applyFill="1" applyAlignment="1" applyProtection="1">
      <alignment horizontal="center" vertical="center"/>
    </xf>
    <xf numFmtId="0" fontId="5" fillId="0" borderId="0" xfId="0" applyFont="1" applyProtection="1">
      <alignment vertical="center"/>
    </xf>
    <xf numFmtId="0" fontId="0" fillId="0" borderId="2" xfId="0" applyBorder="1" applyProtection="1">
      <alignment vertical="center"/>
    </xf>
    <xf numFmtId="0" fontId="6" fillId="0" borderId="2" xfId="0" applyFont="1" applyBorder="1" applyProtection="1">
      <alignment vertical="center"/>
    </xf>
    <xf numFmtId="0" fontId="12" fillId="0" borderId="25" xfId="0" applyFont="1" applyBorder="1" applyProtection="1">
      <alignment vertical="center"/>
    </xf>
    <xf numFmtId="0" fontId="13" fillId="0" borderId="1" xfId="0" applyFont="1" applyBorder="1" applyProtection="1">
      <alignment vertical="center"/>
    </xf>
    <xf numFmtId="0" fontId="13" fillId="0" borderId="0" xfId="0" applyFont="1" applyBorder="1" applyProtection="1">
      <alignment vertical="center"/>
    </xf>
    <xf numFmtId="0" fontId="4" fillId="0" borderId="0" xfId="0" applyFont="1" applyAlignment="1" applyProtection="1">
      <alignment horizontal="center" vertical="top"/>
    </xf>
    <xf numFmtId="0" fontId="12" fillId="0" borderId="23" xfId="0" applyFont="1" applyBorder="1" applyProtection="1">
      <alignment vertical="center"/>
    </xf>
    <xf numFmtId="0" fontId="13" fillId="0" borderId="6" xfId="0" applyFont="1" applyBorder="1" applyProtection="1">
      <alignment vertical="center"/>
    </xf>
    <xf numFmtId="0" fontId="13" fillId="0" borderId="64" xfId="0" applyFont="1" applyBorder="1" applyProtection="1">
      <alignment vertical="center"/>
    </xf>
    <xf numFmtId="0" fontId="13" fillId="0" borderId="63" xfId="0" applyFont="1" applyBorder="1" applyProtection="1">
      <alignment vertical="center"/>
    </xf>
    <xf numFmtId="0" fontId="13" fillId="0" borderId="13" xfId="0" applyFont="1" applyBorder="1" applyProtection="1">
      <alignment vertical="center"/>
    </xf>
    <xf numFmtId="0" fontId="4" fillId="0" borderId="0" xfId="0" applyFont="1" applyAlignment="1">
      <alignment horizontal="center" vertical="top"/>
    </xf>
    <xf numFmtId="0" fontId="19" fillId="0" borderId="0" xfId="0" applyFont="1" applyBorder="1" applyAlignment="1">
      <alignment horizontal="right" vertical="center"/>
    </xf>
    <xf numFmtId="0" fontId="37" fillId="0" borderId="0" xfId="0" applyFont="1" applyAlignment="1">
      <alignment vertical="center"/>
    </xf>
    <xf numFmtId="0" fontId="42" fillId="0" borderId="0" xfId="0" applyFont="1">
      <alignment vertical="center"/>
    </xf>
    <xf numFmtId="176" fontId="32" fillId="0" borderId="0" xfId="0" applyNumberFormat="1" applyFont="1" applyBorder="1" applyAlignment="1" applyProtection="1">
      <alignment horizontal="right" vertical="center"/>
      <protection locked="0"/>
    </xf>
    <xf numFmtId="0" fontId="15" fillId="0" borderId="0" xfId="0" applyFont="1" applyBorder="1" applyAlignment="1">
      <alignment horizontal="center" vertical="center"/>
    </xf>
    <xf numFmtId="0" fontId="43" fillId="0" borderId="0" xfId="0" applyFont="1" applyProtection="1">
      <alignment vertical="center"/>
    </xf>
    <xf numFmtId="0" fontId="44" fillId="0" borderId="0" xfId="0" applyFont="1" applyProtection="1">
      <alignment vertical="center"/>
    </xf>
    <xf numFmtId="0" fontId="19" fillId="0" borderId="0" xfId="0" applyFont="1" applyBorder="1" applyAlignment="1">
      <alignment horizontal="right" vertical="center"/>
    </xf>
    <xf numFmtId="0" fontId="45" fillId="0" borderId="0" xfId="0" applyFont="1" applyProtection="1">
      <alignment vertical="center"/>
    </xf>
    <xf numFmtId="0" fontId="46" fillId="0" borderId="0" xfId="0" applyFont="1" applyAlignment="1">
      <alignment horizontal="center" vertical="center"/>
    </xf>
    <xf numFmtId="0" fontId="4" fillId="0" borderId="0" xfId="0" applyFont="1" applyProtection="1">
      <alignment vertical="center"/>
    </xf>
    <xf numFmtId="0" fontId="45" fillId="0" borderId="0" xfId="0" applyFont="1" applyAlignment="1" applyProtection="1">
      <alignment vertical="center"/>
    </xf>
    <xf numFmtId="0" fontId="13" fillId="0" borderId="26" xfId="0" applyFont="1" applyBorder="1" applyProtection="1">
      <alignment vertical="center"/>
      <protection locked="0"/>
    </xf>
    <xf numFmtId="0" fontId="13" fillId="0" borderId="1" xfId="0" applyFont="1" applyBorder="1" applyAlignment="1" applyProtection="1">
      <alignment horizontal="center" vertical="center"/>
      <protection locked="0"/>
    </xf>
    <xf numFmtId="0" fontId="13" fillId="0" borderId="27" xfId="0" applyFont="1" applyBorder="1" applyProtection="1">
      <alignment vertical="center"/>
      <protection locked="0"/>
    </xf>
    <xf numFmtId="0" fontId="9" fillId="0" borderId="14" xfId="0" applyFont="1" applyBorder="1" applyAlignment="1" applyProtection="1">
      <alignment horizontal="right" vertical="center"/>
      <protection locked="0"/>
    </xf>
    <xf numFmtId="0" fontId="9" fillId="0" borderId="15" xfId="0" applyFont="1" applyBorder="1" applyAlignment="1" applyProtection="1">
      <alignment horizontal="right" vertical="center"/>
      <protection locked="0"/>
    </xf>
    <xf numFmtId="0" fontId="9" fillId="0" borderId="12" xfId="0" applyFont="1" applyBorder="1" applyAlignment="1" applyProtection="1">
      <alignment horizontal="right" vertical="center"/>
      <protection locked="0"/>
    </xf>
    <xf numFmtId="0" fontId="4" fillId="0" borderId="0" xfId="0" applyFont="1" applyAlignment="1" applyProtection="1">
      <alignment horizontal="center" vertical="top"/>
    </xf>
    <xf numFmtId="176" fontId="15" fillId="0" borderId="0" xfId="0" applyNumberFormat="1" applyFont="1" applyFill="1" applyAlignment="1" applyProtection="1">
      <alignment horizontal="right" vertical="center"/>
    </xf>
    <xf numFmtId="0" fontId="0" fillId="0" borderId="0" xfId="0" applyBorder="1" applyAlignment="1" applyProtection="1">
      <alignment horizontal="center" vertical="center"/>
    </xf>
    <xf numFmtId="176" fontId="0" fillId="0" borderId="0" xfId="0" applyNumberFormat="1" applyFill="1" applyAlignment="1" applyProtection="1">
      <alignment horizontal="right" vertical="center"/>
    </xf>
    <xf numFmtId="0" fontId="4" fillId="0" borderId="0" xfId="0" applyFont="1" applyBorder="1" applyAlignment="1" applyProtection="1"/>
    <xf numFmtId="176" fontId="0" fillId="0" borderId="0" xfId="0" applyNumberFormat="1" applyFill="1" applyAlignment="1" applyProtection="1">
      <alignment vertical="center"/>
    </xf>
    <xf numFmtId="0" fontId="24" fillId="3" borderId="62" xfId="0" applyFont="1" applyFill="1" applyBorder="1" applyAlignment="1" applyProtection="1">
      <alignment horizontal="center" vertical="center" wrapText="1"/>
    </xf>
    <xf numFmtId="0" fontId="24" fillId="3" borderId="62" xfId="0" applyFont="1" applyFill="1" applyBorder="1" applyAlignment="1" applyProtection="1">
      <alignment horizontal="center" vertical="center"/>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3" fillId="0" borderId="0" xfId="0" applyFont="1" applyAlignment="1" applyProtection="1">
      <alignment horizontal="center" vertical="top" wrapText="1"/>
    </xf>
    <xf numFmtId="0" fontId="4" fillId="0" borderId="0" xfId="0" applyFont="1" applyAlignment="1" applyProtection="1">
      <alignment horizontal="center" vertical="top"/>
    </xf>
    <xf numFmtId="0" fontId="7" fillId="0" borderId="22"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13" xfId="0" applyFont="1" applyBorder="1" applyAlignment="1" applyProtection="1">
      <alignment horizontal="center" vertical="center"/>
    </xf>
    <xf numFmtId="0" fontId="6" fillId="0" borderId="0" xfId="0" applyFont="1" applyAlignment="1" applyProtection="1">
      <alignment horizontal="center" vertical="center"/>
    </xf>
    <xf numFmtId="176" fontId="0" fillId="0" borderId="7" xfId="0" applyNumberFormat="1" applyFont="1" applyBorder="1" applyAlignment="1" applyProtection="1">
      <alignment horizontal="right" vertical="center"/>
      <protection locked="0"/>
    </xf>
    <xf numFmtId="176" fontId="0" fillId="0" borderId="3" xfId="0" applyNumberFormat="1" applyFont="1" applyBorder="1" applyAlignment="1" applyProtection="1">
      <alignment horizontal="right" vertical="center"/>
      <protection locked="0"/>
    </xf>
    <xf numFmtId="176" fontId="0" fillId="0" borderId="30" xfId="0" applyNumberFormat="1" applyFont="1" applyBorder="1" applyAlignment="1" applyProtection="1">
      <alignment horizontal="right" vertical="center"/>
      <protection locked="0"/>
    </xf>
    <xf numFmtId="0" fontId="9" fillId="0" borderId="31" xfId="0" applyFont="1" applyBorder="1" applyAlignment="1" applyProtection="1">
      <alignment horizontal="center" vertical="center" textRotation="255"/>
    </xf>
    <xf numFmtId="0" fontId="9" fillId="0" borderId="33" xfId="0" applyFont="1" applyBorder="1" applyAlignment="1" applyProtection="1">
      <alignment horizontal="center" vertical="center" textRotation="255"/>
    </xf>
    <xf numFmtId="176" fontId="0" fillId="0" borderId="8" xfId="0" applyNumberFormat="1" applyFont="1" applyBorder="1" applyAlignment="1" applyProtection="1">
      <alignment horizontal="right" vertical="center"/>
      <protection locked="0"/>
    </xf>
    <xf numFmtId="176" fontId="0" fillId="0" borderId="2" xfId="0" applyNumberFormat="1" applyFont="1" applyBorder="1" applyAlignment="1" applyProtection="1">
      <alignment horizontal="right" vertical="center"/>
      <protection locked="0"/>
    </xf>
    <xf numFmtId="176" fontId="0" fillId="0" borderId="32" xfId="0" applyNumberFormat="1" applyFont="1" applyBorder="1" applyAlignment="1" applyProtection="1">
      <alignment horizontal="right" vertical="center"/>
      <protection locked="0"/>
    </xf>
    <xf numFmtId="176" fontId="0" fillId="0" borderId="9" xfId="0" applyNumberFormat="1" applyFont="1" applyBorder="1" applyAlignment="1" applyProtection="1">
      <alignment horizontal="right" vertical="center"/>
      <protection locked="0"/>
    </xf>
    <xf numFmtId="176" fontId="0" fillId="0" borderId="5" xfId="0" applyNumberFormat="1" applyFont="1" applyBorder="1" applyAlignment="1" applyProtection="1">
      <alignment horizontal="right" vertical="center"/>
      <protection locked="0"/>
    </xf>
    <xf numFmtId="0" fontId="9" fillId="0" borderId="29"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176" fontId="0" fillId="0" borderId="34" xfId="0" applyNumberFormat="1" applyFont="1" applyBorder="1" applyAlignment="1" applyProtection="1">
      <alignment horizontal="right" vertical="center"/>
      <protection locked="0"/>
    </xf>
    <xf numFmtId="176" fontId="0" fillId="0" borderId="6" xfId="0" applyNumberFormat="1" applyFont="1" applyBorder="1" applyAlignment="1" applyProtection="1">
      <alignment horizontal="right" vertical="center"/>
      <protection locked="0"/>
    </xf>
    <xf numFmtId="176" fontId="0" fillId="0" borderId="0" xfId="0" applyNumberFormat="1" applyFont="1" applyBorder="1" applyAlignment="1" applyProtection="1">
      <alignment horizontal="right" vertical="center"/>
      <protection locked="0"/>
    </xf>
    <xf numFmtId="176" fontId="0" fillId="0" borderId="27" xfId="0" applyNumberFormat="1" applyFont="1" applyBorder="1" applyAlignment="1" applyProtection="1">
      <alignment horizontal="right" vertical="center"/>
      <protection locked="0"/>
    </xf>
    <xf numFmtId="176" fontId="17" fillId="3" borderId="29" xfId="0" applyNumberFormat="1" applyFont="1" applyFill="1" applyBorder="1" applyAlignment="1" applyProtection="1">
      <alignment horizontal="right" vertical="center"/>
    </xf>
    <xf numFmtId="0" fontId="17" fillId="3" borderId="0" xfId="0" applyFont="1" applyFill="1" applyAlignment="1" applyProtection="1">
      <alignment horizontal="right" vertical="center"/>
    </xf>
    <xf numFmtId="176" fontId="0" fillId="0" borderId="20" xfId="0" applyNumberFormat="1" applyFont="1" applyBorder="1" applyAlignment="1" applyProtection="1">
      <alignment horizontal="right" vertical="center"/>
      <protection locked="0"/>
    </xf>
    <xf numFmtId="176" fontId="0" fillId="0" borderId="4" xfId="0" applyNumberFormat="1" applyFont="1" applyBorder="1" applyAlignment="1" applyProtection="1">
      <alignment horizontal="right" vertical="center"/>
      <protection locked="0"/>
    </xf>
    <xf numFmtId="176" fontId="0" fillId="0" borderId="36" xfId="0" applyNumberFormat="1" applyFont="1" applyBorder="1" applyAlignment="1" applyProtection="1">
      <alignment horizontal="right" vertical="center"/>
      <protection locked="0"/>
    </xf>
    <xf numFmtId="0" fontId="10" fillId="0" borderId="37" xfId="0" applyFont="1" applyBorder="1" applyAlignment="1" applyProtection="1">
      <alignment horizontal="center" vertical="center"/>
    </xf>
    <xf numFmtId="0" fontId="10" fillId="0" borderId="38" xfId="0" applyFont="1" applyBorder="1" applyAlignment="1" applyProtection="1">
      <alignment horizontal="center" vertical="center"/>
    </xf>
    <xf numFmtId="176" fontId="10" fillId="3" borderId="39" xfId="0" applyNumberFormat="1" applyFont="1" applyFill="1" applyBorder="1" applyAlignment="1" applyProtection="1">
      <alignment horizontal="right" vertical="center"/>
    </xf>
    <xf numFmtId="176" fontId="10" fillId="3" borderId="40" xfId="0" applyNumberFormat="1" applyFont="1" applyFill="1" applyBorder="1" applyAlignment="1" applyProtection="1">
      <alignment horizontal="right" vertical="center"/>
    </xf>
    <xf numFmtId="176" fontId="10" fillId="3" borderId="41" xfId="0" applyNumberFormat="1" applyFont="1" applyFill="1" applyBorder="1" applyAlignment="1" applyProtection="1">
      <alignment horizontal="right" vertical="center"/>
    </xf>
    <xf numFmtId="0" fontId="9" fillId="0" borderId="35" xfId="0" applyFont="1" applyBorder="1" applyAlignment="1" applyProtection="1">
      <alignment horizontal="center" vertical="center"/>
    </xf>
    <xf numFmtId="0" fontId="9" fillId="0" borderId="21" xfId="0" applyFont="1" applyBorder="1" applyAlignment="1" applyProtection="1">
      <alignment horizontal="center" vertical="center"/>
    </xf>
    <xf numFmtId="0" fontId="12" fillId="0" borderId="24" xfId="0" applyFont="1" applyBorder="1" applyAlignment="1" applyProtection="1">
      <alignment horizontal="right" vertical="center"/>
      <protection locked="0"/>
    </xf>
    <xf numFmtId="0" fontId="12" fillId="0" borderId="25" xfId="0" applyFont="1" applyBorder="1" applyAlignment="1" applyProtection="1">
      <alignment horizontal="right" vertical="center"/>
      <protection locked="0"/>
    </xf>
    <xf numFmtId="0" fontId="13" fillId="0" borderId="63" xfId="0" applyFont="1" applyBorder="1" applyAlignment="1" applyProtection="1">
      <alignment horizontal="right" vertical="center"/>
      <protection locked="0"/>
    </xf>
    <xf numFmtId="176" fontId="16" fillId="3" borderId="0" xfId="0" applyNumberFormat="1" applyFont="1" applyFill="1" applyAlignment="1" applyProtection="1">
      <alignment horizontal="right" vertical="center"/>
    </xf>
    <xf numFmtId="0" fontId="16" fillId="3" borderId="0" xfId="0" applyFont="1" applyFill="1" applyAlignment="1" applyProtection="1">
      <alignment horizontal="right" vertical="center"/>
    </xf>
    <xf numFmtId="0" fontId="15" fillId="0" borderId="42" xfId="0" applyFont="1" applyBorder="1" applyAlignment="1" applyProtection="1">
      <alignment horizontal="center" vertical="center"/>
    </xf>
    <xf numFmtId="0" fontId="15" fillId="0" borderId="44" xfId="0" applyFont="1" applyBorder="1" applyAlignment="1" applyProtection="1">
      <alignment horizontal="center" vertical="center"/>
    </xf>
    <xf numFmtId="0" fontId="15" fillId="0" borderId="43" xfId="0" applyFont="1" applyBorder="1" applyAlignment="1" applyProtection="1">
      <alignment horizontal="center" vertical="center"/>
    </xf>
    <xf numFmtId="0" fontId="15" fillId="0" borderId="45" xfId="0" applyFont="1" applyBorder="1" applyAlignment="1" applyProtection="1">
      <alignment horizontal="center" vertical="center"/>
    </xf>
    <xf numFmtId="0" fontId="0" fillId="0" borderId="1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176" fontId="0" fillId="0" borderId="46" xfId="0" applyNumberFormat="1" applyBorder="1" applyAlignment="1" applyProtection="1">
      <alignment horizontal="right" vertical="center"/>
      <protection locked="0"/>
    </xf>
    <xf numFmtId="176" fontId="0" fillId="0" borderId="47" xfId="0" applyNumberFormat="1" applyBorder="1" applyAlignment="1" applyProtection="1">
      <alignment horizontal="right" vertical="center"/>
      <protection locked="0"/>
    </xf>
    <xf numFmtId="176" fontId="0" fillId="0" borderId="48" xfId="0" applyNumberFormat="1" applyBorder="1" applyAlignment="1" applyProtection="1">
      <alignment horizontal="right" vertical="center"/>
      <protection locked="0"/>
    </xf>
    <xf numFmtId="0" fontId="0" fillId="0" borderId="0" xfId="0" applyAlignment="1" applyProtection="1">
      <alignment horizontal="center" vertical="center"/>
    </xf>
    <xf numFmtId="177" fontId="14" fillId="3" borderId="10" xfId="0" applyNumberFormat="1" applyFont="1" applyFill="1" applyBorder="1" applyAlignment="1" applyProtection="1">
      <alignment horizontal="right" vertical="center"/>
    </xf>
    <xf numFmtId="177" fontId="14" fillId="3" borderId="18" xfId="0" applyNumberFormat="1" applyFont="1" applyFill="1" applyBorder="1" applyAlignment="1" applyProtection="1">
      <alignment horizontal="right" vertical="center"/>
    </xf>
    <xf numFmtId="177" fontId="14" fillId="3" borderId="11" xfId="0" applyNumberFormat="1" applyFont="1" applyFill="1" applyBorder="1" applyAlignment="1" applyProtection="1">
      <alignment horizontal="right" vertical="center"/>
    </xf>
    <xf numFmtId="177" fontId="14" fillId="3" borderId="6" xfId="0" applyNumberFormat="1" applyFont="1" applyFill="1" applyBorder="1" applyAlignment="1" applyProtection="1">
      <alignment horizontal="right" vertical="center"/>
    </xf>
    <xf numFmtId="177" fontId="14" fillId="3" borderId="0" xfId="0" applyNumberFormat="1" applyFont="1" applyFill="1" applyBorder="1" applyAlignment="1" applyProtection="1">
      <alignment horizontal="right" vertical="center"/>
    </xf>
    <xf numFmtId="177" fontId="14" fillId="3" borderId="12" xfId="0" applyNumberFormat="1" applyFont="1" applyFill="1" applyBorder="1" applyAlignment="1" applyProtection="1">
      <alignment horizontal="right" vertical="center"/>
    </xf>
    <xf numFmtId="177" fontId="14" fillId="3" borderId="16" xfId="0" applyNumberFormat="1" applyFont="1" applyFill="1" applyBorder="1" applyAlignment="1" applyProtection="1">
      <alignment horizontal="right" vertical="center"/>
    </xf>
    <xf numFmtId="177" fontId="14" fillId="3" borderId="19" xfId="0" applyNumberFormat="1" applyFont="1" applyFill="1" applyBorder="1" applyAlignment="1" applyProtection="1">
      <alignment horizontal="right" vertical="center"/>
    </xf>
    <xf numFmtId="177" fontId="14" fillId="3" borderId="17" xfId="0" applyNumberFormat="1" applyFont="1" applyFill="1" applyBorder="1" applyAlignment="1" applyProtection="1">
      <alignment horizontal="right" vertical="center"/>
    </xf>
    <xf numFmtId="0" fontId="4" fillId="0" borderId="0" xfId="0" applyFont="1" applyAlignment="1" applyProtection="1">
      <alignment horizontal="center" vertical="center" wrapText="1"/>
    </xf>
    <xf numFmtId="176" fontId="5" fillId="3" borderId="0" xfId="0" applyNumberFormat="1" applyFont="1" applyFill="1" applyAlignment="1" applyProtection="1">
      <alignment horizontal="center" vertical="center"/>
    </xf>
    <xf numFmtId="0" fontId="4" fillId="0" borderId="0" xfId="0" applyFont="1" applyAlignment="1" applyProtection="1">
      <alignment horizontal="center" vertical="center"/>
    </xf>
    <xf numFmtId="176" fontId="22" fillId="0" borderId="9" xfId="0" applyNumberFormat="1" applyFont="1" applyBorder="1" applyAlignment="1" applyProtection="1">
      <alignment horizontal="right" vertical="center"/>
      <protection locked="0"/>
    </xf>
    <xf numFmtId="176" fontId="22" fillId="0" borderId="5" xfId="0" applyNumberFormat="1" applyFont="1" applyBorder="1" applyAlignment="1" applyProtection="1">
      <alignment horizontal="right" vertical="center"/>
      <protection locked="0"/>
    </xf>
    <xf numFmtId="176" fontId="22" fillId="0" borderId="34" xfId="0" applyNumberFormat="1" applyFont="1" applyBorder="1" applyAlignment="1" applyProtection="1">
      <alignment horizontal="right" vertical="center"/>
      <protection locked="0"/>
    </xf>
    <xf numFmtId="176" fontId="25" fillId="0" borderId="7" xfId="0" applyNumberFormat="1" applyFont="1" applyBorder="1" applyAlignment="1" applyProtection="1">
      <alignment horizontal="right" vertical="center"/>
      <protection locked="0"/>
    </xf>
    <xf numFmtId="176" fontId="25" fillId="0" borderId="3" xfId="0" applyNumberFormat="1" applyFont="1" applyBorder="1" applyAlignment="1" applyProtection="1">
      <alignment horizontal="right" vertical="center"/>
      <protection locked="0"/>
    </xf>
    <xf numFmtId="176" fontId="25" fillId="0" borderId="30" xfId="0" applyNumberFormat="1" applyFont="1" applyBorder="1" applyAlignment="1" applyProtection="1">
      <alignment horizontal="right" vertical="center"/>
      <protection locked="0"/>
    </xf>
    <xf numFmtId="176" fontId="25" fillId="0" borderId="8" xfId="0" applyNumberFormat="1" applyFont="1" applyBorder="1" applyAlignment="1" applyProtection="1">
      <alignment horizontal="right" vertical="center"/>
      <protection locked="0"/>
    </xf>
    <xf numFmtId="176" fontId="25" fillId="0" borderId="2" xfId="0" applyNumberFormat="1" applyFont="1" applyBorder="1" applyAlignment="1" applyProtection="1">
      <alignment horizontal="right" vertical="center"/>
      <protection locked="0"/>
    </xf>
    <xf numFmtId="176" fontId="25" fillId="0" borderId="32" xfId="0" applyNumberFormat="1" applyFont="1" applyBorder="1" applyAlignment="1" applyProtection="1">
      <alignment horizontal="right" vertical="center"/>
      <protection locked="0"/>
    </xf>
    <xf numFmtId="0" fontId="7"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8" fillId="0" borderId="13" xfId="0" applyFont="1" applyBorder="1" applyAlignment="1">
      <alignment horizontal="center" vertical="center"/>
    </xf>
    <xf numFmtId="0" fontId="9" fillId="0" borderId="29" xfId="0" applyFont="1" applyFill="1" applyBorder="1" applyAlignment="1">
      <alignment horizontal="center" vertical="center"/>
    </xf>
    <xf numFmtId="0" fontId="9" fillId="0" borderId="12" xfId="0" applyFont="1" applyFill="1" applyBorder="1" applyAlignment="1">
      <alignment horizontal="center" vertical="center"/>
    </xf>
    <xf numFmtId="0" fontId="24" fillId="3" borderId="62" xfId="0" applyFont="1" applyFill="1" applyBorder="1" applyAlignment="1">
      <alignment horizontal="center" vertical="center" wrapText="1"/>
    </xf>
    <xf numFmtId="0" fontId="24" fillId="3" borderId="62" xfId="0" applyFont="1" applyFill="1" applyBorder="1" applyAlignment="1">
      <alignment horizontal="center" vertical="center"/>
    </xf>
    <xf numFmtId="0" fontId="27" fillId="0" borderId="62" xfId="0" applyFont="1" applyBorder="1" applyAlignment="1">
      <alignment horizontal="center" vertical="center"/>
    </xf>
    <xf numFmtId="0" fontId="9" fillId="0" borderId="31" xfId="0" applyFont="1" applyBorder="1" applyAlignment="1">
      <alignment horizontal="center" vertical="center" textRotation="255"/>
    </xf>
    <xf numFmtId="0" fontId="9" fillId="0" borderId="33" xfId="0" applyFont="1" applyBorder="1" applyAlignment="1">
      <alignment horizontal="center" vertical="center" textRotation="255"/>
    </xf>
    <xf numFmtId="176" fontId="22" fillId="0" borderId="6" xfId="0" applyNumberFormat="1" applyFont="1" applyBorder="1" applyAlignment="1" applyProtection="1">
      <alignment horizontal="right" vertical="center"/>
      <protection locked="0"/>
    </xf>
    <xf numFmtId="176" fontId="22" fillId="0" borderId="0" xfId="0" applyNumberFormat="1" applyFont="1" applyBorder="1" applyAlignment="1" applyProtection="1">
      <alignment horizontal="right" vertical="center"/>
      <protection locked="0"/>
    </xf>
    <xf numFmtId="0" fontId="9" fillId="0" borderId="35" xfId="0" applyFont="1" applyBorder="1" applyAlignment="1">
      <alignment horizontal="center" vertical="center"/>
    </xf>
    <xf numFmtId="0" fontId="9" fillId="0" borderId="21" xfId="0" applyFont="1" applyBorder="1" applyAlignment="1">
      <alignment horizontal="center" vertical="center"/>
    </xf>
    <xf numFmtId="176" fontId="22" fillId="0" borderId="20" xfId="0" applyNumberFormat="1" applyFont="1" applyBorder="1" applyAlignment="1" applyProtection="1">
      <alignment horizontal="right" vertical="center"/>
      <protection locked="0"/>
    </xf>
    <xf numFmtId="176" fontId="22" fillId="0" borderId="4" xfId="0" applyNumberFormat="1" applyFont="1" applyBorder="1" applyAlignment="1" applyProtection="1">
      <alignment horizontal="right" vertical="center"/>
      <protection locked="0"/>
    </xf>
    <xf numFmtId="176" fontId="10" fillId="3" borderId="39" xfId="0" applyNumberFormat="1" applyFont="1" applyFill="1" applyBorder="1" applyAlignment="1">
      <alignment horizontal="right" vertical="center"/>
    </xf>
    <xf numFmtId="176" fontId="10" fillId="3" borderId="40" xfId="0" applyNumberFormat="1" applyFont="1" applyFill="1" applyBorder="1" applyAlignment="1">
      <alignment horizontal="right" vertical="center"/>
    </xf>
    <xf numFmtId="176" fontId="25" fillId="0" borderId="9" xfId="0" applyNumberFormat="1" applyFont="1" applyBorder="1" applyAlignment="1" applyProtection="1">
      <alignment horizontal="right" vertical="center"/>
      <protection locked="0"/>
    </xf>
    <xf numFmtId="176" fontId="25" fillId="0" borderId="5" xfId="0" applyNumberFormat="1" applyFont="1" applyBorder="1" applyAlignment="1" applyProtection="1">
      <alignment horizontal="right" vertical="center"/>
      <protection locked="0"/>
    </xf>
    <xf numFmtId="176" fontId="22" fillId="0" borderId="27" xfId="0" applyNumberFormat="1" applyFont="1" applyBorder="1" applyAlignment="1" applyProtection="1">
      <alignment horizontal="right" vertical="center"/>
      <protection locked="0"/>
    </xf>
    <xf numFmtId="176" fontId="22" fillId="0" borderId="36" xfId="0" applyNumberFormat="1" applyFont="1" applyBorder="1" applyAlignment="1" applyProtection="1">
      <alignment horizontal="right" vertical="center"/>
      <protection locked="0"/>
    </xf>
    <xf numFmtId="176" fontId="17" fillId="3" borderId="29" xfId="0" applyNumberFormat="1" applyFont="1" applyFill="1" applyBorder="1" applyAlignment="1">
      <alignment horizontal="right" vertical="center"/>
    </xf>
    <xf numFmtId="0" fontId="17" fillId="3" borderId="0" xfId="0" applyFont="1" applyFill="1" applyAlignment="1">
      <alignment horizontal="righ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176" fontId="10" fillId="3" borderId="41" xfId="0" applyNumberFormat="1" applyFont="1" applyFill="1" applyBorder="1" applyAlignment="1">
      <alignment horizontal="right" vertical="center"/>
    </xf>
    <xf numFmtId="176" fontId="25" fillId="0" borderId="34" xfId="0" applyNumberFormat="1" applyFont="1" applyBorder="1" applyAlignment="1" applyProtection="1">
      <alignment horizontal="right" vertical="center"/>
      <protection locked="0"/>
    </xf>
    <xf numFmtId="9" fontId="38" fillId="0" borderId="6" xfId="0" applyNumberFormat="1" applyFont="1" applyBorder="1" applyAlignment="1">
      <alignment horizontal="center" vertical="center"/>
    </xf>
    <xf numFmtId="176" fontId="16" fillId="3" borderId="0" xfId="0" applyNumberFormat="1" applyFont="1" applyFill="1" applyAlignment="1">
      <alignment horizontal="right" vertical="center"/>
    </xf>
    <xf numFmtId="0" fontId="16" fillId="3" borderId="0" xfId="0" applyFont="1" applyFill="1" applyAlignment="1">
      <alignment horizontal="right" vertical="center"/>
    </xf>
    <xf numFmtId="176" fontId="40" fillId="3" borderId="0" xfId="0" applyNumberFormat="1" applyFont="1" applyFill="1" applyAlignment="1">
      <alignment horizontal="right" vertical="center"/>
    </xf>
    <xf numFmtId="0" fontId="40" fillId="3" borderId="0" xfId="0" applyFont="1" applyFill="1" applyAlignment="1">
      <alignment horizontal="right" vertical="center"/>
    </xf>
    <xf numFmtId="177" fontId="39" fillId="3" borderId="10" xfId="0" applyNumberFormat="1" applyFont="1" applyFill="1" applyBorder="1" applyAlignment="1">
      <alignment horizontal="right" vertical="center"/>
    </xf>
    <xf numFmtId="177" fontId="39" fillId="3" borderId="18" xfId="0" applyNumberFormat="1" applyFont="1" applyFill="1" applyBorder="1" applyAlignment="1">
      <alignment horizontal="right" vertical="center"/>
    </xf>
    <xf numFmtId="177" fontId="39" fillId="3" borderId="11" xfId="0" applyNumberFormat="1" applyFont="1" applyFill="1" applyBorder="1" applyAlignment="1">
      <alignment horizontal="right" vertical="center"/>
    </xf>
    <xf numFmtId="177" fontId="39" fillId="3" borderId="6" xfId="0" applyNumberFormat="1" applyFont="1" applyFill="1" applyBorder="1" applyAlignment="1">
      <alignment horizontal="right" vertical="center"/>
    </xf>
    <xf numFmtId="177" fontId="39" fillId="3" borderId="0" xfId="0" applyNumberFormat="1" applyFont="1" applyFill="1" applyBorder="1" applyAlignment="1">
      <alignment horizontal="right" vertical="center"/>
    </xf>
    <xf numFmtId="177" fontId="39" fillId="3" borderId="12" xfId="0" applyNumberFormat="1" applyFont="1" applyFill="1" applyBorder="1" applyAlignment="1">
      <alignment horizontal="right" vertical="center"/>
    </xf>
    <xf numFmtId="177" fontId="39" fillId="3" borderId="16" xfId="0" applyNumberFormat="1" applyFont="1" applyFill="1" applyBorder="1" applyAlignment="1">
      <alignment horizontal="right" vertical="center"/>
    </xf>
    <xf numFmtId="177" fontId="39" fillId="3" borderId="19" xfId="0" applyNumberFormat="1" applyFont="1" applyFill="1" applyBorder="1" applyAlignment="1">
      <alignment horizontal="right" vertical="center"/>
    </xf>
    <xf numFmtId="177" fontId="39" fillId="3" borderId="17" xfId="0" applyNumberFormat="1" applyFont="1" applyFill="1" applyBorder="1" applyAlignment="1">
      <alignment horizontal="right" vertical="center"/>
    </xf>
    <xf numFmtId="0" fontId="6" fillId="0" borderId="0" xfId="0" applyFont="1" applyAlignment="1">
      <alignment horizontal="center" vertical="center"/>
    </xf>
    <xf numFmtId="176" fontId="5" fillId="3" borderId="0" xfId="0" applyNumberFormat="1" applyFont="1" applyFill="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58" fontId="41" fillId="0" borderId="10" xfId="0" applyNumberFormat="1"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15" fillId="0" borderId="43" xfId="0" applyFont="1" applyBorder="1" applyAlignment="1">
      <alignment horizontal="center" vertical="center"/>
    </xf>
    <xf numFmtId="0" fontId="15" fillId="0" borderId="45" xfId="0" applyFont="1" applyBorder="1" applyAlignment="1">
      <alignment horizontal="center" vertical="center"/>
    </xf>
    <xf numFmtId="176" fontId="41" fillId="0" borderId="46" xfId="0" applyNumberFormat="1" applyFont="1" applyBorder="1" applyAlignment="1" applyProtection="1">
      <alignment horizontal="right" vertical="center"/>
      <protection locked="0"/>
    </xf>
    <xf numFmtId="176" fontId="41" fillId="0" borderId="47" xfId="0" applyNumberFormat="1" applyFont="1" applyBorder="1" applyAlignment="1" applyProtection="1">
      <alignment horizontal="right" vertical="center"/>
      <protection locked="0"/>
    </xf>
    <xf numFmtId="176" fontId="41" fillId="0" borderId="48" xfId="0" applyNumberFormat="1" applyFont="1" applyBorder="1" applyAlignment="1" applyProtection="1">
      <alignment horizontal="right" vertical="center"/>
      <protection locked="0"/>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xf>
    <xf numFmtId="0" fontId="8" fillId="0" borderId="54" xfId="0" applyFont="1" applyBorder="1" applyAlignment="1" applyProtection="1">
      <alignment horizontal="center" vertical="center"/>
    </xf>
    <xf numFmtId="0" fontId="8" fillId="0" borderId="52" xfId="0" applyFont="1" applyBorder="1" applyAlignment="1" applyProtection="1">
      <alignment horizontal="center" vertical="center"/>
    </xf>
    <xf numFmtId="179" fontId="2" fillId="0" borderId="50" xfId="0" applyNumberFormat="1" applyFont="1" applyBorder="1" applyAlignment="1" applyProtection="1">
      <alignment horizontal="center" vertical="center"/>
      <protection locked="0"/>
    </xf>
    <xf numFmtId="179" fontId="2" fillId="0" borderId="51" xfId="0" applyNumberFormat="1" applyFont="1" applyBorder="1" applyAlignment="1" applyProtection="1">
      <alignment horizontal="center" vertical="center"/>
      <protection locked="0"/>
    </xf>
    <xf numFmtId="179" fontId="2" fillId="0" borderId="53" xfId="0" applyNumberFormat="1" applyFont="1" applyBorder="1" applyAlignment="1" applyProtection="1">
      <alignment horizontal="center" vertical="center"/>
      <protection locked="0"/>
    </xf>
    <xf numFmtId="0" fontId="13" fillId="0" borderId="24" xfId="0" applyFont="1" applyBorder="1" applyAlignment="1" applyProtection="1">
      <alignment horizontal="right" vertical="center"/>
      <protection locked="0"/>
    </xf>
    <xf numFmtId="0" fontId="13" fillId="0" borderId="25" xfId="0" applyFont="1" applyBorder="1" applyAlignment="1" applyProtection="1">
      <alignment horizontal="right" vertical="center"/>
      <protection locked="0"/>
    </xf>
    <xf numFmtId="0" fontId="13" fillId="0" borderId="64" xfId="0" applyFont="1" applyBorder="1" applyAlignment="1" applyProtection="1">
      <alignment horizontal="right" vertical="center"/>
      <protection locked="0"/>
    </xf>
    <xf numFmtId="179" fontId="2" fillId="0" borderId="52" xfId="0" applyNumberFormat="1" applyFont="1" applyBorder="1" applyAlignment="1" applyProtection="1">
      <alignment horizontal="center" vertical="center"/>
      <protection locked="0"/>
    </xf>
    <xf numFmtId="176" fontId="20" fillId="3" borderId="0" xfId="0" applyNumberFormat="1" applyFont="1" applyFill="1" applyAlignment="1" applyProtection="1">
      <alignment horizontal="center" vertical="center"/>
    </xf>
    <xf numFmtId="176" fontId="18" fillId="3" borderId="60" xfId="0" applyNumberFormat="1" applyFont="1" applyFill="1" applyBorder="1" applyAlignment="1" applyProtection="1">
      <alignment horizontal="right" vertical="center"/>
    </xf>
    <xf numFmtId="0" fontId="18" fillId="3" borderId="61" xfId="0" applyFont="1" applyFill="1" applyBorder="1" applyAlignment="1" applyProtection="1">
      <alignment horizontal="right" vertical="center"/>
    </xf>
    <xf numFmtId="0" fontId="35" fillId="0" borderId="0" xfId="0" applyFont="1" applyAlignment="1" applyProtection="1">
      <alignment horizontal="center" vertical="center" wrapText="1"/>
    </xf>
    <xf numFmtId="0" fontId="36" fillId="0" borderId="0" xfId="0" applyFont="1" applyAlignment="1" applyProtection="1">
      <alignment horizontal="center" vertical="center"/>
    </xf>
    <xf numFmtId="0" fontId="35" fillId="0" borderId="0" xfId="0" applyFont="1" applyAlignment="1" applyProtection="1">
      <alignment horizontal="center" vertical="center"/>
    </xf>
    <xf numFmtId="0" fontId="0" fillId="0" borderId="25" xfId="0" applyBorder="1" applyAlignment="1" applyProtection="1">
      <alignment horizontal="center" vertical="center"/>
    </xf>
    <xf numFmtId="0" fontId="15" fillId="0" borderId="22"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27" xfId="0" applyFont="1" applyBorder="1" applyAlignment="1" applyProtection="1">
      <alignment horizontal="center" vertical="center"/>
    </xf>
    <xf numFmtId="179" fontId="15" fillId="3" borderId="54" xfId="0" applyNumberFormat="1" applyFont="1" applyFill="1" applyBorder="1" applyAlignment="1" applyProtection="1">
      <alignment horizontal="right" vertical="center"/>
    </xf>
    <xf numFmtId="179" fontId="15" fillId="3" borderId="53" xfId="0" applyNumberFormat="1" applyFont="1" applyFill="1" applyBorder="1" applyAlignment="1" applyProtection="1">
      <alignment horizontal="right" vertical="center"/>
    </xf>
    <xf numFmtId="176" fontId="0" fillId="3" borderId="49" xfId="0" applyNumberFormat="1" applyFill="1" applyBorder="1" applyAlignment="1" applyProtection="1">
      <alignment horizontal="right" vertical="center"/>
    </xf>
    <xf numFmtId="176" fontId="0" fillId="3" borderId="30" xfId="0" applyNumberFormat="1" applyFill="1" applyBorder="1" applyAlignment="1" applyProtection="1">
      <alignment horizontal="right" vertical="center"/>
    </xf>
    <xf numFmtId="176" fontId="0" fillId="3" borderId="55" xfId="0" applyNumberFormat="1" applyFill="1" applyBorder="1" applyAlignment="1" applyProtection="1">
      <alignment horizontal="right" vertical="center"/>
    </xf>
    <xf numFmtId="176" fontId="0" fillId="3" borderId="56" xfId="0" applyNumberFormat="1" applyFill="1" applyBorder="1" applyAlignment="1" applyProtection="1">
      <alignment horizontal="right" vertical="center"/>
    </xf>
    <xf numFmtId="176" fontId="0" fillId="3" borderId="57" xfId="0" applyNumberFormat="1" applyFill="1" applyBorder="1" applyAlignment="1" applyProtection="1">
      <alignment horizontal="right" vertical="center"/>
    </xf>
    <xf numFmtId="176" fontId="0" fillId="3" borderId="34" xfId="0" applyNumberFormat="1" applyFill="1" applyBorder="1" applyAlignment="1" applyProtection="1">
      <alignment horizontal="right" vertical="center"/>
    </xf>
    <xf numFmtId="176" fontId="0" fillId="3" borderId="58" xfId="0" applyNumberFormat="1" applyFill="1" applyBorder="1" applyAlignment="1" applyProtection="1">
      <alignment horizontal="right" vertical="center"/>
    </xf>
    <xf numFmtId="176" fontId="0" fillId="3" borderId="59" xfId="0" applyNumberFormat="1" applyFill="1" applyBorder="1" applyAlignment="1" applyProtection="1">
      <alignment horizontal="right" vertical="center"/>
    </xf>
    <xf numFmtId="176" fontId="0" fillId="3" borderId="29" xfId="0" applyNumberFormat="1" applyFill="1" applyBorder="1" applyAlignment="1" applyProtection="1">
      <alignment horizontal="right" vertical="center"/>
    </xf>
    <xf numFmtId="176" fontId="0" fillId="3" borderId="27" xfId="0" applyNumberFormat="1" applyFill="1" applyBorder="1" applyAlignment="1" applyProtection="1">
      <alignment horizontal="right" vertical="center"/>
    </xf>
    <xf numFmtId="0" fontId="19" fillId="0" borderId="25" xfId="0" applyFont="1" applyBorder="1" applyAlignment="1" applyProtection="1">
      <alignment horizontal="right" vertical="center"/>
    </xf>
    <xf numFmtId="176" fontId="15" fillId="3" borderId="0" xfId="0" applyNumberFormat="1" applyFont="1" applyFill="1" applyAlignment="1" applyProtection="1">
      <alignment horizontal="right" vertical="center"/>
    </xf>
    <xf numFmtId="0" fontId="19" fillId="0" borderId="0" xfId="0" applyFont="1" applyBorder="1" applyAlignment="1" applyProtection="1">
      <alignment horizontal="right" vertical="center"/>
    </xf>
    <xf numFmtId="0" fontId="0" fillId="0" borderId="0" xfId="0" applyAlignment="1" applyProtection="1">
      <alignment horizontal="right" vertical="center"/>
    </xf>
    <xf numFmtId="176" fontId="15" fillId="4" borderId="0" xfId="0" applyNumberFormat="1" applyFont="1" applyFill="1" applyBorder="1" applyAlignment="1" applyProtection="1">
      <alignment horizontal="center" vertical="center"/>
    </xf>
    <xf numFmtId="176" fontId="0" fillId="3" borderId="49" xfId="0" applyNumberFormat="1" applyFill="1" applyBorder="1" applyAlignment="1">
      <alignment horizontal="right" vertical="center"/>
    </xf>
    <xf numFmtId="176" fontId="0" fillId="3" borderId="30" xfId="0" applyNumberFormat="1" applyFill="1" applyBorder="1" applyAlignment="1">
      <alignment horizontal="right" vertical="center"/>
    </xf>
    <xf numFmtId="178" fontId="29" fillId="0" borderId="50" xfId="0" applyNumberFormat="1" applyFont="1" applyBorder="1" applyAlignment="1" applyProtection="1">
      <alignment horizontal="center" vertical="center"/>
      <protection locked="0"/>
    </xf>
    <xf numFmtId="178" fontId="29" fillId="0" borderId="51" xfId="0" applyNumberFormat="1" applyFont="1" applyBorder="1" applyAlignment="1" applyProtection="1">
      <alignment horizontal="center" vertical="center"/>
      <protection locked="0"/>
    </xf>
    <xf numFmtId="178" fontId="29" fillId="0" borderId="53" xfId="0" applyNumberFormat="1" applyFont="1" applyBorder="1" applyAlignment="1" applyProtection="1">
      <alignment horizontal="center" vertical="center"/>
      <protection locked="0"/>
    </xf>
    <xf numFmtId="178" fontId="15" fillId="3" borderId="54" xfId="0" applyNumberFormat="1" applyFont="1" applyFill="1" applyBorder="1" applyAlignment="1">
      <alignment horizontal="right" vertical="center"/>
    </xf>
    <xf numFmtId="178" fontId="15" fillId="3" borderId="53" xfId="0" applyNumberFormat="1" applyFont="1" applyFill="1" applyBorder="1" applyAlignment="1">
      <alignment horizontal="right" vertical="center"/>
    </xf>
    <xf numFmtId="176" fontId="0" fillId="3" borderId="55" xfId="0" applyNumberFormat="1" applyFill="1" applyBorder="1" applyAlignment="1">
      <alignment horizontal="right" vertical="center"/>
    </xf>
    <xf numFmtId="176" fontId="0" fillId="3" borderId="56" xfId="0" applyNumberFormat="1" applyFill="1" applyBorder="1" applyAlignment="1">
      <alignment horizontal="right" vertical="center"/>
    </xf>
    <xf numFmtId="176" fontId="0" fillId="3" borderId="57" xfId="0" applyNumberFormat="1" applyFill="1" applyBorder="1" applyAlignment="1">
      <alignment horizontal="right" vertical="center"/>
    </xf>
    <xf numFmtId="176" fontId="0" fillId="3" borderId="34" xfId="0" applyNumberFormat="1" applyFill="1" applyBorder="1" applyAlignment="1">
      <alignment horizontal="right" vertical="center"/>
    </xf>
    <xf numFmtId="0" fontId="15" fillId="0" borderId="22"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15" fillId="0" borderId="27" xfId="0" applyFont="1" applyBorder="1" applyAlignment="1">
      <alignment horizontal="center" vertical="center"/>
    </xf>
    <xf numFmtId="0" fontId="8" fillId="0" borderId="54" xfId="0" applyFont="1" applyBorder="1" applyAlignment="1">
      <alignment horizontal="center" vertical="center"/>
    </xf>
    <xf numFmtId="0" fontId="8" fillId="0" borderId="52" xfId="0" applyFont="1" applyBorder="1" applyAlignment="1">
      <alignment horizontal="center" vertical="center"/>
    </xf>
    <xf numFmtId="178" fontId="29" fillId="0" borderId="52" xfId="0" applyNumberFormat="1" applyFont="1" applyBorder="1" applyAlignment="1" applyProtection="1">
      <alignment horizontal="center" vertical="center"/>
      <protection locked="0"/>
    </xf>
    <xf numFmtId="176" fontId="0" fillId="3" borderId="58" xfId="0" applyNumberFormat="1" applyFill="1" applyBorder="1" applyAlignment="1">
      <alignment horizontal="right" vertical="center"/>
    </xf>
    <xf numFmtId="176" fontId="0" fillId="3" borderId="59" xfId="0" applyNumberFormat="1" applyFill="1" applyBorder="1" applyAlignment="1">
      <alignment horizontal="right" vertical="center"/>
    </xf>
    <xf numFmtId="176" fontId="0" fillId="3" borderId="29" xfId="0" applyNumberFormat="1" applyFill="1" applyBorder="1" applyAlignment="1">
      <alignment horizontal="right" vertical="center"/>
    </xf>
    <xf numFmtId="176" fontId="0" fillId="3" borderId="27" xfId="0" applyNumberFormat="1" applyFill="1" applyBorder="1" applyAlignment="1">
      <alignment horizontal="right" vertical="center"/>
    </xf>
    <xf numFmtId="0" fontId="0" fillId="0" borderId="25" xfId="0" applyBorder="1" applyAlignment="1">
      <alignment horizontal="center" vertical="center"/>
    </xf>
    <xf numFmtId="0" fontId="19" fillId="0" borderId="25" xfId="0" applyFont="1" applyBorder="1" applyAlignment="1">
      <alignment horizontal="right" vertical="center"/>
    </xf>
    <xf numFmtId="176" fontId="18" fillId="3" borderId="60" xfId="0" applyNumberFormat="1" applyFont="1" applyFill="1" applyBorder="1" applyAlignment="1">
      <alignment horizontal="right" vertical="center"/>
    </xf>
    <xf numFmtId="0" fontId="18" fillId="3" borderId="61" xfId="0" applyFont="1" applyFill="1" applyBorder="1" applyAlignment="1">
      <alignment horizontal="right" vertical="center"/>
    </xf>
    <xf numFmtId="178" fontId="30" fillId="0" borderId="50" xfId="0" applyNumberFormat="1" applyFont="1" applyBorder="1" applyAlignment="1" applyProtection="1">
      <alignment horizontal="center" vertical="center"/>
      <protection locked="0"/>
    </xf>
    <xf numFmtId="178" fontId="30" fillId="0" borderId="51" xfId="0" applyNumberFormat="1" applyFont="1" applyBorder="1" applyAlignment="1" applyProtection="1">
      <alignment horizontal="center" vertical="center"/>
      <protection locked="0"/>
    </xf>
    <xf numFmtId="178" fontId="30" fillId="0" borderId="52" xfId="0" applyNumberFormat="1" applyFont="1" applyBorder="1" applyAlignment="1" applyProtection="1">
      <alignment horizontal="center" vertical="center"/>
      <protection locked="0"/>
    </xf>
    <xf numFmtId="176" fontId="25" fillId="0" borderId="20" xfId="0" applyNumberFormat="1" applyFont="1" applyBorder="1" applyAlignment="1" applyProtection="1">
      <alignment horizontal="right" vertical="center"/>
      <protection locked="0"/>
    </xf>
    <xf numFmtId="176" fontId="25" fillId="0" borderId="4" xfId="0" applyNumberFormat="1" applyFont="1" applyBorder="1" applyAlignment="1" applyProtection="1">
      <alignment horizontal="right" vertical="center"/>
      <protection locked="0"/>
    </xf>
    <xf numFmtId="178" fontId="30" fillId="0" borderId="53" xfId="0" applyNumberFormat="1" applyFont="1" applyBorder="1" applyAlignment="1" applyProtection="1">
      <alignment horizontal="center" vertical="center"/>
      <protection locked="0"/>
    </xf>
    <xf numFmtId="176" fontId="15" fillId="4" borderId="0" xfId="0" applyNumberFormat="1" applyFont="1" applyFill="1" applyBorder="1" applyAlignment="1">
      <alignment horizontal="center" vertical="center"/>
    </xf>
    <xf numFmtId="0" fontId="0" fillId="0" borderId="0" xfId="0" applyAlignment="1">
      <alignment horizontal="right" vertical="center"/>
    </xf>
    <xf numFmtId="176" fontId="31" fillId="0" borderId="7" xfId="0" applyNumberFormat="1" applyFont="1" applyBorder="1" applyAlignment="1" applyProtection="1">
      <alignment horizontal="right" vertical="center"/>
      <protection locked="0"/>
    </xf>
    <xf numFmtId="176" fontId="31" fillId="0" borderId="3" xfId="0" applyNumberFormat="1" applyFont="1" applyBorder="1" applyAlignment="1" applyProtection="1">
      <alignment horizontal="right" vertical="center"/>
      <protection locked="0"/>
    </xf>
    <xf numFmtId="176" fontId="31" fillId="0" borderId="30" xfId="0" applyNumberFormat="1" applyFont="1" applyBorder="1" applyAlignment="1" applyProtection="1">
      <alignment horizontal="right" vertical="center"/>
      <protection locked="0"/>
    </xf>
    <xf numFmtId="0" fontId="36" fillId="0" borderId="0" xfId="0" applyFont="1" applyAlignment="1">
      <alignment horizontal="center" vertical="center"/>
    </xf>
    <xf numFmtId="0" fontId="35" fillId="0" borderId="0" xfId="0" applyFont="1" applyAlignment="1">
      <alignment horizontal="center" vertical="center"/>
    </xf>
    <xf numFmtId="176" fontId="15" fillId="3" borderId="0" xfId="0" applyNumberFormat="1" applyFont="1" applyFill="1" applyAlignment="1">
      <alignment horizontal="right" vertical="center"/>
    </xf>
    <xf numFmtId="58" fontId="32" fillId="0" borderId="10" xfId="0" applyNumberFormat="1"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176" fontId="32" fillId="0" borderId="46" xfId="0" applyNumberFormat="1" applyFont="1" applyBorder="1" applyAlignment="1" applyProtection="1">
      <alignment horizontal="right" vertical="center"/>
      <protection locked="0"/>
    </xf>
    <xf numFmtId="176" fontId="32" fillId="0" borderId="47" xfId="0" applyNumberFormat="1" applyFont="1" applyBorder="1" applyAlignment="1" applyProtection="1">
      <alignment horizontal="right" vertical="center"/>
      <protection locked="0"/>
    </xf>
    <xf numFmtId="176" fontId="32" fillId="0" borderId="48" xfId="0" applyNumberFormat="1" applyFont="1" applyBorder="1" applyAlignment="1" applyProtection="1">
      <alignment horizontal="right" vertical="center"/>
      <protection locked="0"/>
    </xf>
    <xf numFmtId="0" fontId="19" fillId="0" borderId="0" xfId="0" applyFont="1" applyBorder="1" applyAlignment="1">
      <alignment horizontal="right" vertical="center"/>
    </xf>
    <xf numFmtId="0" fontId="35" fillId="0" borderId="0" xfId="0" applyFont="1" applyAlignment="1">
      <alignment horizontal="center" vertical="center" wrapText="1"/>
    </xf>
    <xf numFmtId="177" fontId="14" fillId="3" borderId="10" xfId="0" applyNumberFormat="1" applyFont="1" applyFill="1" applyBorder="1" applyAlignment="1">
      <alignment horizontal="right" vertical="center"/>
    </xf>
    <xf numFmtId="177" fontId="14" fillId="3" borderId="18" xfId="0" applyNumberFormat="1" applyFont="1" applyFill="1" applyBorder="1" applyAlignment="1">
      <alignment horizontal="right" vertical="center"/>
    </xf>
    <xf numFmtId="177" fontId="14" fillId="3" borderId="11" xfId="0" applyNumberFormat="1" applyFont="1" applyFill="1" applyBorder="1" applyAlignment="1">
      <alignment horizontal="right" vertical="center"/>
    </xf>
    <xf numFmtId="177" fontId="14" fillId="3" borderId="6" xfId="0" applyNumberFormat="1" applyFont="1" applyFill="1" applyBorder="1" applyAlignment="1">
      <alignment horizontal="right" vertical="center"/>
    </xf>
    <xf numFmtId="177" fontId="14" fillId="3" borderId="0" xfId="0" applyNumberFormat="1" applyFont="1" applyFill="1" applyBorder="1" applyAlignment="1">
      <alignment horizontal="right" vertical="center"/>
    </xf>
    <xf numFmtId="177" fontId="14" fillId="3" borderId="12" xfId="0" applyNumberFormat="1" applyFont="1" applyFill="1" applyBorder="1" applyAlignment="1">
      <alignment horizontal="right" vertical="center"/>
    </xf>
    <xf numFmtId="177" fontId="14" fillId="3" borderId="16" xfId="0" applyNumberFormat="1" applyFont="1" applyFill="1" applyBorder="1" applyAlignment="1">
      <alignment horizontal="right" vertical="center"/>
    </xf>
    <xf numFmtId="177" fontId="14" fillId="3" borderId="19" xfId="0" applyNumberFormat="1" applyFont="1" applyFill="1" applyBorder="1" applyAlignment="1">
      <alignment horizontal="right" vertical="center"/>
    </xf>
    <xf numFmtId="177" fontId="14" fillId="3" borderId="17" xfId="0" applyNumberFormat="1" applyFont="1" applyFill="1" applyBorder="1" applyAlignment="1">
      <alignment horizontal="right" vertical="center"/>
    </xf>
    <xf numFmtId="176" fontId="20" fillId="3" borderId="0" xfId="0" applyNumberFormat="1" applyFont="1" applyFill="1" applyAlignment="1">
      <alignment horizontal="center" vertical="center"/>
    </xf>
    <xf numFmtId="180" fontId="29" fillId="0" borderId="50" xfId="0" applyNumberFormat="1" applyFont="1" applyBorder="1" applyAlignment="1" applyProtection="1">
      <alignment horizontal="center" vertical="center"/>
      <protection locked="0"/>
    </xf>
    <xf numFmtId="180" fontId="29" fillId="0" borderId="51" xfId="0" applyNumberFormat="1" applyFont="1" applyBorder="1" applyAlignment="1" applyProtection="1">
      <alignment horizontal="center" vertical="center"/>
      <protection locked="0"/>
    </xf>
    <xf numFmtId="180" fontId="29" fillId="0" borderId="53" xfId="0" applyNumberFormat="1" applyFont="1" applyBorder="1" applyAlignment="1" applyProtection="1">
      <alignment horizontal="center" vertical="center"/>
      <protection locked="0"/>
    </xf>
    <xf numFmtId="180" fontId="15" fillId="3" borderId="54" xfId="0" applyNumberFormat="1" applyFont="1" applyFill="1" applyBorder="1" applyAlignment="1">
      <alignment horizontal="right" vertical="center"/>
    </xf>
    <xf numFmtId="180" fontId="15" fillId="3" borderId="53" xfId="0" applyNumberFormat="1" applyFont="1" applyFill="1" applyBorder="1" applyAlignment="1">
      <alignment horizontal="right" vertical="center"/>
    </xf>
    <xf numFmtId="180" fontId="29" fillId="0" borderId="52" xfId="0" applyNumberFormat="1" applyFont="1" applyBorder="1" applyAlignment="1" applyProtection="1">
      <alignment horizontal="center" vertical="center"/>
      <protection locked="0"/>
    </xf>
    <xf numFmtId="180" fontId="30" fillId="0" borderId="50" xfId="0" applyNumberFormat="1" applyFont="1" applyBorder="1" applyAlignment="1" applyProtection="1">
      <alignment horizontal="center" vertical="center"/>
      <protection locked="0"/>
    </xf>
    <xf numFmtId="180" fontId="30" fillId="0" borderId="51" xfId="0" applyNumberFormat="1" applyFont="1" applyBorder="1" applyAlignment="1" applyProtection="1">
      <alignment horizontal="center" vertical="center"/>
      <protection locked="0"/>
    </xf>
    <xf numFmtId="180" fontId="30" fillId="0" borderId="52"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133350</xdr:colOff>
      <xdr:row>7</xdr:row>
      <xdr:rowOff>104775</xdr:rowOff>
    </xdr:from>
    <xdr:to>
      <xdr:col>7</xdr:col>
      <xdr:colOff>590550</xdr:colOff>
      <xdr:row>15</xdr:row>
      <xdr:rowOff>95250</xdr:rowOff>
    </xdr:to>
    <xdr:sp macro="[0]!SheetNo1" textlink="">
      <xdr:nvSpPr>
        <xdr:cNvPr id="2" name="額縁 1"/>
        <xdr:cNvSpPr/>
      </xdr:nvSpPr>
      <xdr:spPr>
        <a:xfrm>
          <a:off x="2190750" y="1495425"/>
          <a:ext cx="4572000" cy="1362075"/>
        </a:xfrm>
        <a:prstGeom prst="bevel">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転換等の前後で</a:t>
          </a:r>
          <a:endParaRPr kumimoji="1" lang="en-US" altLang="ja-JP" sz="1400" b="1">
            <a:solidFill>
              <a:schemeClr val="tx1"/>
            </a:solidFill>
          </a:endParaRPr>
        </a:p>
        <a:p>
          <a:pPr algn="ctr"/>
          <a:r>
            <a:rPr kumimoji="1" lang="ja-JP" altLang="en-US" sz="1400" b="1">
              <a:solidFill>
                <a:schemeClr val="tx1"/>
              </a:solidFill>
            </a:rPr>
            <a:t>所定労働時間および給与支給形態に</a:t>
          </a:r>
          <a:endParaRPr kumimoji="1" lang="en-US" altLang="ja-JP" sz="1400" b="1">
            <a:solidFill>
              <a:schemeClr val="tx1"/>
            </a:solidFill>
          </a:endParaRPr>
        </a:p>
        <a:p>
          <a:pPr algn="ctr"/>
          <a:r>
            <a:rPr kumimoji="1" lang="ja-JP" altLang="en-US" sz="1800" b="1">
              <a:solidFill>
                <a:srgbClr val="FF0000"/>
              </a:solidFill>
            </a:rPr>
            <a:t>変更がない</a:t>
          </a:r>
          <a:r>
            <a:rPr kumimoji="1" lang="ja-JP" altLang="en-US" sz="1400" b="1">
              <a:solidFill>
                <a:schemeClr val="tx1"/>
              </a:solidFill>
            </a:rPr>
            <a:t>場合</a:t>
          </a:r>
        </a:p>
      </xdr:txBody>
    </xdr:sp>
    <xdr:clientData/>
  </xdr:twoCellAnchor>
  <xdr:twoCellAnchor>
    <xdr:from>
      <xdr:col>1</xdr:col>
      <xdr:colOff>123825</xdr:colOff>
      <xdr:row>16</xdr:row>
      <xdr:rowOff>161926</xdr:rowOff>
    </xdr:from>
    <xdr:to>
      <xdr:col>7</xdr:col>
      <xdr:colOff>581025</xdr:colOff>
      <xdr:row>25</xdr:row>
      <xdr:rowOff>9525</xdr:rowOff>
    </xdr:to>
    <xdr:sp macro="[0]!SheetNo2" textlink="">
      <xdr:nvSpPr>
        <xdr:cNvPr id="3" name="額縁 2"/>
        <xdr:cNvSpPr/>
      </xdr:nvSpPr>
      <xdr:spPr>
        <a:xfrm>
          <a:off x="2181225" y="3095626"/>
          <a:ext cx="4572000" cy="1390649"/>
        </a:xfrm>
        <a:prstGeom prst="bevel">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転換等の前後で</a:t>
          </a:r>
          <a:endParaRPr kumimoji="1" lang="en-US" altLang="ja-JP" sz="1400" b="1">
            <a:solidFill>
              <a:schemeClr val="tx1"/>
            </a:solidFill>
          </a:endParaRPr>
        </a:p>
        <a:p>
          <a:pPr algn="ctr"/>
          <a:r>
            <a:rPr kumimoji="1" lang="ja-JP" altLang="en-US" sz="1400" b="1">
              <a:solidFill>
                <a:schemeClr val="tx1"/>
              </a:solidFill>
            </a:rPr>
            <a:t>所定労働時間や給与支給形態</a:t>
          </a:r>
          <a:r>
            <a:rPr kumimoji="1" lang="ja-JP" altLang="en-US" sz="1400" b="1">
              <a:solidFill>
                <a:schemeClr val="tx1"/>
              </a:solidFill>
              <a:effectLst/>
              <a:latin typeface="+mn-lt"/>
              <a:ea typeface="+mn-ea"/>
              <a:cs typeface="+mn-cs"/>
            </a:rPr>
            <a:t>に</a:t>
          </a:r>
          <a:endParaRPr kumimoji="1" lang="en-US" altLang="ja-JP" sz="1400" b="1">
            <a:solidFill>
              <a:schemeClr val="tx1"/>
            </a:solidFill>
            <a:effectLst/>
            <a:latin typeface="+mn-lt"/>
            <a:ea typeface="+mn-ea"/>
            <a:cs typeface="+mn-cs"/>
          </a:endParaRPr>
        </a:p>
        <a:p>
          <a:pPr algn="ctr"/>
          <a:r>
            <a:rPr kumimoji="1" lang="ja-JP" altLang="ja-JP" sz="1800" b="1">
              <a:solidFill>
                <a:srgbClr val="FF0000"/>
              </a:solidFill>
              <a:effectLst/>
              <a:latin typeface="+mn-lt"/>
              <a:ea typeface="+mn-ea"/>
              <a:cs typeface="+mn-cs"/>
            </a:rPr>
            <a:t>変更</a:t>
          </a:r>
          <a:r>
            <a:rPr kumimoji="1" lang="ja-JP" altLang="en-US" sz="1800" b="1">
              <a:solidFill>
                <a:srgbClr val="FF0000"/>
              </a:solidFill>
              <a:effectLst/>
              <a:latin typeface="+mn-lt"/>
              <a:ea typeface="+mn-ea"/>
              <a:cs typeface="+mn-cs"/>
            </a:rPr>
            <a:t>が生じている</a:t>
          </a:r>
          <a:r>
            <a:rPr kumimoji="1" lang="ja-JP" altLang="ja-JP" sz="1400" b="1">
              <a:solidFill>
                <a:schemeClr val="tx1"/>
              </a:solidFill>
              <a:effectLst/>
              <a:latin typeface="+mn-lt"/>
              <a:ea typeface="+mn-ea"/>
              <a:cs typeface="+mn-cs"/>
            </a:rPr>
            <a:t>場合 </a:t>
          </a:r>
          <a:r>
            <a:rPr kumimoji="1" lang="ja-JP" altLang="en-US" sz="1400" b="1">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注）</a:t>
          </a:r>
          <a:endParaRPr kumimoji="1" lang="ja-JP" altLang="en-US" sz="1400" b="1">
            <a:solidFill>
              <a:schemeClr val="tx1"/>
            </a:solidFill>
          </a:endParaRPr>
        </a:p>
      </xdr:txBody>
    </xdr:sp>
    <xdr:clientData/>
  </xdr:twoCellAnchor>
  <xdr:twoCellAnchor editAs="oneCell">
    <xdr:from>
      <xdr:col>1</xdr:col>
      <xdr:colOff>104776</xdr:colOff>
      <xdr:row>4</xdr:row>
      <xdr:rowOff>47624</xdr:rowOff>
    </xdr:from>
    <xdr:to>
      <xdr:col>6</xdr:col>
      <xdr:colOff>671315</xdr:colOff>
      <xdr:row>5</xdr:row>
      <xdr:rowOff>152363</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62176" y="923924"/>
          <a:ext cx="3995538" cy="2761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19707</xdr:colOff>
      <xdr:row>45</xdr:row>
      <xdr:rowOff>26276</xdr:rowOff>
    </xdr:from>
    <xdr:to>
      <xdr:col>16</xdr:col>
      <xdr:colOff>72259</xdr:colOff>
      <xdr:row>47</xdr:row>
      <xdr:rowOff>85396</xdr:rowOff>
    </xdr:to>
    <xdr:sp macro="" textlink="">
      <xdr:nvSpPr>
        <xdr:cNvPr id="2" name="大かっこ 1"/>
        <xdr:cNvSpPr/>
      </xdr:nvSpPr>
      <xdr:spPr>
        <a:xfrm>
          <a:off x="1136431" y="8342586"/>
          <a:ext cx="1891862" cy="525517"/>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219074</xdr:colOff>
      <xdr:row>0</xdr:row>
      <xdr:rowOff>485774</xdr:rowOff>
    </xdr:from>
    <xdr:to>
      <xdr:col>50</xdr:col>
      <xdr:colOff>542924</xdr:colOff>
      <xdr:row>1</xdr:row>
      <xdr:rowOff>19049</xdr:rowOff>
    </xdr:to>
    <xdr:sp macro="[0]!ExampleNo1" textlink="">
      <xdr:nvSpPr>
        <xdr:cNvPr id="3" name="額縁 2"/>
        <xdr:cNvSpPr/>
      </xdr:nvSpPr>
      <xdr:spPr>
        <a:xfrm>
          <a:off x="8829674" y="485774"/>
          <a:ext cx="1476375" cy="42862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　載　例</a:t>
          </a:r>
        </a:p>
      </xdr:txBody>
    </xdr:sp>
    <xdr:clientData/>
  </xdr:twoCellAnchor>
  <xdr:twoCellAnchor>
    <xdr:from>
      <xdr:col>49</xdr:col>
      <xdr:colOff>219074</xdr:colOff>
      <xdr:row>1</xdr:row>
      <xdr:rowOff>266699</xdr:rowOff>
    </xdr:from>
    <xdr:to>
      <xdr:col>50</xdr:col>
      <xdr:colOff>542924</xdr:colOff>
      <xdr:row>2</xdr:row>
      <xdr:rowOff>304799</xdr:rowOff>
    </xdr:to>
    <xdr:sp macro="[0]!BackToSheet1" textlink="">
      <xdr:nvSpPr>
        <xdr:cNvPr id="4" name="額縁 3"/>
        <xdr:cNvSpPr/>
      </xdr:nvSpPr>
      <xdr:spPr>
        <a:xfrm>
          <a:off x="8829674" y="1162049"/>
          <a:ext cx="1476375" cy="42862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ツール選択に戻る</a:t>
          </a:r>
        </a:p>
      </xdr:txBody>
    </xdr:sp>
    <xdr:clientData/>
  </xdr:twoCellAnchor>
  <xdr:twoCellAnchor>
    <xdr:from>
      <xdr:col>49</xdr:col>
      <xdr:colOff>228599</xdr:colOff>
      <xdr:row>5</xdr:row>
      <xdr:rowOff>114299</xdr:rowOff>
    </xdr:from>
    <xdr:to>
      <xdr:col>50</xdr:col>
      <xdr:colOff>552449</xdr:colOff>
      <xdr:row>8</xdr:row>
      <xdr:rowOff>9524</xdr:rowOff>
    </xdr:to>
    <xdr:sp macro="[0]!ClearSheetNo1" textlink="">
      <xdr:nvSpPr>
        <xdr:cNvPr id="5" name="額縁 4"/>
        <xdr:cNvSpPr/>
      </xdr:nvSpPr>
      <xdr:spPr>
        <a:xfrm>
          <a:off x="8839199" y="2266949"/>
          <a:ext cx="1476375" cy="42862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ク　リ　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19707</xdr:colOff>
      <xdr:row>45</xdr:row>
      <xdr:rowOff>26276</xdr:rowOff>
    </xdr:from>
    <xdr:to>
      <xdr:col>16</xdr:col>
      <xdr:colOff>72259</xdr:colOff>
      <xdr:row>47</xdr:row>
      <xdr:rowOff>85396</xdr:rowOff>
    </xdr:to>
    <xdr:sp macro="" textlink="">
      <xdr:nvSpPr>
        <xdr:cNvPr id="2" name="大かっこ 1"/>
        <xdr:cNvSpPr/>
      </xdr:nvSpPr>
      <xdr:spPr>
        <a:xfrm>
          <a:off x="1391307" y="7741526"/>
          <a:ext cx="9653752" cy="402020"/>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736530</xdr:colOff>
      <xdr:row>0</xdr:row>
      <xdr:rowOff>70292</xdr:rowOff>
    </xdr:from>
    <xdr:to>
      <xdr:col>28</xdr:col>
      <xdr:colOff>4075</xdr:colOff>
      <xdr:row>0</xdr:row>
      <xdr:rowOff>686615</xdr:rowOff>
    </xdr:to>
    <xdr:sp macro="" textlink="">
      <xdr:nvSpPr>
        <xdr:cNvPr id="3" name="四角形吹き出し 2"/>
        <xdr:cNvSpPr/>
      </xdr:nvSpPr>
      <xdr:spPr>
        <a:xfrm>
          <a:off x="960648" y="70292"/>
          <a:ext cx="6271221" cy="616323"/>
        </a:xfrm>
        <a:prstGeom prst="wedgeRectCallout">
          <a:avLst>
            <a:gd name="adj1" fmla="val -55467"/>
            <a:gd name="adj2" fmla="val 79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例：給与が毎月末〆、</a:t>
          </a:r>
          <a:r>
            <a:rPr kumimoji="1" lang="en-US" altLang="ja-JP" sz="1100"/>
            <a:t>4</a:t>
          </a:r>
          <a:r>
            <a:rPr kumimoji="1" lang="ja-JP" altLang="en-US" sz="1100"/>
            <a:t>月</a:t>
          </a:r>
          <a:r>
            <a:rPr kumimoji="1" lang="en-US" altLang="ja-JP" sz="1100"/>
            <a:t>1</a:t>
          </a:r>
          <a:r>
            <a:rPr kumimoji="1" lang="ja-JP" altLang="en-US" sz="1100"/>
            <a:t>日に正社員へ転換、正社員転換後は役職手当が支給、正社員転換後６月に賞与が支給されて</a:t>
          </a:r>
          <a:r>
            <a:rPr kumimoji="1" lang="ja-JP" altLang="en-US" sz="1100">
              <a:solidFill>
                <a:schemeClr val="bg1"/>
              </a:solidFill>
            </a:rPr>
            <a:t>いる場合。</a:t>
          </a:r>
          <a:endParaRPr kumimoji="1" lang="ja-JP" altLang="en-US" sz="1100" strike="sngStrike" baseline="0">
            <a:solidFill>
              <a:schemeClr val="bg1"/>
            </a:solidFill>
          </a:endParaRPr>
        </a:p>
      </xdr:txBody>
    </xdr:sp>
    <xdr:clientData/>
  </xdr:twoCellAnchor>
  <xdr:twoCellAnchor>
    <xdr:from>
      <xdr:col>2</xdr:col>
      <xdr:colOff>141194</xdr:colOff>
      <xdr:row>10</xdr:row>
      <xdr:rowOff>85167</xdr:rowOff>
    </xdr:from>
    <xdr:to>
      <xdr:col>34</xdr:col>
      <xdr:colOff>22412</xdr:colOff>
      <xdr:row>14</xdr:row>
      <xdr:rowOff>156884</xdr:rowOff>
    </xdr:to>
    <xdr:sp macro="" textlink="">
      <xdr:nvSpPr>
        <xdr:cNvPr id="4" name="四角形吹き出し 3"/>
        <xdr:cNvSpPr/>
      </xdr:nvSpPr>
      <xdr:spPr>
        <a:xfrm>
          <a:off x="1512794" y="1799667"/>
          <a:ext cx="21826818" cy="757517"/>
        </a:xfrm>
        <a:prstGeom prst="wedgeRectCallout">
          <a:avLst>
            <a:gd name="adj1" fmla="val -52777"/>
            <a:gd name="adj2" fmla="val -1144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手当の名称を記載し、各月に支払われた金額を記載してください。</a:t>
          </a:r>
          <a:endParaRPr kumimoji="1" lang="en-US" altLang="ja-JP" sz="1100"/>
        </a:p>
        <a:p>
          <a:pPr algn="l"/>
          <a:r>
            <a:rPr kumimoji="1" lang="ja-JP" altLang="en-US" sz="1100"/>
            <a:t>ただし、「通勤手当」、「残業代（固定残業を含む）」、「歩合給（本人の営業成績等に連動するもの）」は含めません。</a:t>
          </a:r>
          <a:endParaRPr kumimoji="1" lang="en-US" altLang="ja-JP" sz="1100"/>
        </a:p>
        <a:p>
          <a:pPr algn="l"/>
          <a:r>
            <a:rPr kumimoji="1" lang="ja-JP" altLang="en-US" sz="1100"/>
            <a:t>対象となる諸手当にあたるかどうか不明な場合は、労働局・ハローワークにご相談ください。</a:t>
          </a:r>
        </a:p>
      </xdr:txBody>
    </xdr:sp>
    <xdr:clientData/>
  </xdr:twoCellAnchor>
  <xdr:twoCellAnchor>
    <xdr:from>
      <xdr:col>8</xdr:col>
      <xdr:colOff>118781</xdr:colOff>
      <xdr:row>19</xdr:row>
      <xdr:rowOff>112058</xdr:rowOff>
    </xdr:from>
    <xdr:to>
      <xdr:col>31</xdr:col>
      <xdr:colOff>11206</xdr:colOff>
      <xdr:row>21</xdr:row>
      <xdr:rowOff>112059</xdr:rowOff>
    </xdr:to>
    <xdr:sp macro="" textlink="">
      <xdr:nvSpPr>
        <xdr:cNvPr id="5" name="四角形吹き出し 4"/>
        <xdr:cNvSpPr/>
      </xdr:nvSpPr>
      <xdr:spPr>
        <a:xfrm>
          <a:off x="5605181" y="3369608"/>
          <a:ext cx="15665825" cy="342901"/>
        </a:xfrm>
        <a:prstGeom prst="wedgeRectCallout">
          <a:avLst>
            <a:gd name="adj1" fmla="val -55467"/>
            <a:gd name="adj2" fmla="val 79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4</a:t>
          </a:r>
          <a:r>
            <a:rPr kumimoji="1" lang="ja-JP" altLang="en-US" sz="1100"/>
            <a:t>月</a:t>
          </a:r>
          <a:r>
            <a:rPr kumimoji="1" lang="en-US" altLang="ja-JP" sz="1100"/>
            <a:t>1</a:t>
          </a:r>
          <a:r>
            <a:rPr kumimoji="1" lang="ja-JP" altLang="en-US" sz="1100"/>
            <a:t>日に正社員へ転換しているので、転換後</a:t>
          </a:r>
          <a:r>
            <a:rPr kumimoji="1" lang="en-US" altLang="ja-JP" sz="1100"/>
            <a:t>6</a:t>
          </a:r>
          <a:r>
            <a:rPr kumimoji="1" lang="ja-JP" altLang="en-US" sz="1100"/>
            <a:t>ヶ月は</a:t>
          </a:r>
          <a:r>
            <a:rPr kumimoji="1" lang="en-US" altLang="ja-JP" sz="1100"/>
            <a:t>4</a:t>
          </a:r>
          <a:r>
            <a:rPr kumimoji="1" lang="ja-JP" altLang="en-US" sz="1100"/>
            <a:t>月</a:t>
          </a:r>
          <a:r>
            <a:rPr kumimoji="1" lang="en-US" altLang="ja-JP" sz="1100"/>
            <a:t>1</a:t>
          </a:r>
          <a:r>
            <a:rPr kumimoji="1" lang="ja-JP" altLang="en-US" sz="1100"/>
            <a:t>日～</a:t>
          </a:r>
          <a:r>
            <a:rPr kumimoji="1" lang="en-US" altLang="ja-JP" sz="1100"/>
            <a:t>9</a:t>
          </a:r>
          <a:r>
            <a:rPr kumimoji="1" lang="ja-JP" altLang="en-US" sz="1100"/>
            <a:t>月</a:t>
          </a:r>
          <a:r>
            <a:rPr kumimoji="1" lang="en-US" altLang="ja-JP" sz="1100"/>
            <a:t>30</a:t>
          </a:r>
          <a:r>
            <a:rPr kumimoji="1" lang="ja-JP" altLang="en-US" sz="1100"/>
            <a:t>日となります。</a:t>
          </a:r>
        </a:p>
      </xdr:txBody>
    </xdr:sp>
    <xdr:clientData/>
  </xdr:twoCellAnchor>
  <xdr:twoCellAnchor>
    <xdr:from>
      <xdr:col>2</xdr:col>
      <xdr:colOff>78442</xdr:colOff>
      <xdr:row>29</xdr:row>
      <xdr:rowOff>69478</xdr:rowOff>
    </xdr:from>
    <xdr:to>
      <xdr:col>12</xdr:col>
      <xdr:colOff>0</xdr:colOff>
      <xdr:row>33</xdr:row>
      <xdr:rowOff>145676</xdr:rowOff>
    </xdr:to>
    <xdr:sp macro="" textlink="">
      <xdr:nvSpPr>
        <xdr:cNvPr id="6" name="四角形吹き出し 5"/>
        <xdr:cNvSpPr/>
      </xdr:nvSpPr>
      <xdr:spPr>
        <a:xfrm>
          <a:off x="1187824" y="6479243"/>
          <a:ext cx="2274794" cy="748551"/>
        </a:xfrm>
        <a:prstGeom prst="wedgeRectCallout">
          <a:avLst>
            <a:gd name="adj1" fmla="val -72553"/>
            <a:gd name="adj2" fmla="val -1010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正社員転換後に新たに支給されることとなった諸手当があれば、その手当も追加してください。</a:t>
          </a:r>
        </a:p>
      </xdr:txBody>
    </xdr:sp>
    <xdr:clientData/>
  </xdr:twoCellAnchor>
  <xdr:twoCellAnchor>
    <xdr:from>
      <xdr:col>19</xdr:col>
      <xdr:colOff>163606</xdr:colOff>
      <xdr:row>38</xdr:row>
      <xdr:rowOff>129987</xdr:rowOff>
    </xdr:from>
    <xdr:to>
      <xdr:col>38</xdr:col>
      <xdr:colOff>224118</xdr:colOff>
      <xdr:row>43</xdr:row>
      <xdr:rowOff>257735</xdr:rowOff>
    </xdr:to>
    <xdr:sp macro="" textlink="">
      <xdr:nvSpPr>
        <xdr:cNvPr id="8" name="四角形吹き出し 7"/>
        <xdr:cNvSpPr/>
      </xdr:nvSpPr>
      <xdr:spPr>
        <a:xfrm>
          <a:off x="13193806" y="6645087"/>
          <a:ext cx="13090712" cy="899273"/>
        </a:xfrm>
        <a:prstGeom prst="wedgeRectCallout">
          <a:avLst>
            <a:gd name="adj1" fmla="val -74154"/>
            <a:gd name="adj2" fmla="val 52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latin typeface="+mn-ea"/>
              <a:ea typeface="+mn-ea"/>
            </a:rPr>
            <a:t>転換または直接雇用後６か月（</a:t>
          </a:r>
          <a:r>
            <a:rPr kumimoji="1" lang="en-US" altLang="ja-JP" sz="1100">
              <a:solidFill>
                <a:schemeClr val="bg1"/>
              </a:solidFill>
              <a:latin typeface="+mn-ea"/>
              <a:ea typeface="+mn-ea"/>
            </a:rPr>
            <a:t>B</a:t>
          </a:r>
          <a:r>
            <a:rPr kumimoji="1" lang="ja-JP" altLang="en-US" sz="1100">
              <a:solidFill>
                <a:schemeClr val="bg1"/>
              </a:solidFill>
              <a:latin typeface="+mn-ea"/>
              <a:ea typeface="+mn-ea"/>
            </a:rPr>
            <a:t>）の期間に賞与が支給されていない場合、支給申請をお出しいただく時点で、支給日と金額が確定している賞与があれば、記載してください（支給申請日までに支給済の賞与も含みます。）。</a:t>
          </a:r>
          <a:endParaRPr kumimoji="1" lang="en-US" altLang="ja-JP" sz="1100">
            <a:solidFill>
              <a:schemeClr val="bg1"/>
            </a:solidFill>
            <a:latin typeface="+mn-ea"/>
            <a:ea typeface="+mn-ea"/>
          </a:endParaRPr>
        </a:p>
        <a:p>
          <a:pPr algn="l"/>
          <a:r>
            <a:rPr kumimoji="1" lang="ja-JP" altLang="en-US" sz="1100">
              <a:solidFill>
                <a:schemeClr val="bg1"/>
              </a:solidFill>
              <a:latin typeface="+mn-ea"/>
              <a:ea typeface="+mn-ea"/>
            </a:rPr>
            <a:t>なお、本ケースでは（</a:t>
          </a:r>
          <a:r>
            <a:rPr kumimoji="1" lang="en-US" altLang="ja-JP" sz="1100">
              <a:solidFill>
                <a:schemeClr val="bg1"/>
              </a:solidFill>
              <a:latin typeface="+mn-ea"/>
              <a:ea typeface="+mn-ea"/>
            </a:rPr>
            <a:t>B)</a:t>
          </a:r>
          <a:r>
            <a:rPr kumimoji="1" lang="ja-JP" altLang="en-US" sz="1100">
              <a:solidFill>
                <a:schemeClr val="bg1"/>
              </a:solidFill>
              <a:latin typeface="+mn-ea"/>
              <a:ea typeface="+mn-ea"/>
            </a:rPr>
            <a:t>の期間内に支給された賞与（６月支給分）が算入されているので、未払い賞与（</a:t>
          </a:r>
          <a:r>
            <a:rPr kumimoji="1" lang="en-US" altLang="ja-JP" sz="1100">
              <a:solidFill>
                <a:schemeClr val="bg1"/>
              </a:solidFill>
              <a:latin typeface="+mn-ea"/>
              <a:ea typeface="+mn-ea"/>
            </a:rPr>
            <a:t>C)</a:t>
          </a:r>
          <a:r>
            <a:rPr kumimoji="1" lang="ja-JP" altLang="en-US" sz="1100">
              <a:solidFill>
                <a:schemeClr val="bg1"/>
              </a:solidFill>
              <a:latin typeface="+mn-ea"/>
              <a:ea typeface="+mn-ea"/>
            </a:rPr>
            <a:t>については算定対象外となります。１７３．３３</a:t>
          </a:r>
          <a:endParaRPr kumimoji="1" lang="en-US" altLang="ja-JP" sz="1100">
            <a:solidFill>
              <a:schemeClr val="bg1"/>
            </a:solidFill>
            <a:latin typeface="+mn-ea"/>
            <a:ea typeface="+mn-ea"/>
          </a:endParaRPr>
        </a:p>
      </xdr:txBody>
    </xdr:sp>
    <xdr:clientData/>
  </xdr:twoCellAnchor>
  <xdr:twoCellAnchor>
    <xdr:from>
      <xdr:col>23</xdr:col>
      <xdr:colOff>156883</xdr:colOff>
      <xdr:row>51</xdr:row>
      <xdr:rowOff>80682</xdr:rowOff>
    </xdr:from>
    <xdr:to>
      <xdr:col>45</xdr:col>
      <xdr:colOff>414617</xdr:colOff>
      <xdr:row>53</xdr:row>
      <xdr:rowOff>67235</xdr:rowOff>
    </xdr:to>
    <xdr:sp macro="" textlink="">
      <xdr:nvSpPr>
        <xdr:cNvPr id="9" name="四角形吹き出し 8"/>
        <xdr:cNvSpPr/>
      </xdr:nvSpPr>
      <xdr:spPr>
        <a:xfrm>
          <a:off x="6208059" y="10883153"/>
          <a:ext cx="5580529" cy="322729"/>
        </a:xfrm>
        <a:prstGeom prst="wedgeRectCallout">
          <a:avLst>
            <a:gd name="adj1" fmla="val 23606"/>
            <a:gd name="adj2" fmla="val -1039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５％以上賃金が増額しているため、その他の要件を満たしていれば助成金の対象となります。</a:t>
          </a:r>
        </a:p>
      </xdr:txBody>
    </xdr:sp>
    <xdr:clientData/>
  </xdr:twoCellAnchor>
  <xdr:twoCellAnchor>
    <xdr:from>
      <xdr:col>27</xdr:col>
      <xdr:colOff>190500</xdr:colOff>
      <xdr:row>27</xdr:row>
      <xdr:rowOff>56028</xdr:rowOff>
    </xdr:from>
    <xdr:to>
      <xdr:col>45</xdr:col>
      <xdr:colOff>381001</xdr:colOff>
      <xdr:row>35</xdr:row>
      <xdr:rowOff>27214</xdr:rowOff>
    </xdr:to>
    <xdr:sp macro="" textlink="">
      <xdr:nvSpPr>
        <xdr:cNvPr id="10" name="四角形吹き出し 9"/>
        <xdr:cNvSpPr/>
      </xdr:nvSpPr>
      <xdr:spPr>
        <a:xfrm>
          <a:off x="7429500" y="6247278"/>
          <a:ext cx="4735287" cy="1386329"/>
        </a:xfrm>
        <a:prstGeom prst="wedgeRectCallout">
          <a:avLst>
            <a:gd name="adj1" fmla="val -73166"/>
            <a:gd name="adj2" fmla="val 535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賞与が支給されている場合はその金額を計上してください。</a:t>
          </a:r>
          <a:endParaRPr kumimoji="1" lang="en-US" altLang="ja-JP" sz="1100"/>
        </a:p>
        <a:p>
          <a:pPr algn="l"/>
          <a:r>
            <a:rPr kumimoji="1" lang="ja-JP" altLang="en-US" sz="1100"/>
            <a:t>ただし、就業規則または労働協約に時期と対象者（単に「労働者」「従業員」等と記載されている場合であって、その用語が別に規定がされている場合を含む）が規定されているものに限り、</a:t>
          </a:r>
          <a:r>
            <a:rPr kumimoji="1" lang="ja-JP" altLang="ja-JP" sz="1100">
              <a:solidFill>
                <a:schemeClr val="lt1"/>
              </a:solidFill>
              <a:effectLst/>
              <a:latin typeface="+mn-lt"/>
              <a:ea typeface="+mn-ea"/>
              <a:cs typeface="+mn-cs"/>
            </a:rPr>
            <a:t>実態として処遇の改善が確認できない場合は</a:t>
          </a:r>
          <a:r>
            <a:rPr kumimoji="1" lang="ja-JP" altLang="en-US" sz="1100">
              <a:solidFill>
                <a:schemeClr val="lt1"/>
              </a:solidFill>
              <a:effectLst/>
              <a:latin typeface="+mn-lt"/>
              <a:ea typeface="+mn-ea"/>
              <a:cs typeface="+mn-cs"/>
            </a:rPr>
            <a:t>除き</a:t>
          </a:r>
          <a:r>
            <a:rPr kumimoji="1" lang="ja-JP" altLang="en-US" sz="1100"/>
            <a:t>ます（臨時に支払う「大入り・寸志・決算賞与」などは対象外です）</a:t>
          </a:r>
          <a:r>
            <a:rPr kumimoji="1" lang="ja-JP" altLang="ja-JP" sz="1100">
              <a:solidFill>
                <a:schemeClr val="lt1"/>
              </a:solidFill>
              <a:effectLst/>
              <a:latin typeface="+mn-lt"/>
              <a:ea typeface="+mn-ea"/>
              <a:cs typeface="+mn-cs"/>
            </a:rPr>
            <a:t>。</a:t>
          </a:r>
          <a:endParaRPr kumimoji="1" lang="en-US" altLang="ja-JP" sz="1100"/>
        </a:p>
        <a:p>
          <a:r>
            <a:rPr kumimoji="1" lang="ja-JP" altLang="ja-JP" sz="1100">
              <a:solidFill>
                <a:schemeClr val="lt1"/>
              </a:solidFill>
              <a:effectLst/>
              <a:latin typeface="+mn-lt"/>
              <a:ea typeface="+mn-ea"/>
              <a:cs typeface="+mn-cs"/>
            </a:rPr>
            <a:t>対象となる</a:t>
          </a:r>
          <a:r>
            <a:rPr kumimoji="1" lang="ja-JP" altLang="en-US" sz="1100">
              <a:solidFill>
                <a:schemeClr val="lt1"/>
              </a:solidFill>
              <a:effectLst/>
              <a:latin typeface="+mn-lt"/>
              <a:ea typeface="+mn-ea"/>
              <a:cs typeface="+mn-cs"/>
            </a:rPr>
            <a:t>賞与</a:t>
          </a:r>
          <a:r>
            <a:rPr kumimoji="1" lang="ja-JP" altLang="ja-JP" sz="1100">
              <a:solidFill>
                <a:schemeClr val="lt1"/>
              </a:solidFill>
              <a:effectLst/>
              <a:latin typeface="+mn-lt"/>
              <a:ea typeface="+mn-ea"/>
              <a:cs typeface="+mn-cs"/>
            </a:rPr>
            <a:t>にあたるかどうか不明な場合は、労働局・ハローワークにご相談ください。</a:t>
          </a:r>
          <a:endParaRPr lang="ja-JP" altLang="ja-JP">
            <a:effectLst/>
          </a:endParaRPr>
        </a:p>
        <a:p>
          <a:pPr algn="l"/>
          <a:endParaRPr kumimoji="1" lang="ja-JP" altLang="en-US" sz="1100"/>
        </a:p>
      </xdr:txBody>
    </xdr:sp>
    <xdr:clientData/>
  </xdr:twoCellAnchor>
  <xdr:twoCellAnchor>
    <xdr:from>
      <xdr:col>33</xdr:col>
      <xdr:colOff>154642</xdr:colOff>
      <xdr:row>0</xdr:row>
      <xdr:rowOff>127747</xdr:rowOff>
    </xdr:from>
    <xdr:to>
      <xdr:col>44</xdr:col>
      <xdr:colOff>24093</xdr:colOff>
      <xdr:row>1</xdr:row>
      <xdr:rowOff>262777</xdr:rowOff>
    </xdr:to>
    <xdr:sp macro="[0]!BackToNo1" textlink="">
      <xdr:nvSpPr>
        <xdr:cNvPr id="12" name="額縁 11"/>
        <xdr:cNvSpPr/>
      </xdr:nvSpPr>
      <xdr:spPr>
        <a:xfrm>
          <a:off x="8559054" y="127747"/>
          <a:ext cx="2458010" cy="1031501"/>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例を終了し、「転換等の前後で所定労働時間および給与支給形態に</a:t>
          </a:r>
          <a:r>
            <a:rPr kumimoji="1" lang="ja-JP" altLang="en-US" sz="1100" b="1" u="sng">
              <a:solidFill>
                <a:srgbClr val="FF0000"/>
              </a:solidFill>
            </a:rPr>
            <a:t>変更がない</a:t>
          </a:r>
          <a:r>
            <a:rPr kumimoji="1" lang="ja-JP" altLang="en-US" sz="1100" b="1">
              <a:solidFill>
                <a:srgbClr val="FF0000"/>
              </a:solidFill>
            </a:rPr>
            <a:t>場合」の入力画面へ</a:t>
          </a:r>
          <a:endParaRPr kumimoji="1" lang="en-US" altLang="ja-JP" sz="1100" b="1">
            <a:solidFill>
              <a:srgbClr val="FF0000"/>
            </a:solidFill>
          </a:endParaRPr>
        </a:p>
      </xdr:txBody>
    </xdr:sp>
    <xdr:clientData/>
  </xdr:twoCellAnchor>
  <xdr:twoCellAnchor>
    <xdr:from>
      <xdr:col>33</xdr:col>
      <xdr:colOff>161366</xdr:colOff>
      <xdr:row>1</xdr:row>
      <xdr:rowOff>324971</xdr:rowOff>
    </xdr:from>
    <xdr:to>
      <xdr:col>44</xdr:col>
      <xdr:colOff>22412</xdr:colOff>
      <xdr:row>3</xdr:row>
      <xdr:rowOff>246530</xdr:rowOff>
    </xdr:to>
    <xdr:sp macro="[0]!To_PL" textlink="">
      <xdr:nvSpPr>
        <xdr:cNvPr id="11" name="額縁 10"/>
        <xdr:cNvSpPr/>
      </xdr:nvSpPr>
      <xdr:spPr>
        <a:xfrm>
          <a:off x="8565778" y="1221442"/>
          <a:ext cx="2449605" cy="70597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算定に含めない賞与や手当の詳しい内容はコチラ</a:t>
          </a:r>
          <a:endParaRPr kumimoji="1" lang="en-US" altLang="ja-JP"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876300</xdr:colOff>
      <xdr:row>1</xdr:row>
      <xdr:rowOff>95250</xdr:rowOff>
    </xdr:from>
    <xdr:to>
      <xdr:col>52</xdr:col>
      <xdr:colOff>85725</xdr:colOff>
      <xdr:row>2</xdr:row>
      <xdr:rowOff>381000</xdr:rowOff>
    </xdr:to>
    <xdr:sp macro="[0]!To_example2" textlink="">
      <xdr:nvSpPr>
        <xdr:cNvPr id="2" name="額縁 1"/>
        <xdr:cNvSpPr/>
      </xdr:nvSpPr>
      <xdr:spPr>
        <a:xfrm>
          <a:off x="10858500" y="857250"/>
          <a:ext cx="1476375" cy="67627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　載　例</a:t>
          </a:r>
          <a:endParaRPr kumimoji="1" lang="en-US" altLang="ja-JP" sz="1100" b="1">
            <a:solidFill>
              <a:srgbClr val="FF0000"/>
            </a:solidFill>
          </a:endParaRPr>
        </a:p>
        <a:p>
          <a:pPr algn="ctr"/>
          <a:r>
            <a:rPr kumimoji="1" lang="ja-JP" altLang="en-US" sz="1100" b="1">
              <a:solidFill>
                <a:srgbClr val="FF0000"/>
              </a:solidFill>
            </a:rPr>
            <a:t>（時給から月給）</a:t>
          </a:r>
        </a:p>
      </xdr:txBody>
    </xdr:sp>
    <xdr:clientData/>
  </xdr:twoCellAnchor>
  <xdr:twoCellAnchor>
    <xdr:from>
      <xdr:col>46</xdr:col>
      <xdr:colOff>866775</xdr:colOff>
      <xdr:row>4</xdr:row>
      <xdr:rowOff>38100</xdr:rowOff>
    </xdr:from>
    <xdr:to>
      <xdr:col>52</xdr:col>
      <xdr:colOff>76200</xdr:colOff>
      <xdr:row>6</xdr:row>
      <xdr:rowOff>85725</xdr:rowOff>
    </xdr:to>
    <xdr:sp macro="[0]!BackToSheet1" textlink="">
      <xdr:nvSpPr>
        <xdr:cNvPr id="4" name="額縁 3"/>
        <xdr:cNvSpPr/>
      </xdr:nvSpPr>
      <xdr:spPr>
        <a:xfrm>
          <a:off x="10848975" y="1866900"/>
          <a:ext cx="1476375" cy="42862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ツール選択に戻る</a:t>
          </a:r>
        </a:p>
      </xdr:txBody>
    </xdr:sp>
    <xdr:clientData/>
  </xdr:twoCellAnchor>
  <xdr:twoCellAnchor>
    <xdr:from>
      <xdr:col>47</xdr:col>
      <xdr:colOff>9525</xdr:colOff>
      <xdr:row>7</xdr:row>
      <xdr:rowOff>28575</xdr:rowOff>
    </xdr:from>
    <xdr:to>
      <xdr:col>52</xdr:col>
      <xdr:colOff>104775</xdr:colOff>
      <xdr:row>9</xdr:row>
      <xdr:rowOff>66675</xdr:rowOff>
    </xdr:to>
    <xdr:sp macro="[0]!ClearSheetNo2" textlink="">
      <xdr:nvSpPr>
        <xdr:cNvPr id="5" name="額縁 4"/>
        <xdr:cNvSpPr/>
      </xdr:nvSpPr>
      <xdr:spPr>
        <a:xfrm>
          <a:off x="11277600" y="2447925"/>
          <a:ext cx="1476375" cy="42862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ク　リ　ア</a:t>
          </a:r>
        </a:p>
      </xdr:txBody>
    </xdr:sp>
    <xdr:clientData/>
  </xdr:twoCellAnchor>
  <xdr:twoCellAnchor>
    <xdr:from>
      <xdr:col>46</xdr:col>
      <xdr:colOff>866775</xdr:colOff>
      <xdr:row>0</xdr:row>
      <xdr:rowOff>0</xdr:rowOff>
    </xdr:from>
    <xdr:to>
      <xdr:col>52</xdr:col>
      <xdr:colOff>76200</xdr:colOff>
      <xdr:row>0</xdr:row>
      <xdr:rowOff>723900</xdr:rowOff>
    </xdr:to>
    <xdr:sp macro="[0]!ExampleNo2" textlink="">
      <xdr:nvSpPr>
        <xdr:cNvPr id="6" name="額縁 5"/>
        <xdr:cNvSpPr/>
      </xdr:nvSpPr>
      <xdr:spPr>
        <a:xfrm>
          <a:off x="10848975" y="0"/>
          <a:ext cx="1476375" cy="7239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　載　例</a:t>
          </a:r>
          <a:endParaRPr kumimoji="1" lang="en-US" altLang="ja-JP" sz="1100" b="1">
            <a:solidFill>
              <a:srgbClr val="FF0000"/>
            </a:solidFill>
          </a:endParaRPr>
        </a:p>
        <a:p>
          <a:pPr algn="ctr"/>
          <a:r>
            <a:rPr kumimoji="1" lang="ja-JP" altLang="en-US" sz="1100" b="1">
              <a:solidFill>
                <a:srgbClr val="FF0000"/>
              </a:solidFill>
            </a:rPr>
            <a:t>（月給から月給）</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773768</xdr:colOff>
      <xdr:row>0</xdr:row>
      <xdr:rowOff>57151</xdr:rowOff>
    </xdr:from>
    <xdr:to>
      <xdr:col>28</xdr:col>
      <xdr:colOff>119905</xdr:colOff>
      <xdr:row>0</xdr:row>
      <xdr:rowOff>590551</xdr:rowOff>
    </xdr:to>
    <xdr:sp macro="" textlink="">
      <xdr:nvSpPr>
        <xdr:cNvPr id="2" name="四角形吹き出し 1"/>
        <xdr:cNvSpPr/>
      </xdr:nvSpPr>
      <xdr:spPr>
        <a:xfrm>
          <a:off x="1373843" y="57151"/>
          <a:ext cx="17948462" cy="114300"/>
        </a:xfrm>
        <a:prstGeom prst="wedgeRectCallout">
          <a:avLst>
            <a:gd name="adj1" fmla="val -54718"/>
            <a:gd name="adj2" fmla="val 934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j-ea"/>
              <a:ea typeface="+mj-ea"/>
            </a:rPr>
            <a:t>例：給与は毎月末〆、</a:t>
          </a:r>
          <a:r>
            <a:rPr kumimoji="1" lang="en-US" altLang="ja-JP" sz="1100">
              <a:latin typeface="+mj-ea"/>
              <a:ea typeface="+mj-ea"/>
            </a:rPr>
            <a:t>4</a:t>
          </a:r>
          <a:r>
            <a:rPr kumimoji="1" lang="ja-JP" altLang="en-US" sz="1100">
              <a:latin typeface="+mj-ea"/>
              <a:ea typeface="+mj-ea"/>
            </a:rPr>
            <a:t>月</a:t>
          </a:r>
          <a:r>
            <a:rPr kumimoji="1" lang="en-US" altLang="ja-JP" sz="1100">
              <a:latin typeface="+mj-ea"/>
              <a:ea typeface="+mj-ea"/>
            </a:rPr>
            <a:t>1</a:t>
          </a:r>
          <a:r>
            <a:rPr kumimoji="1" lang="ja-JP" altLang="en-US" sz="1100">
              <a:latin typeface="+mj-ea"/>
              <a:ea typeface="+mj-ea"/>
            </a:rPr>
            <a:t>日に正社員へ転換、転換前は</a:t>
          </a:r>
          <a:r>
            <a:rPr kumimoji="1" lang="en-US" altLang="ja-JP" sz="1100">
              <a:latin typeface="+mj-ea"/>
              <a:ea typeface="+mj-ea"/>
            </a:rPr>
            <a:t>1</a:t>
          </a:r>
          <a:r>
            <a:rPr kumimoji="1" lang="ja-JP" altLang="en-US" sz="1100">
              <a:latin typeface="+mj-ea"/>
              <a:ea typeface="+mj-ea"/>
            </a:rPr>
            <a:t>日</a:t>
          </a:r>
          <a:r>
            <a:rPr kumimoji="1" lang="en-US" altLang="ja-JP" sz="1100">
              <a:latin typeface="+mj-ea"/>
              <a:ea typeface="+mj-ea"/>
            </a:rPr>
            <a:t>6</a:t>
          </a:r>
          <a:r>
            <a:rPr kumimoji="1" lang="ja-JP" altLang="en-US" sz="1100">
              <a:latin typeface="+mj-ea"/>
              <a:ea typeface="+mj-ea"/>
            </a:rPr>
            <a:t>時間で月</a:t>
          </a:r>
          <a:r>
            <a:rPr kumimoji="1" lang="en-US" altLang="ja-JP" sz="1100">
              <a:latin typeface="+mj-ea"/>
              <a:ea typeface="+mj-ea"/>
            </a:rPr>
            <a:t>20</a:t>
          </a:r>
          <a:r>
            <a:rPr kumimoji="1" lang="ja-JP" altLang="en-US" sz="1100">
              <a:latin typeface="+mj-ea"/>
              <a:ea typeface="+mj-ea"/>
            </a:rPr>
            <a:t>日勤務であったが、転換後は</a:t>
          </a:r>
          <a:r>
            <a:rPr kumimoji="1" lang="en-US" altLang="ja-JP" sz="1100">
              <a:latin typeface="+mj-ea"/>
              <a:ea typeface="+mj-ea"/>
            </a:rPr>
            <a:t>1</a:t>
          </a:r>
          <a:r>
            <a:rPr kumimoji="1" lang="ja-JP" altLang="en-US" sz="1100">
              <a:latin typeface="+mj-ea"/>
              <a:ea typeface="+mj-ea"/>
            </a:rPr>
            <a:t>日</a:t>
          </a:r>
          <a:r>
            <a:rPr kumimoji="1" lang="en-US" altLang="ja-JP" sz="1100">
              <a:latin typeface="+mj-ea"/>
              <a:ea typeface="+mj-ea"/>
            </a:rPr>
            <a:t>8</a:t>
          </a:r>
          <a:r>
            <a:rPr kumimoji="1" lang="ja-JP" altLang="en-US" sz="1100">
              <a:latin typeface="+mj-ea"/>
              <a:ea typeface="+mj-ea"/>
            </a:rPr>
            <a:t>時間で月</a:t>
          </a:r>
          <a:r>
            <a:rPr kumimoji="1" lang="en-US" altLang="ja-JP" sz="1100">
              <a:latin typeface="+mj-ea"/>
              <a:ea typeface="+mj-ea"/>
            </a:rPr>
            <a:t>20</a:t>
          </a:r>
          <a:r>
            <a:rPr kumimoji="1" lang="ja-JP" altLang="en-US" sz="1100">
              <a:latin typeface="+mj-ea"/>
              <a:ea typeface="+mj-ea"/>
            </a:rPr>
            <a:t>日勤務になった場合</a:t>
          </a:r>
          <a:endParaRPr kumimoji="0" lang="en-US" altLang="ja-JP" sz="1100" b="0" i="0" u="none" strike="noStrike">
            <a:solidFill>
              <a:schemeClr val="lt1"/>
            </a:solidFill>
            <a:effectLst/>
            <a:latin typeface="+mj-ea"/>
            <a:ea typeface="+mj-ea"/>
            <a:cs typeface="+mn-cs"/>
          </a:endParaRPr>
        </a:p>
      </xdr:txBody>
    </xdr:sp>
    <xdr:clientData/>
  </xdr:twoCellAnchor>
  <xdr:twoCellAnchor>
    <xdr:from>
      <xdr:col>9</xdr:col>
      <xdr:colOff>19051</xdr:colOff>
      <xdr:row>9</xdr:row>
      <xdr:rowOff>66676</xdr:rowOff>
    </xdr:from>
    <xdr:to>
      <xdr:col>26</xdr:col>
      <xdr:colOff>142875</xdr:colOff>
      <xdr:row>11</xdr:row>
      <xdr:rowOff>0</xdr:rowOff>
    </xdr:to>
    <xdr:sp macro="" textlink="">
      <xdr:nvSpPr>
        <xdr:cNvPr id="3" name="四角形吹き出し 2"/>
        <xdr:cNvSpPr/>
      </xdr:nvSpPr>
      <xdr:spPr>
        <a:xfrm>
          <a:off x="2762251" y="2876551"/>
          <a:ext cx="3362324" cy="276224"/>
        </a:xfrm>
        <a:prstGeom prst="wedgeRectCallout">
          <a:avLst>
            <a:gd name="adj1" fmla="val -51318"/>
            <a:gd name="adj2" fmla="val -2238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latin typeface="+mj-ea"/>
              <a:ea typeface="+mj-ea"/>
            </a:rPr>
            <a:t>6</a:t>
          </a:r>
          <a:r>
            <a:rPr kumimoji="1" lang="ja-JP" altLang="en-US" sz="1100" baseline="0">
              <a:latin typeface="+mj-ea"/>
              <a:ea typeface="+mj-ea"/>
            </a:rPr>
            <a:t>時間　</a:t>
          </a:r>
          <a:r>
            <a:rPr kumimoji="1" lang="en-US" altLang="ja-JP" sz="1100" baseline="0">
              <a:latin typeface="+mj-ea"/>
              <a:ea typeface="+mj-ea"/>
            </a:rPr>
            <a:t>×</a:t>
          </a:r>
          <a:r>
            <a:rPr kumimoji="1" lang="ja-JP" altLang="en-US" sz="1100" baseline="0">
              <a:latin typeface="+mj-ea"/>
              <a:ea typeface="+mj-ea"/>
            </a:rPr>
            <a:t>　</a:t>
          </a:r>
          <a:r>
            <a:rPr kumimoji="1" lang="en-US" altLang="ja-JP" sz="1100" baseline="0">
              <a:latin typeface="+mj-ea"/>
              <a:ea typeface="+mj-ea"/>
            </a:rPr>
            <a:t>20</a:t>
          </a:r>
          <a:r>
            <a:rPr kumimoji="1" lang="ja-JP" altLang="en-US" sz="1100" baseline="0">
              <a:latin typeface="+mj-ea"/>
              <a:ea typeface="+mj-ea"/>
            </a:rPr>
            <a:t>日のため、</a:t>
          </a:r>
          <a:r>
            <a:rPr kumimoji="1" lang="en-US" altLang="ja-JP" sz="1100" baseline="0">
              <a:latin typeface="+mj-ea"/>
              <a:ea typeface="+mj-ea"/>
            </a:rPr>
            <a:t>120</a:t>
          </a:r>
          <a:r>
            <a:rPr kumimoji="1" lang="ja-JP" altLang="en-US" sz="1100" baseline="0">
              <a:latin typeface="+mj-ea"/>
              <a:ea typeface="+mj-ea"/>
            </a:rPr>
            <a:t>時間となります。</a:t>
          </a:r>
          <a:endParaRPr kumimoji="1" lang="en-US" altLang="ja-JP" sz="1100" baseline="0">
            <a:latin typeface="+mj-ea"/>
            <a:ea typeface="+mj-ea"/>
          </a:endParaRPr>
        </a:p>
      </xdr:txBody>
    </xdr:sp>
    <xdr:clientData/>
  </xdr:twoCellAnchor>
  <xdr:twoCellAnchor>
    <xdr:from>
      <xdr:col>9</xdr:col>
      <xdr:colOff>95251</xdr:colOff>
      <xdr:row>30</xdr:row>
      <xdr:rowOff>47626</xdr:rowOff>
    </xdr:from>
    <xdr:to>
      <xdr:col>27</xdr:col>
      <xdr:colOff>57150</xdr:colOff>
      <xdr:row>32</xdr:row>
      <xdr:rowOff>95250</xdr:rowOff>
    </xdr:to>
    <xdr:sp macro="" textlink="">
      <xdr:nvSpPr>
        <xdr:cNvPr id="4" name="四角形吹き出し 3"/>
        <xdr:cNvSpPr/>
      </xdr:nvSpPr>
      <xdr:spPr>
        <a:xfrm>
          <a:off x="6267451" y="5191126"/>
          <a:ext cx="12306299" cy="390524"/>
        </a:xfrm>
        <a:prstGeom prst="wedgeRectCallout">
          <a:avLst>
            <a:gd name="adj1" fmla="val -51601"/>
            <a:gd name="adj2" fmla="val -1893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latin typeface="+mn-ea"/>
              <a:ea typeface="+mn-ea"/>
            </a:rPr>
            <a:t>8</a:t>
          </a:r>
          <a:r>
            <a:rPr kumimoji="1" lang="ja-JP" altLang="en-US" sz="1100" baseline="0">
              <a:latin typeface="+mn-ea"/>
              <a:ea typeface="+mn-ea"/>
            </a:rPr>
            <a:t>時間　</a:t>
          </a:r>
          <a:r>
            <a:rPr kumimoji="1" lang="en-US" altLang="ja-JP" sz="1100" baseline="0">
              <a:latin typeface="+mn-ea"/>
              <a:ea typeface="+mn-ea"/>
            </a:rPr>
            <a:t>×</a:t>
          </a:r>
          <a:r>
            <a:rPr kumimoji="1" lang="ja-JP" altLang="en-US" sz="1100" baseline="0">
              <a:latin typeface="+mn-ea"/>
              <a:ea typeface="+mn-ea"/>
            </a:rPr>
            <a:t>　</a:t>
          </a:r>
          <a:r>
            <a:rPr kumimoji="1" lang="en-US" altLang="ja-JP" sz="1100" baseline="0">
              <a:latin typeface="+mn-ea"/>
              <a:ea typeface="+mn-ea"/>
            </a:rPr>
            <a:t>20</a:t>
          </a:r>
          <a:r>
            <a:rPr kumimoji="1" lang="ja-JP" altLang="en-US" sz="1100" baseline="0">
              <a:latin typeface="+mn-ea"/>
              <a:ea typeface="+mn-ea"/>
            </a:rPr>
            <a:t>日のため、</a:t>
          </a:r>
          <a:r>
            <a:rPr kumimoji="1" lang="en-US" altLang="ja-JP" sz="1100" baseline="0">
              <a:latin typeface="+mn-ea"/>
              <a:ea typeface="+mn-ea"/>
            </a:rPr>
            <a:t>160</a:t>
          </a:r>
          <a:r>
            <a:rPr kumimoji="1" lang="ja-JP" altLang="en-US" sz="1100" baseline="0">
              <a:latin typeface="+mn-ea"/>
              <a:ea typeface="+mn-ea"/>
            </a:rPr>
            <a:t>時間となります。</a:t>
          </a:r>
          <a:endParaRPr kumimoji="1" lang="en-US" altLang="ja-JP" sz="1100" baseline="0">
            <a:latin typeface="+mn-ea"/>
            <a:ea typeface="+mn-ea"/>
          </a:endParaRPr>
        </a:p>
      </xdr:txBody>
    </xdr:sp>
    <xdr:clientData/>
  </xdr:twoCellAnchor>
  <xdr:twoCellAnchor>
    <xdr:from>
      <xdr:col>14</xdr:col>
      <xdr:colOff>73025</xdr:colOff>
      <xdr:row>48</xdr:row>
      <xdr:rowOff>57150</xdr:rowOff>
    </xdr:from>
    <xdr:to>
      <xdr:col>45</xdr:col>
      <xdr:colOff>389404</xdr:colOff>
      <xdr:row>48</xdr:row>
      <xdr:rowOff>464671</xdr:rowOff>
    </xdr:to>
    <xdr:sp macro="" textlink="">
      <xdr:nvSpPr>
        <xdr:cNvPr id="5" name="四角形吹き出し 4"/>
        <xdr:cNvSpPr/>
      </xdr:nvSpPr>
      <xdr:spPr>
        <a:xfrm>
          <a:off x="9674225" y="8286750"/>
          <a:ext cx="21576179" cy="112246"/>
        </a:xfrm>
        <a:prstGeom prst="wedgeRectCallout">
          <a:avLst>
            <a:gd name="adj1" fmla="val 34921"/>
            <a:gd name="adj2" fmla="val 840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５％以上賃金が増額しているため、その他の要件を満たしていれば助成金の対象となります。</a:t>
          </a:r>
        </a:p>
      </xdr:txBody>
    </xdr:sp>
    <xdr:clientData/>
  </xdr:twoCellAnchor>
  <xdr:twoCellAnchor>
    <xdr:from>
      <xdr:col>21</xdr:col>
      <xdr:colOff>133350</xdr:colOff>
      <xdr:row>40</xdr:row>
      <xdr:rowOff>161926</xdr:rowOff>
    </xdr:from>
    <xdr:to>
      <xdr:col>45</xdr:col>
      <xdr:colOff>95250</xdr:colOff>
      <xdr:row>45</xdr:row>
      <xdr:rowOff>200025</xdr:rowOff>
    </xdr:to>
    <xdr:sp macro="" textlink="">
      <xdr:nvSpPr>
        <xdr:cNvPr id="6" name="四角形吹き出し 5"/>
        <xdr:cNvSpPr/>
      </xdr:nvSpPr>
      <xdr:spPr>
        <a:xfrm>
          <a:off x="14535150" y="7019926"/>
          <a:ext cx="16421100" cy="866774"/>
        </a:xfrm>
        <a:prstGeom prst="wedgeRectCallout">
          <a:avLst>
            <a:gd name="adj1" fmla="val -76513"/>
            <a:gd name="adj2" fmla="val 181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latin typeface="+mn-ea"/>
              <a:ea typeface="+mn-ea"/>
            </a:rPr>
            <a:t>転換または直接雇用後６か月（</a:t>
          </a:r>
          <a:r>
            <a:rPr kumimoji="1" lang="en-US" altLang="ja-JP" sz="1100">
              <a:solidFill>
                <a:schemeClr val="bg1"/>
              </a:solidFill>
              <a:latin typeface="+mn-ea"/>
              <a:ea typeface="+mn-ea"/>
            </a:rPr>
            <a:t>B</a:t>
          </a:r>
          <a:r>
            <a:rPr kumimoji="1" lang="ja-JP" altLang="en-US" sz="1100">
              <a:solidFill>
                <a:schemeClr val="bg1"/>
              </a:solidFill>
              <a:latin typeface="+mn-ea"/>
              <a:ea typeface="+mn-ea"/>
            </a:rPr>
            <a:t>）の期間に賞与が支給されていない場合、支給申請をお出しいただく時点で、支給日と金額が確定している賞与があれば、記載してください</a:t>
          </a:r>
          <a:r>
            <a:rPr kumimoji="1" lang="ja-JP" altLang="ja-JP" sz="1100">
              <a:solidFill>
                <a:schemeClr val="lt1"/>
              </a:solidFill>
              <a:effectLst/>
              <a:latin typeface="+mn-ea"/>
              <a:ea typeface="+mn-ea"/>
              <a:cs typeface="+mn-cs"/>
            </a:rPr>
            <a:t>（支給申請日までに支給済の賞与も含みます。）</a:t>
          </a:r>
          <a:r>
            <a:rPr kumimoji="1" lang="ja-JP" altLang="en-US" sz="1100">
              <a:solidFill>
                <a:schemeClr val="bg1"/>
              </a:solidFill>
              <a:latin typeface="+mn-ea"/>
              <a:ea typeface="+mn-ea"/>
            </a:rPr>
            <a:t>。</a:t>
          </a:r>
          <a:endParaRPr kumimoji="1" lang="en-US" altLang="ja-JP" sz="1100">
            <a:solidFill>
              <a:schemeClr val="bg1"/>
            </a:solidFill>
            <a:latin typeface="+mn-ea"/>
            <a:ea typeface="+mn-ea"/>
          </a:endParaRPr>
        </a:p>
        <a:p>
          <a:pPr algn="l"/>
          <a:r>
            <a:rPr kumimoji="1" lang="ja-JP" altLang="en-US" sz="1100">
              <a:solidFill>
                <a:schemeClr val="bg1"/>
              </a:solidFill>
              <a:latin typeface="+mn-ea"/>
              <a:ea typeface="+mn-ea"/>
            </a:rPr>
            <a:t>なお、本ケースでは（</a:t>
          </a:r>
          <a:r>
            <a:rPr kumimoji="1" lang="en-US" altLang="ja-JP" sz="1100">
              <a:solidFill>
                <a:schemeClr val="bg1"/>
              </a:solidFill>
              <a:latin typeface="+mn-ea"/>
              <a:ea typeface="+mn-ea"/>
            </a:rPr>
            <a:t>B)</a:t>
          </a:r>
          <a:r>
            <a:rPr kumimoji="1" lang="ja-JP" altLang="en-US" sz="1100">
              <a:solidFill>
                <a:schemeClr val="bg1"/>
              </a:solidFill>
              <a:latin typeface="+mn-ea"/>
              <a:ea typeface="+mn-ea"/>
            </a:rPr>
            <a:t>の期間内に支給された賞与（６月支給分）が算入されているので、未払い賞与（</a:t>
          </a:r>
          <a:r>
            <a:rPr kumimoji="1" lang="en-US" altLang="ja-JP" sz="1100">
              <a:solidFill>
                <a:schemeClr val="bg1"/>
              </a:solidFill>
              <a:latin typeface="+mn-ea"/>
              <a:ea typeface="+mn-ea"/>
            </a:rPr>
            <a:t>C</a:t>
          </a:r>
          <a:r>
            <a:rPr kumimoji="1" lang="ja-JP" altLang="en-US" sz="1100">
              <a:solidFill>
                <a:schemeClr val="bg1"/>
              </a:solidFill>
              <a:latin typeface="+mn-ea"/>
              <a:ea typeface="+mn-ea"/>
            </a:rPr>
            <a:t>）については算定対象外となります。</a:t>
          </a:r>
          <a:endParaRPr kumimoji="1" lang="en-US" altLang="ja-JP" sz="1100">
            <a:solidFill>
              <a:schemeClr val="bg1"/>
            </a:solidFill>
            <a:latin typeface="+mn-ea"/>
            <a:ea typeface="+mn-ea"/>
          </a:endParaRPr>
        </a:p>
      </xdr:txBody>
    </xdr:sp>
    <xdr:clientData/>
  </xdr:twoCellAnchor>
  <xdr:twoCellAnchor>
    <xdr:from>
      <xdr:col>27</xdr:col>
      <xdr:colOff>111125</xdr:colOff>
      <xdr:row>28</xdr:row>
      <xdr:rowOff>111125</xdr:rowOff>
    </xdr:from>
    <xdr:to>
      <xdr:col>45</xdr:col>
      <xdr:colOff>365125</xdr:colOff>
      <xdr:row>37</xdr:row>
      <xdr:rowOff>142875</xdr:rowOff>
    </xdr:to>
    <xdr:sp macro="" textlink="">
      <xdr:nvSpPr>
        <xdr:cNvPr id="7" name="四角形吹き出し 6"/>
        <xdr:cNvSpPr/>
      </xdr:nvSpPr>
      <xdr:spPr>
        <a:xfrm>
          <a:off x="6407150" y="6388100"/>
          <a:ext cx="3978275" cy="1574800"/>
        </a:xfrm>
        <a:prstGeom prst="wedgeRectCallout">
          <a:avLst>
            <a:gd name="adj1" fmla="val -70854"/>
            <a:gd name="adj2" fmla="val 585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賞与が支給されている場合はその金額を計上してください。</a:t>
          </a:r>
          <a:endParaRPr lang="ja-JP" altLang="ja-JP">
            <a:effectLst/>
          </a:endParaRPr>
        </a:p>
        <a:p>
          <a:r>
            <a:rPr kumimoji="1" lang="ja-JP" altLang="ja-JP" sz="1100">
              <a:solidFill>
                <a:schemeClr val="lt1"/>
              </a:solidFill>
              <a:effectLst/>
              <a:latin typeface="+mn-lt"/>
              <a:ea typeface="+mn-ea"/>
              <a:cs typeface="+mn-cs"/>
            </a:rPr>
            <a:t>ただし、就業規則または労働協約に時期と対象者（単に「労働者」「従業員」等と記載されている場合であって、その用語が別に規定がされている場合を含む）が規定されているものに限り、実態として処遇の改善が確認できない場合は除きます（臨時に支払う「大入り・寸志・決算賞与」などは対象外です）。</a:t>
          </a:r>
          <a:endParaRPr lang="ja-JP" altLang="ja-JP">
            <a:effectLst/>
          </a:endParaRPr>
        </a:p>
        <a:p>
          <a:r>
            <a:rPr kumimoji="1" lang="ja-JP" altLang="ja-JP" sz="1100">
              <a:solidFill>
                <a:schemeClr val="lt1"/>
              </a:solidFill>
              <a:effectLst/>
              <a:latin typeface="+mn-lt"/>
              <a:ea typeface="+mn-ea"/>
              <a:cs typeface="+mn-cs"/>
            </a:rPr>
            <a:t>対象となる賞与にあたるかどうか不明な場合は、労働局・ハローワークにご相談ください。</a:t>
          </a:r>
          <a:endParaRPr lang="ja-JP" altLang="ja-JP">
            <a:effectLst/>
          </a:endParaRPr>
        </a:p>
      </xdr:txBody>
    </xdr:sp>
    <xdr:clientData/>
  </xdr:twoCellAnchor>
  <xdr:twoCellAnchor>
    <xdr:from>
      <xdr:col>1</xdr:col>
      <xdr:colOff>1089534</xdr:colOff>
      <xdr:row>7</xdr:row>
      <xdr:rowOff>187383</xdr:rowOff>
    </xdr:from>
    <xdr:to>
      <xdr:col>41</xdr:col>
      <xdr:colOff>9526</xdr:colOff>
      <xdr:row>16</xdr:row>
      <xdr:rowOff>9525</xdr:rowOff>
    </xdr:to>
    <xdr:sp macro="" textlink="">
      <xdr:nvSpPr>
        <xdr:cNvPr id="8" name="四角形吹き出し 7"/>
        <xdr:cNvSpPr/>
      </xdr:nvSpPr>
      <xdr:spPr>
        <a:xfrm>
          <a:off x="1318134" y="2606733"/>
          <a:ext cx="7530592" cy="1412817"/>
        </a:xfrm>
        <a:custGeom>
          <a:avLst/>
          <a:gdLst>
            <a:gd name="connsiteX0" fmla="*/ 0 w 7411571"/>
            <a:gd name="connsiteY0" fmla="*/ 0 h 744070"/>
            <a:gd name="connsiteX1" fmla="*/ 1235262 w 7411571"/>
            <a:gd name="connsiteY1" fmla="*/ 0 h 744070"/>
            <a:gd name="connsiteX2" fmla="*/ -120142 w 7411571"/>
            <a:gd name="connsiteY2" fmla="*/ -869892 h 744070"/>
            <a:gd name="connsiteX3" fmla="*/ 3088155 w 7411571"/>
            <a:gd name="connsiteY3" fmla="*/ 0 h 744070"/>
            <a:gd name="connsiteX4" fmla="*/ 7411571 w 7411571"/>
            <a:gd name="connsiteY4" fmla="*/ 0 h 744070"/>
            <a:gd name="connsiteX5" fmla="*/ 7411571 w 7411571"/>
            <a:gd name="connsiteY5" fmla="*/ 124012 h 744070"/>
            <a:gd name="connsiteX6" fmla="*/ 7411571 w 7411571"/>
            <a:gd name="connsiteY6" fmla="*/ 124012 h 744070"/>
            <a:gd name="connsiteX7" fmla="*/ 7411571 w 7411571"/>
            <a:gd name="connsiteY7" fmla="*/ 310029 h 744070"/>
            <a:gd name="connsiteX8" fmla="*/ 7411571 w 7411571"/>
            <a:gd name="connsiteY8" fmla="*/ 744070 h 744070"/>
            <a:gd name="connsiteX9" fmla="*/ 3088155 w 7411571"/>
            <a:gd name="connsiteY9" fmla="*/ 744070 h 744070"/>
            <a:gd name="connsiteX10" fmla="*/ 1235262 w 7411571"/>
            <a:gd name="connsiteY10" fmla="*/ 744070 h 744070"/>
            <a:gd name="connsiteX11" fmla="*/ 1235262 w 7411571"/>
            <a:gd name="connsiteY11" fmla="*/ 744070 h 744070"/>
            <a:gd name="connsiteX12" fmla="*/ 0 w 7411571"/>
            <a:gd name="connsiteY12" fmla="*/ 744070 h 744070"/>
            <a:gd name="connsiteX13" fmla="*/ 0 w 7411571"/>
            <a:gd name="connsiteY13" fmla="*/ 310029 h 744070"/>
            <a:gd name="connsiteX14" fmla="*/ 0 w 7411571"/>
            <a:gd name="connsiteY14" fmla="*/ 124012 h 744070"/>
            <a:gd name="connsiteX15" fmla="*/ 0 w 7411571"/>
            <a:gd name="connsiteY15" fmla="*/ 124012 h 744070"/>
            <a:gd name="connsiteX16" fmla="*/ 0 w 7411571"/>
            <a:gd name="connsiteY16" fmla="*/ 0 h 744070"/>
            <a:gd name="connsiteX0" fmla="*/ 120142 w 7531713"/>
            <a:gd name="connsiteY0" fmla="*/ 869892 h 1613962"/>
            <a:gd name="connsiteX1" fmla="*/ 1355404 w 7531713"/>
            <a:gd name="connsiteY1" fmla="*/ 869892 h 1613962"/>
            <a:gd name="connsiteX2" fmla="*/ 0 w 7531713"/>
            <a:gd name="connsiteY2" fmla="*/ 0 h 1613962"/>
            <a:gd name="connsiteX3" fmla="*/ 1674772 w 7531713"/>
            <a:gd name="connsiteY3" fmla="*/ 869892 h 1613962"/>
            <a:gd name="connsiteX4" fmla="*/ 7531713 w 7531713"/>
            <a:gd name="connsiteY4" fmla="*/ 869892 h 1613962"/>
            <a:gd name="connsiteX5" fmla="*/ 7531713 w 7531713"/>
            <a:gd name="connsiteY5" fmla="*/ 993904 h 1613962"/>
            <a:gd name="connsiteX6" fmla="*/ 7531713 w 7531713"/>
            <a:gd name="connsiteY6" fmla="*/ 993904 h 1613962"/>
            <a:gd name="connsiteX7" fmla="*/ 7531713 w 7531713"/>
            <a:gd name="connsiteY7" fmla="*/ 1179921 h 1613962"/>
            <a:gd name="connsiteX8" fmla="*/ 7531713 w 7531713"/>
            <a:gd name="connsiteY8" fmla="*/ 1613962 h 1613962"/>
            <a:gd name="connsiteX9" fmla="*/ 3208297 w 7531713"/>
            <a:gd name="connsiteY9" fmla="*/ 1613962 h 1613962"/>
            <a:gd name="connsiteX10" fmla="*/ 1355404 w 7531713"/>
            <a:gd name="connsiteY10" fmla="*/ 1613962 h 1613962"/>
            <a:gd name="connsiteX11" fmla="*/ 1355404 w 7531713"/>
            <a:gd name="connsiteY11" fmla="*/ 1613962 h 1613962"/>
            <a:gd name="connsiteX12" fmla="*/ 120142 w 7531713"/>
            <a:gd name="connsiteY12" fmla="*/ 1613962 h 1613962"/>
            <a:gd name="connsiteX13" fmla="*/ 120142 w 7531713"/>
            <a:gd name="connsiteY13" fmla="*/ 1179921 h 1613962"/>
            <a:gd name="connsiteX14" fmla="*/ 120142 w 7531713"/>
            <a:gd name="connsiteY14" fmla="*/ 993904 h 1613962"/>
            <a:gd name="connsiteX15" fmla="*/ 120142 w 7531713"/>
            <a:gd name="connsiteY15" fmla="*/ 993904 h 1613962"/>
            <a:gd name="connsiteX16" fmla="*/ 120142 w 7531713"/>
            <a:gd name="connsiteY16" fmla="*/ 869892 h 16139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7531713" h="1613962">
              <a:moveTo>
                <a:pt x="120142" y="869892"/>
              </a:moveTo>
              <a:lnTo>
                <a:pt x="1355404" y="869892"/>
              </a:lnTo>
              <a:lnTo>
                <a:pt x="0" y="0"/>
              </a:lnTo>
              <a:lnTo>
                <a:pt x="1674772" y="869892"/>
              </a:lnTo>
              <a:lnTo>
                <a:pt x="7531713" y="869892"/>
              </a:lnTo>
              <a:lnTo>
                <a:pt x="7531713" y="993904"/>
              </a:lnTo>
              <a:lnTo>
                <a:pt x="7531713" y="993904"/>
              </a:lnTo>
              <a:lnTo>
                <a:pt x="7531713" y="1179921"/>
              </a:lnTo>
              <a:lnTo>
                <a:pt x="7531713" y="1613962"/>
              </a:lnTo>
              <a:lnTo>
                <a:pt x="3208297" y="1613962"/>
              </a:lnTo>
              <a:lnTo>
                <a:pt x="1355404" y="1613962"/>
              </a:lnTo>
              <a:lnTo>
                <a:pt x="1355404" y="1613962"/>
              </a:lnTo>
              <a:lnTo>
                <a:pt x="120142" y="1613962"/>
              </a:lnTo>
              <a:lnTo>
                <a:pt x="120142" y="1179921"/>
              </a:lnTo>
              <a:lnTo>
                <a:pt x="120142" y="993904"/>
              </a:lnTo>
              <a:lnTo>
                <a:pt x="120142" y="993904"/>
              </a:lnTo>
              <a:lnTo>
                <a:pt x="120142" y="869892"/>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b"/>
        <a:lstStyle/>
        <a:p>
          <a:pPr algn="l"/>
          <a:r>
            <a:rPr kumimoji="1" lang="ja-JP" altLang="en-US" sz="1100"/>
            <a:t>手当の名称を記載し、各月に支払われた金額を記載してください。</a:t>
          </a:r>
          <a:endParaRPr kumimoji="1" lang="en-US" altLang="ja-JP" sz="1100"/>
        </a:p>
        <a:p>
          <a:pPr algn="l"/>
          <a:r>
            <a:rPr kumimoji="1" lang="ja-JP" altLang="en-US" sz="1100"/>
            <a:t>ただし、「通勤手当」、「残業代（固定残業を含む）」、「歩合給（本人の営業成績等に連動するもの）」は含めません。</a:t>
          </a:r>
          <a:endParaRPr kumimoji="1" lang="en-US" altLang="ja-JP" sz="1100"/>
        </a:p>
        <a:p>
          <a:pPr algn="l"/>
          <a:r>
            <a:rPr kumimoji="1" lang="ja-JP" altLang="en-US" sz="1100"/>
            <a:t>対象となる諸手当にあたるかどうか不明な場合は、労働局・ハローワークにご相談ください。</a:t>
          </a:r>
        </a:p>
      </xdr:txBody>
    </xdr:sp>
    <xdr:clientData/>
  </xdr:twoCellAnchor>
  <xdr:twoCellAnchor>
    <xdr:from>
      <xdr:col>35</xdr:col>
      <xdr:colOff>73026</xdr:colOff>
      <xdr:row>0</xdr:row>
      <xdr:rowOff>0</xdr:rowOff>
    </xdr:from>
    <xdr:to>
      <xdr:col>45</xdr:col>
      <xdr:colOff>393701</xdr:colOff>
      <xdr:row>1</xdr:row>
      <xdr:rowOff>180976</xdr:rowOff>
    </xdr:to>
    <xdr:sp macro="[0]!BackToNo2" textlink="">
      <xdr:nvSpPr>
        <xdr:cNvPr id="9" name="額縁 8"/>
        <xdr:cNvSpPr/>
      </xdr:nvSpPr>
      <xdr:spPr>
        <a:xfrm>
          <a:off x="7756526" y="0"/>
          <a:ext cx="2527300" cy="942976"/>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b="1">
              <a:solidFill>
                <a:srgbClr val="FF0000"/>
              </a:solidFill>
              <a:effectLst/>
              <a:latin typeface="+mn-lt"/>
              <a:ea typeface="+mn-ea"/>
              <a:cs typeface="+mn-cs"/>
            </a:rPr>
            <a:t>例を終了し、</a:t>
          </a:r>
          <a:r>
            <a:rPr kumimoji="1" lang="ja-JP" altLang="en-US" sz="1100" b="1">
              <a:solidFill>
                <a:srgbClr val="FF0000"/>
              </a:solidFill>
              <a:effectLst/>
              <a:latin typeface="+mn-lt"/>
              <a:ea typeface="+mn-ea"/>
              <a:cs typeface="+mn-cs"/>
            </a:rPr>
            <a:t>「転換等の前後で所定労働時間や給与支給形態に変更が</a:t>
          </a:r>
          <a:r>
            <a:rPr kumimoji="1" lang="ja-JP" altLang="en-US" sz="1100" b="1" u="sng">
              <a:solidFill>
                <a:srgbClr val="FF0000"/>
              </a:solidFill>
              <a:effectLst/>
              <a:latin typeface="+mn-lt"/>
              <a:ea typeface="+mn-ea"/>
              <a:cs typeface="+mn-cs"/>
            </a:rPr>
            <a:t>生じている</a:t>
          </a:r>
          <a:r>
            <a:rPr kumimoji="1" lang="ja-JP" altLang="en-US" sz="1100" b="1">
              <a:solidFill>
                <a:srgbClr val="FF0000"/>
              </a:solidFill>
              <a:effectLst/>
              <a:latin typeface="+mn-lt"/>
              <a:ea typeface="+mn-ea"/>
              <a:cs typeface="+mn-cs"/>
            </a:rPr>
            <a:t>場合」の</a:t>
          </a:r>
          <a:r>
            <a:rPr kumimoji="1" lang="ja-JP" altLang="ja-JP" sz="1100" b="1">
              <a:solidFill>
                <a:srgbClr val="FF0000"/>
              </a:solidFill>
              <a:effectLst/>
              <a:latin typeface="+mn-lt"/>
              <a:ea typeface="+mn-ea"/>
              <a:cs typeface="+mn-cs"/>
            </a:rPr>
            <a:t>入力画面へ</a:t>
          </a:r>
          <a:endParaRPr lang="ja-JP" altLang="ja-JP">
            <a:solidFill>
              <a:srgbClr val="FF0000"/>
            </a:solidFill>
            <a:effectLst/>
          </a:endParaRPr>
        </a:p>
      </xdr:txBody>
    </xdr:sp>
    <xdr:clientData/>
  </xdr:twoCellAnchor>
  <xdr:twoCellAnchor>
    <xdr:from>
      <xdr:col>35</xdr:col>
      <xdr:colOff>85725</xdr:colOff>
      <xdr:row>1</xdr:row>
      <xdr:rowOff>257175</xdr:rowOff>
    </xdr:from>
    <xdr:to>
      <xdr:col>45</xdr:col>
      <xdr:colOff>341405</xdr:colOff>
      <xdr:row>3</xdr:row>
      <xdr:rowOff>182095</xdr:rowOff>
    </xdr:to>
    <xdr:sp macro="[0]!To_PL" textlink="">
      <xdr:nvSpPr>
        <xdr:cNvPr id="10" name="額縁 9"/>
        <xdr:cNvSpPr/>
      </xdr:nvSpPr>
      <xdr:spPr>
        <a:xfrm>
          <a:off x="7769225" y="1019175"/>
          <a:ext cx="2462305" cy="71867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算定に含めない賞与や手当の詳しい内容はコチラ</a:t>
          </a:r>
          <a:endParaRPr kumimoji="1" lang="en-US" altLang="ja-JP" sz="11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73026</xdr:colOff>
      <xdr:row>0</xdr:row>
      <xdr:rowOff>0</xdr:rowOff>
    </xdr:from>
    <xdr:to>
      <xdr:col>45</xdr:col>
      <xdr:colOff>393701</xdr:colOff>
      <xdr:row>1</xdr:row>
      <xdr:rowOff>180976</xdr:rowOff>
    </xdr:to>
    <xdr:sp macro="[0]!BackToNo2" textlink="">
      <xdr:nvSpPr>
        <xdr:cNvPr id="9" name="額縁 8"/>
        <xdr:cNvSpPr/>
      </xdr:nvSpPr>
      <xdr:spPr>
        <a:xfrm>
          <a:off x="7769226" y="0"/>
          <a:ext cx="2520950" cy="942976"/>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b="1">
              <a:solidFill>
                <a:srgbClr val="FF0000"/>
              </a:solidFill>
              <a:effectLst/>
              <a:latin typeface="+mn-lt"/>
              <a:ea typeface="+mn-ea"/>
              <a:cs typeface="+mn-cs"/>
            </a:rPr>
            <a:t>例を終了し、</a:t>
          </a:r>
          <a:r>
            <a:rPr kumimoji="1" lang="ja-JP" altLang="en-US" sz="1100" b="1">
              <a:solidFill>
                <a:srgbClr val="FF0000"/>
              </a:solidFill>
              <a:effectLst/>
              <a:latin typeface="+mn-lt"/>
              <a:ea typeface="+mn-ea"/>
              <a:cs typeface="+mn-cs"/>
            </a:rPr>
            <a:t>「転換等の前後で所定労働時間や給与支給形態に変更が</a:t>
          </a:r>
          <a:r>
            <a:rPr kumimoji="1" lang="ja-JP" altLang="en-US" sz="1100" b="1" u="sng">
              <a:solidFill>
                <a:srgbClr val="FF0000"/>
              </a:solidFill>
              <a:effectLst/>
              <a:latin typeface="+mn-lt"/>
              <a:ea typeface="+mn-ea"/>
              <a:cs typeface="+mn-cs"/>
            </a:rPr>
            <a:t>生じている</a:t>
          </a:r>
          <a:r>
            <a:rPr kumimoji="1" lang="ja-JP" altLang="en-US" sz="1100" b="1">
              <a:solidFill>
                <a:srgbClr val="FF0000"/>
              </a:solidFill>
              <a:effectLst/>
              <a:latin typeface="+mn-lt"/>
              <a:ea typeface="+mn-ea"/>
              <a:cs typeface="+mn-cs"/>
            </a:rPr>
            <a:t>場合」の</a:t>
          </a:r>
          <a:r>
            <a:rPr kumimoji="1" lang="ja-JP" altLang="ja-JP" sz="1100" b="1">
              <a:solidFill>
                <a:srgbClr val="FF0000"/>
              </a:solidFill>
              <a:effectLst/>
              <a:latin typeface="+mn-lt"/>
              <a:ea typeface="+mn-ea"/>
              <a:cs typeface="+mn-cs"/>
            </a:rPr>
            <a:t>入力画面へ</a:t>
          </a:r>
          <a:endParaRPr lang="ja-JP" altLang="ja-JP">
            <a:solidFill>
              <a:srgbClr val="FF0000"/>
            </a:solidFill>
            <a:effectLst/>
          </a:endParaRPr>
        </a:p>
      </xdr:txBody>
    </xdr:sp>
    <xdr:clientData/>
  </xdr:twoCellAnchor>
  <xdr:twoCellAnchor>
    <xdr:from>
      <xdr:col>35</xdr:col>
      <xdr:colOff>85725</xdr:colOff>
      <xdr:row>1</xdr:row>
      <xdr:rowOff>257175</xdr:rowOff>
    </xdr:from>
    <xdr:to>
      <xdr:col>45</xdr:col>
      <xdr:colOff>341405</xdr:colOff>
      <xdr:row>3</xdr:row>
      <xdr:rowOff>182095</xdr:rowOff>
    </xdr:to>
    <xdr:sp macro="[0]!To_PL" textlink="">
      <xdr:nvSpPr>
        <xdr:cNvPr id="10" name="額縁 9"/>
        <xdr:cNvSpPr/>
      </xdr:nvSpPr>
      <xdr:spPr>
        <a:xfrm>
          <a:off x="7781925" y="1019175"/>
          <a:ext cx="2455955" cy="70597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算定に含めない賞与や手当の詳しい内容はコチラ</a:t>
          </a:r>
          <a:endParaRPr kumimoji="1" lang="en-US" altLang="ja-JP" sz="1100" b="1">
            <a:solidFill>
              <a:srgbClr val="FF0000"/>
            </a:solidFill>
          </a:endParaRPr>
        </a:p>
      </xdr:txBody>
    </xdr:sp>
    <xdr:clientData/>
  </xdr:twoCellAnchor>
  <xdr:twoCellAnchor>
    <xdr:from>
      <xdr:col>1</xdr:col>
      <xdr:colOff>594474</xdr:colOff>
      <xdr:row>0</xdr:row>
      <xdr:rowOff>123265</xdr:rowOff>
    </xdr:from>
    <xdr:to>
      <xdr:col>30</xdr:col>
      <xdr:colOff>160884</xdr:colOff>
      <xdr:row>1</xdr:row>
      <xdr:rowOff>224118</xdr:rowOff>
    </xdr:to>
    <xdr:sp macro="" textlink="">
      <xdr:nvSpPr>
        <xdr:cNvPr id="11" name="四角形吹き出し 10"/>
        <xdr:cNvSpPr/>
      </xdr:nvSpPr>
      <xdr:spPr>
        <a:xfrm>
          <a:off x="818592" y="123265"/>
          <a:ext cx="6189086" cy="862853"/>
        </a:xfrm>
        <a:prstGeom prst="wedgeRectCallout">
          <a:avLst>
            <a:gd name="adj1" fmla="val -48818"/>
            <a:gd name="adj2" fmla="val 880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bg1"/>
              </a:solidFill>
              <a:latin typeface="+mn-ea"/>
              <a:ea typeface="+mn-ea"/>
            </a:rPr>
            <a:t>所定労働時間及び給与支給形態に変更があった場合の例。</a:t>
          </a:r>
          <a:endParaRPr kumimoji="1" lang="en-US" altLang="ja-JP" sz="1200">
            <a:solidFill>
              <a:schemeClr val="bg1"/>
            </a:solidFill>
            <a:latin typeface="+mn-ea"/>
            <a:ea typeface="+mn-ea"/>
          </a:endParaRPr>
        </a:p>
        <a:p>
          <a:pPr algn="l"/>
          <a:r>
            <a:rPr kumimoji="1" lang="ja-JP" altLang="en-US" sz="1200">
              <a:solidFill>
                <a:schemeClr val="bg1"/>
              </a:solidFill>
              <a:latin typeface="+mn-ea"/>
              <a:ea typeface="+mn-ea"/>
            </a:rPr>
            <a:t>転換前は時間給制</a:t>
          </a:r>
          <a:r>
            <a:rPr kumimoji="1" lang="en-US" altLang="ja-JP" sz="1200">
              <a:solidFill>
                <a:schemeClr val="bg1"/>
              </a:solidFill>
              <a:latin typeface="+mn-ea"/>
              <a:ea typeface="+mn-ea"/>
            </a:rPr>
            <a:t>(</a:t>
          </a:r>
          <a:r>
            <a:rPr kumimoji="1" lang="ja-JP" altLang="en-US" sz="1200">
              <a:solidFill>
                <a:schemeClr val="bg1"/>
              </a:solidFill>
              <a:latin typeface="+mn-ea"/>
              <a:ea typeface="+mn-ea"/>
            </a:rPr>
            <a:t>＠</a:t>
          </a:r>
          <a:r>
            <a:rPr kumimoji="1" lang="en-US" altLang="ja-JP" sz="1200">
              <a:solidFill>
                <a:schemeClr val="bg1"/>
              </a:solidFill>
              <a:latin typeface="+mn-ea"/>
              <a:ea typeface="+mn-ea"/>
            </a:rPr>
            <a:t>1,000)</a:t>
          </a:r>
          <a:r>
            <a:rPr kumimoji="1" lang="ja-JP" altLang="en-US" sz="1200">
              <a:solidFill>
                <a:schemeClr val="bg1"/>
              </a:solidFill>
              <a:latin typeface="+mn-ea"/>
              <a:ea typeface="+mn-ea"/>
            </a:rPr>
            <a:t>であり、シフト制など月の所定労働時間が定められておらず、転換後は</a:t>
          </a:r>
          <a:r>
            <a:rPr kumimoji="1" lang="en-US" altLang="ja-JP" sz="1200">
              <a:solidFill>
                <a:schemeClr val="bg1"/>
              </a:solidFill>
              <a:latin typeface="+mn-ea"/>
              <a:ea typeface="+mn-ea"/>
            </a:rPr>
            <a:t>1</a:t>
          </a:r>
          <a:r>
            <a:rPr kumimoji="1" lang="ja-JP" altLang="en-US" sz="1200">
              <a:solidFill>
                <a:schemeClr val="bg1"/>
              </a:solidFill>
              <a:latin typeface="+mn-ea"/>
              <a:ea typeface="+mn-ea"/>
            </a:rPr>
            <a:t>日</a:t>
          </a:r>
          <a:r>
            <a:rPr kumimoji="1" lang="en-US" altLang="ja-JP" sz="1200">
              <a:solidFill>
                <a:schemeClr val="bg1"/>
              </a:solidFill>
              <a:latin typeface="+mn-ea"/>
              <a:ea typeface="+mn-ea"/>
            </a:rPr>
            <a:t>8</a:t>
          </a:r>
          <a:r>
            <a:rPr kumimoji="1" lang="ja-JP" altLang="en-US" sz="1200">
              <a:solidFill>
                <a:schemeClr val="bg1"/>
              </a:solidFill>
              <a:latin typeface="+mn-ea"/>
              <a:ea typeface="+mn-ea"/>
            </a:rPr>
            <a:t>時間週</a:t>
          </a:r>
          <a:r>
            <a:rPr kumimoji="1" lang="en-US" altLang="ja-JP" sz="1200">
              <a:solidFill>
                <a:schemeClr val="bg1"/>
              </a:solidFill>
              <a:latin typeface="+mn-ea"/>
              <a:ea typeface="+mn-ea"/>
            </a:rPr>
            <a:t>40</a:t>
          </a:r>
          <a:r>
            <a:rPr kumimoji="1" lang="ja-JP" altLang="en-US" sz="1200">
              <a:solidFill>
                <a:schemeClr val="bg1"/>
              </a:solidFill>
              <a:latin typeface="+mn-ea"/>
              <a:ea typeface="+mn-ea"/>
            </a:rPr>
            <a:t>時間勤務</a:t>
          </a:r>
          <a:r>
            <a:rPr kumimoji="1" lang="en-US" altLang="ja-JP" sz="1200">
              <a:solidFill>
                <a:schemeClr val="bg1"/>
              </a:solidFill>
              <a:latin typeface="+mn-ea"/>
              <a:ea typeface="+mn-ea"/>
            </a:rPr>
            <a:t>(</a:t>
          </a:r>
          <a:r>
            <a:rPr kumimoji="1" lang="ja-JP" altLang="en-US" sz="1200">
              <a:solidFill>
                <a:schemeClr val="bg1"/>
              </a:solidFill>
              <a:latin typeface="+mn-ea"/>
              <a:ea typeface="+mn-ea"/>
            </a:rPr>
            <a:t>月平均</a:t>
          </a:r>
          <a:r>
            <a:rPr kumimoji="1" lang="en-US" altLang="ja-JP" sz="1200">
              <a:solidFill>
                <a:schemeClr val="bg1"/>
              </a:solidFill>
              <a:latin typeface="+mn-ea"/>
              <a:ea typeface="+mn-ea"/>
            </a:rPr>
            <a:t>173.33</a:t>
          </a:r>
          <a:r>
            <a:rPr kumimoji="1" lang="ja-JP" altLang="en-US" sz="1200">
              <a:solidFill>
                <a:schemeClr val="bg1"/>
              </a:solidFill>
              <a:latin typeface="+mn-ea"/>
              <a:ea typeface="+mn-ea"/>
            </a:rPr>
            <a:t>時間</a:t>
          </a:r>
          <a:r>
            <a:rPr kumimoji="1" lang="en-US" altLang="ja-JP" sz="1200">
              <a:solidFill>
                <a:schemeClr val="bg1"/>
              </a:solidFill>
              <a:latin typeface="+mn-ea"/>
              <a:ea typeface="+mn-ea"/>
            </a:rPr>
            <a:t>(40Hx52</a:t>
          </a:r>
          <a:r>
            <a:rPr kumimoji="1" lang="ja-JP" altLang="en-US" sz="1200">
              <a:solidFill>
                <a:schemeClr val="bg1"/>
              </a:solidFill>
              <a:latin typeface="+mn-ea"/>
              <a:ea typeface="+mn-ea"/>
            </a:rPr>
            <a:t>週</a:t>
          </a:r>
          <a:r>
            <a:rPr kumimoji="1" lang="en-US" altLang="ja-JP" sz="1200">
              <a:solidFill>
                <a:schemeClr val="bg1"/>
              </a:solidFill>
              <a:latin typeface="+mn-ea"/>
              <a:ea typeface="+mn-ea"/>
            </a:rPr>
            <a:t>÷12</a:t>
          </a:r>
          <a:r>
            <a:rPr kumimoji="1" lang="ja-JP" altLang="en-US" sz="1200">
              <a:solidFill>
                <a:schemeClr val="bg1"/>
              </a:solidFill>
              <a:latin typeface="+mn-ea"/>
              <a:ea typeface="+mn-ea"/>
            </a:rPr>
            <a:t>月</a:t>
          </a:r>
          <a:r>
            <a:rPr kumimoji="1" lang="en-US" altLang="ja-JP" sz="1200">
              <a:solidFill>
                <a:schemeClr val="bg1"/>
              </a:solidFill>
              <a:latin typeface="+mn-ea"/>
              <a:ea typeface="+mn-ea"/>
            </a:rPr>
            <a:t>))</a:t>
          </a:r>
          <a:r>
            <a:rPr kumimoji="1" lang="ja-JP" altLang="en-US" sz="1200">
              <a:solidFill>
                <a:schemeClr val="bg1"/>
              </a:solidFill>
              <a:latin typeface="+mn-ea"/>
              <a:ea typeface="+mn-ea"/>
            </a:rPr>
            <a:t>の月給制になった場合</a:t>
          </a:r>
          <a:endParaRPr kumimoji="0" lang="en-US" altLang="ja-JP" sz="1200" b="0" i="0" u="none" strike="noStrike">
            <a:solidFill>
              <a:schemeClr val="bg1"/>
            </a:solidFill>
            <a:effectLst/>
            <a:latin typeface="+mn-ea"/>
            <a:ea typeface="+mn-ea"/>
            <a:cs typeface="+mn-cs"/>
          </a:endParaRPr>
        </a:p>
      </xdr:txBody>
    </xdr:sp>
    <xdr:clientData/>
  </xdr:twoCellAnchor>
  <xdr:twoCellAnchor>
    <xdr:from>
      <xdr:col>9</xdr:col>
      <xdr:colOff>19051</xdr:colOff>
      <xdr:row>9</xdr:row>
      <xdr:rowOff>66674</xdr:rowOff>
    </xdr:from>
    <xdr:to>
      <xdr:col>20</xdr:col>
      <xdr:colOff>95251</xdr:colOff>
      <xdr:row>11</xdr:row>
      <xdr:rowOff>122464</xdr:rowOff>
    </xdr:to>
    <xdr:sp macro="" textlink="">
      <xdr:nvSpPr>
        <xdr:cNvPr id="12" name="四角形吹き出し 11"/>
        <xdr:cNvSpPr/>
      </xdr:nvSpPr>
      <xdr:spPr>
        <a:xfrm>
          <a:off x="2753286" y="2890556"/>
          <a:ext cx="2171700" cy="391967"/>
        </a:xfrm>
        <a:prstGeom prst="wedgeRectCallout">
          <a:avLst>
            <a:gd name="adj1" fmla="val -59574"/>
            <a:gd name="adj2" fmla="val -1867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bg1"/>
              </a:solidFill>
            </a:rPr>
            <a:t>実際に勤務をした時間を記入</a:t>
          </a:r>
          <a:endParaRPr kumimoji="1" lang="en-US" altLang="ja-JP" sz="1100" baseline="0">
            <a:solidFill>
              <a:schemeClr val="bg1"/>
            </a:solidFill>
          </a:endParaRPr>
        </a:p>
      </xdr:txBody>
    </xdr:sp>
    <xdr:clientData/>
  </xdr:twoCellAnchor>
  <xdr:twoCellAnchor>
    <xdr:from>
      <xdr:col>1</xdr:col>
      <xdr:colOff>1264585</xdr:colOff>
      <xdr:row>32</xdr:row>
      <xdr:rowOff>47625</xdr:rowOff>
    </xdr:from>
    <xdr:to>
      <xdr:col>14</xdr:col>
      <xdr:colOff>179294</xdr:colOff>
      <xdr:row>37</xdr:row>
      <xdr:rowOff>145677</xdr:rowOff>
    </xdr:to>
    <xdr:sp macro="" textlink="">
      <xdr:nvSpPr>
        <xdr:cNvPr id="13" name="四角形吹き出し 12"/>
        <xdr:cNvSpPr/>
      </xdr:nvSpPr>
      <xdr:spPr>
        <a:xfrm>
          <a:off x="1488703" y="6972860"/>
          <a:ext cx="2489385" cy="938493"/>
        </a:xfrm>
        <a:prstGeom prst="wedgeRectCallout">
          <a:avLst>
            <a:gd name="adj1" fmla="val -28102"/>
            <a:gd name="adj2" fmla="val -1454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bg1"/>
              </a:solidFill>
            </a:rPr>
            <a:t>月平均所定労働時間を記入</a:t>
          </a:r>
          <a:r>
            <a:rPr kumimoji="1" lang="en-US" altLang="ja-JP" sz="1100" baseline="0">
              <a:solidFill>
                <a:schemeClr val="bg1"/>
              </a:solidFill>
            </a:rPr>
            <a:t>(</a:t>
          </a:r>
          <a:r>
            <a:rPr kumimoji="1" lang="ja-JP" altLang="en-US" sz="1100" baseline="0">
              <a:solidFill>
                <a:schemeClr val="bg1"/>
              </a:solidFill>
            </a:rPr>
            <a:t>毎月同じ時間となります。</a:t>
          </a:r>
          <a:r>
            <a:rPr kumimoji="1" lang="en-US" altLang="ja-JP" sz="1100" baseline="0">
              <a:solidFill>
                <a:schemeClr val="bg1"/>
              </a:solidFill>
            </a:rPr>
            <a:t>)</a:t>
          </a:r>
        </a:p>
      </xdr:txBody>
    </xdr:sp>
    <xdr:clientData/>
  </xdr:twoCellAnchor>
  <xdr:twoCellAnchor>
    <xdr:from>
      <xdr:col>14</xdr:col>
      <xdr:colOff>73025</xdr:colOff>
      <xdr:row>48</xdr:row>
      <xdr:rowOff>57150</xdr:rowOff>
    </xdr:from>
    <xdr:to>
      <xdr:col>45</xdr:col>
      <xdr:colOff>389404</xdr:colOff>
      <xdr:row>48</xdr:row>
      <xdr:rowOff>464671</xdr:rowOff>
    </xdr:to>
    <xdr:sp macro="" textlink="">
      <xdr:nvSpPr>
        <xdr:cNvPr id="14" name="四角形吹き出し 13"/>
        <xdr:cNvSpPr/>
      </xdr:nvSpPr>
      <xdr:spPr>
        <a:xfrm>
          <a:off x="3768725" y="10287000"/>
          <a:ext cx="6517154" cy="407521"/>
        </a:xfrm>
        <a:prstGeom prst="wedgeRectCallout">
          <a:avLst>
            <a:gd name="adj1" fmla="val 34921"/>
            <a:gd name="adj2" fmla="val 840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５％以上賃金が増額しているため、その他の要件を満たしていれば助成金の対象となります。</a:t>
          </a:r>
        </a:p>
      </xdr:txBody>
    </xdr:sp>
    <xdr:clientData/>
  </xdr:twoCellAnchor>
  <xdr:twoCellAnchor>
    <xdr:from>
      <xdr:col>21</xdr:col>
      <xdr:colOff>122144</xdr:colOff>
      <xdr:row>40</xdr:row>
      <xdr:rowOff>61073</xdr:rowOff>
    </xdr:from>
    <xdr:to>
      <xdr:col>45</xdr:col>
      <xdr:colOff>84044</xdr:colOff>
      <xdr:row>46</xdr:row>
      <xdr:rowOff>11205</xdr:rowOff>
    </xdr:to>
    <xdr:sp macro="" textlink="">
      <xdr:nvSpPr>
        <xdr:cNvPr id="15" name="四角形吹き出し 14"/>
        <xdr:cNvSpPr/>
      </xdr:nvSpPr>
      <xdr:spPr>
        <a:xfrm>
          <a:off x="5254438" y="8364632"/>
          <a:ext cx="4825253" cy="1306044"/>
        </a:xfrm>
        <a:prstGeom prst="wedgeRectCallout">
          <a:avLst>
            <a:gd name="adj1" fmla="val -76513"/>
            <a:gd name="adj2" fmla="val 181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latin typeface="+mn-ea"/>
              <a:ea typeface="+mn-ea"/>
            </a:rPr>
            <a:t>転換または直接雇用後６か月（</a:t>
          </a:r>
          <a:r>
            <a:rPr kumimoji="1" lang="en-US" altLang="ja-JP" sz="1100">
              <a:solidFill>
                <a:schemeClr val="bg1"/>
              </a:solidFill>
              <a:latin typeface="+mn-ea"/>
              <a:ea typeface="+mn-ea"/>
            </a:rPr>
            <a:t>B</a:t>
          </a:r>
          <a:r>
            <a:rPr kumimoji="1" lang="ja-JP" altLang="en-US" sz="1100">
              <a:solidFill>
                <a:schemeClr val="bg1"/>
              </a:solidFill>
              <a:latin typeface="+mn-ea"/>
              <a:ea typeface="+mn-ea"/>
            </a:rPr>
            <a:t>）の期間に賞与が支給されていない場合、支給申請をお出しいただく時点で、支給日と金額が確定している賞与があれば、記載してください</a:t>
          </a:r>
          <a:r>
            <a:rPr kumimoji="1" lang="ja-JP" altLang="ja-JP" sz="1100">
              <a:solidFill>
                <a:schemeClr val="lt1"/>
              </a:solidFill>
              <a:effectLst/>
              <a:latin typeface="+mn-ea"/>
              <a:ea typeface="+mn-ea"/>
              <a:cs typeface="+mn-cs"/>
            </a:rPr>
            <a:t>（支給申請日までに支給済の賞与も含みます。）</a:t>
          </a:r>
          <a:r>
            <a:rPr kumimoji="1" lang="ja-JP" altLang="en-US" sz="1100">
              <a:solidFill>
                <a:schemeClr val="bg1"/>
              </a:solidFill>
              <a:latin typeface="+mn-ea"/>
              <a:ea typeface="+mn-ea"/>
            </a:rPr>
            <a:t>。</a:t>
          </a:r>
          <a:endParaRPr kumimoji="1" lang="en-US" altLang="ja-JP" sz="1100">
            <a:solidFill>
              <a:schemeClr val="bg1"/>
            </a:solidFill>
            <a:latin typeface="+mn-ea"/>
            <a:ea typeface="+mn-ea"/>
          </a:endParaRPr>
        </a:p>
        <a:p>
          <a:pPr algn="l"/>
          <a:r>
            <a:rPr kumimoji="1" lang="ja-JP" altLang="en-US" sz="1100">
              <a:solidFill>
                <a:schemeClr val="bg1"/>
              </a:solidFill>
              <a:latin typeface="+mn-ea"/>
              <a:ea typeface="+mn-ea"/>
            </a:rPr>
            <a:t>なお、本ケースでは（</a:t>
          </a:r>
          <a:r>
            <a:rPr kumimoji="1" lang="en-US" altLang="ja-JP" sz="1100">
              <a:solidFill>
                <a:schemeClr val="bg1"/>
              </a:solidFill>
              <a:latin typeface="+mn-ea"/>
              <a:ea typeface="+mn-ea"/>
            </a:rPr>
            <a:t>B)</a:t>
          </a:r>
          <a:r>
            <a:rPr kumimoji="1" lang="ja-JP" altLang="en-US" sz="1100">
              <a:solidFill>
                <a:schemeClr val="bg1"/>
              </a:solidFill>
              <a:latin typeface="+mn-ea"/>
              <a:ea typeface="+mn-ea"/>
            </a:rPr>
            <a:t>の期間内に支給された賞与（６月支給分）が算入されているので、未払い賞与（</a:t>
          </a:r>
          <a:r>
            <a:rPr kumimoji="1" lang="en-US" altLang="ja-JP" sz="1100">
              <a:solidFill>
                <a:schemeClr val="bg1"/>
              </a:solidFill>
              <a:latin typeface="+mn-ea"/>
              <a:ea typeface="+mn-ea"/>
            </a:rPr>
            <a:t>C</a:t>
          </a:r>
          <a:r>
            <a:rPr kumimoji="1" lang="ja-JP" altLang="en-US" sz="1100">
              <a:solidFill>
                <a:schemeClr val="bg1"/>
              </a:solidFill>
              <a:latin typeface="+mn-ea"/>
              <a:ea typeface="+mn-ea"/>
            </a:rPr>
            <a:t>）については算定対象外となります。</a:t>
          </a:r>
          <a:endParaRPr kumimoji="1" lang="en-US" altLang="ja-JP" sz="1100">
            <a:solidFill>
              <a:schemeClr val="bg1"/>
            </a:solidFill>
            <a:latin typeface="+mn-ea"/>
            <a:ea typeface="+mn-ea"/>
          </a:endParaRPr>
        </a:p>
      </xdr:txBody>
    </xdr:sp>
    <xdr:clientData/>
  </xdr:twoCellAnchor>
  <xdr:twoCellAnchor>
    <xdr:from>
      <xdr:col>21</xdr:col>
      <xdr:colOff>100854</xdr:colOff>
      <xdr:row>28</xdr:row>
      <xdr:rowOff>107256</xdr:rowOff>
    </xdr:from>
    <xdr:to>
      <xdr:col>45</xdr:col>
      <xdr:colOff>560295</xdr:colOff>
      <xdr:row>37</xdr:row>
      <xdr:rowOff>112059</xdr:rowOff>
    </xdr:to>
    <xdr:sp macro="" textlink="">
      <xdr:nvSpPr>
        <xdr:cNvPr id="16" name="四角形吹き出し 15"/>
        <xdr:cNvSpPr/>
      </xdr:nvSpPr>
      <xdr:spPr>
        <a:xfrm>
          <a:off x="5233148" y="6360138"/>
          <a:ext cx="5322794" cy="1517597"/>
        </a:xfrm>
        <a:prstGeom prst="wedgeRectCallout">
          <a:avLst>
            <a:gd name="adj1" fmla="val -55322"/>
            <a:gd name="adj2" fmla="val 495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bIns="36000" rtlCol="0" anchor="t"/>
        <a:lstStyle/>
        <a:p>
          <a:r>
            <a:rPr kumimoji="1" lang="ja-JP" altLang="ja-JP" sz="1100">
              <a:solidFill>
                <a:schemeClr val="lt1"/>
              </a:solidFill>
              <a:effectLst/>
              <a:latin typeface="+mn-lt"/>
              <a:ea typeface="+mn-ea"/>
              <a:cs typeface="+mn-cs"/>
            </a:rPr>
            <a:t>賞与が支給されている場合はその金額を計上してください。</a:t>
          </a:r>
          <a:endParaRPr lang="ja-JP" altLang="ja-JP">
            <a:effectLst/>
          </a:endParaRPr>
        </a:p>
        <a:p>
          <a:r>
            <a:rPr kumimoji="1" lang="ja-JP" altLang="ja-JP" sz="1100">
              <a:solidFill>
                <a:schemeClr val="lt1"/>
              </a:solidFill>
              <a:effectLst/>
              <a:latin typeface="+mn-lt"/>
              <a:ea typeface="+mn-ea"/>
              <a:cs typeface="+mn-cs"/>
            </a:rPr>
            <a:t>ただし、就業規則または労働協約に時期と対象者（単に「労働者」「従業員」等と記載されている場合であって、その用語が別に規定がされている場合を含む）が規定されているものに限り、実態として処遇の改善が確認できない場合は除きます（臨時に支払う「大入り・寸志・決算賞与」などは対象外です）。</a:t>
          </a:r>
          <a:endParaRPr lang="ja-JP" altLang="ja-JP">
            <a:effectLst/>
          </a:endParaRPr>
        </a:p>
        <a:p>
          <a:r>
            <a:rPr kumimoji="1" lang="ja-JP" altLang="ja-JP" sz="1100">
              <a:solidFill>
                <a:schemeClr val="lt1"/>
              </a:solidFill>
              <a:effectLst/>
              <a:latin typeface="+mn-lt"/>
              <a:ea typeface="+mn-ea"/>
              <a:cs typeface="+mn-cs"/>
            </a:rPr>
            <a:t>対象となる賞与にあたるかどうか不明な場合は、労働局・ハローワークにご相談ください。</a:t>
          </a:r>
          <a:endParaRPr lang="ja-JP" altLang="ja-JP">
            <a:effectLst/>
          </a:endParaRPr>
        </a:p>
      </xdr:txBody>
    </xdr:sp>
    <xdr:clientData/>
  </xdr:twoCellAnchor>
  <xdr:twoCellAnchor>
    <xdr:from>
      <xdr:col>1</xdr:col>
      <xdr:colOff>1099059</xdr:colOff>
      <xdr:row>9</xdr:row>
      <xdr:rowOff>54033</xdr:rowOff>
    </xdr:from>
    <xdr:to>
      <xdr:col>41</xdr:col>
      <xdr:colOff>19051</xdr:colOff>
      <xdr:row>17</xdr:row>
      <xdr:rowOff>95250</xdr:rowOff>
    </xdr:to>
    <xdr:sp macro="" textlink="">
      <xdr:nvSpPr>
        <xdr:cNvPr id="17" name="四角形吹き出し 7"/>
        <xdr:cNvSpPr/>
      </xdr:nvSpPr>
      <xdr:spPr>
        <a:xfrm>
          <a:off x="1327659" y="2863908"/>
          <a:ext cx="7530592" cy="1412817"/>
        </a:xfrm>
        <a:custGeom>
          <a:avLst/>
          <a:gdLst>
            <a:gd name="connsiteX0" fmla="*/ 0 w 7411571"/>
            <a:gd name="connsiteY0" fmla="*/ 0 h 744070"/>
            <a:gd name="connsiteX1" fmla="*/ 1235262 w 7411571"/>
            <a:gd name="connsiteY1" fmla="*/ 0 h 744070"/>
            <a:gd name="connsiteX2" fmla="*/ -120142 w 7411571"/>
            <a:gd name="connsiteY2" fmla="*/ -869892 h 744070"/>
            <a:gd name="connsiteX3" fmla="*/ 3088155 w 7411571"/>
            <a:gd name="connsiteY3" fmla="*/ 0 h 744070"/>
            <a:gd name="connsiteX4" fmla="*/ 7411571 w 7411571"/>
            <a:gd name="connsiteY4" fmla="*/ 0 h 744070"/>
            <a:gd name="connsiteX5" fmla="*/ 7411571 w 7411571"/>
            <a:gd name="connsiteY5" fmla="*/ 124012 h 744070"/>
            <a:gd name="connsiteX6" fmla="*/ 7411571 w 7411571"/>
            <a:gd name="connsiteY6" fmla="*/ 124012 h 744070"/>
            <a:gd name="connsiteX7" fmla="*/ 7411571 w 7411571"/>
            <a:gd name="connsiteY7" fmla="*/ 310029 h 744070"/>
            <a:gd name="connsiteX8" fmla="*/ 7411571 w 7411571"/>
            <a:gd name="connsiteY8" fmla="*/ 744070 h 744070"/>
            <a:gd name="connsiteX9" fmla="*/ 3088155 w 7411571"/>
            <a:gd name="connsiteY9" fmla="*/ 744070 h 744070"/>
            <a:gd name="connsiteX10" fmla="*/ 1235262 w 7411571"/>
            <a:gd name="connsiteY10" fmla="*/ 744070 h 744070"/>
            <a:gd name="connsiteX11" fmla="*/ 1235262 w 7411571"/>
            <a:gd name="connsiteY11" fmla="*/ 744070 h 744070"/>
            <a:gd name="connsiteX12" fmla="*/ 0 w 7411571"/>
            <a:gd name="connsiteY12" fmla="*/ 744070 h 744070"/>
            <a:gd name="connsiteX13" fmla="*/ 0 w 7411571"/>
            <a:gd name="connsiteY13" fmla="*/ 310029 h 744070"/>
            <a:gd name="connsiteX14" fmla="*/ 0 w 7411571"/>
            <a:gd name="connsiteY14" fmla="*/ 124012 h 744070"/>
            <a:gd name="connsiteX15" fmla="*/ 0 w 7411571"/>
            <a:gd name="connsiteY15" fmla="*/ 124012 h 744070"/>
            <a:gd name="connsiteX16" fmla="*/ 0 w 7411571"/>
            <a:gd name="connsiteY16" fmla="*/ 0 h 744070"/>
            <a:gd name="connsiteX0" fmla="*/ 120142 w 7531713"/>
            <a:gd name="connsiteY0" fmla="*/ 869892 h 1613962"/>
            <a:gd name="connsiteX1" fmla="*/ 1355404 w 7531713"/>
            <a:gd name="connsiteY1" fmla="*/ 869892 h 1613962"/>
            <a:gd name="connsiteX2" fmla="*/ 0 w 7531713"/>
            <a:gd name="connsiteY2" fmla="*/ 0 h 1613962"/>
            <a:gd name="connsiteX3" fmla="*/ 1674772 w 7531713"/>
            <a:gd name="connsiteY3" fmla="*/ 869892 h 1613962"/>
            <a:gd name="connsiteX4" fmla="*/ 7531713 w 7531713"/>
            <a:gd name="connsiteY4" fmla="*/ 869892 h 1613962"/>
            <a:gd name="connsiteX5" fmla="*/ 7531713 w 7531713"/>
            <a:gd name="connsiteY5" fmla="*/ 993904 h 1613962"/>
            <a:gd name="connsiteX6" fmla="*/ 7531713 w 7531713"/>
            <a:gd name="connsiteY6" fmla="*/ 993904 h 1613962"/>
            <a:gd name="connsiteX7" fmla="*/ 7531713 w 7531713"/>
            <a:gd name="connsiteY7" fmla="*/ 1179921 h 1613962"/>
            <a:gd name="connsiteX8" fmla="*/ 7531713 w 7531713"/>
            <a:gd name="connsiteY8" fmla="*/ 1613962 h 1613962"/>
            <a:gd name="connsiteX9" fmla="*/ 3208297 w 7531713"/>
            <a:gd name="connsiteY9" fmla="*/ 1613962 h 1613962"/>
            <a:gd name="connsiteX10" fmla="*/ 1355404 w 7531713"/>
            <a:gd name="connsiteY10" fmla="*/ 1613962 h 1613962"/>
            <a:gd name="connsiteX11" fmla="*/ 1355404 w 7531713"/>
            <a:gd name="connsiteY11" fmla="*/ 1613962 h 1613962"/>
            <a:gd name="connsiteX12" fmla="*/ 120142 w 7531713"/>
            <a:gd name="connsiteY12" fmla="*/ 1613962 h 1613962"/>
            <a:gd name="connsiteX13" fmla="*/ 120142 w 7531713"/>
            <a:gd name="connsiteY13" fmla="*/ 1179921 h 1613962"/>
            <a:gd name="connsiteX14" fmla="*/ 120142 w 7531713"/>
            <a:gd name="connsiteY14" fmla="*/ 993904 h 1613962"/>
            <a:gd name="connsiteX15" fmla="*/ 120142 w 7531713"/>
            <a:gd name="connsiteY15" fmla="*/ 993904 h 1613962"/>
            <a:gd name="connsiteX16" fmla="*/ 120142 w 7531713"/>
            <a:gd name="connsiteY16" fmla="*/ 869892 h 16139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7531713" h="1613962">
              <a:moveTo>
                <a:pt x="120142" y="869892"/>
              </a:moveTo>
              <a:lnTo>
                <a:pt x="1355404" y="869892"/>
              </a:lnTo>
              <a:lnTo>
                <a:pt x="0" y="0"/>
              </a:lnTo>
              <a:lnTo>
                <a:pt x="1674772" y="869892"/>
              </a:lnTo>
              <a:lnTo>
                <a:pt x="7531713" y="869892"/>
              </a:lnTo>
              <a:lnTo>
                <a:pt x="7531713" y="993904"/>
              </a:lnTo>
              <a:lnTo>
                <a:pt x="7531713" y="993904"/>
              </a:lnTo>
              <a:lnTo>
                <a:pt x="7531713" y="1179921"/>
              </a:lnTo>
              <a:lnTo>
                <a:pt x="7531713" y="1613962"/>
              </a:lnTo>
              <a:lnTo>
                <a:pt x="3208297" y="1613962"/>
              </a:lnTo>
              <a:lnTo>
                <a:pt x="1355404" y="1613962"/>
              </a:lnTo>
              <a:lnTo>
                <a:pt x="1355404" y="1613962"/>
              </a:lnTo>
              <a:lnTo>
                <a:pt x="120142" y="1613962"/>
              </a:lnTo>
              <a:lnTo>
                <a:pt x="120142" y="1179921"/>
              </a:lnTo>
              <a:lnTo>
                <a:pt x="120142" y="993904"/>
              </a:lnTo>
              <a:lnTo>
                <a:pt x="120142" y="993904"/>
              </a:lnTo>
              <a:lnTo>
                <a:pt x="120142" y="869892"/>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b"/>
        <a:lstStyle/>
        <a:p>
          <a:pPr algn="l"/>
          <a:r>
            <a:rPr kumimoji="1" lang="ja-JP" altLang="en-US" sz="1100"/>
            <a:t>手当の名称を記載し、各月に支払われた金額を記載してください。</a:t>
          </a:r>
          <a:endParaRPr kumimoji="1" lang="en-US" altLang="ja-JP" sz="1100"/>
        </a:p>
        <a:p>
          <a:pPr algn="l"/>
          <a:r>
            <a:rPr kumimoji="1" lang="ja-JP" altLang="en-US" sz="1100"/>
            <a:t>ただし、「通勤手当」、「残業代（固定残業を含む）」、「歩合給（本人の営業成績等に連動するもの）」は含めません。</a:t>
          </a:r>
          <a:endParaRPr kumimoji="1" lang="en-US" altLang="ja-JP" sz="1100"/>
        </a:p>
        <a:p>
          <a:pPr algn="l"/>
          <a:r>
            <a:rPr kumimoji="1" lang="ja-JP" altLang="en-US" sz="1100"/>
            <a:t>対象となる諸手当にあたるかどうか不明な場合は、労働局・ハローワークにご相談ください。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0</xdr:row>
      <xdr:rowOff>79664</xdr:rowOff>
    </xdr:from>
    <xdr:to>
      <xdr:col>10</xdr:col>
      <xdr:colOff>570226</xdr:colOff>
      <xdr:row>57</xdr:row>
      <xdr:rowOff>6591</xdr:rowOff>
    </xdr:to>
    <xdr:pic>
      <xdr:nvPicPr>
        <xdr:cNvPr id="3" name="図 2"/>
        <xdr:cNvPicPr>
          <a:picLocks noChangeAspect="1"/>
        </xdr:cNvPicPr>
      </xdr:nvPicPr>
      <xdr:blipFill>
        <a:blip xmlns:r="http://schemas.openxmlformats.org/officeDocument/2006/relationships" r:embed="rId1"/>
        <a:stretch>
          <a:fillRect/>
        </a:stretch>
      </xdr:blipFill>
      <xdr:spPr>
        <a:xfrm>
          <a:off x="142875" y="79664"/>
          <a:ext cx="7354624" cy="9798291"/>
        </a:xfrm>
        <a:prstGeom prst="rect">
          <a:avLst/>
        </a:prstGeom>
      </xdr:spPr>
    </xdr:pic>
    <xdr:clientData/>
  </xdr:twoCellAnchor>
  <xdr:twoCellAnchor editAs="oneCell">
    <xdr:from>
      <xdr:col>11</xdr:col>
      <xdr:colOff>467591</xdr:colOff>
      <xdr:row>0</xdr:row>
      <xdr:rowOff>103910</xdr:rowOff>
    </xdr:from>
    <xdr:to>
      <xdr:col>21</xdr:col>
      <xdr:colOff>520843</xdr:colOff>
      <xdr:row>43</xdr:row>
      <xdr:rowOff>88760</xdr:rowOff>
    </xdr:to>
    <xdr:pic>
      <xdr:nvPicPr>
        <xdr:cNvPr id="10" name="図 9"/>
        <xdr:cNvPicPr>
          <a:picLocks noChangeAspect="1"/>
        </xdr:cNvPicPr>
      </xdr:nvPicPr>
      <xdr:blipFill>
        <a:blip xmlns:r="http://schemas.openxmlformats.org/officeDocument/2006/relationships" r:embed="rId2"/>
        <a:stretch>
          <a:fillRect/>
        </a:stretch>
      </xdr:blipFill>
      <xdr:spPr>
        <a:xfrm>
          <a:off x="8087591" y="103910"/>
          <a:ext cx="6980525" cy="7431668"/>
        </a:xfrm>
        <a:prstGeom prst="rect">
          <a:avLst/>
        </a:prstGeom>
      </xdr:spPr>
    </xdr:pic>
    <xdr:clientData/>
  </xdr:twoCellAnchor>
  <xdr:twoCellAnchor>
    <xdr:from>
      <xdr:col>21</xdr:col>
      <xdr:colOff>575829</xdr:colOff>
      <xdr:row>2</xdr:row>
      <xdr:rowOff>27708</xdr:rowOff>
    </xdr:from>
    <xdr:to>
      <xdr:col>25</xdr:col>
      <xdr:colOff>398318</xdr:colOff>
      <xdr:row>14</xdr:row>
      <xdr:rowOff>51955</xdr:rowOff>
    </xdr:to>
    <xdr:sp macro="[0]!BackToSheet1" textlink="">
      <xdr:nvSpPr>
        <xdr:cNvPr id="11" name="額縁 10"/>
        <xdr:cNvSpPr/>
      </xdr:nvSpPr>
      <xdr:spPr>
        <a:xfrm>
          <a:off x="15123102" y="374072"/>
          <a:ext cx="2593398" cy="2102428"/>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ツール選択に</a:t>
          </a:r>
          <a:endParaRPr kumimoji="1" lang="en-US" altLang="ja-JP" sz="2000" b="1">
            <a:solidFill>
              <a:srgbClr val="FF0000"/>
            </a:solidFill>
          </a:endParaRPr>
        </a:p>
        <a:p>
          <a:pPr algn="ctr"/>
          <a:r>
            <a:rPr kumimoji="1" lang="ja-JP" altLang="en-US" sz="2000" b="1">
              <a:solidFill>
                <a:srgbClr val="FF0000"/>
              </a:solidFill>
            </a:rPr>
            <a:t>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D30"/>
  <sheetViews>
    <sheetView showGridLines="0" tabSelected="1" zoomScale="85" zoomScaleNormal="85" workbookViewId="0"/>
  </sheetViews>
  <sheetFormatPr defaultRowHeight="13.5" x14ac:dyDescent="0.15"/>
  <cols>
    <col min="1" max="16384" width="9" style="50"/>
  </cols>
  <sheetData>
    <row r="2" spans="2:4" ht="21" x14ac:dyDescent="0.15">
      <c r="B2" s="49"/>
      <c r="C2" s="49" t="s">
        <v>29</v>
      </c>
    </row>
    <row r="3" spans="2:4" ht="21" x14ac:dyDescent="0.15">
      <c r="C3" s="49" t="s">
        <v>51</v>
      </c>
      <c r="D3" s="49"/>
    </row>
    <row r="4" spans="2:4" x14ac:dyDescent="0.15">
      <c r="B4" s="79" t="s">
        <v>54</v>
      </c>
    </row>
    <row r="6" spans="2:4" x14ac:dyDescent="0.15">
      <c r="B6" s="78"/>
    </row>
    <row r="7" spans="2:4" x14ac:dyDescent="0.15">
      <c r="B7" s="50" t="s">
        <v>55</v>
      </c>
    </row>
    <row r="28" spans="2:2" ht="17.25" x14ac:dyDescent="0.15">
      <c r="B28" s="81" t="s">
        <v>68</v>
      </c>
    </row>
    <row r="29" spans="2:2" ht="17.25" x14ac:dyDescent="0.15">
      <c r="B29" s="81" t="s">
        <v>70</v>
      </c>
    </row>
    <row r="30" spans="2:2" s="78" customFormat="1" ht="17.25" x14ac:dyDescent="0.15">
      <c r="B30" s="81" t="s">
        <v>69</v>
      </c>
    </row>
  </sheetData>
  <sheetProtection password="F1D8" sheet="1" selectLockedCells="1"/>
  <phoneticPr fontId="1"/>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T51"/>
  <sheetViews>
    <sheetView showGridLines="0" zoomScaleNormal="100" workbookViewId="0">
      <selection activeCell="J33" sqref="J33:P33"/>
    </sheetView>
  </sheetViews>
  <sheetFormatPr defaultRowHeight="13.5" x14ac:dyDescent="0.15"/>
  <cols>
    <col min="1" max="1" width="3" style="50" customWidth="1"/>
    <col min="2" max="2" width="14.625" style="50" customWidth="1"/>
    <col min="3" max="44" width="1.75" style="50" customWidth="1"/>
    <col min="45" max="45" width="5" style="50" customWidth="1"/>
    <col min="46" max="46" width="6" style="50" customWidth="1"/>
    <col min="47" max="49" width="3.625" style="50" customWidth="1"/>
    <col min="50" max="50" width="15.125" style="50" bestFit="1" customWidth="1"/>
    <col min="51" max="52" width="10.625" style="50" customWidth="1"/>
    <col min="53" max="72" width="3.625" style="50" customWidth="1"/>
    <col min="73" max="16384" width="9" style="50"/>
  </cols>
  <sheetData>
    <row r="1" spans="1:44" ht="70.5" customHeight="1" x14ac:dyDescent="0.15">
      <c r="A1" s="51"/>
      <c r="B1" s="102" t="s">
        <v>52</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row>
    <row r="2" spans="1:44" ht="30.75" customHeight="1" x14ac:dyDescent="0.15">
      <c r="A2" s="97" t="s">
        <v>20</v>
      </c>
      <c r="B2" s="98"/>
      <c r="C2" s="99"/>
      <c r="D2" s="100"/>
      <c r="E2" s="100"/>
      <c r="F2" s="100"/>
      <c r="G2" s="100"/>
      <c r="H2" s="100"/>
      <c r="I2" s="100"/>
      <c r="J2" s="100"/>
      <c r="K2" s="100"/>
      <c r="L2" s="100"/>
      <c r="M2" s="100"/>
      <c r="N2" s="100"/>
      <c r="O2" s="100"/>
      <c r="P2" s="100"/>
      <c r="Q2" s="100"/>
      <c r="R2" s="100"/>
      <c r="S2" s="100"/>
      <c r="T2" s="100"/>
      <c r="U2" s="100"/>
      <c r="V2" s="101"/>
      <c r="W2" s="66"/>
      <c r="X2" s="66"/>
      <c r="Y2" s="66"/>
      <c r="Z2" s="66"/>
      <c r="AA2" s="66"/>
      <c r="AB2" s="66"/>
      <c r="AC2" s="66"/>
      <c r="AD2" s="66"/>
      <c r="AE2" s="66"/>
      <c r="AF2" s="66"/>
      <c r="AG2" s="66"/>
      <c r="AH2" s="66"/>
      <c r="AI2" s="66"/>
      <c r="AJ2" s="66"/>
      <c r="AK2" s="66"/>
      <c r="AL2" s="66"/>
      <c r="AM2" s="66"/>
      <c r="AN2" s="66"/>
      <c r="AO2" s="66"/>
      <c r="AP2" s="66"/>
      <c r="AQ2" s="66"/>
      <c r="AR2" s="66"/>
    </row>
    <row r="3" spans="1:44" ht="30.75" customHeight="1" x14ac:dyDescent="0.15">
      <c r="A3" s="98"/>
      <c r="B3" s="98"/>
      <c r="C3" s="99"/>
      <c r="D3" s="100"/>
      <c r="E3" s="100"/>
      <c r="F3" s="100"/>
      <c r="G3" s="100"/>
      <c r="H3" s="100"/>
      <c r="I3" s="100"/>
      <c r="J3" s="100"/>
      <c r="K3" s="100"/>
      <c r="L3" s="100"/>
      <c r="M3" s="100"/>
      <c r="N3" s="100"/>
      <c r="O3" s="100"/>
      <c r="P3" s="100"/>
      <c r="Q3" s="100"/>
      <c r="R3" s="100"/>
      <c r="S3" s="100"/>
      <c r="T3" s="100"/>
      <c r="U3" s="100"/>
      <c r="V3" s="101"/>
      <c r="W3" s="66"/>
      <c r="X3" s="66"/>
      <c r="Y3" s="66"/>
      <c r="Z3" s="66"/>
      <c r="AA3" s="66"/>
      <c r="AB3" s="66"/>
      <c r="AC3" s="66"/>
      <c r="AD3" s="66"/>
      <c r="AE3" s="66"/>
      <c r="AF3" s="66"/>
      <c r="AG3" s="66"/>
      <c r="AH3" s="66"/>
      <c r="AI3" s="66"/>
      <c r="AJ3" s="66"/>
      <c r="AK3" s="66"/>
      <c r="AL3" s="66"/>
      <c r="AM3" s="66"/>
      <c r="AN3" s="66"/>
      <c r="AO3" s="66"/>
      <c r="AP3" s="66"/>
      <c r="AQ3" s="66"/>
      <c r="AR3" s="66"/>
    </row>
    <row r="4" spans="1:44" ht="22.5" customHeight="1" thickBot="1" x14ac:dyDescent="0.25">
      <c r="A4" s="52" t="s">
        <v>43</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row>
    <row r="5" spans="1:44" ht="15" customHeight="1" thickTop="1" x14ac:dyDescent="0.15">
      <c r="A5" s="104" t="s">
        <v>0</v>
      </c>
      <c r="B5" s="105"/>
      <c r="C5" s="137"/>
      <c r="D5" s="138"/>
      <c r="E5" s="138"/>
      <c r="F5" s="63" t="s">
        <v>32</v>
      </c>
      <c r="G5" s="138"/>
      <c r="H5" s="138"/>
      <c r="I5" s="63" t="s">
        <v>31</v>
      </c>
      <c r="J5" s="137"/>
      <c r="K5" s="138"/>
      <c r="L5" s="138"/>
      <c r="M5" s="63" t="s">
        <v>32</v>
      </c>
      <c r="N5" s="138"/>
      <c r="O5" s="138"/>
      <c r="P5" s="63" t="s">
        <v>31</v>
      </c>
      <c r="Q5" s="137"/>
      <c r="R5" s="138"/>
      <c r="S5" s="138"/>
      <c r="T5" s="63" t="s">
        <v>32</v>
      </c>
      <c r="U5" s="138"/>
      <c r="V5" s="138"/>
      <c r="W5" s="63" t="s">
        <v>31</v>
      </c>
      <c r="X5" s="137"/>
      <c r="Y5" s="138"/>
      <c r="Z5" s="138"/>
      <c r="AA5" s="63" t="s">
        <v>32</v>
      </c>
      <c r="AB5" s="138"/>
      <c r="AC5" s="138"/>
      <c r="AD5" s="63" t="s">
        <v>31</v>
      </c>
      <c r="AE5" s="137"/>
      <c r="AF5" s="138"/>
      <c r="AG5" s="138"/>
      <c r="AH5" s="63" t="s">
        <v>32</v>
      </c>
      <c r="AI5" s="138"/>
      <c r="AJ5" s="138"/>
      <c r="AK5" s="63" t="s">
        <v>31</v>
      </c>
      <c r="AL5" s="137"/>
      <c r="AM5" s="138"/>
      <c r="AN5" s="138"/>
      <c r="AO5" s="63" t="s">
        <v>32</v>
      </c>
      <c r="AP5" s="138"/>
      <c r="AQ5" s="138"/>
      <c r="AR5" s="67" t="s">
        <v>31</v>
      </c>
    </row>
    <row r="6" spans="1:44" ht="15" customHeight="1" thickBot="1" x14ac:dyDescent="0.2">
      <c r="A6" s="106"/>
      <c r="B6" s="107"/>
      <c r="C6" s="68" t="s">
        <v>33</v>
      </c>
      <c r="D6" s="139"/>
      <c r="E6" s="139"/>
      <c r="F6" s="64" t="s">
        <v>32</v>
      </c>
      <c r="G6" s="139"/>
      <c r="H6" s="139"/>
      <c r="I6" s="65" t="s">
        <v>2</v>
      </c>
      <c r="J6" s="68" t="s">
        <v>33</v>
      </c>
      <c r="K6" s="139"/>
      <c r="L6" s="139"/>
      <c r="M6" s="64" t="s">
        <v>32</v>
      </c>
      <c r="N6" s="139"/>
      <c r="O6" s="139"/>
      <c r="P6" s="65" t="s">
        <v>2</v>
      </c>
      <c r="Q6" s="68" t="s">
        <v>33</v>
      </c>
      <c r="R6" s="139"/>
      <c r="S6" s="139"/>
      <c r="T6" s="64" t="s">
        <v>32</v>
      </c>
      <c r="U6" s="139"/>
      <c r="V6" s="139"/>
      <c r="W6" s="65" t="s">
        <v>2</v>
      </c>
      <c r="X6" s="68" t="s">
        <v>33</v>
      </c>
      <c r="Y6" s="139"/>
      <c r="Z6" s="139"/>
      <c r="AA6" s="64" t="s">
        <v>32</v>
      </c>
      <c r="AB6" s="139"/>
      <c r="AC6" s="139"/>
      <c r="AD6" s="65" t="s">
        <v>2</v>
      </c>
      <c r="AE6" s="68" t="s">
        <v>33</v>
      </c>
      <c r="AF6" s="139"/>
      <c r="AG6" s="139"/>
      <c r="AH6" s="64" t="s">
        <v>32</v>
      </c>
      <c r="AI6" s="139"/>
      <c r="AJ6" s="139"/>
      <c r="AK6" s="65" t="s">
        <v>2</v>
      </c>
      <c r="AL6" s="69" t="s">
        <v>33</v>
      </c>
      <c r="AM6" s="139"/>
      <c r="AN6" s="139"/>
      <c r="AO6" s="70" t="s">
        <v>32</v>
      </c>
      <c r="AP6" s="139"/>
      <c r="AQ6" s="139"/>
      <c r="AR6" s="71" t="s">
        <v>2</v>
      </c>
    </row>
    <row r="7" spans="1:44" ht="13.5" customHeight="1" thickTop="1" x14ac:dyDescent="0.15">
      <c r="A7" s="119" t="s">
        <v>3</v>
      </c>
      <c r="B7" s="120"/>
      <c r="C7" s="109"/>
      <c r="D7" s="110"/>
      <c r="E7" s="110"/>
      <c r="F7" s="110"/>
      <c r="G7" s="110"/>
      <c r="H7" s="110"/>
      <c r="I7" s="110"/>
      <c r="J7" s="109"/>
      <c r="K7" s="110"/>
      <c r="L7" s="110"/>
      <c r="M7" s="110"/>
      <c r="N7" s="110"/>
      <c r="O7" s="110"/>
      <c r="P7" s="110"/>
      <c r="Q7" s="109"/>
      <c r="R7" s="110"/>
      <c r="S7" s="110"/>
      <c r="T7" s="110"/>
      <c r="U7" s="110"/>
      <c r="V7" s="110"/>
      <c r="W7" s="110"/>
      <c r="X7" s="109"/>
      <c r="Y7" s="110"/>
      <c r="Z7" s="110"/>
      <c r="AA7" s="110"/>
      <c r="AB7" s="110"/>
      <c r="AC7" s="110"/>
      <c r="AD7" s="110"/>
      <c r="AE7" s="109"/>
      <c r="AF7" s="110"/>
      <c r="AG7" s="110"/>
      <c r="AH7" s="110"/>
      <c r="AI7" s="110"/>
      <c r="AJ7" s="110"/>
      <c r="AK7" s="110"/>
      <c r="AL7" s="109"/>
      <c r="AM7" s="110"/>
      <c r="AN7" s="110"/>
      <c r="AO7" s="110"/>
      <c r="AP7" s="110"/>
      <c r="AQ7" s="110"/>
      <c r="AR7" s="111"/>
    </row>
    <row r="8" spans="1:44" ht="13.5" customHeight="1" x14ac:dyDescent="0.15">
      <c r="A8" s="112" t="s">
        <v>5</v>
      </c>
      <c r="B8" s="88" t="s">
        <v>4</v>
      </c>
      <c r="C8" s="114"/>
      <c r="D8" s="115"/>
      <c r="E8" s="115"/>
      <c r="F8" s="115"/>
      <c r="G8" s="115"/>
      <c r="H8" s="115"/>
      <c r="I8" s="115"/>
      <c r="J8" s="114"/>
      <c r="K8" s="115"/>
      <c r="L8" s="115"/>
      <c r="M8" s="115"/>
      <c r="N8" s="115"/>
      <c r="O8" s="115"/>
      <c r="P8" s="115"/>
      <c r="Q8" s="114"/>
      <c r="R8" s="115"/>
      <c r="S8" s="115"/>
      <c r="T8" s="115"/>
      <c r="U8" s="115"/>
      <c r="V8" s="115"/>
      <c r="W8" s="115"/>
      <c r="X8" s="114"/>
      <c r="Y8" s="115"/>
      <c r="Z8" s="115"/>
      <c r="AA8" s="115"/>
      <c r="AB8" s="115"/>
      <c r="AC8" s="115"/>
      <c r="AD8" s="115"/>
      <c r="AE8" s="114"/>
      <c r="AF8" s="115"/>
      <c r="AG8" s="115"/>
      <c r="AH8" s="115"/>
      <c r="AI8" s="115"/>
      <c r="AJ8" s="115"/>
      <c r="AK8" s="115"/>
      <c r="AL8" s="114"/>
      <c r="AM8" s="115"/>
      <c r="AN8" s="115"/>
      <c r="AO8" s="115"/>
      <c r="AP8" s="115"/>
      <c r="AQ8" s="115"/>
      <c r="AR8" s="116"/>
    </row>
    <row r="9" spans="1:44" ht="13.5" customHeight="1" x14ac:dyDescent="0.15">
      <c r="A9" s="113"/>
      <c r="B9" s="89" t="s">
        <v>4</v>
      </c>
      <c r="C9" s="117"/>
      <c r="D9" s="118"/>
      <c r="E9" s="118"/>
      <c r="F9" s="118"/>
      <c r="G9" s="118"/>
      <c r="H9" s="118"/>
      <c r="I9" s="118"/>
      <c r="J9" s="117"/>
      <c r="K9" s="118"/>
      <c r="L9" s="118"/>
      <c r="M9" s="118"/>
      <c r="N9" s="118"/>
      <c r="O9" s="118"/>
      <c r="P9" s="118"/>
      <c r="Q9" s="117"/>
      <c r="R9" s="118"/>
      <c r="S9" s="118"/>
      <c r="T9" s="118"/>
      <c r="U9" s="118"/>
      <c r="V9" s="118"/>
      <c r="W9" s="118"/>
      <c r="X9" s="117"/>
      <c r="Y9" s="118"/>
      <c r="Z9" s="118"/>
      <c r="AA9" s="118"/>
      <c r="AB9" s="118"/>
      <c r="AC9" s="118"/>
      <c r="AD9" s="118"/>
      <c r="AE9" s="117"/>
      <c r="AF9" s="118"/>
      <c r="AG9" s="118"/>
      <c r="AH9" s="118"/>
      <c r="AI9" s="118"/>
      <c r="AJ9" s="118"/>
      <c r="AK9" s="118"/>
      <c r="AL9" s="117"/>
      <c r="AM9" s="118"/>
      <c r="AN9" s="118"/>
      <c r="AO9" s="118"/>
      <c r="AP9" s="118"/>
      <c r="AQ9" s="118"/>
      <c r="AR9" s="121"/>
    </row>
    <row r="10" spans="1:44" ht="13.5" customHeight="1" x14ac:dyDescent="0.15">
      <c r="A10" s="113"/>
      <c r="B10" s="89" t="s">
        <v>4</v>
      </c>
      <c r="C10" s="117"/>
      <c r="D10" s="118"/>
      <c r="E10" s="118"/>
      <c r="F10" s="118"/>
      <c r="G10" s="118"/>
      <c r="H10" s="118"/>
      <c r="I10" s="118"/>
      <c r="J10" s="117"/>
      <c r="K10" s="118"/>
      <c r="L10" s="118"/>
      <c r="M10" s="118"/>
      <c r="N10" s="118"/>
      <c r="O10" s="118"/>
      <c r="P10" s="118"/>
      <c r="Q10" s="117"/>
      <c r="R10" s="118"/>
      <c r="S10" s="118"/>
      <c r="T10" s="118"/>
      <c r="U10" s="118"/>
      <c r="V10" s="118"/>
      <c r="W10" s="118"/>
      <c r="X10" s="117"/>
      <c r="Y10" s="118"/>
      <c r="Z10" s="118"/>
      <c r="AA10" s="118"/>
      <c r="AB10" s="118"/>
      <c r="AC10" s="118"/>
      <c r="AD10" s="118"/>
      <c r="AE10" s="117"/>
      <c r="AF10" s="118"/>
      <c r="AG10" s="118"/>
      <c r="AH10" s="118"/>
      <c r="AI10" s="118"/>
      <c r="AJ10" s="118"/>
      <c r="AK10" s="118"/>
      <c r="AL10" s="117"/>
      <c r="AM10" s="118"/>
      <c r="AN10" s="118"/>
      <c r="AO10" s="118"/>
      <c r="AP10" s="118"/>
      <c r="AQ10" s="118"/>
      <c r="AR10" s="121"/>
    </row>
    <row r="11" spans="1:44" ht="13.5" customHeight="1" x14ac:dyDescent="0.15">
      <c r="A11" s="113"/>
      <c r="B11" s="89" t="s">
        <v>4</v>
      </c>
      <c r="C11" s="117"/>
      <c r="D11" s="118"/>
      <c r="E11" s="118"/>
      <c r="F11" s="118"/>
      <c r="G11" s="118"/>
      <c r="H11" s="118"/>
      <c r="I11" s="118"/>
      <c r="J11" s="117"/>
      <c r="K11" s="118"/>
      <c r="L11" s="118"/>
      <c r="M11" s="118"/>
      <c r="N11" s="118"/>
      <c r="O11" s="118"/>
      <c r="P11" s="118"/>
      <c r="Q11" s="117"/>
      <c r="R11" s="118"/>
      <c r="S11" s="118"/>
      <c r="T11" s="118"/>
      <c r="U11" s="118"/>
      <c r="V11" s="118"/>
      <c r="W11" s="118"/>
      <c r="X11" s="117"/>
      <c r="Y11" s="118"/>
      <c r="Z11" s="118"/>
      <c r="AA11" s="118"/>
      <c r="AB11" s="118"/>
      <c r="AC11" s="118"/>
      <c r="AD11" s="118"/>
      <c r="AE11" s="117"/>
      <c r="AF11" s="118"/>
      <c r="AG11" s="118"/>
      <c r="AH11" s="118"/>
      <c r="AI11" s="118"/>
      <c r="AJ11" s="118"/>
      <c r="AK11" s="118"/>
      <c r="AL11" s="117"/>
      <c r="AM11" s="118"/>
      <c r="AN11" s="118"/>
      <c r="AO11" s="118"/>
      <c r="AP11" s="118"/>
      <c r="AQ11" s="118"/>
      <c r="AR11" s="121"/>
    </row>
    <row r="12" spans="1:44" ht="13.5" customHeight="1" x14ac:dyDescent="0.15">
      <c r="A12" s="113"/>
      <c r="B12" s="89" t="s">
        <v>4</v>
      </c>
      <c r="C12" s="117"/>
      <c r="D12" s="118"/>
      <c r="E12" s="118"/>
      <c r="F12" s="118"/>
      <c r="G12" s="118"/>
      <c r="H12" s="118"/>
      <c r="I12" s="118"/>
      <c r="J12" s="117"/>
      <c r="K12" s="118"/>
      <c r="L12" s="118"/>
      <c r="M12" s="118"/>
      <c r="N12" s="118"/>
      <c r="O12" s="118"/>
      <c r="P12" s="118"/>
      <c r="Q12" s="117"/>
      <c r="R12" s="118"/>
      <c r="S12" s="118"/>
      <c r="T12" s="118"/>
      <c r="U12" s="118"/>
      <c r="V12" s="118"/>
      <c r="W12" s="118"/>
      <c r="X12" s="117"/>
      <c r="Y12" s="118"/>
      <c r="Z12" s="118"/>
      <c r="AA12" s="118"/>
      <c r="AB12" s="118"/>
      <c r="AC12" s="118"/>
      <c r="AD12" s="118"/>
      <c r="AE12" s="117"/>
      <c r="AF12" s="118"/>
      <c r="AG12" s="118"/>
      <c r="AH12" s="118"/>
      <c r="AI12" s="118"/>
      <c r="AJ12" s="118"/>
      <c r="AK12" s="118"/>
      <c r="AL12" s="117"/>
      <c r="AM12" s="118"/>
      <c r="AN12" s="118"/>
      <c r="AO12" s="118"/>
      <c r="AP12" s="118"/>
      <c r="AQ12" s="118"/>
      <c r="AR12" s="121"/>
    </row>
    <row r="13" spans="1:44" ht="13.5" customHeight="1" x14ac:dyDescent="0.15">
      <c r="A13" s="113"/>
      <c r="B13" s="89" t="s">
        <v>4</v>
      </c>
      <c r="C13" s="117"/>
      <c r="D13" s="118"/>
      <c r="E13" s="118"/>
      <c r="F13" s="118"/>
      <c r="G13" s="118"/>
      <c r="H13" s="118"/>
      <c r="I13" s="118"/>
      <c r="J13" s="117"/>
      <c r="K13" s="118"/>
      <c r="L13" s="118"/>
      <c r="M13" s="118"/>
      <c r="N13" s="118"/>
      <c r="O13" s="118"/>
      <c r="P13" s="118"/>
      <c r="Q13" s="117"/>
      <c r="R13" s="118"/>
      <c r="S13" s="118"/>
      <c r="T13" s="118"/>
      <c r="U13" s="118"/>
      <c r="V13" s="118"/>
      <c r="W13" s="118"/>
      <c r="X13" s="117"/>
      <c r="Y13" s="118"/>
      <c r="Z13" s="118"/>
      <c r="AA13" s="118"/>
      <c r="AB13" s="118"/>
      <c r="AC13" s="118"/>
      <c r="AD13" s="118"/>
      <c r="AE13" s="117"/>
      <c r="AF13" s="118"/>
      <c r="AG13" s="118"/>
      <c r="AH13" s="118"/>
      <c r="AI13" s="118"/>
      <c r="AJ13" s="118"/>
      <c r="AK13" s="118"/>
      <c r="AL13" s="117"/>
      <c r="AM13" s="118"/>
      <c r="AN13" s="118"/>
      <c r="AO13" s="118"/>
      <c r="AP13" s="118"/>
      <c r="AQ13" s="118"/>
      <c r="AR13" s="121"/>
    </row>
    <row r="14" spans="1:44" ht="13.5" customHeight="1" x14ac:dyDescent="0.15">
      <c r="A14" s="113"/>
      <c r="B14" s="89" t="s">
        <v>4</v>
      </c>
      <c r="C14" s="117"/>
      <c r="D14" s="118"/>
      <c r="E14" s="118"/>
      <c r="F14" s="118"/>
      <c r="G14" s="118"/>
      <c r="H14" s="118"/>
      <c r="I14" s="118"/>
      <c r="J14" s="117"/>
      <c r="K14" s="118"/>
      <c r="L14" s="118"/>
      <c r="M14" s="118"/>
      <c r="N14" s="118"/>
      <c r="O14" s="118"/>
      <c r="P14" s="118"/>
      <c r="Q14" s="117"/>
      <c r="R14" s="118"/>
      <c r="S14" s="118"/>
      <c r="T14" s="118"/>
      <c r="U14" s="118"/>
      <c r="V14" s="118"/>
      <c r="W14" s="118"/>
      <c r="X14" s="117"/>
      <c r="Y14" s="118"/>
      <c r="Z14" s="118"/>
      <c r="AA14" s="118"/>
      <c r="AB14" s="118"/>
      <c r="AC14" s="118"/>
      <c r="AD14" s="118"/>
      <c r="AE14" s="117"/>
      <c r="AF14" s="118"/>
      <c r="AG14" s="118"/>
      <c r="AH14" s="118"/>
      <c r="AI14" s="118"/>
      <c r="AJ14" s="118"/>
      <c r="AK14" s="118"/>
      <c r="AL14" s="117"/>
      <c r="AM14" s="118"/>
      <c r="AN14" s="118"/>
      <c r="AO14" s="118"/>
      <c r="AP14" s="118"/>
      <c r="AQ14" s="118"/>
      <c r="AR14" s="121"/>
    </row>
    <row r="15" spans="1:44" ht="13.5" customHeight="1" x14ac:dyDescent="0.15">
      <c r="A15" s="113"/>
      <c r="B15" s="89" t="s">
        <v>4</v>
      </c>
      <c r="C15" s="117"/>
      <c r="D15" s="118"/>
      <c r="E15" s="118"/>
      <c r="F15" s="118"/>
      <c r="G15" s="118"/>
      <c r="H15" s="118"/>
      <c r="I15" s="118"/>
      <c r="J15" s="117"/>
      <c r="K15" s="118"/>
      <c r="L15" s="118"/>
      <c r="M15" s="118"/>
      <c r="N15" s="118"/>
      <c r="O15" s="118"/>
      <c r="P15" s="118"/>
      <c r="Q15" s="117"/>
      <c r="R15" s="118"/>
      <c r="S15" s="118"/>
      <c r="T15" s="118"/>
      <c r="U15" s="118"/>
      <c r="V15" s="118"/>
      <c r="W15" s="118"/>
      <c r="X15" s="117"/>
      <c r="Y15" s="118"/>
      <c r="Z15" s="118"/>
      <c r="AA15" s="118"/>
      <c r="AB15" s="118"/>
      <c r="AC15" s="118"/>
      <c r="AD15" s="118"/>
      <c r="AE15" s="117"/>
      <c r="AF15" s="118"/>
      <c r="AG15" s="118"/>
      <c r="AH15" s="118"/>
      <c r="AI15" s="118"/>
      <c r="AJ15" s="118"/>
      <c r="AK15" s="118"/>
      <c r="AL15" s="117"/>
      <c r="AM15" s="118"/>
      <c r="AN15" s="118"/>
      <c r="AO15" s="118"/>
      <c r="AP15" s="118"/>
      <c r="AQ15" s="118"/>
      <c r="AR15" s="121"/>
    </row>
    <row r="16" spans="1:44" ht="13.5" customHeight="1" x14ac:dyDescent="0.15">
      <c r="A16" s="113"/>
      <c r="B16" s="89" t="s">
        <v>4</v>
      </c>
      <c r="C16" s="117"/>
      <c r="D16" s="118"/>
      <c r="E16" s="118"/>
      <c r="F16" s="118"/>
      <c r="G16" s="118"/>
      <c r="H16" s="118"/>
      <c r="I16" s="118"/>
      <c r="J16" s="117"/>
      <c r="K16" s="118"/>
      <c r="L16" s="118"/>
      <c r="M16" s="118"/>
      <c r="N16" s="118"/>
      <c r="O16" s="118"/>
      <c r="P16" s="118"/>
      <c r="Q16" s="117"/>
      <c r="R16" s="118"/>
      <c r="S16" s="118"/>
      <c r="T16" s="118"/>
      <c r="U16" s="118"/>
      <c r="V16" s="118"/>
      <c r="W16" s="118"/>
      <c r="X16" s="117"/>
      <c r="Y16" s="118"/>
      <c r="Z16" s="118"/>
      <c r="AA16" s="118"/>
      <c r="AB16" s="118"/>
      <c r="AC16" s="118"/>
      <c r="AD16" s="118"/>
      <c r="AE16" s="117"/>
      <c r="AF16" s="118"/>
      <c r="AG16" s="118"/>
      <c r="AH16" s="118"/>
      <c r="AI16" s="118"/>
      <c r="AJ16" s="118"/>
      <c r="AK16" s="118"/>
      <c r="AL16" s="117"/>
      <c r="AM16" s="118"/>
      <c r="AN16" s="118"/>
      <c r="AO16" s="118"/>
      <c r="AP16" s="118"/>
      <c r="AQ16" s="118"/>
      <c r="AR16" s="121"/>
    </row>
    <row r="17" spans="1:46" ht="13.5" customHeight="1" x14ac:dyDescent="0.15">
      <c r="A17" s="113"/>
      <c r="B17" s="90" t="s">
        <v>4</v>
      </c>
      <c r="C17" s="122"/>
      <c r="D17" s="123"/>
      <c r="E17" s="123"/>
      <c r="F17" s="123"/>
      <c r="G17" s="123"/>
      <c r="H17" s="123"/>
      <c r="I17" s="123"/>
      <c r="J17" s="122"/>
      <c r="K17" s="123"/>
      <c r="L17" s="123"/>
      <c r="M17" s="123"/>
      <c r="N17" s="123"/>
      <c r="O17" s="123"/>
      <c r="P17" s="123"/>
      <c r="Q17" s="122"/>
      <c r="R17" s="123"/>
      <c r="S17" s="123"/>
      <c r="T17" s="123"/>
      <c r="U17" s="123"/>
      <c r="V17" s="123"/>
      <c r="W17" s="123"/>
      <c r="X17" s="122"/>
      <c r="Y17" s="123"/>
      <c r="Z17" s="123"/>
      <c r="AA17" s="123"/>
      <c r="AB17" s="123"/>
      <c r="AC17" s="123"/>
      <c r="AD17" s="123"/>
      <c r="AE17" s="122"/>
      <c r="AF17" s="123"/>
      <c r="AG17" s="123"/>
      <c r="AH17" s="123"/>
      <c r="AI17" s="123"/>
      <c r="AJ17" s="123"/>
      <c r="AK17" s="123"/>
      <c r="AL17" s="122"/>
      <c r="AM17" s="123"/>
      <c r="AN17" s="123"/>
      <c r="AO17" s="123"/>
      <c r="AP17" s="123"/>
      <c r="AQ17" s="123"/>
      <c r="AR17" s="124"/>
    </row>
    <row r="18" spans="1:46" ht="13.5" customHeight="1" thickBot="1" x14ac:dyDescent="0.2">
      <c r="A18" s="135" t="s">
        <v>7</v>
      </c>
      <c r="B18" s="136"/>
      <c r="C18" s="127"/>
      <c r="D18" s="128"/>
      <c r="E18" s="128"/>
      <c r="F18" s="128"/>
      <c r="G18" s="128"/>
      <c r="H18" s="128"/>
      <c r="I18" s="128"/>
      <c r="J18" s="127"/>
      <c r="K18" s="128"/>
      <c r="L18" s="128"/>
      <c r="M18" s="128"/>
      <c r="N18" s="128"/>
      <c r="O18" s="128"/>
      <c r="P18" s="128"/>
      <c r="Q18" s="127"/>
      <c r="R18" s="128"/>
      <c r="S18" s="128"/>
      <c r="T18" s="128"/>
      <c r="U18" s="128"/>
      <c r="V18" s="128"/>
      <c r="W18" s="128"/>
      <c r="X18" s="127"/>
      <c r="Y18" s="128"/>
      <c r="Z18" s="128"/>
      <c r="AA18" s="128"/>
      <c r="AB18" s="128"/>
      <c r="AC18" s="128"/>
      <c r="AD18" s="128"/>
      <c r="AE18" s="127"/>
      <c r="AF18" s="128"/>
      <c r="AG18" s="128"/>
      <c r="AH18" s="128"/>
      <c r="AI18" s="128"/>
      <c r="AJ18" s="128"/>
      <c r="AK18" s="128"/>
      <c r="AL18" s="127"/>
      <c r="AM18" s="128"/>
      <c r="AN18" s="128"/>
      <c r="AO18" s="128"/>
      <c r="AP18" s="128"/>
      <c r="AQ18" s="128"/>
      <c r="AR18" s="129"/>
    </row>
    <row r="19" spans="1:46" ht="13.5" customHeight="1" thickTop="1" thickBot="1" x14ac:dyDescent="0.2">
      <c r="A19" s="130" t="s">
        <v>6</v>
      </c>
      <c r="B19" s="131"/>
      <c r="C19" s="132">
        <f>SUM(C7:I18)</f>
        <v>0</v>
      </c>
      <c r="D19" s="133"/>
      <c r="E19" s="133"/>
      <c r="F19" s="133"/>
      <c r="G19" s="133"/>
      <c r="H19" s="133"/>
      <c r="I19" s="133"/>
      <c r="J19" s="132">
        <f t="shared" ref="J19" si="0">SUM(J7:P18)</f>
        <v>0</v>
      </c>
      <c r="K19" s="133"/>
      <c r="L19" s="133"/>
      <c r="M19" s="133"/>
      <c r="N19" s="133"/>
      <c r="O19" s="133"/>
      <c r="P19" s="133"/>
      <c r="Q19" s="132">
        <f t="shared" ref="Q19" si="1">SUM(Q7:W18)</f>
        <v>0</v>
      </c>
      <c r="R19" s="133"/>
      <c r="S19" s="133"/>
      <c r="T19" s="133"/>
      <c r="U19" s="133"/>
      <c r="V19" s="133"/>
      <c r="W19" s="133"/>
      <c r="X19" s="132">
        <f t="shared" ref="X19" si="2">SUM(X7:AD18)</f>
        <v>0</v>
      </c>
      <c r="Y19" s="133"/>
      <c r="Z19" s="133"/>
      <c r="AA19" s="133"/>
      <c r="AB19" s="133"/>
      <c r="AC19" s="133"/>
      <c r="AD19" s="133"/>
      <c r="AE19" s="132">
        <f t="shared" ref="AE19" si="3">SUM(AE7:AK18)</f>
        <v>0</v>
      </c>
      <c r="AF19" s="133"/>
      <c r="AG19" s="133"/>
      <c r="AH19" s="133"/>
      <c r="AI19" s="133"/>
      <c r="AJ19" s="133"/>
      <c r="AK19" s="133"/>
      <c r="AL19" s="132">
        <f t="shared" ref="AL19" si="4">SUM(AL7:AR18)</f>
        <v>0</v>
      </c>
      <c r="AM19" s="133"/>
      <c r="AN19" s="133"/>
      <c r="AO19" s="133"/>
      <c r="AP19" s="133"/>
      <c r="AQ19" s="133"/>
      <c r="AR19" s="134"/>
      <c r="AS19" s="125">
        <f>SUM(C19:AR19)</f>
        <v>0</v>
      </c>
      <c r="AT19" s="126"/>
    </row>
    <row r="20" spans="1:46" ht="14.25" thickTop="1" x14ac:dyDescent="0.15"/>
    <row r="22" spans="1:46" ht="19.5" thickBot="1" x14ac:dyDescent="0.25">
      <c r="A22" s="52" t="s">
        <v>42</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row>
    <row r="23" spans="1:46" ht="16.5" customHeight="1" thickTop="1" x14ac:dyDescent="0.15">
      <c r="A23" s="104" t="s">
        <v>0</v>
      </c>
      <c r="B23" s="105"/>
      <c r="C23" s="137"/>
      <c r="D23" s="138"/>
      <c r="E23" s="138"/>
      <c r="F23" s="63" t="s">
        <v>32</v>
      </c>
      <c r="G23" s="138"/>
      <c r="H23" s="138"/>
      <c r="I23" s="63" t="s">
        <v>31</v>
      </c>
      <c r="J23" s="137"/>
      <c r="K23" s="138"/>
      <c r="L23" s="138"/>
      <c r="M23" s="63" t="s">
        <v>32</v>
      </c>
      <c r="N23" s="138"/>
      <c r="O23" s="138"/>
      <c r="P23" s="63" t="s">
        <v>31</v>
      </c>
      <c r="Q23" s="137"/>
      <c r="R23" s="138"/>
      <c r="S23" s="138"/>
      <c r="T23" s="63" t="s">
        <v>32</v>
      </c>
      <c r="U23" s="138"/>
      <c r="V23" s="138"/>
      <c r="W23" s="63" t="s">
        <v>31</v>
      </c>
      <c r="X23" s="137"/>
      <c r="Y23" s="138"/>
      <c r="Z23" s="138"/>
      <c r="AA23" s="63" t="s">
        <v>32</v>
      </c>
      <c r="AB23" s="138"/>
      <c r="AC23" s="138"/>
      <c r="AD23" s="63" t="s">
        <v>31</v>
      </c>
      <c r="AE23" s="137"/>
      <c r="AF23" s="138"/>
      <c r="AG23" s="138"/>
      <c r="AH23" s="63" t="s">
        <v>32</v>
      </c>
      <c r="AI23" s="138"/>
      <c r="AJ23" s="138"/>
      <c r="AK23" s="63" t="s">
        <v>31</v>
      </c>
      <c r="AL23" s="137"/>
      <c r="AM23" s="138"/>
      <c r="AN23" s="138"/>
      <c r="AO23" s="63" t="s">
        <v>32</v>
      </c>
      <c r="AP23" s="138"/>
      <c r="AQ23" s="138"/>
      <c r="AR23" s="67" t="s">
        <v>31</v>
      </c>
    </row>
    <row r="24" spans="1:46" ht="16.5" customHeight="1" thickBot="1" x14ac:dyDescent="0.2">
      <c r="A24" s="106"/>
      <c r="B24" s="107"/>
      <c r="C24" s="68" t="s">
        <v>33</v>
      </c>
      <c r="D24" s="139"/>
      <c r="E24" s="139"/>
      <c r="F24" s="64" t="s">
        <v>32</v>
      </c>
      <c r="G24" s="139"/>
      <c r="H24" s="139"/>
      <c r="I24" s="65" t="s">
        <v>2</v>
      </c>
      <c r="J24" s="68" t="s">
        <v>33</v>
      </c>
      <c r="K24" s="139"/>
      <c r="L24" s="139"/>
      <c r="M24" s="64" t="s">
        <v>32</v>
      </c>
      <c r="N24" s="139"/>
      <c r="O24" s="139"/>
      <c r="P24" s="65" t="s">
        <v>2</v>
      </c>
      <c r="Q24" s="68" t="s">
        <v>33</v>
      </c>
      <c r="R24" s="139"/>
      <c r="S24" s="139"/>
      <c r="T24" s="64" t="s">
        <v>32</v>
      </c>
      <c r="U24" s="139"/>
      <c r="V24" s="139"/>
      <c r="W24" s="65" t="s">
        <v>2</v>
      </c>
      <c r="X24" s="68" t="s">
        <v>33</v>
      </c>
      <c r="Y24" s="139"/>
      <c r="Z24" s="139"/>
      <c r="AA24" s="64" t="s">
        <v>32</v>
      </c>
      <c r="AB24" s="139"/>
      <c r="AC24" s="139"/>
      <c r="AD24" s="65" t="s">
        <v>2</v>
      </c>
      <c r="AE24" s="68" t="s">
        <v>33</v>
      </c>
      <c r="AF24" s="139"/>
      <c r="AG24" s="139"/>
      <c r="AH24" s="64" t="s">
        <v>32</v>
      </c>
      <c r="AI24" s="139"/>
      <c r="AJ24" s="139"/>
      <c r="AK24" s="65" t="s">
        <v>2</v>
      </c>
      <c r="AL24" s="68" t="s">
        <v>33</v>
      </c>
      <c r="AM24" s="139"/>
      <c r="AN24" s="139"/>
      <c r="AO24" s="64" t="s">
        <v>32</v>
      </c>
      <c r="AP24" s="139"/>
      <c r="AQ24" s="139"/>
      <c r="AR24" s="71" t="s">
        <v>2</v>
      </c>
    </row>
    <row r="25" spans="1:46" ht="14.25" thickTop="1" x14ac:dyDescent="0.15">
      <c r="A25" s="119" t="s">
        <v>3</v>
      </c>
      <c r="B25" s="120"/>
      <c r="C25" s="109"/>
      <c r="D25" s="110"/>
      <c r="E25" s="110"/>
      <c r="F25" s="110"/>
      <c r="G25" s="110"/>
      <c r="H25" s="110"/>
      <c r="I25" s="110"/>
      <c r="J25" s="109"/>
      <c r="K25" s="110"/>
      <c r="L25" s="110"/>
      <c r="M25" s="110"/>
      <c r="N25" s="110"/>
      <c r="O25" s="110"/>
      <c r="P25" s="110"/>
      <c r="Q25" s="109"/>
      <c r="R25" s="110"/>
      <c r="S25" s="110"/>
      <c r="T25" s="110"/>
      <c r="U25" s="110"/>
      <c r="V25" s="110"/>
      <c r="W25" s="110"/>
      <c r="X25" s="109"/>
      <c r="Y25" s="110"/>
      <c r="Z25" s="110"/>
      <c r="AA25" s="110"/>
      <c r="AB25" s="110"/>
      <c r="AC25" s="110"/>
      <c r="AD25" s="110"/>
      <c r="AE25" s="109"/>
      <c r="AF25" s="110"/>
      <c r="AG25" s="110"/>
      <c r="AH25" s="110"/>
      <c r="AI25" s="110"/>
      <c r="AJ25" s="110"/>
      <c r="AK25" s="110"/>
      <c r="AL25" s="109"/>
      <c r="AM25" s="110"/>
      <c r="AN25" s="110"/>
      <c r="AO25" s="110"/>
      <c r="AP25" s="110"/>
      <c r="AQ25" s="110"/>
      <c r="AR25" s="111"/>
    </row>
    <row r="26" spans="1:46" x14ac:dyDescent="0.15">
      <c r="A26" s="112" t="s">
        <v>5</v>
      </c>
      <c r="B26" s="88" t="s">
        <v>4</v>
      </c>
      <c r="C26" s="114"/>
      <c r="D26" s="115"/>
      <c r="E26" s="115"/>
      <c r="F26" s="115"/>
      <c r="G26" s="115"/>
      <c r="H26" s="115"/>
      <c r="I26" s="115"/>
      <c r="J26" s="114"/>
      <c r="K26" s="115"/>
      <c r="L26" s="115"/>
      <c r="M26" s="115"/>
      <c r="N26" s="115"/>
      <c r="O26" s="115"/>
      <c r="P26" s="115"/>
      <c r="Q26" s="114"/>
      <c r="R26" s="115"/>
      <c r="S26" s="115"/>
      <c r="T26" s="115"/>
      <c r="U26" s="115"/>
      <c r="V26" s="115"/>
      <c r="W26" s="115"/>
      <c r="X26" s="114"/>
      <c r="Y26" s="115"/>
      <c r="Z26" s="115"/>
      <c r="AA26" s="115"/>
      <c r="AB26" s="115"/>
      <c r="AC26" s="115"/>
      <c r="AD26" s="115"/>
      <c r="AE26" s="114"/>
      <c r="AF26" s="115"/>
      <c r="AG26" s="115"/>
      <c r="AH26" s="115"/>
      <c r="AI26" s="115"/>
      <c r="AJ26" s="115"/>
      <c r="AK26" s="115"/>
      <c r="AL26" s="114"/>
      <c r="AM26" s="115"/>
      <c r="AN26" s="115"/>
      <c r="AO26" s="115"/>
      <c r="AP26" s="115"/>
      <c r="AQ26" s="115"/>
      <c r="AR26" s="116"/>
    </row>
    <row r="27" spans="1:46" x14ac:dyDescent="0.15">
      <c r="A27" s="113"/>
      <c r="B27" s="89" t="s">
        <v>4</v>
      </c>
      <c r="C27" s="117"/>
      <c r="D27" s="118"/>
      <c r="E27" s="118"/>
      <c r="F27" s="118"/>
      <c r="G27" s="118"/>
      <c r="H27" s="118"/>
      <c r="I27" s="118"/>
      <c r="J27" s="117"/>
      <c r="K27" s="118"/>
      <c r="L27" s="118"/>
      <c r="M27" s="118"/>
      <c r="N27" s="118"/>
      <c r="O27" s="118"/>
      <c r="P27" s="118"/>
      <c r="Q27" s="117"/>
      <c r="R27" s="118"/>
      <c r="S27" s="118"/>
      <c r="T27" s="118"/>
      <c r="U27" s="118"/>
      <c r="V27" s="118"/>
      <c r="W27" s="118"/>
      <c r="X27" s="117"/>
      <c r="Y27" s="118"/>
      <c r="Z27" s="118"/>
      <c r="AA27" s="118"/>
      <c r="AB27" s="118"/>
      <c r="AC27" s="118"/>
      <c r="AD27" s="118"/>
      <c r="AE27" s="117"/>
      <c r="AF27" s="118"/>
      <c r="AG27" s="118"/>
      <c r="AH27" s="118"/>
      <c r="AI27" s="118"/>
      <c r="AJ27" s="118"/>
      <c r="AK27" s="118"/>
      <c r="AL27" s="117"/>
      <c r="AM27" s="118"/>
      <c r="AN27" s="118"/>
      <c r="AO27" s="118"/>
      <c r="AP27" s="118"/>
      <c r="AQ27" s="118"/>
      <c r="AR27" s="121"/>
    </row>
    <row r="28" spans="1:46" x14ac:dyDescent="0.15">
      <c r="A28" s="113"/>
      <c r="B28" s="89" t="s">
        <v>4</v>
      </c>
      <c r="C28" s="117"/>
      <c r="D28" s="118"/>
      <c r="E28" s="118"/>
      <c r="F28" s="118"/>
      <c r="G28" s="118"/>
      <c r="H28" s="118"/>
      <c r="I28" s="118"/>
      <c r="J28" s="117"/>
      <c r="K28" s="118"/>
      <c r="L28" s="118"/>
      <c r="M28" s="118"/>
      <c r="N28" s="118"/>
      <c r="O28" s="118"/>
      <c r="P28" s="118"/>
      <c r="Q28" s="117"/>
      <c r="R28" s="118"/>
      <c r="S28" s="118"/>
      <c r="T28" s="118"/>
      <c r="U28" s="118"/>
      <c r="V28" s="118"/>
      <c r="W28" s="118"/>
      <c r="X28" s="117"/>
      <c r="Y28" s="118"/>
      <c r="Z28" s="118"/>
      <c r="AA28" s="118"/>
      <c r="AB28" s="118"/>
      <c r="AC28" s="118"/>
      <c r="AD28" s="118"/>
      <c r="AE28" s="117"/>
      <c r="AF28" s="118"/>
      <c r="AG28" s="118"/>
      <c r="AH28" s="118"/>
      <c r="AI28" s="118"/>
      <c r="AJ28" s="118"/>
      <c r="AK28" s="118"/>
      <c r="AL28" s="117"/>
      <c r="AM28" s="118"/>
      <c r="AN28" s="118"/>
      <c r="AO28" s="118"/>
      <c r="AP28" s="118"/>
      <c r="AQ28" s="118"/>
      <c r="AR28" s="121"/>
    </row>
    <row r="29" spans="1:46" x14ac:dyDescent="0.15">
      <c r="A29" s="113"/>
      <c r="B29" s="89" t="s">
        <v>4</v>
      </c>
      <c r="C29" s="117"/>
      <c r="D29" s="118"/>
      <c r="E29" s="118"/>
      <c r="F29" s="118"/>
      <c r="G29" s="118"/>
      <c r="H29" s="118"/>
      <c r="I29" s="118"/>
      <c r="J29" s="117"/>
      <c r="K29" s="118"/>
      <c r="L29" s="118"/>
      <c r="M29" s="118"/>
      <c r="N29" s="118"/>
      <c r="O29" s="118"/>
      <c r="P29" s="118"/>
      <c r="Q29" s="117"/>
      <c r="R29" s="118"/>
      <c r="S29" s="118"/>
      <c r="T29" s="118"/>
      <c r="U29" s="118"/>
      <c r="V29" s="118"/>
      <c r="W29" s="118"/>
      <c r="X29" s="117"/>
      <c r="Y29" s="118"/>
      <c r="Z29" s="118"/>
      <c r="AA29" s="118"/>
      <c r="AB29" s="118"/>
      <c r="AC29" s="118"/>
      <c r="AD29" s="118"/>
      <c r="AE29" s="117"/>
      <c r="AF29" s="118"/>
      <c r="AG29" s="118"/>
      <c r="AH29" s="118"/>
      <c r="AI29" s="118"/>
      <c r="AJ29" s="118"/>
      <c r="AK29" s="118"/>
      <c r="AL29" s="117"/>
      <c r="AM29" s="118"/>
      <c r="AN29" s="118"/>
      <c r="AO29" s="118"/>
      <c r="AP29" s="118"/>
      <c r="AQ29" s="118"/>
      <c r="AR29" s="121"/>
    </row>
    <row r="30" spans="1:46" x14ac:dyDescent="0.15">
      <c r="A30" s="113"/>
      <c r="B30" s="89" t="s">
        <v>4</v>
      </c>
      <c r="C30" s="117"/>
      <c r="D30" s="118"/>
      <c r="E30" s="118"/>
      <c r="F30" s="118"/>
      <c r="G30" s="118"/>
      <c r="H30" s="118"/>
      <c r="I30" s="118"/>
      <c r="J30" s="117"/>
      <c r="K30" s="118"/>
      <c r="L30" s="118"/>
      <c r="M30" s="118"/>
      <c r="N30" s="118"/>
      <c r="O30" s="118"/>
      <c r="P30" s="118"/>
      <c r="Q30" s="117"/>
      <c r="R30" s="118"/>
      <c r="S30" s="118"/>
      <c r="T30" s="118"/>
      <c r="U30" s="118"/>
      <c r="V30" s="118"/>
      <c r="W30" s="118"/>
      <c r="X30" s="117"/>
      <c r="Y30" s="118"/>
      <c r="Z30" s="118"/>
      <c r="AA30" s="118"/>
      <c r="AB30" s="118"/>
      <c r="AC30" s="118"/>
      <c r="AD30" s="118"/>
      <c r="AE30" s="117"/>
      <c r="AF30" s="118"/>
      <c r="AG30" s="118"/>
      <c r="AH30" s="118"/>
      <c r="AI30" s="118"/>
      <c r="AJ30" s="118"/>
      <c r="AK30" s="118"/>
      <c r="AL30" s="117"/>
      <c r="AM30" s="118"/>
      <c r="AN30" s="118"/>
      <c r="AO30" s="118"/>
      <c r="AP30" s="118"/>
      <c r="AQ30" s="118"/>
      <c r="AR30" s="121"/>
    </row>
    <row r="31" spans="1:46" x14ac:dyDescent="0.15">
      <c r="A31" s="113"/>
      <c r="B31" s="89" t="s">
        <v>4</v>
      </c>
      <c r="C31" s="117"/>
      <c r="D31" s="118"/>
      <c r="E31" s="118"/>
      <c r="F31" s="118"/>
      <c r="G31" s="118"/>
      <c r="H31" s="118"/>
      <c r="I31" s="118"/>
      <c r="J31" s="117"/>
      <c r="K31" s="118"/>
      <c r="L31" s="118"/>
      <c r="M31" s="118"/>
      <c r="N31" s="118"/>
      <c r="O31" s="118"/>
      <c r="P31" s="118"/>
      <c r="Q31" s="117"/>
      <c r="R31" s="118"/>
      <c r="S31" s="118"/>
      <c r="T31" s="118"/>
      <c r="U31" s="118"/>
      <c r="V31" s="118"/>
      <c r="W31" s="118"/>
      <c r="X31" s="117"/>
      <c r="Y31" s="118"/>
      <c r="Z31" s="118"/>
      <c r="AA31" s="118"/>
      <c r="AB31" s="118"/>
      <c r="AC31" s="118"/>
      <c r="AD31" s="118"/>
      <c r="AE31" s="117"/>
      <c r="AF31" s="118"/>
      <c r="AG31" s="118"/>
      <c r="AH31" s="118"/>
      <c r="AI31" s="118"/>
      <c r="AJ31" s="118"/>
      <c r="AK31" s="118"/>
      <c r="AL31" s="117"/>
      <c r="AM31" s="118"/>
      <c r="AN31" s="118"/>
      <c r="AO31" s="118"/>
      <c r="AP31" s="118"/>
      <c r="AQ31" s="118"/>
      <c r="AR31" s="121"/>
    </row>
    <row r="32" spans="1:46" x14ac:dyDescent="0.15">
      <c r="A32" s="113"/>
      <c r="B32" s="89" t="s">
        <v>4</v>
      </c>
      <c r="C32" s="117"/>
      <c r="D32" s="118"/>
      <c r="E32" s="118"/>
      <c r="F32" s="118"/>
      <c r="G32" s="118"/>
      <c r="H32" s="118"/>
      <c r="I32" s="118"/>
      <c r="J32" s="117"/>
      <c r="K32" s="118"/>
      <c r="L32" s="118"/>
      <c r="M32" s="118"/>
      <c r="N32" s="118"/>
      <c r="O32" s="118"/>
      <c r="P32" s="118"/>
      <c r="Q32" s="117"/>
      <c r="R32" s="118"/>
      <c r="S32" s="118"/>
      <c r="T32" s="118"/>
      <c r="U32" s="118"/>
      <c r="V32" s="118"/>
      <c r="W32" s="118"/>
      <c r="X32" s="117"/>
      <c r="Y32" s="118"/>
      <c r="Z32" s="118"/>
      <c r="AA32" s="118"/>
      <c r="AB32" s="118"/>
      <c r="AC32" s="118"/>
      <c r="AD32" s="118"/>
      <c r="AE32" s="117"/>
      <c r="AF32" s="118"/>
      <c r="AG32" s="118"/>
      <c r="AH32" s="118"/>
      <c r="AI32" s="118"/>
      <c r="AJ32" s="118"/>
      <c r="AK32" s="118"/>
      <c r="AL32" s="117"/>
      <c r="AM32" s="118"/>
      <c r="AN32" s="118"/>
      <c r="AO32" s="118"/>
      <c r="AP32" s="118"/>
      <c r="AQ32" s="118"/>
      <c r="AR32" s="121"/>
    </row>
    <row r="33" spans="1:46" x14ac:dyDescent="0.15">
      <c r="A33" s="113"/>
      <c r="B33" s="89" t="s">
        <v>4</v>
      </c>
      <c r="C33" s="117"/>
      <c r="D33" s="118"/>
      <c r="E33" s="118"/>
      <c r="F33" s="118"/>
      <c r="G33" s="118"/>
      <c r="H33" s="118"/>
      <c r="I33" s="118"/>
      <c r="J33" s="117"/>
      <c r="K33" s="118"/>
      <c r="L33" s="118"/>
      <c r="M33" s="118"/>
      <c r="N33" s="118"/>
      <c r="O33" s="118"/>
      <c r="P33" s="118"/>
      <c r="Q33" s="117"/>
      <c r="R33" s="118"/>
      <c r="S33" s="118"/>
      <c r="T33" s="118"/>
      <c r="U33" s="118"/>
      <c r="V33" s="118"/>
      <c r="W33" s="118"/>
      <c r="X33" s="117"/>
      <c r="Y33" s="118"/>
      <c r="Z33" s="118"/>
      <c r="AA33" s="118"/>
      <c r="AB33" s="118"/>
      <c r="AC33" s="118"/>
      <c r="AD33" s="118"/>
      <c r="AE33" s="117"/>
      <c r="AF33" s="118"/>
      <c r="AG33" s="118"/>
      <c r="AH33" s="118"/>
      <c r="AI33" s="118"/>
      <c r="AJ33" s="118"/>
      <c r="AK33" s="118"/>
      <c r="AL33" s="117"/>
      <c r="AM33" s="118"/>
      <c r="AN33" s="118"/>
      <c r="AO33" s="118"/>
      <c r="AP33" s="118"/>
      <c r="AQ33" s="118"/>
      <c r="AR33" s="121"/>
    </row>
    <row r="34" spans="1:46" x14ac:dyDescent="0.15">
      <c r="A34" s="113"/>
      <c r="B34" s="89" t="s">
        <v>4</v>
      </c>
      <c r="C34" s="117"/>
      <c r="D34" s="118"/>
      <c r="E34" s="118"/>
      <c r="F34" s="118"/>
      <c r="G34" s="118"/>
      <c r="H34" s="118"/>
      <c r="I34" s="118"/>
      <c r="J34" s="117"/>
      <c r="K34" s="118"/>
      <c r="L34" s="118"/>
      <c r="M34" s="118"/>
      <c r="N34" s="118"/>
      <c r="O34" s="118"/>
      <c r="P34" s="118"/>
      <c r="Q34" s="117"/>
      <c r="R34" s="118"/>
      <c r="S34" s="118"/>
      <c r="T34" s="118"/>
      <c r="U34" s="118"/>
      <c r="V34" s="118"/>
      <c r="W34" s="118"/>
      <c r="X34" s="117"/>
      <c r="Y34" s="118"/>
      <c r="Z34" s="118"/>
      <c r="AA34" s="118"/>
      <c r="AB34" s="118"/>
      <c r="AC34" s="118"/>
      <c r="AD34" s="118"/>
      <c r="AE34" s="117"/>
      <c r="AF34" s="118"/>
      <c r="AG34" s="118"/>
      <c r="AH34" s="118"/>
      <c r="AI34" s="118"/>
      <c r="AJ34" s="118"/>
      <c r="AK34" s="118"/>
      <c r="AL34" s="117"/>
      <c r="AM34" s="118"/>
      <c r="AN34" s="118"/>
      <c r="AO34" s="118"/>
      <c r="AP34" s="118"/>
      <c r="AQ34" s="118"/>
      <c r="AR34" s="121"/>
    </row>
    <row r="35" spans="1:46" x14ac:dyDescent="0.15">
      <c r="A35" s="113"/>
      <c r="B35" s="90" t="s">
        <v>4</v>
      </c>
      <c r="C35" s="122"/>
      <c r="D35" s="123"/>
      <c r="E35" s="123"/>
      <c r="F35" s="123"/>
      <c r="G35" s="123"/>
      <c r="H35" s="123"/>
      <c r="I35" s="123"/>
      <c r="J35" s="122"/>
      <c r="K35" s="123"/>
      <c r="L35" s="123"/>
      <c r="M35" s="123"/>
      <c r="N35" s="123"/>
      <c r="O35" s="123"/>
      <c r="P35" s="123"/>
      <c r="Q35" s="122"/>
      <c r="R35" s="123"/>
      <c r="S35" s="123"/>
      <c r="T35" s="123"/>
      <c r="U35" s="123"/>
      <c r="V35" s="123"/>
      <c r="W35" s="123"/>
      <c r="X35" s="122"/>
      <c r="Y35" s="123"/>
      <c r="Z35" s="123"/>
      <c r="AA35" s="123"/>
      <c r="AB35" s="123"/>
      <c r="AC35" s="123"/>
      <c r="AD35" s="123"/>
      <c r="AE35" s="122"/>
      <c r="AF35" s="123"/>
      <c r="AG35" s="123"/>
      <c r="AH35" s="123"/>
      <c r="AI35" s="123"/>
      <c r="AJ35" s="123"/>
      <c r="AK35" s="123"/>
      <c r="AL35" s="122"/>
      <c r="AM35" s="123"/>
      <c r="AN35" s="123"/>
      <c r="AO35" s="123"/>
      <c r="AP35" s="123"/>
      <c r="AQ35" s="123"/>
      <c r="AR35" s="124"/>
    </row>
    <row r="36" spans="1:46" ht="14.25" thickBot="1" x14ac:dyDescent="0.2">
      <c r="A36" s="135" t="s">
        <v>7</v>
      </c>
      <c r="B36" s="136"/>
      <c r="C36" s="127"/>
      <c r="D36" s="128"/>
      <c r="E36" s="128"/>
      <c r="F36" s="128"/>
      <c r="G36" s="128"/>
      <c r="H36" s="128"/>
      <c r="I36" s="128"/>
      <c r="J36" s="127"/>
      <c r="K36" s="128"/>
      <c r="L36" s="128"/>
      <c r="M36" s="128"/>
      <c r="N36" s="128"/>
      <c r="O36" s="128"/>
      <c r="P36" s="128"/>
      <c r="Q36" s="127"/>
      <c r="R36" s="128"/>
      <c r="S36" s="128"/>
      <c r="T36" s="128"/>
      <c r="U36" s="128"/>
      <c r="V36" s="128"/>
      <c r="W36" s="128"/>
      <c r="X36" s="127"/>
      <c r="Y36" s="128"/>
      <c r="Z36" s="128"/>
      <c r="AA36" s="128"/>
      <c r="AB36" s="128"/>
      <c r="AC36" s="128"/>
      <c r="AD36" s="128"/>
      <c r="AE36" s="127"/>
      <c r="AF36" s="128"/>
      <c r="AG36" s="128"/>
      <c r="AH36" s="128"/>
      <c r="AI36" s="128"/>
      <c r="AJ36" s="128"/>
      <c r="AK36" s="128"/>
      <c r="AL36" s="127"/>
      <c r="AM36" s="128"/>
      <c r="AN36" s="128"/>
      <c r="AO36" s="128"/>
      <c r="AP36" s="128"/>
      <c r="AQ36" s="128"/>
      <c r="AR36" s="129"/>
    </row>
    <row r="37" spans="1:46" ht="15" thickTop="1" thickBot="1" x14ac:dyDescent="0.2">
      <c r="A37" s="130" t="s">
        <v>6</v>
      </c>
      <c r="B37" s="131"/>
      <c r="C37" s="132">
        <f>SUM(C25:I36)</f>
        <v>0</v>
      </c>
      <c r="D37" s="133"/>
      <c r="E37" s="133"/>
      <c r="F37" s="133"/>
      <c r="G37" s="133"/>
      <c r="H37" s="133"/>
      <c r="I37" s="133"/>
      <c r="J37" s="132">
        <f t="shared" ref="J37" si="5">SUM(J25:P36)</f>
        <v>0</v>
      </c>
      <c r="K37" s="133"/>
      <c r="L37" s="133"/>
      <c r="M37" s="133"/>
      <c r="N37" s="133"/>
      <c r="O37" s="133"/>
      <c r="P37" s="133"/>
      <c r="Q37" s="132">
        <f t="shared" ref="Q37" si="6">SUM(Q25:W36)</f>
        <v>0</v>
      </c>
      <c r="R37" s="133"/>
      <c r="S37" s="133"/>
      <c r="T37" s="133"/>
      <c r="U37" s="133"/>
      <c r="V37" s="133"/>
      <c r="W37" s="133"/>
      <c r="X37" s="132">
        <f t="shared" ref="X37" si="7">SUM(X25:AD36)</f>
        <v>0</v>
      </c>
      <c r="Y37" s="133"/>
      <c r="Z37" s="133"/>
      <c r="AA37" s="133"/>
      <c r="AB37" s="133"/>
      <c r="AC37" s="133"/>
      <c r="AD37" s="133"/>
      <c r="AE37" s="132">
        <f t="shared" ref="AE37" si="8">SUM(AE25:AK36)</f>
        <v>0</v>
      </c>
      <c r="AF37" s="133"/>
      <c r="AG37" s="133"/>
      <c r="AH37" s="133"/>
      <c r="AI37" s="133"/>
      <c r="AJ37" s="133"/>
      <c r="AK37" s="133"/>
      <c r="AL37" s="132">
        <f t="shared" ref="AL37" si="9">SUM(AL25:AR36)</f>
        <v>0</v>
      </c>
      <c r="AM37" s="133"/>
      <c r="AN37" s="133"/>
      <c r="AO37" s="133"/>
      <c r="AP37" s="133"/>
      <c r="AQ37" s="133"/>
      <c r="AR37" s="134"/>
      <c r="AS37" s="125">
        <f>SUM(C37:AR37)</f>
        <v>0</v>
      </c>
      <c r="AT37" s="126"/>
    </row>
    <row r="38" spans="1:46" ht="14.25" thickTop="1" x14ac:dyDescent="0.15"/>
    <row r="39" spans="1:46" ht="17.25" x14ac:dyDescent="0.2">
      <c r="A39" s="11" t="s">
        <v>66</v>
      </c>
      <c r="B39" s="54"/>
    </row>
    <row r="40" spans="1:46" ht="14.25" thickBot="1" x14ac:dyDescent="0.2">
      <c r="A40" s="55"/>
      <c r="B40" s="54"/>
    </row>
    <row r="41" spans="1:46" ht="20.25" customHeight="1" x14ac:dyDescent="0.15">
      <c r="A41" s="142" t="s">
        <v>12</v>
      </c>
      <c r="B41" s="143"/>
      <c r="C41" s="146" t="s">
        <v>30</v>
      </c>
      <c r="D41" s="147"/>
      <c r="E41" s="147"/>
      <c r="F41" s="147"/>
      <c r="G41" s="147"/>
      <c r="H41" s="147"/>
      <c r="I41" s="147"/>
      <c r="J41" s="147"/>
      <c r="K41" s="147"/>
      <c r="L41" s="147"/>
      <c r="M41" s="147"/>
      <c r="N41" s="147"/>
      <c r="O41" s="148"/>
    </row>
    <row r="42" spans="1:46" ht="20.25" customHeight="1" thickBot="1" x14ac:dyDescent="0.2">
      <c r="A42" s="144" t="s">
        <v>13</v>
      </c>
      <c r="B42" s="145"/>
      <c r="C42" s="149"/>
      <c r="D42" s="150"/>
      <c r="E42" s="150"/>
      <c r="F42" s="150"/>
      <c r="G42" s="150"/>
      <c r="H42" s="150"/>
      <c r="I42" s="150"/>
      <c r="J42" s="150"/>
      <c r="K42" s="150"/>
      <c r="L42" s="150"/>
      <c r="M42" s="150"/>
      <c r="N42" s="150"/>
      <c r="O42" s="151"/>
    </row>
    <row r="44" spans="1:46" s="83" customFormat="1" ht="23.25" customHeight="1" x14ac:dyDescent="0.15">
      <c r="A44" s="58" t="s">
        <v>67</v>
      </c>
      <c r="S44" s="81" t="str">
        <f>IF(SUM(C25:AR25)&gt;=SUM(C7:AR7),"基本給は低下していない","基本給が低下しているため、支給対象にならない場合があります。")</f>
        <v>基本給は低下していない</v>
      </c>
    </row>
    <row r="45" spans="1:46" ht="6" customHeight="1" x14ac:dyDescent="0.15">
      <c r="C45" s="164" t="s">
        <v>24</v>
      </c>
      <c r="D45" s="164"/>
      <c r="E45" s="164"/>
      <c r="F45" s="164"/>
      <c r="G45" s="164"/>
      <c r="H45" s="164"/>
      <c r="I45" s="164"/>
      <c r="J45" s="56"/>
      <c r="K45" s="162" t="s">
        <v>14</v>
      </c>
      <c r="L45" s="162"/>
      <c r="M45" s="162"/>
      <c r="N45" s="162"/>
      <c r="O45" s="162"/>
      <c r="P45" s="162"/>
      <c r="T45" s="162" t="s">
        <v>15</v>
      </c>
      <c r="U45" s="162"/>
      <c r="V45" s="162"/>
      <c r="W45" s="162"/>
      <c r="X45" s="162"/>
      <c r="Y45" s="162"/>
      <c r="Z45" s="162"/>
      <c r="AA45" s="162"/>
      <c r="AB45" s="57"/>
    </row>
    <row r="46" spans="1:46" ht="18" customHeight="1" thickBot="1" x14ac:dyDescent="0.2">
      <c r="C46" s="164"/>
      <c r="D46" s="164"/>
      <c r="E46" s="164"/>
      <c r="F46" s="164"/>
      <c r="G46" s="164"/>
      <c r="H46" s="164"/>
      <c r="I46" s="164"/>
      <c r="J46" s="56"/>
      <c r="K46" s="162"/>
      <c r="L46" s="162"/>
      <c r="M46" s="162"/>
      <c r="N46" s="162"/>
      <c r="O46" s="162"/>
      <c r="P46" s="162"/>
      <c r="Q46" s="58"/>
      <c r="R46" s="58"/>
      <c r="S46" s="58"/>
      <c r="T46" s="162"/>
      <c r="U46" s="162"/>
      <c r="V46" s="162"/>
      <c r="W46" s="162"/>
      <c r="X46" s="162"/>
      <c r="Y46" s="162"/>
      <c r="Z46" s="162"/>
      <c r="AA46" s="162"/>
      <c r="AB46" s="57"/>
      <c r="AC46" s="58"/>
      <c r="AD46" s="58"/>
      <c r="AE46" s="58"/>
      <c r="AF46" s="58"/>
      <c r="AG46" s="58"/>
      <c r="AH46" s="58"/>
      <c r="AI46" s="58"/>
      <c r="AJ46" s="58"/>
      <c r="AK46" s="58"/>
      <c r="AL46" s="58"/>
      <c r="AM46" s="58"/>
      <c r="AN46" s="152" t="s">
        <v>11</v>
      </c>
      <c r="AO46" s="152"/>
      <c r="AP46" s="152"/>
      <c r="AQ46" s="152"/>
      <c r="AR46" s="152"/>
      <c r="AS46" s="152"/>
    </row>
    <row r="47" spans="1:46" ht="18.75" x14ac:dyDescent="0.15">
      <c r="C47" s="140">
        <f>AS37</f>
        <v>0</v>
      </c>
      <c r="D47" s="141"/>
      <c r="E47" s="141"/>
      <c r="F47" s="141"/>
      <c r="G47" s="141"/>
      <c r="H47" s="141"/>
      <c r="I47" s="141"/>
      <c r="J47" s="59" t="s">
        <v>16</v>
      </c>
      <c r="K47" s="140">
        <f>C42</f>
        <v>0</v>
      </c>
      <c r="L47" s="141"/>
      <c r="M47" s="141"/>
      <c r="N47" s="141"/>
      <c r="O47" s="141"/>
      <c r="P47" s="141"/>
      <c r="Q47" s="60"/>
      <c r="R47" s="60" t="s">
        <v>8</v>
      </c>
      <c r="S47" s="60"/>
      <c r="T47" s="140">
        <f>AS19</f>
        <v>0</v>
      </c>
      <c r="U47" s="141"/>
      <c r="V47" s="141"/>
      <c r="W47" s="141"/>
      <c r="X47" s="141"/>
      <c r="Y47" s="141"/>
      <c r="Z47" s="141"/>
      <c r="AA47" s="141"/>
      <c r="AB47" s="60"/>
      <c r="AC47" s="60"/>
      <c r="AD47" s="60"/>
      <c r="AE47" s="60"/>
      <c r="AF47" s="60"/>
      <c r="AG47" s="60"/>
      <c r="AH47" s="60"/>
      <c r="AI47" s="60"/>
      <c r="AJ47" s="60"/>
      <c r="AK47" s="60"/>
      <c r="AL47" s="60"/>
      <c r="AM47" s="58"/>
      <c r="AN47" s="153">
        <f>IFERROR(INT(((C47+K47)-T47)/C50*100),0)</f>
        <v>0</v>
      </c>
      <c r="AO47" s="154"/>
      <c r="AP47" s="154"/>
      <c r="AQ47" s="154"/>
      <c r="AR47" s="154"/>
      <c r="AS47" s="155"/>
    </row>
    <row r="48" spans="1:46" ht="9.75" customHeight="1" x14ac:dyDescent="0.15">
      <c r="I48" s="60"/>
      <c r="J48" s="60"/>
      <c r="K48" s="60"/>
      <c r="L48" s="60"/>
      <c r="M48" s="60"/>
      <c r="N48" s="60"/>
      <c r="O48" s="60"/>
      <c r="P48" s="60"/>
      <c r="Q48" s="60"/>
      <c r="R48" s="60"/>
      <c r="S48" s="60"/>
      <c r="T48" s="60"/>
      <c r="U48" s="60"/>
      <c r="V48" s="60"/>
      <c r="W48" s="60"/>
      <c r="X48" s="60"/>
      <c r="Y48" s="60"/>
      <c r="Z48" s="60"/>
      <c r="AA48" s="60"/>
      <c r="AB48" s="60"/>
      <c r="AC48" s="108" t="s">
        <v>9</v>
      </c>
      <c r="AD48" s="108"/>
      <c r="AE48" s="108"/>
      <c r="AF48" s="108"/>
      <c r="AG48" s="108"/>
      <c r="AH48" s="108"/>
      <c r="AI48" s="60"/>
      <c r="AJ48" s="108" t="s">
        <v>10</v>
      </c>
      <c r="AK48" s="108"/>
      <c r="AL48" s="108"/>
      <c r="AM48" s="58"/>
      <c r="AN48" s="156"/>
      <c r="AO48" s="157"/>
      <c r="AP48" s="157"/>
      <c r="AQ48" s="157"/>
      <c r="AR48" s="157"/>
      <c r="AS48" s="158"/>
    </row>
    <row r="49" spans="3:45" ht="7.5" customHeight="1" x14ac:dyDescent="0.15">
      <c r="C49" s="61"/>
      <c r="D49" s="61"/>
      <c r="E49" s="61"/>
      <c r="F49" s="61"/>
      <c r="G49" s="61"/>
      <c r="H49" s="61"/>
      <c r="I49" s="62"/>
      <c r="J49" s="62"/>
      <c r="K49" s="62"/>
      <c r="L49" s="62"/>
      <c r="M49" s="62"/>
      <c r="N49" s="62"/>
      <c r="O49" s="62"/>
      <c r="P49" s="62"/>
      <c r="Q49" s="62"/>
      <c r="R49" s="62"/>
      <c r="S49" s="62"/>
      <c r="T49" s="62"/>
      <c r="U49" s="62"/>
      <c r="V49" s="62"/>
      <c r="W49" s="62"/>
      <c r="X49" s="62"/>
      <c r="Y49" s="62"/>
      <c r="Z49" s="62"/>
      <c r="AA49" s="62"/>
      <c r="AB49" s="60"/>
      <c r="AC49" s="108"/>
      <c r="AD49" s="108"/>
      <c r="AE49" s="108"/>
      <c r="AF49" s="108"/>
      <c r="AG49" s="108"/>
      <c r="AH49" s="108"/>
      <c r="AI49" s="60"/>
      <c r="AJ49" s="108"/>
      <c r="AK49" s="108"/>
      <c r="AL49" s="108"/>
      <c r="AM49" s="58"/>
      <c r="AN49" s="156"/>
      <c r="AO49" s="157"/>
      <c r="AP49" s="157"/>
      <c r="AQ49" s="157"/>
      <c r="AR49" s="157"/>
      <c r="AS49" s="158"/>
    </row>
    <row r="50" spans="3:45" ht="19.5" thickBot="1" x14ac:dyDescent="0.2">
      <c r="C50" s="163">
        <f>AS19</f>
        <v>0</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60"/>
      <c r="AC50" s="60"/>
      <c r="AD50" s="60"/>
      <c r="AE50" s="60"/>
      <c r="AF50" s="60"/>
      <c r="AG50" s="60"/>
      <c r="AH50" s="60"/>
      <c r="AI50" s="60"/>
      <c r="AJ50" s="60"/>
      <c r="AK50" s="60"/>
      <c r="AL50" s="60"/>
      <c r="AM50" s="58"/>
      <c r="AN50" s="159"/>
      <c r="AO50" s="160"/>
      <c r="AP50" s="160"/>
      <c r="AQ50" s="160"/>
      <c r="AR50" s="160"/>
      <c r="AS50" s="161"/>
    </row>
    <row r="51" spans="3:45" ht="17.25" x14ac:dyDescent="0.15">
      <c r="C51" s="58"/>
      <c r="D51" s="58"/>
      <c r="E51" s="58"/>
      <c r="F51" s="58"/>
      <c r="G51" s="58"/>
      <c r="H51" s="58"/>
      <c r="I51" s="58"/>
      <c r="J51" s="58"/>
      <c r="K51" s="58"/>
      <c r="L51" s="58"/>
      <c r="M51" s="58"/>
      <c r="N51" s="58"/>
      <c r="O51" s="58"/>
      <c r="P51" s="58"/>
      <c r="Q51" s="58"/>
      <c r="R51" s="58"/>
      <c r="S51" s="58"/>
      <c r="T51" s="58"/>
      <c r="U51" s="58"/>
      <c r="V51" s="58"/>
      <c r="W51" s="58"/>
      <c r="X51" s="58"/>
      <c r="Y51" s="58"/>
      <c r="Z51" s="50" t="s">
        <v>56</v>
      </c>
      <c r="AA51" s="58"/>
      <c r="AC51" s="58"/>
      <c r="AD51" s="58"/>
      <c r="AF51" s="58"/>
      <c r="AG51" s="58"/>
    </row>
  </sheetData>
  <sheetProtection formatCells="0" selectLockedCells="1"/>
  <mergeCells count="235">
    <mergeCell ref="AL5:AN5"/>
    <mergeCell ref="AP5:AQ5"/>
    <mergeCell ref="AM6:AN6"/>
    <mergeCell ref="AP6:AQ6"/>
    <mergeCell ref="C23:E23"/>
    <mergeCell ref="G23:H23"/>
    <mergeCell ref="D24:E24"/>
    <mergeCell ref="G24:H24"/>
    <mergeCell ref="J23:L23"/>
    <mergeCell ref="N23:O23"/>
    <mergeCell ref="K24:L24"/>
    <mergeCell ref="N24:O24"/>
    <mergeCell ref="Q23:S23"/>
    <mergeCell ref="U23:V23"/>
    <mergeCell ref="R24:S24"/>
    <mergeCell ref="U24:V24"/>
    <mergeCell ref="X23:Z23"/>
    <mergeCell ref="AB23:AC23"/>
    <mergeCell ref="Y24:Z24"/>
    <mergeCell ref="AB24:AC24"/>
    <mergeCell ref="AE23:AG23"/>
    <mergeCell ref="AI23:AJ23"/>
    <mergeCell ref="AF24:AG24"/>
    <mergeCell ref="AI24:AJ24"/>
    <mergeCell ref="U5:V5"/>
    <mergeCell ref="R6:S6"/>
    <mergeCell ref="U6:V6"/>
    <mergeCell ref="X5:Z5"/>
    <mergeCell ref="AB5:AC5"/>
    <mergeCell ref="Y6:Z6"/>
    <mergeCell ref="AB6:AC6"/>
    <mergeCell ref="AE5:AG5"/>
    <mergeCell ref="AI5:AJ5"/>
    <mergeCell ref="AF6:AG6"/>
    <mergeCell ref="AI6:AJ6"/>
    <mergeCell ref="C5:E5"/>
    <mergeCell ref="G5:H5"/>
    <mergeCell ref="D6:E6"/>
    <mergeCell ref="G6:H6"/>
    <mergeCell ref="J5:L5"/>
    <mergeCell ref="N5:O5"/>
    <mergeCell ref="K6:L6"/>
    <mergeCell ref="N6:O6"/>
    <mergeCell ref="Q5:S5"/>
    <mergeCell ref="K47:P47"/>
    <mergeCell ref="A41:B41"/>
    <mergeCell ref="A42:B42"/>
    <mergeCell ref="C41:O41"/>
    <mergeCell ref="C42:O42"/>
    <mergeCell ref="AS37:AT37"/>
    <mergeCell ref="AN46:AS46"/>
    <mergeCell ref="T47:AA47"/>
    <mergeCell ref="AN47:AS50"/>
    <mergeCell ref="AJ48:AL49"/>
    <mergeCell ref="T45:AA46"/>
    <mergeCell ref="C50:AA50"/>
    <mergeCell ref="C45:I46"/>
    <mergeCell ref="K45:P46"/>
    <mergeCell ref="C47:I47"/>
    <mergeCell ref="AL36:AR36"/>
    <mergeCell ref="A37:B37"/>
    <mergeCell ref="C37:I37"/>
    <mergeCell ref="J37:P37"/>
    <mergeCell ref="Q37:W37"/>
    <mergeCell ref="X37:AD37"/>
    <mergeCell ref="AE37:AK37"/>
    <mergeCell ref="AL37:AR37"/>
    <mergeCell ref="A36:B36"/>
    <mergeCell ref="C36:I36"/>
    <mergeCell ref="J36:P36"/>
    <mergeCell ref="Q36:W36"/>
    <mergeCell ref="X36:AD36"/>
    <mergeCell ref="AE36:AK36"/>
    <mergeCell ref="C35:I35"/>
    <mergeCell ref="J35:P35"/>
    <mergeCell ref="Q35:W35"/>
    <mergeCell ref="X35:AD35"/>
    <mergeCell ref="AE35:AK35"/>
    <mergeCell ref="AL35:AR35"/>
    <mergeCell ref="C34:I34"/>
    <mergeCell ref="J34:P34"/>
    <mergeCell ref="Q34:W34"/>
    <mergeCell ref="X34:AD34"/>
    <mergeCell ref="AE34:AK34"/>
    <mergeCell ref="AL34:AR34"/>
    <mergeCell ref="C33:I33"/>
    <mergeCell ref="J33:P33"/>
    <mergeCell ref="Q33:W33"/>
    <mergeCell ref="X33:AD33"/>
    <mergeCell ref="AE33:AK33"/>
    <mergeCell ref="AL33:AR33"/>
    <mergeCell ref="C32:I32"/>
    <mergeCell ref="J32:P32"/>
    <mergeCell ref="Q32:W32"/>
    <mergeCell ref="X32:AD32"/>
    <mergeCell ref="AE32:AK32"/>
    <mergeCell ref="AL32:AR32"/>
    <mergeCell ref="AE27:AK27"/>
    <mergeCell ref="AL27:AR27"/>
    <mergeCell ref="C28:I28"/>
    <mergeCell ref="J28:P28"/>
    <mergeCell ref="Q28:W28"/>
    <mergeCell ref="X28:AD28"/>
    <mergeCell ref="AE28:AK28"/>
    <mergeCell ref="AL28:AR28"/>
    <mergeCell ref="C31:I31"/>
    <mergeCell ref="J31:P31"/>
    <mergeCell ref="Q31:W31"/>
    <mergeCell ref="X31:AD31"/>
    <mergeCell ref="AE31:AK31"/>
    <mergeCell ref="AL31:AR31"/>
    <mergeCell ref="C30:I30"/>
    <mergeCell ref="J30:P30"/>
    <mergeCell ref="Q30:W30"/>
    <mergeCell ref="X30:AD30"/>
    <mergeCell ref="AE30:AK30"/>
    <mergeCell ref="AL30:AR30"/>
    <mergeCell ref="AL25:AR25"/>
    <mergeCell ref="A26:A35"/>
    <mergeCell ref="C26:I26"/>
    <mergeCell ref="J26:P26"/>
    <mergeCell ref="Q26:W26"/>
    <mergeCell ref="X26:AD26"/>
    <mergeCell ref="AE26:AK26"/>
    <mergeCell ref="AL26:AR26"/>
    <mergeCell ref="C27:I27"/>
    <mergeCell ref="J27:P27"/>
    <mergeCell ref="A25:B25"/>
    <mergeCell ref="C25:I25"/>
    <mergeCell ref="J25:P25"/>
    <mergeCell ref="Q25:W25"/>
    <mergeCell ref="X25:AD25"/>
    <mergeCell ref="AE25:AK25"/>
    <mergeCell ref="C29:I29"/>
    <mergeCell ref="J29:P29"/>
    <mergeCell ref="Q29:W29"/>
    <mergeCell ref="X29:AD29"/>
    <mergeCell ref="AE29:AK29"/>
    <mergeCell ref="AL29:AR29"/>
    <mergeCell ref="Q27:W27"/>
    <mergeCell ref="X27:AD27"/>
    <mergeCell ref="AS19:AT19"/>
    <mergeCell ref="A23:B24"/>
    <mergeCell ref="AL18:AR18"/>
    <mergeCell ref="A19:B19"/>
    <mergeCell ref="C19:I19"/>
    <mergeCell ref="J19:P19"/>
    <mergeCell ref="Q19:W19"/>
    <mergeCell ref="X19:AD19"/>
    <mergeCell ref="AE19:AK19"/>
    <mergeCell ref="AL19:AR19"/>
    <mergeCell ref="A18:B18"/>
    <mergeCell ref="C18:I18"/>
    <mergeCell ref="J18:P18"/>
    <mergeCell ref="Q18:W18"/>
    <mergeCell ref="X18:AD18"/>
    <mergeCell ref="AE18:AK18"/>
    <mergeCell ref="AL23:AN23"/>
    <mergeCell ref="AP23:AQ23"/>
    <mergeCell ref="AM24:AN24"/>
    <mergeCell ref="AP24:AQ24"/>
    <mergeCell ref="C17:I17"/>
    <mergeCell ref="J17:P17"/>
    <mergeCell ref="Q17:W17"/>
    <mergeCell ref="X17:AD17"/>
    <mergeCell ref="AE17:AK17"/>
    <mergeCell ref="AL17:AR17"/>
    <mergeCell ref="C16:I16"/>
    <mergeCell ref="J16:P16"/>
    <mergeCell ref="Q16:W16"/>
    <mergeCell ref="X16:AD16"/>
    <mergeCell ref="AE16:AK16"/>
    <mergeCell ref="AL16:AR16"/>
    <mergeCell ref="C15:I15"/>
    <mergeCell ref="J15:P15"/>
    <mergeCell ref="Q15:W15"/>
    <mergeCell ref="X15:AD15"/>
    <mergeCell ref="AE15:AK15"/>
    <mergeCell ref="AL15:AR15"/>
    <mergeCell ref="C14:I14"/>
    <mergeCell ref="J14:P14"/>
    <mergeCell ref="Q14:W14"/>
    <mergeCell ref="X14:AD14"/>
    <mergeCell ref="AE14:AK14"/>
    <mergeCell ref="AL14:AR14"/>
    <mergeCell ref="C13:I13"/>
    <mergeCell ref="J13:P13"/>
    <mergeCell ref="Q13:W13"/>
    <mergeCell ref="X13:AD13"/>
    <mergeCell ref="AE13:AK13"/>
    <mergeCell ref="AL13:AR13"/>
    <mergeCell ref="C12:I12"/>
    <mergeCell ref="J12:P12"/>
    <mergeCell ref="Q12:W12"/>
    <mergeCell ref="X12:AD12"/>
    <mergeCell ref="AE12:AK12"/>
    <mergeCell ref="AL12:AR12"/>
    <mergeCell ref="Q11:W11"/>
    <mergeCell ref="X11:AD11"/>
    <mergeCell ref="AE11:AK11"/>
    <mergeCell ref="AL11:AR11"/>
    <mergeCell ref="Q9:W9"/>
    <mergeCell ref="X9:AD9"/>
    <mergeCell ref="AE9:AK9"/>
    <mergeCell ref="AL9:AR9"/>
    <mergeCell ref="C10:I10"/>
    <mergeCell ref="J10:P10"/>
    <mergeCell ref="Q10:W10"/>
    <mergeCell ref="X10:AD10"/>
    <mergeCell ref="AE10:AK10"/>
    <mergeCell ref="AL10:AR10"/>
    <mergeCell ref="A2:B3"/>
    <mergeCell ref="C2:V2"/>
    <mergeCell ref="C3:V3"/>
    <mergeCell ref="B1:AR1"/>
    <mergeCell ref="A5:B6"/>
    <mergeCell ref="AC48:AH49"/>
    <mergeCell ref="AL7:AR7"/>
    <mergeCell ref="A8:A17"/>
    <mergeCell ref="C8:I8"/>
    <mergeCell ref="J8:P8"/>
    <mergeCell ref="Q8:W8"/>
    <mergeCell ref="X8:AD8"/>
    <mergeCell ref="AE8:AK8"/>
    <mergeCell ref="AL8:AR8"/>
    <mergeCell ref="C9:I9"/>
    <mergeCell ref="J9:P9"/>
    <mergeCell ref="A7:B7"/>
    <mergeCell ref="C7:I7"/>
    <mergeCell ref="J7:P7"/>
    <mergeCell ref="Q7:W7"/>
    <mergeCell ref="X7:AD7"/>
    <mergeCell ref="AE7:AK7"/>
    <mergeCell ref="C11:I11"/>
    <mergeCell ref="J11:P11"/>
  </mergeCells>
  <phoneticPr fontId="1"/>
  <dataValidations count="1">
    <dataValidation imeMode="off" allowBlank="1" showInputMessage="1" showErrorMessage="1" sqref="AY6:AZ19"/>
  </dataValidations>
  <pageMargins left="0.25" right="0.25"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U51"/>
  <sheetViews>
    <sheetView showGridLines="0" view="pageBreakPreview" zoomScale="85" zoomScaleNormal="85" zoomScaleSheetLayoutView="85" workbookViewId="0"/>
  </sheetViews>
  <sheetFormatPr defaultRowHeight="13.5" x14ac:dyDescent="0.15"/>
  <cols>
    <col min="1" max="1" width="3" customWidth="1"/>
    <col min="2" max="2" width="11.625" customWidth="1"/>
    <col min="3" max="44" width="3.125" customWidth="1"/>
    <col min="45" max="45" width="5" customWidth="1"/>
    <col min="46" max="46" width="6" customWidth="1"/>
    <col min="47" max="72" width="3.625" customWidth="1"/>
  </cols>
  <sheetData>
    <row r="1" spans="1:44" ht="70.5" customHeight="1" x14ac:dyDescent="0.15">
      <c r="A1" s="5"/>
      <c r="B1" s="102" t="s">
        <v>52</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row>
    <row r="2" spans="1:44" ht="30.75" customHeight="1" x14ac:dyDescent="0.15">
      <c r="A2" s="180" t="s">
        <v>20</v>
      </c>
      <c r="B2" s="181"/>
      <c r="C2" s="182" t="s">
        <v>21</v>
      </c>
      <c r="D2" s="182"/>
      <c r="E2" s="182"/>
      <c r="F2" s="182"/>
      <c r="G2" s="182"/>
      <c r="H2" s="182"/>
      <c r="I2" s="182"/>
      <c r="J2" s="182"/>
      <c r="K2" s="182"/>
      <c r="L2" s="182"/>
      <c r="M2" s="182"/>
      <c r="N2" s="182"/>
      <c r="O2" s="182"/>
      <c r="P2" s="182"/>
      <c r="Q2" s="182"/>
      <c r="R2" s="182"/>
      <c r="S2" s="182"/>
      <c r="T2" s="182"/>
      <c r="U2" s="182"/>
      <c r="V2" s="182"/>
      <c r="W2" s="72"/>
      <c r="X2" s="72"/>
      <c r="Y2" s="72"/>
      <c r="Z2" s="72"/>
      <c r="AA2" s="72"/>
      <c r="AB2" s="72"/>
      <c r="AC2" s="72"/>
      <c r="AD2" s="72"/>
      <c r="AE2" s="72"/>
      <c r="AF2" s="72"/>
      <c r="AG2" s="72"/>
      <c r="AH2" s="72"/>
      <c r="AI2" s="72"/>
      <c r="AJ2" s="72"/>
      <c r="AK2" s="72"/>
      <c r="AL2" s="72"/>
      <c r="AM2" s="72"/>
      <c r="AN2" s="72"/>
      <c r="AO2" s="72"/>
      <c r="AP2" s="72"/>
      <c r="AQ2" s="72"/>
      <c r="AR2" s="72"/>
    </row>
    <row r="3" spans="1:44" ht="30.75" customHeight="1" x14ac:dyDescent="0.15">
      <c r="A3" s="181"/>
      <c r="B3" s="181"/>
      <c r="C3" s="182" t="s">
        <v>44</v>
      </c>
      <c r="D3" s="182"/>
      <c r="E3" s="182"/>
      <c r="F3" s="182"/>
      <c r="G3" s="182"/>
      <c r="H3" s="182"/>
      <c r="I3" s="182"/>
      <c r="J3" s="182"/>
      <c r="K3" s="182"/>
      <c r="L3" s="182"/>
      <c r="M3" s="182"/>
      <c r="N3" s="182"/>
      <c r="O3" s="182"/>
      <c r="P3" s="182"/>
      <c r="Q3" s="182"/>
      <c r="R3" s="182"/>
      <c r="S3" s="182"/>
      <c r="T3" s="182"/>
      <c r="U3" s="182"/>
      <c r="V3" s="182"/>
      <c r="W3" s="72"/>
      <c r="X3" s="72"/>
      <c r="Y3" s="72"/>
      <c r="Z3" s="72"/>
      <c r="AA3" s="72"/>
      <c r="AB3" s="72"/>
      <c r="AC3" s="72"/>
      <c r="AD3" s="72"/>
      <c r="AE3" s="72"/>
      <c r="AF3" s="72"/>
      <c r="AG3" s="72"/>
      <c r="AH3" s="72"/>
      <c r="AI3" s="72"/>
      <c r="AJ3" s="72"/>
      <c r="AK3" s="72"/>
      <c r="AL3" s="72"/>
      <c r="AM3" s="72"/>
      <c r="AN3" s="72"/>
      <c r="AO3" s="72"/>
      <c r="AP3" s="72"/>
      <c r="AQ3" s="72"/>
      <c r="AR3" s="72"/>
    </row>
    <row r="4" spans="1:44" ht="22.5" customHeight="1" thickBot="1" x14ac:dyDescent="0.25">
      <c r="A4" s="7" t="s">
        <v>43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ht="15" customHeight="1" thickTop="1" x14ac:dyDescent="0.15">
      <c r="A5" s="174" t="s">
        <v>0</v>
      </c>
      <c r="B5" s="175"/>
      <c r="C5" s="40">
        <v>10</v>
      </c>
      <c r="D5" s="29" t="s">
        <v>1</v>
      </c>
      <c r="E5" s="41">
        <v>1</v>
      </c>
      <c r="F5" s="29" t="s">
        <v>2</v>
      </c>
      <c r="G5" s="29"/>
      <c r="H5" s="29"/>
      <c r="I5" s="29"/>
      <c r="J5" s="43">
        <v>11</v>
      </c>
      <c r="K5" s="29" t="s">
        <v>1</v>
      </c>
      <c r="L5" s="41">
        <v>1</v>
      </c>
      <c r="M5" s="29" t="s">
        <v>2</v>
      </c>
      <c r="N5" s="29"/>
      <c r="O5" s="29"/>
      <c r="P5" s="29"/>
      <c r="Q5" s="43">
        <v>12</v>
      </c>
      <c r="R5" s="29" t="s">
        <v>1</v>
      </c>
      <c r="S5" s="41">
        <v>1</v>
      </c>
      <c r="T5" s="29" t="s">
        <v>2</v>
      </c>
      <c r="U5" s="29"/>
      <c r="V5" s="29"/>
      <c r="W5" s="29"/>
      <c r="X5" s="43">
        <v>1</v>
      </c>
      <c r="Y5" s="29" t="s">
        <v>1</v>
      </c>
      <c r="Z5" s="41">
        <v>1</v>
      </c>
      <c r="AA5" s="29" t="s">
        <v>2</v>
      </c>
      <c r="AB5" s="29"/>
      <c r="AC5" s="29"/>
      <c r="AD5" s="29"/>
      <c r="AE5" s="43">
        <v>2</v>
      </c>
      <c r="AF5" s="29" t="s">
        <v>1</v>
      </c>
      <c r="AG5" s="41">
        <v>1</v>
      </c>
      <c r="AH5" s="29" t="s">
        <v>2</v>
      </c>
      <c r="AI5" s="29"/>
      <c r="AJ5" s="29"/>
      <c r="AK5" s="29"/>
      <c r="AL5" s="43">
        <v>3</v>
      </c>
      <c r="AM5" s="29" t="s">
        <v>1</v>
      </c>
      <c r="AN5" s="41">
        <v>1</v>
      </c>
      <c r="AO5" s="29" t="s">
        <v>2</v>
      </c>
      <c r="AP5" s="29"/>
      <c r="AQ5" s="29"/>
      <c r="AR5" s="30"/>
    </row>
    <row r="6" spans="1:44" ht="15" customHeight="1" thickBot="1" x14ac:dyDescent="0.2">
      <c r="A6" s="176"/>
      <c r="B6" s="177"/>
      <c r="C6" s="31"/>
      <c r="D6" s="32"/>
      <c r="E6" s="33" t="s">
        <v>41</v>
      </c>
      <c r="F6" s="42">
        <v>10</v>
      </c>
      <c r="G6" s="34" t="s">
        <v>1</v>
      </c>
      <c r="H6" s="42">
        <v>31</v>
      </c>
      <c r="I6" s="32" t="s">
        <v>2</v>
      </c>
      <c r="J6" s="31"/>
      <c r="K6" s="32"/>
      <c r="L6" s="33" t="s">
        <v>41</v>
      </c>
      <c r="M6" s="42">
        <v>11</v>
      </c>
      <c r="N6" s="34" t="s">
        <v>1</v>
      </c>
      <c r="O6" s="42">
        <v>30</v>
      </c>
      <c r="P6" s="32" t="s">
        <v>2</v>
      </c>
      <c r="Q6" s="31"/>
      <c r="R6" s="32"/>
      <c r="S6" s="33" t="s">
        <v>41</v>
      </c>
      <c r="T6" s="42">
        <v>12</v>
      </c>
      <c r="U6" s="34" t="s">
        <v>1</v>
      </c>
      <c r="V6" s="42">
        <v>31</v>
      </c>
      <c r="W6" s="32" t="s">
        <v>2</v>
      </c>
      <c r="X6" s="31"/>
      <c r="Y6" s="32"/>
      <c r="Z6" s="33" t="s">
        <v>41</v>
      </c>
      <c r="AA6" s="42">
        <v>1</v>
      </c>
      <c r="AB6" s="34" t="s">
        <v>1</v>
      </c>
      <c r="AC6" s="42">
        <v>31</v>
      </c>
      <c r="AD6" s="32" t="s">
        <v>2</v>
      </c>
      <c r="AE6" s="31"/>
      <c r="AF6" s="32"/>
      <c r="AG6" s="33" t="s">
        <v>41</v>
      </c>
      <c r="AH6" s="42">
        <v>2</v>
      </c>
      <c r="AI6" s="34" t="s">
        <v>1</v>
      </c>
      <c r="AJ6" s="42">
        <v>28</v>
      </c>
      <c r="AK6" s="32" t="s">
        <v>2</v>
      </c>
      <c r="AL6" s="31"/>
      <c r="AM6" s="32"/>
      <c r="AN6" s="33" t="s">
        <v>41</v>
      </c>
      <c r="AO6" s="42">
        <v>3</v>
      </c>
      <c r="AP6" s="34" t="s">
        <v>1</v>
      </c>
      <c r="AQ6" s="42">
        <v>31</v>
      </c>
      <c r="AR6" s="35" t="s">
        <v>2</v>
      </c>
    </row>
    <row r="7" spans="1:44" ht="13.5" customHeight="1" thickTop="1" x14ac:dyDescent="0.15">
      <c r="A7" s="178" t="s">
        <v>3</v>
      </c>
      <c r="B7" s="179"/>
      <c r="C7" s="168">
        <v>180000</v>
      </c>
      <c r="D7" s="169"/>
      <c r="E7" s="169"/>
      <c r="F7" s="169"/>
      <c r="G7" s="169"/>
      <c r="H7" s="169"/>
      <c r="I7" s="169"/>
      <c r="J7" s="168">
        <v>180000</v>
      </c>
      <c r="K7" s="169"/>
      <c r="L7" s="169"/>
      <c r="M7" s="169"/>
      <c r="N7" s="169"/>
      <c r="O7" s="169"/>
      <c r="P7" s="169"/>
      <c r="Q7" s="168">
        <v>180000</v>
      </c>
      <c r="R7" s="169"/>
      <c r="S7" s="169"/>
      <c r="T7" s="169"/>
      <c r="U7" s="169"/>
      <c r="V7" s="169"/>
      <c r="W7" s="169"/>
      <c r="X7" s="168">
        <v>180000</v>
      </c>
      <c r="Y7" s="169"/>
      <c r="Z7" s="169"/>
      <c r="AA7" s="169"/>
      <c r="AB7" s="169"/>
      <c r="AC7" s="169"/>
      <c r="AD7" s="169"/>
      <c r="AE7" s="168">
        <v>180000</v>
      </c>
      <c r="AF7" s="169"/>
      <c r="AG7" s="169"/>
      <c r="AH7" s="169"/>
      <c r="AI7" s="169"/>
      <c r="AJ7" s="169"/>
      <c r="AK7" s="169"/>
      <c r="AL7" s="168">
        <v>180000</v>
      </c>
      <c r="AM7" s="169"/>
      <c r="AN7" s="169"/>
      <c r="AO7" s="169"/>
      <c r="AP7" s="169"/>
      <c r="AQ7" s="169"/>
      <c r="AR7" s="170"/>
    </row>
    <row r="8" spans="1:44" ht="13.5" customHeight="1" x14ac:dyDescent="0.15">
      <c r="A8" s="183" t="s">
        <v>5</v>
      </c>
      <c r="B8" s="45" t="s">
        <v>22</v>
      </c>
      <c r="C8" s="171">
        <v>5000</v>
      </c>
      <c r="D8" s="172"/>
      <c r="E8" s="172"/>
      <c r="F8" s="172"/>
      <c r="G8" s="172"/>
      <c r="H8" s="172"/>
      <c r="I8" s="172"/>
      <c r="J8" s="171">
        <v>5000</v>
      </c>
      <c r="K8" s="172"/>
      <c r="L8" s="172"/>
      <c r="M8" s="172"/>
      <c r="N8" s="172"/>
      <c r="O8" s="172"/>
      <c r="P8" s="172"/>
      <c r="Q8" s="171">
        <v>5000</v>
      </c>
      <c r="R8" s="172"/>
      <c r="S8" s="172"/>
      <c r="T8" s="172"/>
      <c r="U8" s="172"/>
      <c r="V8" s="172"/>
      <c r="W8" s="172"/>
      <c r="X8" s="171">
        <v>5000</v>
      </c>
      <c r="Y8" s="172"/>
      <c r="Z8" s="172"/>
      <c r="AA8" s="172"/>
      <c r="AB8" s="172"/>
      <c r="AC8" s="172"/>
      <c r="AD8" s="172"/>
      <c r="AE8" s="171">
        <v>5000</v>
      </c>
      <c r="AF8" s="172"/>
      <c r="AG8" s="172"/>
      <c r="AH8" s="172"/>
      <c r="AI8" s="172"/>
      <c r="AJ8" s="172"/>
      <c r="AK8" s="172"/>
      <c r="AL8" s="171">
        <v>5000</v>
      </c>
      <c r="AM8" s="172"/>
      <c r="AN8" s="172"/>
      <c r="AO8" s="172"/>
      <c r="AP8" s="172"/>
      <c r="AQ8" s="172"/>
      <c r="AR8" s="173"/>
    </row>
    <row r="9" spans="1:44" ht="13.5" customHeight="1" x14ac:dyDescent="0.15">
      <c r="A9" s="184"/>
      <c r="B9" s="2" t="s">
        <v>4</v>
      </c>
      <c r="C9" s="165"/>
      <c r="D9" s="166"/>
      <c r="E9" s="166"/>
      <c r="F9" s="166"/>
      <c r="G9" s="166"/>
      <c r="H9" s="166"/>
      <c r="I9" s="166"/>
      <c r="J9" s="165"/>
      <c r="K9" s="166"/>
      <c r="L9" s="166"/>
      <c r="M9" s="166"/>
      <c r="N9" s="166"/>
      <c r="O9" s="166"/>
      <c r="P9" s="166"/>
      <c r="Q9" s="165"/>
      <c r="R9" s="166"/>
      <c r="S9" s="166"/>
      <c r="T9" s="166"/>
      <c r="U9" s="166"/>
      <c r="V9" s="166"/>
      <c r="W9" s="166"/>
      <c r="X9" s="165"/>
      <c r="Y9" s="166"/>
      <c r="Z9" s="166"/>
      <c r="AA9" s="166"/>
      <c r="AB9" s="166"/>
      <c r="AC9" s="166"/>
      <c r="AD9" s="166"/>
      <c r="AE9" s="165"/>
      <c r="AF9" s="166"/>
      <c r="AG9" s="166"/>
      <c r="AH9" s="166"/>
      <c r="AI9" s="166"/>
      <c r="AJ9" s="166"/>
      <c r="AK9" s="166"/>
      <c r="AL9" s="165"/>
      <c r="AM9" s="166"/>
      <c r="AN9" s="166"/>
      <c r="AO9" s="166"/>
      <c r="AP9" s="166"/>
      <c r="AQ9" s="166"/>
      <c r="AR9" s="167"/>
    </row>
    <row r="10" spans="1:44" ht="13.5" customHeight="1" x14ac:dyDescent="0.15">
      <c r="A10" s="184"/>
      <c r="B10" s="2" t="s">
        <v>4</v>
      </c>
      <c r="C10" s="165"/>
      <c r="D10" s="166"/>
      <c r="E10" s="166"/>
      <c r="F10" s="166"/>
      <c r="G10" s="166"/>
      <c r="H10" s="166"/>
      <c r="I10" s="166"/>
      <c r="J10" s="165"/>
      <c r="K10" s="166"/>
      <c r="L10" s="166"/>
      <c r="M10" s="166"/>
      <c r="N10" s="166"/>
      <c r="O10" s="166"/>
      <c r="P10" s="166"/>
      <c r="Q10" s="165"/>
      <c r="R10" s="166"/>
      <c r="S10" s="166"/>
      <c r="T10" s="166"/>
      <c r="U10" s="166"/>
      <c r="V10" s="166"/>
      <c r="W10" s="166"/>
      <c r="X10" s="165"/>
      <c r="Y10" s="166"/>
      <c r="Z10" s="166"/>
      <c r="AA10" s="166"/>
      <c r="AB10" s="166"/>
      <c r="AC10" s="166"/>
      <c r="AD10" s="166"/>
      <c r="AE10" s="165"/>
      <c r="AF10" s="166"/>
      <c r="AG10" s="166"/>
      <c r="AH10" s="166"/>
      <c r="AI10" s="166"/>
      <c r="AJ10" s="166"/>
      <c r="AK10" s="166"/>
      <c r="AL10" s="165"/>
      <c r="AM10" s="166"/>
      <c r="AN10" s="166"/>
      <c r="AO10" s="166"/>
      <c r="AP10" s="166"/>
      <c r="AQ10" s="166"/>
      <c r="AR10" s="167"/>
    </row>
    <row r="11" spans="1:44" ht="13.5" customHeight="1" x14ac:dyDescent="0.15">
      <c r="A11" s="184"/>
      <c r="B11" s="2" t="s">
        <v>4</v>
      </c>
      <c r="C11" s="165"/>
      <c r="D11" s="166"/>
      <c r="E11" s="166"/>
      <c r="F11" s="166"/>
      <c r="G11" s="166"/>
      <c r="H11" s="166"/>
      <c r="I11" s="166"/>
      <c r="J11" s="165"/>
      <c r="K11" s="166"/>
      <c r="L11" s="166"/>
      <c r="M11" s="166"/>
      <c r="N11" s="166"/>
      <c r="O11" s="166"/>
      <c r="P11" s="166"/>
      <c r="Q11" s="165"/>
      <c r="R11" s="166"/>
      <c r="S11" s="166"/>
      <c r="T11" s="166"/>
      <c r="U11" s="166"/>
      <c r="V11" s="166"/>
      <c r="W11" s="166"/>
      <c r="X11" s="165"/>
      <c r="Y11" s="166"/>
      <c r="Z11" s="166"/>
      <c r="AA11" s="166"/>
      <c r="AB11" s="166"/>
      <c r="AC11" s="166"/>
      <c r="AD11" s="166"/>
      <c r="AE11" s="165"/>
      <c r="AF11" s="166"/>
      <c r="AG11" s="166"/>
      <c r="AH11" s="166"/>
      <c r="AI11" s="166"/>
      <c r="AJ11" s="166"/>
      <c r="AK11" s="166"/>
      <c r="AL11" s="165"/>
      <c r="AM11" s="166"/>
      <c r="AN11" s="166"/>
      <c r="AO11" s="166"/>
      <c r="AP11" s="166"/>
      <c r="AQ11" s="166"/>
      <c r="AR11" s="167"/>
    </row>
    <row r="12" spans="1:44" ht="13.5" customHeight="1" x14ac:dyDescent="0.15">
      <c r="A12" s="184"/>
      <c r="B12" s="2" t="s">
        <v>4</v>
      </c>
      <c r="C12" s="165"/>
      <c r="D12" s="166"/>
      <c r="E12" s="166"/>
      <c r="F12" s="166"/>
      <c r="G12" s="166"/>
      <c r="H12" s="166"/>
      <c r="I12" s="166"/>
      <c r="J12" s="165"/>
      <c r="K12" s="166"/>
      <c r="L12" s="166"/>
      <c r="M12" s="166"/>
      <c r="N12" s="166"/>
      <c r="O12" s="166"/>
      <c r="P12" s="166"/>
      <c r="Q12" s="165"/>
      <c r="R12" s="166"/>
      <c r="S12" s="166"/>
      <c r="T12" s="166"/>
      <c r="U12" s="166"/>
      <c r="V12" s="166"/>
      <c r="W12" s="166"/>
      <c r="X12" s="165"/>
      <c r="Y12" s="166"/>
      <c r="Z12" s="166"/>
      <c r="AA12" s="166"/>
      <c r="AB12" s="166"/>
      <c r="AC12" s="166"/>
      <c r="AD12" s="166"/>
      <c r="AE12" s="165"/>
      <c r="AF12" s="166"/>
      <c r="AG12" s="166"/>
      <c r="AH12" s="166"/>
      <c r="AI12" s="166"/>
      <c r="AJ12" s="166"/>
      <c r="AK12" s="166"/>
      <c r="AL12" s="165"/>
      <c r="AM12" s="166"/>
      <c r="AN12" s="166"/>
      <c r="AO12" s="166"/>
      <c r="AP12" s="166"/>
      <c r="AQ12" s="166"/>
      <c r="AR12" s="167"/>
    </row>
    <row r="13" spans="1:44" ht="13.5" customHeight="1" x14ac:dyDescent="0.15">
      <c r="A13" s="184"/>
      <c r="B13" s="2" t="s">
        <v>4</v>
      </c>
      <c r="C13" s="165"/>
      <c r="D13" s="166"/>
      <c r="E13" s="166"/>
      <c r="F13" s="166"/>
      <c r="G13" s="166"/>
      <c r="H13" s="166"/>
      <c r="I13" s="166"/>
      <c r="J13" s="165"/>
      <c r="K13" s="166"/>
      <c r="L13" s="166"/>
      <c r="M13" s="166"/>
      <c r="N13" s="166"/>
      <c r="O13" s="166"/>
      <c r="P13" s="166"/>
      <c r="Q13" s="165"/>
      <c r="R13" s="166"/>
      <c r="S13" s="166"/>
      <c r="T13" s="166"/>
      <c r="U13" s="166"/>
      <c r="V13" s="166"/>
      <c r="W13" s="166"/>
      <c r="X13" s="165"/>
      <c r="Y13" s="166"/>
      <c r="Z13" s="166"/>
      <c r="AA13" s="166"/>
      <c r="AB13" s="166"/>
      <c r="AC13" s="166"/>
      <c r="AD13" s="166"/>
      <c r="AE13" s="165"/>
      <c r="AF13" s="166"/>
      <c r="AG13" s="166"/>
      <c r="AH13" s="166"/>
      <c r="AI13" s="166"/>
      <c r="AJ13" s="166"/>
      <c r="AK13" s="166"/>
      <c r="AL13" s="165"/>
      <c r="AM13" s="166"/>
      <c r="AN13" s="166"/>
      <c r="AO13" s="166"/>
      <c r="AP13" s="166"/>
      <c r="AQ13" s="166"/>
      <c r="AR13" s="167"/>
    </row>
    <row r="14" spans="1:44" ht="13.5" customHeight="1" x14ac:dyDescent="0.15">
      <c r="A14" s="184"/>
      <c r="B14" s="2" t="s">
        <v>4</v>
      </c>
      <c r="C14" s="165"/>
      <c r="D14" s="166"/>
      <c r="E14" s="166"/>
      <c r="F14" s="166"/>
      <c r="G14" s="166"/>
      <c r="H14" s="166"/>
      <c r="I14" s="166"/>
      <c r="J14" s="165"/>
      <c r="K14" s="166"/>
      <c r="L14" s="166"/>
      <c r="M14" s="166"/>
      <c r="N14" s="166"/>
      <c r="O14" s="166"/>
      <c r="P14" s="166"/>
      <c r="Q14" s="165"/>
      <c r="R14" s="166"/>
      <c r="S14" s="166"/>
      <c r="T14" s="166"/>
      <c r="U14" s="166"/>
      <c r="V14" s="166"/>
      <c r="W14" s="166"/>
      <c r="X14" s="165"/>
      <c r="Y14" s="166"/>
      <c r="Z14" s="166"/>
      <c r="AA14" s="166"/>
      <c r="AB14" s="166"/>
      <c r="AC14" s="166"/>
      <c r="AD14" s="166"/>
      <c r="AE14" s="165"/>
      <c r="AF14" s="166"/>
      <c r="AG14" s="166"/>
      <c r="AH14" s="166"/>
      <c r="AI14" s="166"/>
      <c r="AJ14" s="166"/>
      <c r="AK14" s="166"/>
      <c r="AL14" s="165"/>
      <c r="AM14" s="166"/>
      <c r="AN14" s="166"/>
      <c r="AO14" s="166"/>
      <c r="AP14" s="166"/>
      <c r="AQ14" s="166"/>
      <c r="AR14" s="167"/>
    </row>
    <row r="15" spans="1:44" ht="13.5" customHeight="1" x14ac:dyDescent="0.15">
      <c r="A15" s="184"/>
      <c r="B15" s="2" t="s">
        <v>4</v>
      </c>
      <c r="C15" s="165"/>
      <c r="D15" s="166"/>
      <c r="E15" s="166"/>
      <c r="F15" s="166"/>
      <c r="G15" s="166"/>
      <c r="H15" s="166"/>
      <c r="I15" s="166"/>
      <c r="J15" s="165"/>
      <c r="K15" s="166"/>
      <c r="L15" s="166"/>
      <c r="M15" s="166"/>
      <c r="N15" s="166"/>
      <c r="O15" s="166"/>
      <c r="P15" s="166"/>
      <c r="Q15" s="165"/>
      <c r="R15" s="166"/>
      <c r="S15" s="166"/>
      <c r="T15" s="166"/>
      <c r="U15" s="166"/>
      <c r="V15" s="166"/>
      <c r="W15" s="166"/>
      <c r="X15" s="165"/>
      <c r="Y15" s="166"/>
      <c r="Z15" s="166"/>
      <c r="AA15" s="166"/>
      <c r="AB15" s="166"/>
      <c r="AC15" s="166"/>
      <c r="AD15" s="166"/>
      <c r="AE15" s="165"/>
      <c r="AF15" s="166"/>
      <c r="AG15" s="166"/>
      <c r="AH15" s="166"/>
      <c r="AI15" s="166"/>
      <c r="AJ15" s="166"/>
      <c r="AK15" s="166"/>
      <c r="AL15" s="165"/>
      <c r="AM15" s="166"/>
      <c r="AN15" s="166"/>
      <c r="AO15" s="166"/>
      <c r="AP15" s="166"/>
      <c r="AQ15" s="166"/>
      <c r="AR15" s="167"/>
    </row>
    <row r="16" spans="1:44" ht="13.5" customHeight="1" x14ac:dyDescent="0.15">
      <c r="A16" s="184"/>
      <c r="B16" s="2" t="s">
        <v>4</v>
      </c>
      <c r="C16" s="165"/>
      <c r="D16" s="166"/>
      <c r="E16" s="166"/>
      <c r="F16" s="166"/>
      <c r="G16" s="166"/>
      <c r="H16" s="166"/>
      <c r="I16" s="166"/>
      <c r="J16" s="165"/>
      <c r="K16" s="166"/>
      <c r="L16" s="166"/>
      <c r="M16" s="166"/>
      <c r="N16" s="166"/>
      <c r="O16" s="166"/>
      <c r="P16" s="166"/>
      <c r="Q16" s="165"/>
      <c r="R16" s="166"/>
      <c r="S16" s="166"/>
      <c r="T16" s="166"/>
      <c r="U16" s="166"/>
      <c r="V16" s="166"/>
      <c r="W16" s="166"/>
      <c r="X16" s="165"/>
      <c r="Y16" s="166"/>
      <c r="Z16" s="166"/>
      <c r="AA16" s="166"/>
      <c r="AB16" s="166"/>
      <c r="AC16" s="166"/>
      <c r="AD16" s="166"/>
      <c r="AE16" s="165"/>
      <c r="AF16" s="166"/>
      <c r="AG16" s="166"/>
      <c r="AH16" s="166"/>
      <c r="AI16" s="166"/>
      <c r="AJ16" s="166"/>
      <c r="AK16" s="166"/>
      <c r="AL16" s="165"/>
      <c r="AM16" s="166"/>
      <c r="AN16" s="166"/>
      <c r="AO16" s="166"/>
      <c r="AP16" s="166"/>
      <c r="AQ16" s="166"/>
      <c r="AR16" s="167"/>
    </row>
    <row r="17" spans="1:46" ht="13.5" customHeight="1" x14ac:dyDescent="0.15">
      <c r="A17" s="184"/>
      <c r="B17" s="3" t="s">
        <v>4</v>
      </c>
      <c r="C17" s="185"/>
      <c r="D17" s="186"/>
      <c r="E17" s="186"/>
      <c r="F17" s="186"/>
      <c r="G17" s="186"/>
      <c r="H17" s="186"/>
      <c r="I17" s="186"/>
      <c r="J17" s="185"/>
      <c r="K17" s="186"/>
      <c r="L17" s="186"/>
      <c r="M17" s="186"/>
      <c r="N17" s="186"/>
      <c r="O17" s="186"/>
      <c r="P17" s="186"/>
      <c r="Q17" s="185"/>
      <c r="R17" s="186"/>
      <c r="S17" s="186"/>
      <c r="T17" s="186"/>
      <c r="U17" s="186"/>
      <c r="V17" s="186"/>
      <c r="W17" s="186"/>
      <c r="X17" s="185"/>
      <c r="Y17" s="186"/>
      <c r="Z17" s="186"/>
      <c r="AA17" s="186"/>
      <c r="AB17" s="186"/>
      <c r="AC17" s="186"/>
      <c r="AD17" s="186"/>
      <c r="AE17" s="185"/>
      <c r="AF17" s="186"/>
      <c r="AG17" s="186"/>
      <c r="AH17" s="186"/>
      <c r="AI17" s="186"/>
      <c r="AJ17" s="186"/>
      <c r="AK17" s="186"/>
      <c r="AL17" s="185"/>
      <c r="AM17" s="186"/>
      <c r="AN17" s="186"/>
      <c r="AO17" s="186"/>
      <c r="AP17" s="186"/>
      <c r="AQ17" s="186"/>
      <c r="AR17" s="195"/>
    </row>
    <row r="18" spans="1:46" ht="13.5" customHeight="1" thickBot="1" x14ac:dyDescent="0.2">
      <c r="A18" s="187" t="s">
        <v>7</v>
      </c>
      <c r="B18" s="188"/>
      <c r="C18" s="189"/>
      <c r="D18" s="190"/>
      <c r="E18" s="190"/>
      <c r="F18" s="190"/>
      <c r="G18" s="190"/>
      <c r="H18" s="190"/>
      <c r="I18" s="190"/>
      <c r="J18" s="189"/>
      <c r="K18" s="190"/>
      <c r="L18" s="190"/>
      <c r="M18" s="190"/>
      <c r="N18" s="190"/>
      <c r="O18" s="190"/>
      <c r="P18" s="190"/>
      <c r="Q18" s="189"/>
      <c r="R18" s="190"/>
      <c r="S18" s="190"/>
      <c r="T18" s="190"/>
      <c r="U18" s="190"/>
      <c r="V18" s="190"/>
      <c r="W18" s="190"/>
      <c r="X18" s="189"/>
      <c r="Y18" s="190"/>
      <c r="Z18" s="190"/>
      <c r="AA18" s="190"/>
      <c r="AB18" s="190"/>
      <c r="AC18" s="190"/>
      <c r="AD18" s="190"/>
      <c r="AE18" s="189"/>
      <c r="AF18" s="190"/>
      <c r="AG18" s="190"/>
      <c r="AH18" s="190"/>
      <c r="AI18" s="190"/>
      <c r="AJ18" s="190"/>
      <c r="AK18" s="190"/>
      <c r="AL18" s="189"/>
      <c r="AM18" s="190"/>
      <c r="AN18" s="190"/>
      <c r="AO18" s="190"/>
      <c r="AP18" s="190"/>
      <c r="AQ18" s="190"/>
      <c r="AR18" s="196"/>
    </row>
    <row r="19" spans="1:46" ht="13.5" customHeight="1" thickTop="1" thickBot="1" x14ac:dyDescent="0.2">
      <c r="A19" s="199" t="s">
        <v>6</v>
      </c>
      <c r="B19" s="200"/>
      <c r="C19" s="191">
        <f>SUM(C7:I18)</f>
        <v>185000</v>
      </c>
      <c r="D19" s="192"/>
      <c r="E19" s="192"/>
      <c r="F19" s="192"/>
      <c r="G19" s="192"/>
      <c r="H19" s="192"/>
      <c r="I19" s="192"/>
      <c r="J19" s="191">
        <f>SUM(J7:P18)</f>
        <v>185000</v>
      </c>
      <c r="K19" s="192"/>
      <c r="L19" s="192"/>
      <c r="M19" s="192"/>
      <c r="N19" s="192"/>
      <c r="O19" s="192"/>
      <c r="P19" s="192"/>
      <c r="Q19" s="191">
        <f>SUM(Q7:W18)</f>
        <v>185000</v>
      </c>
      <c r="R19" s="192"/>
      <c r="S19" s="192"/>
      <c r="T19" s="192"/>
      <c r="U19" s="192"/>
      <c r="V19" s="192"/>
      <c r="W19" s="192"/>
      <c r="X19" s="191">
        <f>SUM(X7:AD18)</f>
        <v>185000</v>
      </c>
      <c r="Y19" s="192"/>
      <c r="Z19" s="192"/>
      <c r="AA19" s="192"/>
      <c r="AB19" s="192"/>
      <c r="AC19" s="192"/>
      <c r="AD19" s="192"/>
      <c r="AE19" s="191">
        <f>SUM(AE7:AK18)</f>
        <v>185000</v>
      </c>
      <c r="AF19" s="192"/>
      <c r="AG19" s="192"/>
      <c r="AH19" s="192"/>
      <c r="AI19" s="192"/>
      <c r="AJ19" s="192"/>
      <c r="AK19" s="192"/>
      <c r="AL19" s="191">
        <f>SUM(AL7:AR18)</f>
        <v>185000</v>
      </c>
      <c r="AM19" s="192"/>
      <c r="AN19" s="192"/>
      <c r="AO19" s="192"/>
      <c r="AP19" s="192"/>
      <c r="AQ19" s="192"/>
      <c r="AR19" s="201"/>
      <c r="AS19" s="197">
        <f>SUM(C19:AR19)</f>
        <v>1110000</v>
      </c>
      <c r="AT19" s="198"/>
    </row>
    <row r="20" spans="1:46" ht="14.25" thickTop="1" x14ac:dyDescent="0.15"/>
    <row r="22" spans="1:46" ht="19.5" thickBot="1" x14ac:dyDescent="0.25">
      <c r="A22" s="7" t="s">
        <v>42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6" ht="16.5" customHeight="1" thickTop="1" x14ac:dyDescent="0.15">
      <c r="A23" s="174" t="s">
        <v>0</v>
      </c>
      <c r="B23" s="175"/>
      <c r="C23" s="38">
        <v>4</v>
      </c>
      <c r="D23" s="22" t="s">
        <v>1</v>
      </c>
      <c r="E23" s="39">
        <v>1</v>
      </c>
      <c r="F23" s="22" t="s">
        <v>2</v>
      </c>
      <c r="G23" s="22"/>
      <c r="H23" s="22"/>
      <c r="I23" s="22"/>
      <c r="J23" s="38">
        <v>5</v>
      </c>
      <c r="K23" s="22" t="s">
        <v>1</v>
      </c>
      <c r="L23" s="39">
        <v>1</v>
      </c>
      <c r="M23" s="22" t="s">
        <v>2</v>
      </c>
      <c r="N23" s="22"/>
      <c r="O23" s="22"/>
      <c r="P23" s="22"/>
      <c r="Q23" s="38">
        <v>6</v>
      </c>
      <c r="R23" s="22" t="s">
        <v>1</v>
      </c>
      <c r="S23" s="39">
        <v>1</v>
      </c>
      <c r="T23" s="22" t="s">
        <v>2</v>
      </c>
      <c r="U23" s="22"/>
      <c r="V23" s="22"/>
      <c r="W23" s="22"/>
      <c r="X23" s="38">
        <v>7</v>
      </c>
      <c r="Y23" s="22" t="s">
        <v>1</v>
      </c>
      <c r="Z23" s="39">
        <v>1</v>
      </c>
      <c r="AA23" s="22" t="s">
        <v>2</v>
      </c>
      <c r="AB23" s="22"/>
      <c r="AC23" s="22"/>
      <c r="AD23" s="22"/>
      <c r="AE23" s="38">
        <v>8</v>
      </c>
      <c r="AF23" s="22" t="s">
        <v>1</v>
      </c>
      <c r="AG23" s="39">
        <v>1</v>
      </c>
      <c r="AH23" s="22" t="s">
        <v>2</v>
      </c>
      <c r="AI23" s="22"/>
      <c r="AJ23" s="22"/>
      <c r="AK23" s="22"/>
      <c r="AL23" s="38">
        <v>9</v>
      </c>
      <c r="AM23" s="22" t="s">
        <v>1</v>
      </c>
      <c r="AN23" s="39">
        <v>1</v>
      </c>
      <c r="AO23" s="22" t="s">
        <v>2</v>
      </c>
      <c r="AP23" s="22"/>
      <c r="AQ23" s="22"/>
      <c r="AR23" s="23"/>
    </row>
    <row r="24" spans="1:46" ht="16.5" customHeight="1" thickBot="1" x14ac:dyDescent="0.2">
      <c r="A24" s="176"/>
      <c r="B24" s="177"/>
      <c r="C24" s="24"/>
      <c r="D24" s="25"/>
      <c r="E24" s="26" t="s">
        <v>41</v>
      </c>
      <c r="F24" s="37">
        <v>4</v>
      </c>
      <c r="G24" s="27" t="s">
        <v>1</v>
      </c>
      <c r="H24" s="37">
        <v>30</v>
      </c>
      <c r="I24" s="25" t="s">
        <v>2</v>
      </c>
      <c r="J24" s="24"/>
      <c r="K24" s="25"/>
      <c r="L24" s="26" t="s">
        <v>41</v>
      </c>
      <c r="M24" s="37">
        <v>5</v>
      </c>
      <c r="N24" s="27" t="s">
        <v>1</v>
      </c>
      <c r="O24" s="37">
        <v>31</v>
      </c>
      <c r="P24" s="25" t="s">
        <v>2</v>
      </c>
      <c r="Q24" s="24"/>
      <c r="R24" s="25"/>
      <c r="S24" s="26" t="s">
        <v>41</v>
      </c>
      <c r="T24" s="37">
        <v>6</v>
      </c>
      <c r="U24" s="27" t="s">
        <v>1</v>
      </c>
      <c r="V24" s="37">
        <v>30</v>
      </c>
      <c r="W24" s="25" t="s">
        <v>2</v>
      </c>
      <c r="X24" s="24"/>
      <c r="Y24" s="25"/>
      <c r="Z24" s="26" t="s">
        <v>41</v>
      </c>
      <c r="AA24" s="37">
        <v>7</v>
      </c>
      <c r="AB24" s="27" t="s">
        <v>1</v>
      </c>
      <c r="AC24" s="37">
        <v>31</v>
      </c>
      <c r="AD24" s="25" t="s">
        <v>2</v>
      </c>
      <c r="AE24" s="24"/>
      <c r="AF24" s="25"/>
      <c r="AG24" s="26" t="s">
        <v>41</v>
      </c>
      <c r="AH24" s="37">
        <v>8</v>
      </c>
      <c r="AI24" s="27" t="s">
        <v>1</v>
      </c>
      <c r="AJ24" s="37">
        <v>31</v>
      </c>
      <c r="AK24" s="25" t="s">
        <v>2</v>
      </c>
      <c r="AL24" s="24"/>
      <c r="AM24" s="25"/>
      <c r="AN24" s="26" t="s">
        <v>41</v>
      </c>
      <c r="AO24" s="37">
        <v>9</v>
      </c>
      <c r="AP24" s="27" t="s">
        <v>1</v>
      </c>
      <c r="AQ24" s="37">
        <v>30</v>
      </c>
      <c r="AR24" s="28" t="s">
        <v>2</v>
      </c>
    </row>
    <row r="25" spans="1:46" ht="14.25" thickTop="1" x14ac:dyDescent="0.15">
      <c r="A25" s="178" t="s">
        <v>3</v>
      </c>
      <c r="B25" s="179"/>
      <c r="C25" s="168">
        <v>200000</v>
      </c>
      <c r="D25" s="169"/>
      <c r="E25" s="169"/>
      <c r="F25" s="169"/>
      <c r="G25" s="169"/>
      <c r="H25" s="169"/>
      <c r="I25" s="169"/>
      <c r="J25" s="168">
        <v>200000</v>
      </c>
      <c r="K25" s="169"/>
      <c r="L25" s="169"/>
      <c r="M25" s="169"/>
      <c r="N25" s="169"/>
      <c r="O25" s="169"/>
      <c r="P25" s="169"/>
      <c r="Q25" s="168">
        <v>200000</v>
      </c>
      <c r="R25" s="169"/>
      <c r="S25" s="169"/>
      <c r="T25" s="169"/>
      <c r="U25" s="169"/>
      <c r="V25" s="169"/>
      <c r="W25" s="169"/>
      <c r="X25" s="168">
        <v>200000</v>
      </c>
      <c r="Y25" s="169"/>
      <c r="Z25" s="169"/>
      <c r="AA25" s="169"/>
      <c r="AB25" s="169"/>
      <c r="AC25" s="169"/>
      <c r="AD25" s="169"/>
      <c r="AE25" s="168">
        <v>200000</v>
      </c>
      <c r="AF25" s="169"/>
      <c r="AG25" s="169"/>
      <c r="AH25" s="169"/>
      <c r="AI25" s="169"/>
      <c r="AJ25" s="169"/>
      <c r="AK25" s="169"/>
      <c r="AL25" s="168">
        <v>200000</v>
      </c>
      <c r="AM25" s="169"/>
      <c r="AN25" s="169"/>
      <c r="AO25" s="169"/>
      <c r="AP25" s="169"/>
      <c r="AQ25" s="169"/>
      <c r="AR25" s="170"/>
    </row>
    <row r="26" spans="1:46" x14ac:dyDescent="0.15">
      <c r="A26" s="183" t="s">
        <v>5</v>
      </c>
      <c r="B26" s="45" t="s">
        <v>22</v>
      </c>
      <c r="C26" s="171">
        <v>5000</v>
      </c>
      <c r="D26" s="172"/>
      <c r="E26" s="172"/>
      <c r="F26" s="172"/>
      <c r="G26" s="172"/>
      <c r="H26" s="172"/>
      <c r="I26" s="172"/>
      <c r="J26" s="171">
        <v>5000</v>
      </c>
      <c r="K26" s="172"/>
      <c r="L26" s="172"/>
      <c r="M26" s="172"/>
      <c r="N26" s="172"/>
      <c r="O26" s="172"/>
      <c r="P26" s="172"/>
      <c r="Q26" s="171">
        <v>5000</v>
      </c>
      <c r="R26" s="172"/>
      <c r="S26" s="172"/>
      <c r="T26" s="172"/>
      <c r="U26" s="172"/>
      <c r="V26" s="172"/>
      <c r="W26" s="172"/>
      <c r="X26" s="171">
        <v>5000</v>
      </c>
      <c r="Y26" s="172"/>
      <c r="Z26" s="172"/>
      <c r="AA26" s="172"/>
      <c r="AB26" s="172"/>
      <c r="AC26" s="172"/>
      <c r="AD26" s="172"/>
      <c r="AE26" s="171">
        <v>5000</v>
      </c>
      <c r="AF26" s="172"/>
      <c r="AG26" s="172"/>
      <c r="AH26" s="172"/>
      <c r="AI26" s="172"/>
      <c r="AJ26" s="172"/>
      <c r="AK26" s="172"/>
      <c r="AL26" s="171">
        <v>5000</v>
      </c>
      <c r="AM26" s="172"/>
      <c r="AN26" s="172"/>
      <c r="AO26" s="172"/>
      <c r="AP26" s="172"/>
      <c r="AQ26" s="172"/>
      <c r="AR26" s="173"/>
    </row>
    <row r="27" spans="1:46" x14ac:dyDescent="0.15">
      <c r="A27" s="184"/>
      <c r="B27" s="46" t="s">
        <v>23</v>
      </c>
      <c r="C27" s="193">
        <v>10000</v>
      </c>
      <c r="D27" s="194"/>
      <c r="E27" s="194"/>
      <c r="F27" s="194"/>
      <c r="G27" s="194"/>
      <c r="H27" s="194"/>
      <c r="I27" s="194"/>
      <c r="J27" s="193">
        <v>10000</v>
      </c>
      <c r="K27" s="194"/>
      <c r="L27" s="194"/>
      <c r="M27" s="194"/>
      <c r="N27" s="194"/>
      <c r="O27" s="194"/>
      <c r="P27" s="194"/>
      <c r="Q27" s="193">
        <v>10000</v>
      </c>
      <c r="R27" s="194"/>
      <c r="S27" s="194"/>
      <c r="T27" s="194"/>
      <c r="U27" s="194"/>
      <c r="V27" s="194"/>
      <c r="W27" s="194"/>
      <c r="X27" s="193">
        <v>10000</v>
      </c>
      <c r="Y27" s="194"/>
      <c r="Z27" s="194"/>
      <c r="AA27" s="194"/>
      <c r="AB27" s="194"/>
      <c r="AC27" s="194"/>
      <c r="AD27" s="194"/>
      <c r="AE27" s="193">
        <v>10000</v>
      </c>
      <c r="AF27" s="194"/>
      <c r="AG27" s="194"/>
      <c r="AH27" s="194"/>
      <c r="AI27" s="194"/>
      <c r="AJ27" s="194"/>
      <c r="AK27" s="194"/>
      <c r="AL27" s="193">
        <v>10000</v>
      </c>
      <c r="AM27" s="194"/>
      <c r="AN27" s="194"/>
      <c r="AO27" s="194"/>
      <c r="AP27" s="194"/>
      <c r="AQ27" s="194"/>
      <c r="AR27" s="202"/>
    </row>
    <row r="28" spans="1:46" x14ac:dyDescent="0.15">
      <c r="A28" s="184"/>
      <c r="B28" s="2" t="s">
        <v>4</v>
      </c>
      <c r="C28" s="165"/>
      <c r="D28" s="166"/>
      <c r="E28" s="166"/>
      <c r="F28" s="166"/>
      <c r="G28" s="166"/>
      <c r="H28" s="166"/>
      <c r="I28" s="166"/>
      <c r="J28" s="165"/>
      <c r="K28" s="166"/>
      <c r="L28" s="166"/>
      <c r="M28" s="166"/>
      <c r="N28" s="166"/>
      <c r="O28" s="166"/>
      <c r="P28" s="166"/>
      <c r="Q28" s="165"/>
      <c r="R28" s="166"/>
      <c r="S28" s="166"/>
      <c r="T28" s="166"/>
      <c r="U28" s="166"/>
      <c r="V28" s="166"/>
      <c r="W28" s="166"/>
      <c r="X28" s="165"/>
      <c r="Y28" s="166"/>
      <c r="Z28" s="166"/>
      <c r="AA28" s="166"/>
      <c r="AB28" s="166"/>
      <c r="AC28" s="166"/>
      <c r="AD28" s="166"/>
      <c r="AE28" s="165"/>
      <c r="AF28" s="166"/>
      <c r="AG28" s="166"/>
      <c r="AH28" s="166"/>
      <c r="AI28" s="166"/>
      <c r="AJ28" s="166"/>
      <c r="AK28" s="166"/>
      <c r="AL28" s="165"/>
      <c r="AM28" s="166"/>
      <c r="AN28" s="166"/>
      <c r="AO28" s="166"/>
      <c r="AP28" s="166"/>
      <c r="AQ28" s="166"/>
      <c r="AR28" s="167"/>
    </row>
    <row r="29" spans="1:46" x14ac:dyDescent="0.15">
      <c r="A29" s="184"/>
      <c r="B29" s="2" t="s">
        <v>4</v>
      </c>
      <c r="C29" s="165"/>
      <c r="D29" s="166"/>
      <c r="E29" s="166"/>
      <c r="F29" s="166"/>
      <c r="G29" s="166"/>
      <c r="H29" s="166"/>
      <c r="I29" s="166"/>
      <c r="J29" s="165"/>
      <c r="K29" s="166"/>
      <c r="L29" s="166"/>
      <c r="M29" s="166"/>
      <c r="N29" s="166"/>
      <c r="O29" s="166"/>
      <c r="P29" s="166"/>
      <c r="Q29" s="165"/>
      <c r="R29" s="166"/>
      <c r="S29" s="166"/>
      <c r="T29" s="166"/>
      <c r="U29" s="166"/>
      <c r="V29" s="166"/>
      <c r="W29" s="166"/>
      <c r="X29" s="165"/>
      <c r="Y29" s="166"/>
      <c r="Z29" s="166"/>
      <c r="AA29" s="166"/>
      <c r="AB29" s="166"/>
      <c r="AC29" s="166"/>
      <c r="AD29" s="166"/>
      <c r="AE29" s="165"/>
      <c r="AF29" s="166"/>
      <c r="AG29" s="166"/>
      <c r="AH29" s="166"/>
      <c r="AI29" s="166"/>
      <c r="AJ29" s="166"/>
      <c r="AK29" s="166"/>
      <c r="AL29" s="165"/>
      <c r="AM29" s="166"/>
      <c r="AN29" s="166"/>
      <c r="AO29" s="166"/>
      <c r="AP29" s="166"/>
      <c r="AQ29" s="166"/>
      <c r="AR29" s="167"/>
    </row>
    <row r="30" spans="1:46" x14ac:dyDescent="0.15">
      <c r="A30" s="184"/>
      <c r="B30" s="2" t="s">
        <v>4</v>
      </c>
      <c r="C30" s="165"/>
      <c r="D30" s="166"/>
      <c r="E30" s="166"/>
      <c r="F30" s="166"/>
      <c r="G30" s="166"/>
      <c r="H30" s="166"/>
      <c r="I30" s="166"/>
      <c r="J30" s="165"/>
      <c r="K30" s="166"/>
      <c r="L30" s="166"/>
      <c r="M30" s="166"/>
      <c r="N30" s="166"/>
      <c r="O30" s="166"/>
      <c r="P30" s="166"/>
      <c r="Q30" s="165"/>
      <c r="R30" s="166"/>
      <c r="S30" s="166"/>
      <c r="T30" s="166"/>
      <c r="U30" s="166"/>
      <c r="V30" s="166"/>
      <c r="W30" s="166"/>
      <c r="X30" s="165"/>
      <c r="Y30" s="166"/>
      <c r="Z30" s="166"/>
      <c r="AA30" s="166"/>
      <c r="AB30" s="166"/>
      <c r="AC30" s="166"/>
      <c r="AD30" s="166"/>
      <c r="AE30" s="165"/>
      <c r="AF30" s="166"/>
      <c r="AG30" s="166"/>
      <c r="AH30" s="166"/>
      <c r="AI30" s="166"/>
      <c r="AJ30" s="166"/>
      <c r="AK30" s="166"/>
      <c r="AL30" s="165"/>
      <c r="AM30" s="166"/>
      <c r="AN30" s="166"/>
      <c r="AO30" s="166"/>
      <c r="AP30" s="166"/>
      <c r="AQ30" s="166"/>
      <c r="AR30" s="167"/>
    </row>
    <row r="31" spans="1:46" x14ac:dyDescent="0.15">
      <c r="A31" s="184"/>
      <c r="B31" s="2" t="s">
        <v>4</v>
      </c>
      <c r="C31" s="165"/>
      <c r="D31" s="166"/>
      <c r="E31" s="166"/>
      <c r="F31" s="166"/>
      <c r="G31" s="166"/>
      <c r="H31" s="166"/>
      <c r="I31" s="166"/>
      <c r="J31" s="165"/>
      <c r="K31" s="166"/>
      <c r="L31" s="166"/>
      <c r="M31" s="166"/>
      <c r="N31" s="166"/>
      <c r="O31" s="166"/>
      <c r="P31" s="166"/>
      <c r="Q31" s="165"/>
      <c r="R31" s="166"/>
      <c r="S31" s="166"/>
      <c r="T31" s="166"/>
      <c r="U31" s="166"/>
      <c r="V31" s="166"/>
      <c r="W31" s="166"/>
      <c r="X31" s="165"/>
      <c r="Y31" s="166"/>
      <c r="Z31" s="166"/>
      <c r="AA31" s="166"/>
      <c r="AB31" s="166"/>
      <c r="AC31" s="166"/>
      <c r="AD31" s="166"/>
      <c r="AE31" s="165"/>
      <c r="AF31" s="166"/>
      <c r="AG31" s="166"/>
      <c r="AH31" s="166"/>
      <c r="AI31" s="166"/>
      <c r="AJ31" s="166"/>
      <c r="AK31" s="166"/>
      <c r="AL31" s="165"/>
      <c r="AM31" s="166"/>
      <c r="AN31" s="166"/>
      <c r="AO31" s="166"/>
      <c r="AP31" s="166"/>
      <c r="AQ31" s="166"/>
      <c r="AR31" s="167"/>
    </row>
    <row r="32" spans="1:46" x14ac:dyDescent="0.15">
      <c r="A32" s="184"/>
      <c r="B32" s="2" t="s">
        <v>4</v>
      </c>
      <c r="C32" s="165"/>
      <c r="D32" s="166"/>
      <c r="E32" s="166"/>
      <c r="F32" s="166"/>
      <c r="G32" s="166"/>
      <c r="H32" s="166"/>
      <c r="I32" s="166"/>
      <c r="J32" s="165"/>
      <c r="K32" s="166"/>
      <c r="L32" s="166"/>
      <c r="M32" s="166"/>
      <c r="N32" s="166"/>
      <c r="O32" s="166"/>
      <c r="P32" s="166"/>
      <c r="Q32" s="165"/>
      <c r="R32" s="166"/>
      <c r="S32" s="166"/>
      <c r="T32" s="166"/>
      <c r="U32" s="166"/>
      <c r="V32" s="166"/>
      <c r="W32" s="166"/>
      <c r="X32" s="165"/>
      <c r="Y32" s="166"/>
      <c r="Z32" s="166"/>
      <c r="AA32" s="166"/>
      <c r="AB32" s="166"/>
      <c r="AC32" s="166"/>
      <c r="AD32" s="166"/>
      <c r="AE32" s="165"/>
      <c r="AF32" s="166"/>
      <c r="AG32" s="166"/>
      <c r="AH32" s="166"/>
      <c r="AI32" s="166"/>
      <c r="AJ32" s="166"/>
      <c r="AK32" s="166"/>
      <c r="AL32" s="165"/>
      <c r="AM32" s="166"/>
      <c r="AN32" s="166"/>
      <c r="AO32" s="166"/>
      <c r="AP32" s="166"/>
      <c r="AQ32" s="166"/>
      <c r="AR32" s="167"/>
    </row>
    <row r="33" spans="1:47" x14ac:dyDescent="0.15">
      <c r="A33" s="184"/>
      <c r="B33" s="2" t="s">
        <v>4</v>
      </c>
      <c r="C33" s="165"/>
      <c r="D33" s="166"/>
      <c r="E33" s="166"/>
      <c r="F33" s="166"/>
      <c r="G33" s="166"/>
      <c r="H33" s="166"/>
      <c r="I33" s="166"/>
      <c r="J33" s="165"/>
      <c r="K33" s="166"/>
      <c r="L33" s="166"/>
      <c r="M33" s="166"/>
      <c r="N33" s="166"/>
      <c r="O33" s="166"/>
      <c r="P33" s="166"/>
      <c r="Q33" s="165"/>
      <c r="R33" s="166"/>
      <c r="S33" s="166"/>
      <c r="T33" s="166"/>
      <c r="U33" s="166"/>
      <c r="V33" s="166"/>
      <c r="W33" s="166"/>
      <c r="X33" s="165"/>
      <c r="Y33" s="166"/>
      <c r="Z33" s="166"/>
      <c r="AA33" s="166"/>
      <c r="AB33" s="166"/>
      <c r="AC33" s="166"/>
      <c r="AD33" s="166"/>
      <c r="AE33" s="165"/>
      <c r="AF33" s="166"/>
      <c r="AG33" s="166"/>
      <c r="AH33" s="166"/>
      <c r="AI33" s="166"/>
      <c r="AJ33" s="166"/>
      <c r="AK33" s="166"/>
      <c r="AL33" s="165"/>
      <c r="AM33" s="166"/>
      <c r="AN33" s="166"/>
      <c r="AO33" s="166"/>
      <c r="AP33" s="166"/>
      <c r="AQ33" s="166"/>
      <c r="AR33" s="167"/>
    </row>
    <row r="34" spans="1:47" x14ac:dyDescent="0.15">
      <c r="A34" s="184"/>
      <c r="B34" s="2" t="s">
        <v>4</v>
      </c>
      <c r="C34" s="165"/>
      <c r="D34" s="166"/>
      <c r="E34" s="166"/>
      <c r="F34" s="166"/>
      <c r="G34" s="166"/>
      <c r="H34" s="166"/>
      <c r="I34" s="166"/>
      <c r="J34" s="165"/>
      <c r="K34" s="166"/>
      <c r="L34" s="166"/>
      <c r="M34" s="166"/>
      <c r="N34" s="166"/>
      <c r="O34" s="166"/>
      <c r="P34" s="166"/>
      <c r="Q34" s="165"/>
      <c r="R34" s="166"/>
      <c r="S34" s="166"/>
      <c r="T34" s="166"/>
      <c r="U34" s="166"/>
      <c r="V34" s="166"/>
      <c r="W34" s="166"/>
      <c r="X34" s="165"/>
      <c r="Y34" s="166"/>
      <c r="Z34" s="166"/>
      <c r="AA34" s="166"/>
      <c r="AB34" s="166"/>
      <c r="AC34" s="166"/>
      <c r="AD34" s="166"/>
      <c r="AE34" s="165"/>
      <c r="AF34" s="166"/>
      <c r="AG34" s="166"/>
      <c r="AH34" s="166"/>
      <c r="AI34" s="166"/>
      <c r="AJ34" s="166"/>
      <c r="AK34" s="166"/>
      <c r="AL34" s="165"/>
      <c r="AM34" s="166"/>
      <c r="AN34" s="166"/>
      <c r="AO34" s="166"/>
      <c r="AP34" s="166"/>
      <c r="AQ34" s="166"/>
      <c r="AR34" s="167"/>
    </row>
    <row r="35" spans="1:47" x14ac:dyDescent="0.15">
      <c r="A35" s="184"/>
      <c r="B35" s="3" t="s">
        <v>4</v>
      </c>
      <c r="C35" s="185"/>
      <c r="D35" s="186"/>
      <c r="E35" s="186"/>
      <c r="F35" s="186"/>
      <c r="G35" s="186"/>
      <c r="H35" s="186"/>
      <c r="I35" s="186"/>
      <c r="J35" s="185"/>
      <c r="K35" s="186"/>
      <c r="L35" s="186"/>
      <c r="M35" s="186"/>
      <c r="N35" s="186"/>
      <c r="O35" s="186"/>
      <c r="P35" s="186"/>
      <c r="Q35" s="185"/>
      <c r="R35" s="186"/>
      <c r="S35" s="186"/>
      <c r="T35" s="186"/>
      <c r="U35" s="186"/>
      <c r="V35" s="186"/>
      <c r="W35" s="186"/>
      <c r="X35" s="185"/>
      <c r="Y35" s="186"/>
      <c r="Z35" s="186"/>
      <c r="AA35" s="186"/>
      <c r="AB35" s="186"/>
      <c r="AC35" s="186"/>
      <c r="AD35" s="186"/>
      <c r="AE35" s="185"/>
      <c r="AF35" s="186"/>
      <c r="AG35" s="186"/>
      <c r="AH35" s="186"/>
      <c r="AI35" s="186"/>
      <c r="AJ35" s="186"/>
      <c r="AK35" s="186"/>
      <c r="AL35" s="185"/>
      <c r="AM35" s="186"/>
      <c r="AN35" s="186"/>
      <c r="AO35" s="186"/>
      <c r="AP35" s="186"/>
      <c r="AQ35" s="186"/>
      <c r="AR35" s="195"/>
    </row>
    <row r="36" spans="1:47" ht="14.25" thickBot="1" x14ac:dyDescent="0.2">
      <c r="A36" s="187" t="s">
        <v>7</v>
      </c>
      <c r="B36" s="188"/>
      <c r="C36" s="189"/>
      <c r="D36" s="190"/>
      <c r="E36" s="190"/>
      <c r="F36" s="190"/>
      <c r="G36" s="190"/>
      <c r="H36" s="190"/>
      <c r="I36" s="190"/>
      <c r="J36" s="189"/>
      <c r="K36" s="190"/>
      <c r="L36" s="190"/>
      <c r="M36" s="190"/>
      <c r="N36" s="190"/>
      <c r="O36" s="190"/>
      <c r="P36" s="190"/>
      <c r="Q36" s="189">
        <v>250000</v>
      </c>
      <c r="R36" s="190"/>
      <c r="S36" s="190"/>
      <c r="T36" s="190"/>
      <c r="U36" s="190"/>
      <c r="V36" s="190"/>
      <c r="W36" s="190"/>
      <c r="X36" s="189"/>
      <c r="Y36" s="190"/>
      <c r="Z36" s="190"/>
      <c r="AA36" s="190"/>
      <c r="AB36" s="190"/>
      <c r="AC36" s="190"/>
      <c r="AD36" s="190"/>
      <c r="AE36" s="189"/>
      <c r="AF36" s="190"/>
      <c r="AG36" s="190"/>
      <c r="AH36" s="190"/>
      <c r="AI36" s="190"/>
      <c r="AJ36" s="190"/>
      <c r="AK36" s="190"/>
      <c r="AL36" s="189"/>
      <c r="AM36" s="190"/>
      <c r="AN36" s="190"/>
      <c r="AO36" s="190"/>
      <c r="AP36" s="190"/>
      <c r="AQ36" s="190"/>
      <c r="AR36" s="196"/>
    </row>
    <row r="37" spans="1:47" ht="15" thickTop="1" thickBot="1" x14ac:dyDescent="0.2">
      <c r="A37" s="199" t="s">
        <v>6</v>
      </c>
      <c r="B37" s="200"/>
      <c r="C37" s="191">
        <f>SUM(C25:I36)</f>
        <v>215000</v>
      </c>
      <c r="D37" s="192"/>
      <c r="E37" s="192"/>
      <c r="F37" s="192"/>
      <c r="G37" s="192"/>
      <c r="H37" s="192"/>
      <c r="I37" s="192"/>
      <c r="J37" s="191">
        <f>SUM(J25:P36)</f>
        <v>215000</v>
      </c>
      <c r="K37" s="192"/>
      <c r="L37" s="192"/>
      <c r="M37" s="192"/>
      <c r="N37" s="192"/>
      <c r="O37" s="192"/>
      <c r="P37" s="192"/>
      <c r="Q37" s="191">
        <f>SUM(Q25:W36)</f>
        <v>465000</v>
      </c>
      <c r="R37" s="192"/>
      <c r="S37" s="192"/>
      <c r="T37" s="192"/>
      <c r="U37" s="192"/>
      <c r="V37" s="192"/>
      <c r="W37" s="192"/>
      <c r="X37" s="191">
        <f>SUM(X25:AD36)</f>
        <v>215000</v>
      </c>
      <c r="Y37" s="192"/>
      <c r="Z37" s="192"/>
      <c r="AA37" s="192"/>
      <c r="AB37" s="192"/>
      <c r="AC37" s="192"/>
      <c r="AD37" s="192"/>
      <c r="AE37" s="191">
        <f>SUM(AE25:AK36)</f>
        <v>215000</v>
      </c>
      <c r="AF37" s="192"/>
      <c r="AG37" s="192"/>
      <c r="AH37" s="192"/>
      <c r="AI37" s="192"/>
      <c r="AJ37" s="192"/>
      <c r="AK37" s="192"/>
      <c r="AL37" s="191">
        <f>SUM(AL25:AR36)</f>
        <v>215000</v>
      </c>
      <c r="AM37" s="192"/>
      <c r="AN37" s="192"/>
      <c r="AO37" s="192"/>
      <c r="AP37" s="192"/>
      <c r="AQ37" s="192"/>
      <c r="AR37" s="201"/>
      <c r="AS37" s="197">
        <f>SUM(C37:AR37)</f>
        <v>1540000</v>
      </c>
      <c r="AT37" s="198"/>
    </row>
    <row r="38" spans="1:47" ht="14.25" thickTop="1" x14ac:dyDescent="0.15"/>
    <row r="39" spans="1:47" ht="17.25" x14ac:dyDescent="0.2">
      <c r="A39" s="11" t="s">
        <v>66</v>
      </c>
      <c r="B39" s="10"/>
    </row>
    <row r="40" spans="1:47" ht="14.25" thickBot="1" x14ac:dyDescent="0.2">
      <c r="A40" s="12"/>
      <c r="B40" s="10"/>
    </row>
    <row r="41" spans="1:47" ht="20.25" customHeight="1" x14ac:dyDescent="0.15">
      <c r="A41" s="219" t="s">
        <v>12</v>
      </c>
      <c r="B41" s="220"/>
      <c r="C41" s="221"/>
      <c r="D41" s="222"/>
      <c r="E41" s="222"/>
      <c r="F41" s="222"/>
      <c r="G41" s="222"/>
      <c r="H41" s="222"/>
      <c r="I41" s="222"/>
      <c r="J41" s="222"/>
      <c r="K41" s="222"/>
      <c r="L41" s="222"/>
      <c r="M41" s="222"/>
      <c r="N41" s="222"/>
      <c r="O41" s="223"/>
    </row>
    <row r="42" spans="1:47" ht="20.25" customHeight="1" thickBot="1" x14ac:dyDescent="0.2">
      <c r="A42" s="224" t="s">
        <v>13</v>
      </c>
      <c r="B42" s="225"/>
      <c r="C42" s="226"/>
      <c r="D42" s="227"/>
      <c r="E42" s="227"/>
      <c r="F42" s="227"/>
      <c r="G42" s="227"/>
      <c r="H42" s="227"/>
      <c r="I42" s="227"/>
      <c r="J42" s="227"/>
      <c r="K42" s="227"/>
      <c r="L42" s="227"/>
      <c r="M42" s="227"/>
      <c r="N42" s="227"/>
      <c r="O42" s="228"/>
    </row>
    <row r="44" spans="1:47" ht="40.5" customHeight="1" x14ac:dyDescent="0.15"/>
    <row r="45" spans="1:47" ht="6" customHeight="1" x14ac:dyDescent="0.15">
      <c r="C45" s="229" t="s">
        <v>40</v>
      </c>
      <c r="D45" s="229"/>
      <c r="E45" s="229"/>
      <c r="F45" s="229"/>
      <c r="G45" s="229"/>
      <c r="H45" s="229"/>
      <c r="I45" s="229"/>
      <c r="J45" s="14"/>
      <c r="K45" s="230" t="s">
        <v>39</v>
      </c>
      <c r="L45" s="230"/>
      <c r="M45" s="230"/>
      <c r="N45" s="230"/>
      <c r="O45" s="230"/>
      <c r="P45" s="230"/>
      <c r="T45" s="230" t="s">
        <v>38</v>
      </c>
      <c r="U45" s="230"/>
      <c r="V45" s="230"/>
      <c r="W45" s="230"/>
      <c r="X45" s="230"/>
      <c r="Y45" s="230"/>
      <c r="Z45" s="230"/>
      <c r="AA45" s="230"/>
      <c r="AB45" s="15"/>
    </row>
    <row r="46" spans="1:47" ht="18" customHeight="1" thickBot="1" x14ac:dyDescent="0.2">
      <c r="C46" s="229"/>
      <c r="D46" s="229"/>
      <c r="E46" s="229"/>
      <c r="F46" s="229"/>
      <c r="G46" s="229"/>
      <c r="H46" s="229"/>
      <c r="I46" s="229"/>
      <c r="J46" s="14"/>
      <c r="K46" s="230"/>
      <c r="L46" s="230"/>
      <c r="M46" s="230"/>
      <c r="N46" s="230"/>
      <c r="O46" s="230"/>
      <c r="P46" s="230"/>
      <c r="Q46" s="6"/>
      <c r="R46" s="6"/>
      <c r="S46" s="6"/>
      <c r="T46" s="230"/>
      <c r="U46" s="230"/>
      <c r="V46" s="230"/>
      <c r="W46" s="230"/>
      <c r="X46" s="230"/>
      <c r="Y46" s="230"/>
      <c r="Z46" s="230"/>
      <c r="AA46" s="230"/>
      <c r="AB46" s="15"/>
      <c r="AC46" s="6"/>
      <c r="AD46" s="6"/>
      <c r="AE46" s="6"/>
      <c r="AF46" s="6"/>
      <c r="AG46" s="6"/>
      <c r="AH46" s="6"/>
      <c r="AI46" s="6"/>
      <c r="AJ46" s="6"/>
      <c r="AK46" s="6"/>
      <c r="AL46" s="6"/>
      <c r="AM46" s="6"/>
      <c r="AN46" s="231" t="s">
        <v>11</v>
      </c>
      <c r="AO46" s="231"/>
      <c r="AP46" s="231"/>
      <c r="AQ46" s="231"/>
      <c r="AR46" s="231"/>
      <c r="AS46" s="231"/>
    </row>
    <row r="47" spans="1:47" ht="18.75" customHeight="1" x14ac:dyDescent="0.15">
      <c r="C47" s="204">
        <f>+AS37</f>
        <v>1540000</v>
      </c>
      <c r="D47" s="205"/>
      <c r="E47" s="205"/>
      <c r="F47" s="205"/>
      <c r="G47" s="205"/>
      <c r="H47" s="205"/>
      <c r="I47" s="205"/>
      <c r="J47" s="16" t="s">
        <v>37</v>
      </c>
      <c r="K47" s="206">
        <f>+C42</f>
        <v>0</v>
      </c>
      <c r="L47" s="207"/>
      <c r="M47" s="207"/>
      <c r="N47" s="207"/>
      <c r="O47" s="207"/>
      <c r="P47" s="207"/>
      <c r="Q47" s="8"/>
      <c r="R47" s="8" t="s">
        <v>36</v>
      </c>
      <c r="S47" s="8"/>
      <c r="T47" s="204">
        <f>+AS19</f>
        <v>1110000</v>
      </c>
      <c r="U47" s="205"/>
      <c r="V47" s="205"/>
      <c r="W47" s="205"/>
      <c r="X47" s="205"/>
      <c r="Y47" s="205"/>
      <c r="Z47" s="205"/>
      <c r="AA47" s="205"/>
      <c r="AB47" s="8"/>
      <c r="AC47" s="8"/>
      <c r="AD47" s="8"/>
      <c r="AE47" s="8"/>
      <c r="AF47" s="8"/>
      <c r="AG47" s="8"/>
      <c r="AH47" s="8"/>
      <c r="AI47" s="8"/>
      <c r="AJ47" s="8"/>
      <c r="AK47" s="8"/>
      <c r="AL47" s="8"/>
      <c r="AM47" s="6"/>
      <c r="AN47" s="208">
        <f>+INT(((C47+K47)-T47)/C50*100)</f>
        <v>38</v>
      </c>
      <c r="AO47" s="209"/>
      <c r="AP47" s="209"/>
      <c r="AQ47" s="209"/>
      <c r="AR47" s="209"/>
      <c r="AS47" s="210"/>
      <c r="AT47" s="203"/>
      <c r="AU47" s="74"/>
    </row>
    <row r="48" spans="1:47" ht="9.75" customHeight="1" x14ac:dyDescent="0.15">
      <c r="I48" s="8"/>
      <c r="J48" s="8"/>
      <c r="K48" s="8"/>
      <c r="L48" s="8"/>
      <c r="M48" s="8"/>
      <c r="N48" s="8"/>
      <c r="O48" s="8"/>
      <c r="P48" s="8"/>
      <c r="Q48" s="8"/>
      <c r="R48" s="8"/>
      <c r="S48" s="8"/>
      <c r="T48" s="8"/>
      <c r="U48" s="8"/>
      <c r="V48" s="8"/>
      <c r="W48" s="8"/>
      <c r="X48" s="8"/>
      <c r="Y48" s="8"/>
      <c r="Z48" s="8"/>
      <c r="AA48" s="8"/>
      <c r="AB48" s="8"/>
      <c r="AC48" s="217" t="s">
        <v>35</v>
      </c>
      <c r="AD48" s="217"/>
      <c r="AE48" s="217"/>
      <c r="AF48" s="217"/>
      <c r="AG48" s="217"/>
      <c r="AH48" s="217"/>
      <c r="AI48" s="8"/>
      <c r="AJ48" s="217" t="s">
        <v>34</v>
      </c>
      <c r="AK48" s="217"/>
      <c r="AL48" s="217"/>
      <c r="AM48" s="6"/>
      <c r="AN48" s="211"/>
      <c r="AO48" s="212"/>
      <c r="AP48" s="212"/>
      <c r="AQ48" s="212"/>
      <c r="AR48" s="212"/>
      <c r="AS48" s="213"/>
      <c r="AT48" s="203"/>
      <c r="AU48" s="74"/>
    </row>
    <row r="49" spans="3:47" ht="7.5" customHeight="1" x14ac:dyDescent="0.15">
      <c r="C49" s="13"/>
      <c r="D49" s="13"/>
      <c r="E49" s="13"/>
      <c r="F49" s="13"/>
      <c r="G49" s="13"/>
      <c r="H49" s="13"/>
      <c r="I49" s="9"/>
      <c r="J49" s="9"/>
      <c r="K49" s="9"/>
      <c r="L49" s="9"/>
      <c r="M49" s="9"/>
      <c r="N49" s="9"/>
      <c r="O49" s="9"/>
      <c r="P49" s="9"/>
      <c r="Q49" s="9"/>
      <c r="R49" s="9"/>
      <c r="S49" s="9"/>
      <c r="T49" s="9"/>
      <c r="U49" s="9"/>
      <c r="V49" s="9"/>
      <c r="W49" s="9"/>
      <c r="X49" s="9"/>
      <c r="Y49" s="9"/>
      <c r="Z49" s="9"/>
      <c r="AA49" s="9"/>
      <c r="AB49" s="8"/>
      <c r="AC49" s="217"/>
      <c r="AD49" s="217"/>
      <c r="AE49" s="217"/>
      <c r="AF49" s="217"/>
      <c r="AG49" s="217"/>
      <c r="AH49" s="217"/>
      <c r="AI49" s="8"/>
      <c r="AJ49" s="217"/>
      <c r="AK49" s="217"/>
      <c r="AL49" s="217"/>
      <c r="AM49" s="6"/>
      <c r="AN49" s="211"/>
      <c r="AO49" s="212"/>
      <c r="AP49" s="212"/>
      <c r="AQ49" s="212"/>
      <c r="AR49" s="212"/>
      <c r="AS49" s="213"/>
      <c r="AT49" s="203"/>
      <c r="AU49" s="74"/>
    </row>
    <row r="50" spans="3:47" ht="19.5" customHeight="1" thickBot="1" x14ac:dyDescent="0.2">
      <c r="C50" s="218">
        <f>+AS19</f>
        <v>1110000</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8"/>
      <c r="AC50" s="8"/>
      <c r="AD50" s="8"/>
      <c r="AE50" s="8"/>
      <c r="AF50" s="8"/>
      <c r="AG50" s="8"/>
      <c r="AH50" s="8"/>
      <c r="AI50" s="8"/>
      <c r="AJ50" s="8"/>
      <c r="AK50" s="8"/>
      <c r="AL50" s="8"/>
      <c r="AM50" s="6"/>
      <c r="AN50" s="214"/>
      <c r="AO50" s="215"/>
      <c r="AP50" s="215"/>
      <c r="AQ50" s="215"/>
      <c r="AR50" s="215"/>
      <c r="AS50" s="216"/>
      <c r="AT50" s="203"/>
      <c r="AU50" s="74"/>
    </row>
    <row r="51" spans="3:47" ht="17.25" x14ac:dyDescent="0.1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sheetData>
  <sheetProtection formatColumns="0" formatRows="0" insertColumns="0" insertRows="0"/>
  <mergeCells count="188">
    <mergeCell ref="AJ48:AL49"/>
    <mergeCell ref="C50:AA50"/>
    <mergeCell ref="J37:P37"/>
    <mergeCell ref="Q37:W37"/>
    <mergeCell ref="X37:AD37"/>
    <mergeCell ref="AE37:AK37"/>
    <mergeCell ref="AL37:AR37"/>
    <mergeCell ref="A41:B41"/>
    <mergeCell ref="C41:O41"/>
    <mergeCell ref="A42:B42"/>
    <mergeCell ref="C42:O42"/>
    <mergeCell ref="C45:I46"/>
    <mergeCell ref="K45:P46"/>
    <mergeCell ref="T45:AA46"/>
    <mergeCell ref="AN46:AS46"/>
    <mergeCell ref="A37:B37"/>
    <mergeCell ref="Q36:W36"/>
    <mergeCell ref="X36:AD36"/>
    <mergeCell ref="Q33:W33"/>
    <mergeCell ref="X33:AD33"/>
    <mergeCell ref="AE33:AK33"/>
    <mergeCell ref="AL33:AR33"/>
    <mergeCell ref="C33:I33"/>
    <mergeCell ref="J33:P33"/>
    <mergeCell ref="AT47:AT50"/>
    <mergeCell ref="AL35:AR35"/>
    <mergeCell ref="C34:I34"/>
    <mergeCell ref="J34:P34"/>
    <mergeCell ref="Q34:W34"/>
    <mergeCell ref="X34:AD34"/>
    <mergeCell ref="AE34:AK34"/>
    <mergeCell ref="AL34:AR34"/>
    <mergeCell ref="AL36:AR36"/>
    <mergeCell ref="C37:I37"/>
    <mergeCell ref="AS37:AT37"/>
    <mergeCell ref="C47:I47"/>
    <mergeCell ref="K47:P47"/>
    <mergeCell ref="T47:AA47"/>
    <mergeCell ref="AN47:AS50"/>
    <mergeCell ref="AC48:AH49"/>
    <mergeCell ref="AE36:AK36"/>
    <mergeCell ref="A26:A35"/>
    <mergeCell ref="C35:I35"/>
    <mergeCell ref="J35:P35"/>
    <mergeCell ref="AL31:AR31"/>
    <mergeCell ref="C30:I30"/>
    <mergeCell ref="J30:P30"/>
    <mergeCell ref="Q30:W30"/>
    <mergeCell ref="X30:AD30"/>
    <mergeCell ref="AE30:AK30"/>
    <mergeCell ref="Q35:W35"/>
    <mergeCell ref="X35:AD35"/>
    <mergeCell ref="AE35:AK35"/>
    <mergeCell ref="AE27:AK27"/>
    <mergeCell ref="AL27:AR27"/>
    <mergeCell ref="C26:I26"/>
    <mergeCell ref="J26:P26"/>
    <mergeCell ref="Q26:W26"/>
    <mergeCell ref="X26:AD26"/>
    <mergeCell ref="AE26:AK26"/>
    <mergeCell ref="AL26:AR26"/>
    <mergeCell ref="A36:B36"/>
    <mergeCell ref="C36:I36"/>
    <mergeCell ref="J36:P36"/>
    <mergeCell ref="AL28:AR28"/>
    <mergeCell ref="C29:I29"/>
    <mergeCell ref="J29:P29"/>
    <mergeCell ref="Q29:W29"/>
    <mergeCell ref="X29:AD29"/>
    <mergeCell ref="AE29:AK29"/>
    <mergeCell ref="AL29:AR29"/>
    <mergeCell ref="C28:I28"/>
    <mergeCell ref="J28:P28"/>
    <mergeCell ref="Q28:W28"/>
    <mergeCell ref="X28:AD28"/>
    <mergeCell ref="AE28:AK28"/>
    <mergeCell ref="X32:AD32"/>
    <mergeCell ref="AE32:AK32"/>
    <mergeCell ref="AL32:AR32"/>
    <mergeCell ref="C31:I31"/>
    <mergeCell ref="J31:P31"/>
    <mergeCell ref="Q31:W31"/>
    <mergeCell ref="X31:AD31"/>
    <mergeCell ref="AE31:AK31"/>
    <mergeCell ref="AL30:AR30"/>
    <mergeCell ref="C32:I32"/>
    <mergeCell ref="J32:P32"/>
    <mergeCell ref="Q32:W32"/>
    <mergeCell ref="AS19:AT19"/>
    <mergeCell ref="A23:B24"/>
    <mergeCell ref="A25:B25"/>
    <mergeCell ref="C25:I25"/>
    <mergeCell ref="J25:P25"/>
    <mergeCell ref="Q25:W25"/>
    <mergeCell ref="X25:AD25"/>
    <mergeCell ref="AE25:AK25"/>
    <mergeCell ref="AL25:AR25"/>
    <mergeCell ref="A19:B19"/>
    <mergeCell ref="AL19:AR19"/>
    <mergeCell ref="X27:AD27"/>
    <mergeCell ref="AL17:AR17"/>
    <mergeCell ref="C16:I16"/>
    <mergeCell ref="J16:P16"/>
    <mergeCell ref="Q16:W16"/>
    <mergeCell ref="X16:AD16"/>
    <mergeCell ref="AE16:AK16"/>
    <mergeCell ref="AL16:AR16"/>
    <mergeCell ref="AL18:AR18"/>
    <mergeCell ref="Q17:W17"/>
    <mergeCell ref="X17:AD17"/>
    <mergeCell ref="AE17:AK17"/>
    <mergeCell ref="C27:I27"/>
    <mergeCell ref="J27:P27"/>
    <mergeCell ref="Q27:W27"/>
    <mergeCell ref="A18:B18"/>
    <mergeCell ref="C18:I18"/>
    <mergeCell ref="J18:P18"/>
    <mergeCell ref="Q18:W18"/>
    <mergeCell ref="X18:AD18"/>
    <mergeCell ref="AE18:AK18"/>
    <mergeCell ref="C19:I19"/>
    <mergeCell ref="J19:P19"/>
    <mergeCell ref="Q19:W19"/>
    <mergeCell ref="X19:AD19"/>
    <mergeCell ref="AE19:AK19"/>
    <mergeCell ref="C12:I12"/>
    <mergeCell ref="J12:P12"/>
    <mergeCell ref="Q12:W12"/>
    <mergeCell ref="X12:AD12"/>
    <mergeCell ref="AE12:AK12"/>
    <mergeCell ref="AL12:AR12"/>
    <mergeCell ref="C13:I13"/>
    <mergeCell ref="X15:AD15"/>
    <mergeCell ref="AE15:AK15"/>
    <mergeCell ref="AL15:AR15"/>
    <mergeCell ref="C14:I14"/>
    <mergeCell ref="J14:P14"/>
    <mergeCell ref="Q14:W14"/>
    <mergeCell ref="X14:AD14"/>
    <mergeCell ref="AE14:AK14"/>
    <mergeCell ref="AL14:AR14"/>
    <mergeCell ref="C15:I15"/>
    <mergeCell ref="J15:P15"/>
    <mergeCell ref="Q15:W15"/>
    <mergeCell ref="J13:P13"/>
    <mergeCell ref="Q13:W13"/>
    <mergeCell ref="X13:AD13"/>
    <mergeCell ref="AE13:AK13"/>
    <mergeCell ref="B1:AR1"/>
    <mergeCell ref="A5:B6"/>
    <mergeCell ref="A7:B7"/>
    <mergeCell ref="C7:I7"/>
    <mergeCell ref="J7:P7"/>
    <mergeCell ref="Q7:W7"/>
    <mergeCell ref="X7:AD7"/>
    <mergeCell ref="AL9:AR9"/>
    <mergeCell ref="C8:I8"/>
    <mergeCell ref="J8:P8"/>
    <mergeCell ref="Q8:W8"/>
    <mergeCell ref="X8:AD8"/>
    <mergeCell ref="AE8:AK8"/>
    <mergeCell ref="J9:P9"/>
    <mergeCell ref="Q9:W9"/>
    <mergeCell ref="X9:AD9"/>
    <mergeCell ref="AE9:AK9"/>
    <mergeCell ref="A2:B3"/>
    <mergeCell ref="C2:V2"/>
    <mergeCell ref="C3:V3"/>
    <mergeCell ref="A8:A17"/>
    <mergeCell ref="C17:I17"/>
    <mergeCell ref="J17:P17"/>
    <mergeCell ref="AL13:AR13"/>
    <mergeCell ref="X10:AD10"/>
    <mergeCell ref="C11:I11"/>
    <mergeCell ref="J11:P11"/>
    <mergeCell ref="Q11:W11"/>
    <mergeCell ref="X11:AD11"/>
    <mergeCell ref="AE11:AK11"/>
    <mergeCell ref="AL11:AR11"/>
    <mergeCell ref="AE7:AK7"/>
    <mergeCell ref="AL7:AR7"/>
    <mergeCell ref="AL10:AR10"/>
    <mergeCell ref="AL8:AR8"/>
    <mergeCell ref="C9:I9"/>
    <mergeCell ref="AE10:AK10"/>
    <mergeCell ref="C10:I10"/>
    <mergeCell ref="J10:P10"/>
    <mergeCell ref="Q10:W10"/>
  </mergeCells>
  <phoneticPr fontId="1"/>
  <pageMargins left="0.25" right="0.25" top="0.75" bottom="0.75" header="0.3" footer="0.3"/>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U54"/>
  <sheetViews>
    <sheetView showGridLines="0" zoomScaleNormal="100" workbookViewId="0">
      <selection activeCell="C2" sqref="C2:V2"/>
    </sheetView>
  </sheetViews>
  <sheetFormatPr defaultRowHeight="13.5" x14ac:dyDescent="0.15"/>
  <cols>
    <col min="1" max="1" width="3" style="50" customWidth="1"/>
    <col min="2" max="2" width="17.375" style="50" customWidth="1"/>
    <col min="3" max="44" width="2.375" style="50" customWidth="1"/>
    <col min="45" max="46" width="9.75" style="50" customWidth="1"/>
    <col min="47" max="47" width="11.625" style="50" customWidth="1"/>
    <col min="48" max="72" width="3.625" style="50" customWidth="1"/>
    <col min="73" max="16384" width="9" style="50"/>
  </cols>
  <sheetData>
    <row r="1" spans="1:46" ht="60" customHeight="1" x14ac:dyDescent="0.15">
      <c r="A1" s="51"/>
      <c r="B1" s="102" t="s">
        <v>53</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row>
    <row r="2" spans="1:46" ht="30.75" customHeight="1" x14ac:dyDescent="0.15">
      <c r="A2" s="97" t="s">
        <v>20</v>
      </c>
      <c r="B2" s="98"/>
      <c r="C2" s="99"/>
      <c r="D2" s="100"/>
      <c r="E2" s="100"/>
      <c r="F2" s="100"/>
      <c r="G2" s="100"/>
      <c r="H2" s="100"/>
      <c r="I2" s="100"/>
      <c r="J2" s="100"/>
      <c r="K2" s="100"/>
      <c r="L2" s="100"/>
      <c r="M2" s="100"/>
      <c r="N2" s="100"/>
      <c r="O2" s="100"/>
      <c r="P2" s="100"/>
      <c r="Q2" s="100"/>
      <c r="R2" s="100"/>
      <c r="S2" s="100"/>
      <c r="T2" s="100"/>
      <c r="U2" s="100"/>
      <c r="V2" s="101"/>
      <c r="W2" s="91"/>
      <c r="X2" s="91"/>
      <c r="Y2" s="91"/>
      <c r="Z2" s="91"/>
      <c r="AA2" s="91"/>
      <c r="AB2" s="91"/>
      <c r="AC2" s="91"/>
      <c r="AD2" s="91"/>
      <c r="AE2" s="91"/>
      <c r="AF2" s="91"/>
      <c r="AG2" s="91"/>
      <c r="AH2" s="91"/>
      <c r="AI2" s="91"/>
      <c r="AJ2" s="91"/>
      <c r="AK2" s="91"/>
      <c r="AL2" s="91"/>
      <c r="AM2" s="91"/>
      <c r="AN2" s="91"/>
      <c r="AO2" s="91"/>
      <c r="AP2" s="91"/>
      <c r="AQ2" s="91"/>
      <c r="AR2" s="91"/>
    </row>
    <row r="3" spans="1:46" ht="30.75" customHeight="1" x14ac:dyDescent="0.15">
      <c r="A3" s="98"/>
      <c r="B3" s="98"/>
      <c r="C3" s="99"/>
      <c r="D3" s="100"/>
      <c r="E3" s="100"/>
      <c r="F3" s="100"/>
      <c r="G3" s="100"/>
      <c r="H3" s="100"/>
      <c r="I3" s="100"/>
      <c r="J3" s="100"/>
      <c r="K3" s="100"/>
      <c r="L3" s="100"/>
      <c r="M3" s="100"/>
      <c r="N3" s="100"/>
      <c r="O3" s="100"/>
      <c r="P3" s="100"/>
      <c r="Q3" s="100"/>
      <c r="R3" s="100"/>
      <c r="S3" s="100"/>
      <c r="T3" s="100"/>
      <c r="U3" s="100"/>
      <c r="V3" s="101"/>
      <c r="W3" s="91"/>
      <c r="X3" s="91"/>
      <c r="Y3" s="91"/>
      <c r="Z3" s="91"/>
      <c r="AA3" s="91"/>
      <c r="AB3" s="91"/>
      <c r="AC3" s="91"/>
      <c r="AD3" s="91"/>
      <c r="AE3" s="91"/>
      <c r="AF3" s="91"/>
      <c r="AG3" s="91"/>
      <c r="AH3" s="91"/>
      <c r="AI3" s="91"/>
      <c r="AJ3" s="91"/>
      <c r="AK3" s="91"/>
      <c r="AL3" s="91"/>
      <c r="AM3" s="91"/>
      <c r="AN3" s="91"/>
      <c r="AO3" s="91"/>
      <c r="AP3" s="91"/>
      <c r="AQ3" s="91"/>
      <c r="AR3" s="91"/>
    </row>
    <row r="4" spans="1:46" ht="22.5" customHeight="1" thickBot="1" x14ac:dyDescent="0.25">
      <c r="A4" s="52" t="s">
        <v>43</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row>
    <row r="5" spans="1:46" ht="15" customHeight="1" thickTop="1" x14ac:dyDescent="0.15">
      <c r="A5" s="104" t="s">
        <v>0</v>
      </c>
      <c r="B5" s="105"/>
      <c r="C5" s="237"/>
      <c r="D5" s="238"/>
      <c r="E5" s="17" t="s">
        <v>32</v>
      </c>
      <c r="F5" s="138"/>
      <c r="G5" s="138"/>
      <c r="H5" s="17" t="s">
        <v>31</v>
      </c>
      <c r="I5" s="17" t="s">
        <v>33</v>
      </c>
      <c r="J5" s="237"/>
      <c r="K5" s="238"/>
      <c r="L5" s="17" t="s">
        <v>32</v>
      </c>
      <c r="M5" s="138"/>
      <c r="N5" s="138"/>
      <c r="O5" s="17" t="s">
        <v>31</v>
      </c>
      <c r="P5" s="17" t="s">
        <v>33</v>
      </c>
      <c r="Q5" s="237"/>
      <c r="R5" s="238"/>
      <c r="S5" s="17" t="s">
        <v>32</v>
      </c>
      <c r="T5" s="138"/>
      <c r="U5" s="138"/>
      <c r="V5" s="17" t="s">
        <v>31</v>
      </c>
      <c r="W5" s="17" t="s">
        <v>33</v>
      </c>
      <c r="X5" s="237"/>
      <c r="Y5" s="238"/>
      <c r="Z5" s="17" t="s">
        <v>32</v>
      </c>
      <c r="AA5" s="138"/>
      <c r="AB5" s="138"/>
      <c r="AC5" s="17" t="s">
        <v>31</v>
      </c>
      <c r="AD5" s="17" t="s">
        <v>33</v>
      </c>
      <c r="AE5" s="237"/>
      <c r="AF5" s="238"/>
      <c r="AG5" s="17" t="s">
        <v>32</v>
      </c>
      <c r="AH5" s="138"/>
      <c r="AI5" s="138"/>
      <c r="AJ5" s="17" t="s">
        <v>31</v>
      </c>
      <c r="AK5" s="17" t="s">
        <v>33</v>
      </c>
      <c r="AL5" s="237"/>
      <c r="AM5" s="238"/>
      <c r="AN5" s="17" t="s">
        <v>32</v>
      </c>
      <c r="AO5" s="138"/>
      <c r="AP5" s="138"/>
      <c r="AQ5" s="17" t="s">
        <v>31</v>
      </c>
      <c r="AR5" s="85" t="s">
        <v>33</v>
      </c>
      <c r="AS5" s="248" t="s">
        <v>17</v>
      </c>
      <c r="AT5" s="249"/>
    </row>
    <row r="6" spans="1:46" ht="15" customHeight="1" thickBot="1" x14ac:dyDescent="0.2">
      <c r="A6" s="106"/>
      <c r="B6" s="107"/>
      <c r="C6" s="239"/>
      <c r="D6" s="139"/>
      <c r="E6" s="86" t="s">
        <v>32</v>
      </c>
      <c r="F6" s="139"/>
      <c r="G6" s="139"/>
      <c r="H6" s="19" t="s">
        <v>31</v>
      </c>
      <c r="I6" s="18"/>
      <c r="J6" s="239"/>
      <c r="K6" s="139"/>
      <c r="L6" s="86" t="s">
        <v>32</v>
      </c>
      <c r="M6" s="139"/>
      <c r="N6" s="139"/>
      <c r="O6" s="19" t="s">
        <v>31</v>
      </c>
      <c r="P6" s="18"/>
      <c r="Q6" s="239"/>
      <c r="R6" s="139"/>
      <c r="S6" s="86" t="s">
        <v>32</v>
      </c>
      <c r="T6" s="139"/>
      <c r="U6" s="139"/>
      <c r="V6" s="19" t="s">
        <v>31</v>
      </c>
      <c r="W6" s="18"/>
      <c r="X6" s="239"/>
      <c r="Y6" s="139"/>
      <c r="Z6" s="86" t="s">
        <v>32</v>
      </c>
      <c r="AA6" s="139"/>
      <c r="AB6" s="139"/>
      <c r="AC6" s="19" t="s">
        <v>31</v>
      </c>
      <c r="AD6" s="18"/>
      <c r="AE6" s="239"/>
      <c r="AF6" s="139"/>
      <c r="AG6" s="86" t="s">
        <v>32</v>
      </c>
      <c r="AH6" s="139"/>
      <c r="AI6" s="139"/>
      <c r="AJ6" s="19" t="s">
        <v>31</v>
      </c>
      <c r="AK6" s="18"/>
      <c r="AL6" s="239"/>
      <c r="AM6" s="139"/>
      <c r="AN6" s="86" t="s">
        <v>32</v>
      </c>
      <c r="AO6" s="139"/>
      <c r="AP6" s="139"/>
      <c r="AQ6" s="19" t="s">
        <v>31</v>
      </c>
      <c r="AR6" s="87"/>
      <c r="AS6" s="250"/>
      <c r="AT6" s="251"/>
    </row>
    <row r="7" spans="1:46" ht="16.5" customHeight="1" thickTop="1" thickBot="1" x14ac:dyDescent="0.2">
      <c r="A7" s="232" t="s">
        <v>65</v>
      </c>
      <c r="B7" s="233"/>
      <c r="C7" s="234"/>
      <c r="D7" s="235"/>
      <c r="E7" s="235"/>
      <c r="F7" s="235"/>
      <c r="G7" s="235"/>
      <c r="H7" s="235"/>
      <c r="I7" s="240"/>
      <c r="J7" s="234"/>
      <c r="K7" s="235"/>
      <c r="L7" s="235"/>
      <c r="M7" s="235"/>
      <c r="N7" s="235"/>
      <c r="O7" s="235"/>
      <c r="P7" s="240"/>
      <c r="Q7" s="234"/>
      <c r="R7" s="235"/>
      <c r="S7" s="235"/>
      <c r="T7" s="235"/>
      <c r="U7" s="235"/>
      <c r="V7" s="235"/>
      <c r="W7" s="240"/>
      <c r="X7" s="234"/>
      <c r="Y7" s="235"/>
      <c r="Z7" s="235"/>
      <c r="AA7" s="235"/>
      <c r="AB7" s="235"/>
      <c r="AC7" s="235"/>
      <c r="AD7" s="240"/>
      <c r="AE7" s="234"/>
      <c r="AF7" s="235"/>
      <c r="AG7" s="235"/>
      <c r="AH7" s="235"/>
      <c r="AI7" s="235"/>
      <c r="AJ7" s="235"/>
      <c r="AK7" s="240"/>
      <c r="AL7" s="234"/>
      <c r="AM7" s="235"/>
      <c r="AN7" s="235"/>
      <c r="AO7" s="235"/>
      <c r="AP7" s="235"/>
      <c r="AQ7" s="235"/>
      <c r="AR7" s="236"/>
      <c r="AS7" s="252">
        <f>SUM(C7:AR7)</f>
        <v>0</v>
      </c>
      <c r="AT7" s="253"/>
    </row>
    <row r="8" spans="1:46" ht="17.25" customHeight="1" thickTop="1" x14ac:dyDescent="0.15">
      <c r="A8" s="119" t="s">
        <v>3</v>
      </c>
      <c r="B8" s="120"/>
      <c r="C8" s="109"/>
      <c r="D8" s="110"/>
      <c r="E8" s="110"/>
      <c r="F8" s="110"/>
      <c r="G8" s="110"/>
      <c r="H8" s="110"/>
      <c r="I8" s="110"/>
      <c r="J8" s="109"/>
      <c r="K8" s="110"/>
      <c r="L8" s="110"/>
      <c r="M8" s="110"/>
      <c r="N8" s="110"/>
      <c r="O8" s="110"/>
      <c r="P8" s="110"/>
      <c r="Q8" s="109"/>
      <c r="R8" s="110"/>
      <c r="S8" s="110"/>
      <c r="T8" s="110"/>
      <c r="U8" s="110"/>
      <c r="V8" s="110"/>
      <c r="W8" s="110"/>
      <c r="X8" s="109"/>
      <c r="Y8" s="110"/>
      <c r="Z8" s="110"/>
      <c r="AA8" s="110"/>
      <c r="AB8" s="110"/>
      <c r="AC8" s="110"/>
      <c r="AD8" s="110"/>
      <c r="AE8" s="109"/>
      <c r="AF8" s="110"/>
      <c r="AG8" s="110"/>
      <c r="AH8" s="110"/>
      <c r="AI8" s="110"/>
      <c r="AJ8" s="110"/>
      <c r="AK8" s="110"/>
      <c r="AL8" s="109"/>
      <c r="AM8" s="110"/>
      <c r="AN8" s="110"/>
      <c r="AO8" s="110"/>
      <c r="AP8" s="110"/>
      <c r="AQ8" s="110"/>
      <c r="AR8" s="110"/>
      <c r="AS8" s="254">
        <f t="shared" ref="AS8:AS19" si="0">SUM(C8:AR8)</f>
        <v>0</v>
      </c>
      <c r="AT8" s="255"/>
    </row>
    <row r="9" spans="1:46" ht="13.5" customHeight="1" x14ac:dyDescent="0.15">
      <c r="A9" s="112" t="s">
        <v>5</v>
      </c>
      <c r="B9" s="88" t="s">
        <v>4</v>
      </c>
      <c r="C9" s="114"/>
      <c r="D9" s="115"/>
      <c r="E9" s="115"/>
      <c r="F9" s="115"/>
      <c r="G9" s="115"/>
      <c r="H9" s="115"/>
      <c r="I9" s="115"/>
      <c r="J9" s="114"/>
      <c r="K9" s="115"/>
      <c r="L9" s="115"/>
      <c r="M9" s="115"/>
      <c r="N9" s="115"/>
      <c r="O9" s="115"/>
      <c r="P9" s="115"/>
      <c r="Q9" s="114"/>
      <c r="R9" s="115"/>
      <c r="S9" s="115"/>
      <c r="T9" s="115"/>
      <c r="U9" s="115"/>
      <c r="V9" s="115"/>
      <c r="W9" s="115"/>
      <c r="X9" s="114"/>
      <c r="Y9" s="115"/>
      <c r="Z9" s="115"/>
      <c r="AA9" s="115"/>
      <c r="AB9" s="115"/>
      <c r="AC9" s="115"/>
      <c r="AD9" s="115"/>
      <c r="AE9" s="114"/>
      <c r="AF9" s="115"/>
      <c r="AG9" s="115"/>
      <c r="AH9" s="115"/>
      <c r="AI9" s="115"/>
      <c r="AJ9" s="115"/>
      <c r="AK9" s="115"/>
      <c r="AL9" s="114"/>
      <c r="AM9" s="115"/>
      <c r="AN9" s="115"/>
      <c r="AO9" s="115"/>
      <c r="AP9" s="115"/>
      <c r="AQ9" s="115"/>
      <c r="AR9" s="116"/>
      <c r="AS9" s="256">
        <f t="shared" si="0"/>
        <v>0</v>
      </c>
      <c r="AT9" s="257"/>
    </row>
    <row r="10" spans="1:46" ht="13.5" customHeight="1" x14ac:dyDescent="0.15">
      <c r="A10" s="113"/>
      <c r="B10" s="89" t="s">
        <v>4</v>
      </c>
      <c r="C10" s="117"/>
      <c r="D10" s="118"/>
      <c r="E10" s="118"/>
      <c r="F10" s="118"/>
      <c r="G10" s="118"/>
      <c r="H10" s="118"/>
      <c r="I10" s="118"/>
      <c r="J10" s="117"/>
      <c r="K10" s="118"/>
      <c r="L10" s="118"/>
      <c r="M10" s="118"/>
      <c r="N10" s="118"/>
      <c r="O10" s="118"/>
      <c r="P10" s="118"/>
      <c r="Q10" s="117"/>
      <c r="R10" s="118"/>
      <c r="S10" s="118"/>
      <c r="T10" s="118"/>
      <c r="U10" s="118"/>
      <c r="V10" s="118"/>
      <c r="W10" s="118"/>
      <c r="X10" s="117"/>
      <c r="Y10" s="118"/>
      <c r="Z10" s="118"/>
      <c r="AA10" s="118"/>
      <c r="AB10" s="118"/>
      <c r="AC10" s="118"/>
      <c r="AD10" s="118"/>
      <c r="AE10" s="117"/>
      <c r="AF10" s="118"/>
      <c r="AG10" s="118"/>
      <c r="AH10" s="118"/>
      <c r="AI10" s="118"/>
      <c r="AJ10" s="118"/>
      <c r="AK10" s="118"/>
      <c r="AL10" s="117"/>
      <c r="AM10" s="118"/>
      <c r="AN10" s="118"/>
      <c r="AO10" s="118"/>
      <c r="AP10" s="118"/>
      <c r="AQ10" s="118"/>
      <c r="AR10" s="121"/>
      <c r="AS10" s="258">
        <f>SUM(C10:AR10)</f>
        <v>0</v>
      </c>
      <c r="AT10" s="259"/>
    </row>
    <row r="11" spans="1:46" ht="13.5" customHeight="1" x14ac:dyDescent="0.15">
      <c r="A11" s="113"/>
      <c r="B11" s="89" t="s">
        <v>4</v>
      </c>
      <c r="C11" s="117"/>
      <c r="D11" s="118"/>
      <c r="E11" s="118"/>
      <c r="F11" s="118"/>
      <c r="G11" s="118"/>
      <c r="H11" s="118"/>
      <c r="I11" s="118"/>
      <c r="J11" s="117"/>
      <c r="K11" s="118"/>
      <c r="L11" s="118"/>
      <c r="M11" s="118"/>
      <c r="N11" s="118"/>
      <c r="O11" s="118"/>
      <c r="P11" s="118"/>
      <c r="Q11" s="117"/>
      <c r="R11" s="118"/>
      <c r="S11" s="118"/>
      <c r="T11" s="118"/>
      <c r="U11" s="118"/>
      <c r="V11" s="118"/>
      <c r="W11" s="118"/>
      <c r="X11" s="117"/>
      <c r="Y11" s="118"/>
      <c r="Z11" s="118"/>
      <c r="AA11" s="118"/>
      <c r="AB11" s="118"/>
      <c r="AC11" s="118"/>
      <c r="AD11" s="118"/>
      <c r="AE11" s="117"/>
      <c r="AF11" s="118"/>
      <c r="AG11" s="118"/>
      <c r="AH11" s="118"/>
      <c r="AI11" s="118"/>
      <c r="AJ11" s="118"/>
      <c r="AK11" s="118"/>
      <c r="AL11" s="117"/>
      <c r="AM11" s="118"/>
      <c r="AN11" s="118"/>
      <c r="AO11" s="118"/>
      <c r="AP11" s="118"/>
      <c r="AQ11" s="118"/>
      <c r="AR11" s="121"/>
      <c r="AS11" s="258">
        <f t="shared" si="0"/>
        <v>0</v>
      </c>
      <c r="AT11" s="259"/>
    </row>
    <row r="12" spans="1:46" ht="13.5" customHeight="1" x14ac:dyDescent="0.15">
      <c r="A12" s="113"/>
      <c r="B12" s="89" t="s">
        <v>4</v>
      </c>
      <c r="C12" s="117"/>
      <c r="D12" s="118"/>
      <c r="E12" s="118"/>
      <c r="F12" s="118"/>
      <c r="G12" s="118"/>
      <c r="H12" s="118"/>
      <c r="I12" s="118"/>
      <c r="J12" s="117"/>
      <c r="K12" s="118"/>
      <c r="L12" s="118"/>
      <c r="M12" s="118"/>
      <c r="N12" s="118"/>
      <c r="O12" s="118"/>
      <c r="P12" s="118"/>
      <c r="Q12" s="117"/>
      <c r="R12" s="118"/>
      <c r="S12" s="118"/>
      <c r="T12" s="118"/>
      <c r="U12" s="118"/>
      <c r="V12" s="118"/>
      <c r="W12" s="118"/>
      <c r="X12" s="117"/>
      <c r="Y12" s="118"/>
      <c r="Z12" s="118"/>
      <c r="AA12" s="118"/>
      <c r="AB12" s="118"/>
      <c r="AC12" s="118"/>
      <c r="AD12" s="118"/>
      <c r="AE12" s="117"/>
      <c r="AF12" s="118"/>
      <c r="AG12" s="118"/>
      <c r="AH12" s="118"/>
      <c r="AI12" s="118"/>
      <c r="AJ12" s="118"/>
      <c r="AK12" s="118"/>
      <c r="AL12" s="117"/>
      <c r="AM12" s="118"/>
      <c r="AN12" s="118"/>
      <c r="AO12" s="118"/>
      <c r="AP12" s="118"/>
      <c r="AQ12" s="118"/>
      <c r="AR12" s="121"/>
      <c r="AS12" s="258">
        <f t="shared" si="0"/>
        <v>0</v>
      </c>
      <c r="AT12" s="259"/>
    </row>
    <row r="13" spans="1:46" ht="13.5" customHeight="1" x14ac:dyDescent="0.15">
      <c r="A13" s="113"/>
      <c r="B13" s="89" t="s">
        <v>4</v>
      </c>
      <c r="C13" s="117"/>
      <c r="D13" s="118"/>
      <c r="E13" s="118"/>
      <c r="F13" s="118"/>
      <c r="G13" s="118"/>
      <c r="H13" s="118"/>
      <c r="I13" s="118"/>
      <c r="J13" s="117"/>
      <c r="K13" s="118"/>
      <c r="L13" s="118"/>
      <c r="M13" s="118"/>
      <c r="N13" s="118"/>
      <c r="O13" s="118"/>
      <c r="P13" s="118"/>
      <c r="Q13" s="117"/>
      <c r="R13" s="118"/>
      <c r="S13" s="118"/>
      <c r="T13" s="118"/>
      <c r="U13" s="118"/>
      <c r="V13" s="118"/>
      <c r="W13" s="118"/>
      <c r="X13" s="117"/>
      <c r="Y13" s="118"/>
      <c r="Z13" s="118"/>
      <c r="AA13" s="118"/>
      <c r="AB13" s="118"/>
      <c r="AC13" s="118"/>
      <c r="AD13" s="118"/>
      <c r="AE13" s="117"/>
      <c r="AF13" s="118"/>
      <c r="AG13" s="118"/>
      <c r="AH13" s="118"/>
      <c r="AI13" s="118"/>
      <c r="AJ13" s="118"/>
      <c r="AK13" s="118"/>
      <c r="AL13" s="117"/>
      <c r="AM13" s="118"/>
      <c r="AN13" s="118"/>
      <c r="AO13" s="118"/>
      <c r="AP13" s="118"/>
      <c r="AQ13" s="118"/>
      <c r="AR13" s="121"/>
      <c r="AS13" s="258">
        <f t="shared" si="0"/>
        <v>0</v>
      </c>
      <c r="AT13" s="259"/>
    </row>
    <row r="14" spans="1:46" ht="13.5" customHeight="1" x14ac:dyDescent="0.15">
      <c r="A14" s="113"/>
      <c r="B14" s="89" t="s">
        <v>4</v>
      </c>
      <c r="C14" s="117"/>
      <c r="D14" s="118"/>
      <c r="E14" s="118"/>
      <c r="F14" s="118"/>
      <c r="G14" s="118"/>
      <c r="H14" s="118"/>
      <c r="I14" s="118"/>
      <c r="J14" s="117"/>
      <c r="K14" s="118"/>
      <c r="L14" s="118"/>
      <c r="M14" s="118"/>
      <c r="N14" s="118"/>
      <c r="O14" s="118"/>
      <c r="P14" s="118"/>
      <c r="Q14" s="117"/>
      <c r="R14" s="118"/>
      <c r="S14" s="118"/>
      <c r="T14" s="118"/>
      <c r="U14" s="118"/>
      <c r="V14" s="118"/>
      <c r="W14" s="118"/>
      <c r="X14" s="117"/>
      <c r="Y14" s="118"/>
      <c r="Z14" s="118"/>
      <c r="AA14" s="118"/>
      <c r="AB14" s="118"/>
      <c r="AC14" s="118"/>
      <c r="AD14" s="118"/>
      <c r="AE14" s="117"/>
      <c r="AF14" s="118"/>
      <c r="AG14" s="118"/>
      <c r="AH14" s="118"/>
      <c r="AI14" s="118"/>
      <c r="AJ14" s="118"/>
      <c r="AK14" s="118"/>
      <c r="AL14" s="117"/>
      <c r="AM14" s="118"/>
      <c r="AN14" s="118"/>
      <c r="AO14" s="118"/>
      <c r="AP14" s="118"/>
      <c r="AQ14" s="118"/>
      <c r="AR14" s="121"/>
      <c r="AS14" s="258">
        <f t="shared" si="0"/>
        <v>0</v>
      </c>
      <c r="AT14" s="259"/>
    </row>
    <row r="15" spans="1:46" ht="13.5" customHeight="1" x14ac:dyDescent="0.15">
      <c r="A15" s="113"/>
      <c r="B15" s="89" t="s">
        <v>4</v>
      </c>
      <c r="C15" s="117"/>
      <c r="D15" s="118"/>
      <c r="E15" s="118"/>
      <c r="F15" s="118"/>
      <c r="G15" s="118"/>
      <c r="H15" s="118"/>
      <c r="I15" s="118"/>
      <c r="J15" s="117"/>
      <c r="K15" s="118"/>
      <c r="L15" s="118"/>
      <c r="M15" s="118"/>
      <c r="N15" s="118"/>
      <c r="O15" s="118"/>
      <c r="P15" s="118"/>
      <c r="Q15" s="117"/>
      <c r="R15" s="118"/>
      <c r="S15" s="118"/>
      <c r="T15" s="118"/>
      <c r="U15" s="118"/>
      <c r="V15" s="118"/>
      <c r="W15" s="118"/>
      <c r="X15" s="117"/>
      <c r="Y15" s="118"/>
      <c r="Z15" s="118"/>
      <c r="AA15" s="118"/>
      <c r="AB15" s="118"/>
      <c r="AC15" s="118"/>
      <c r="AD15" s="118"/>
      <c r="AE15" s="117"/>
      <c r="AF15" s="118"/>
      <c r="AG15" s="118"/>
      <c r="AH15" s="118"/>
      <c r="AI15" s="118"/>
      <c r="AJ15" s="118"/>
      <c r="AK15" s="118"/>
      <c r="AL15" s="117"/>
      <c r="AM15" s="118"/>
      <c r="AN15" s="118"/>
      <c r="AO15" s="118"/>
      <c r="AP15" s="118"/>
      <c r="AQ15" s="118"/>
      <c r="AR15" s="121"/>
      <c r="AS15" s="258">
        <f>SUM(C15:AR15)</f>
        <v>0</v>
      </c>
      <c r="AT15" s="259"/>
    </row>
    <row r="16" spans="1:46" ht="13.5" customHeight="1" x14ac:dyDescent="0.15">
      <c r="A16" s="113"/>
      <c r="B16" s="89" t="s">
        <v>4</v>
      </c>
      <c r="C16" s="117"/>
      <c r="D16" s="118"/>
      <c r="E16" s="118"/>
      <c r="F16" s="118"/>
      <c r="G16" s="118"/>
      <c r="H16" s="118"/>
      <c r="I16" s="118"/>
      <c r="J16" s="117"/>
      <c r="K16" s="118"/>
      <c r="L16" s="118"/>
      <c r="M16" s="118"/>
      <c r="N16" s="118"/>
      <c r="O16" s="118"/>
      <c r="P16" s="118"/>
      <c r="Q16" s="117"/>
      <c r="R16" s="118"/>
      <c r="S16" s="118"/>
      <c r="T16" s="118"/>
      <c r="U16" s="118"/>
      <c r="V16" s="118"/>
      <c r="W16" s="118"/>
      <c r="X16" s="117"/>
      <c r="Y16" s="118"/>
      <c r="Z16" s="118"/>
      <c r="AA16" s="118"/>
      <c r="AB16" s="118"/>
      <c r="AC16" s="118"/>
      <c r="AD16" s="118"/>
      <c r="AE16" s="117"/>
      <c r="AF16" s="118"/>
      <c r="AG16" s="118"/>
      <c r="AH16" s="118"/>
      <c r="AI16" s="118"/>
      <c r="AJ16" s="118"/>
      <c r="AK16" s="118"/>
      <c r="AL16" s="117"/>
      <c r="AM16" s="118"/>
      <c r="AN16" s="118"/>
      <c r="AO16" s="118"/>
      <c r="AP16" s="118"/>
      <c r="AQ16" s="118"/>
      <c r="AR16" s="121"/>
      <c r="AS16" s="258">
        <f t="shared" si="0"/>
        <v>0</v>
      </c>
      <c r="AT16" s="259"/>
    </row>
    <row r="17" spans="1:47" ht="13.5" customHeight="1" x14ac:dyDescent="0.15">
      <c r="A17" s="113"/>
      <c r="B17" s="89" t="s">
        <v>4</v>
      </c>
      <c r="C17" s="117"/>
      <c r="D17" s="118"/>
      <c r="E17" s="118"/>
      <c r="F17" s="118"/>
      <c r="G17" s="118"/>
      <c r="H17" s="118"/>
      <c r="I17" s="118"/>
      <c r="J17" s="117"/>
      <c r="K17" s="118"/>
      <c r="L17" s="118"/>
      <c r="M17" s="118"/>
      <c r="N17" s="118"/>
      <c r="O17" s="118"/>
      <c r="P17" s="118"/>
      <c r="Q17" s="117"/>
      <c r="R17" s="118"/>
      <c r="S17" s="118"/>
      <c r="T17" s="118"/>
      <c r="U17" s="118"/>
      <c r="V17" s="118"/>
      <c r="W17" s="118"/>
      <c r="X17" s="117"/>
      <c r="Y17" s="118"/>
      <c r="Z17" s="118"/>
      <c r="AA17" s="118"/>
      <c r="AB17" s="118"/>
      <c r="AC17" s="118"/>
      <c r="AD17" s="118"/>
      <c r="AE17" s="117"/>
      <c r="AF17" s="118"/>
      <c r="AG17" s="118"/>
      <c r="AH17" s="118"/>
      <c r="AI17" s="118"/>
      <c r="AJ17" s="118"/>
      <c r="AK17" s="118"/>
      <c r="AL17" s="117"/>
      <c r="AM17" s="118"/>
      <c r="AN17" s="118"/>
      <c r="AO17" s="118"/>
      <c r="AP17" s="118"/>
      <c r="AQ17" s="118"/>
      <c r="AR17" s="121"/>
      <c r="AS17" s="258">
        <f t="shared" si="0"/>
        <v>0</v>
      </c>
      <c r="AT17" s="259"/>
    </row>
    <row r="18" spans="1:47" ht="13.5" customHeight="1" x14ac:dyDescent="0.15">
      <c r="A18" s="113"/>
      <c r="B18" s="90" t="s">
        <v>4</v>
      </c>
      <c r="C18" s="122"/>
      <c r="D18" s="123"/>
      <c r="E18" s="123"/>
      <c r="F18" s="123"/>
      <c r="G18" s="123"/>
      <c r="H18" s="123"/>
      <c r="I18" s="123"/>
      <c r="J18" s="122"/>
      <c r="K18" s="123"/>
      <c r="L18" s="123"/>
      <c r="M18" s="123"/>
      <c r="N18" s="123"/>
      <c r="O18" s="123"/>
      <c r="P18" s="123"/>
      <c r="Q18" s="122"/>
      <c r="R18" s="123"/>
      <c r="S18" s="123"/>
      <c r="T18" s="123"/>
      <c r="U18" s="123"/>
      <c r="V18" s="123"/>
      <c r="W18" s="123"/>
      <c r="X18" s="122"/>
      <c r="Y18" s="123"/>
      <c r="Z18" s="123"/>
      <c r="AA18" s="123"/>
      <c r="AB18" s="123"/>
      <c r="AC18" s="123"/>
      <c r="AD18" s="123"/>
      <c r="AE18" s="122"/>
      <c r="AF18" s="123"/>
      <c r="AG18" s="123"/>
      <c r="AH18" s="123"/>
      <c r="AI18" s="123"/>
      <c r="AJ18" s="123"/>
      <c r="AK18" s="123"/>
      <c r="AL18" s="122"/>
      <c r="AM18" s="123"/>
      <c r="AN18" s="123"/>
      <c r="AO18" s="123"/>
      <c r="AP18" s="123"/>
      <c r="AQ18" s="123"/>
      <c r="AR18" s="124"/>
      <c r="AS18" s="260">
        <f t="shared" si="0"/>
        <v>0</v>
      </c>
      <c r="AT18" s="261"/>
    </row>
    <row r="19" spans="1:47" ht="13.5" customHeight="1" thickBot="1" x14ac:dyDescent="0.2">
      <c r="A19" s="135" t="s">
        <v>7</v>
      </c>
      <c r="B19" s="136"/>
      <c r="C19" s="127"/>
      <c r="D19" s="128"/>
      <c r="E19" s="128"/>
      <c r="F19" s="128"/>
      <c r="G19" s="128"/>
      <c r="H19" s="128"/>
      <c r="I19" s="128"/>
      <c r="J19" s="127"/>
      <c r="K19" s="128"/>
      <c r="L19" s="128"/>
      <c r="M19" s="128"/>
      <c r="N19" s="128"/>
      <c r="O19" s="128"/>
      <c r="P19" s="128"/>
      <c r="Q19" s="127"/>
      <c r="R19" s="128"/>
      <c r="S19" s="128"/>
      <c r="T19" s="128"/>
      <c r="U19" s="128"/>
      <c r="V19" s="128"/>
      <c r="W19" s="128"/>
      <c r="X19" s="127"/>
      <c r="Y19" s="128"/>
      <c r="Z19" s="128"/>
      <c r="AA19" s="128"/>
      <c r="AB19" s="128"/>
      <c r="AC19" s="128"/>
      <c r="AD19" s="128"/>
      <c r="AE19" s="127"/>
      <c r="AF19" s="128"/>
      <c r="AG19" s="128"/>
      <c r="AH19" s="128"/>
      <c r="AI19" s="128"/>
      <c r="AJ19" s="128"/>
      <c r="AK19" s="128"/>
      <c r="AL19" s="127"/>
      <c r="AM19" s="128"/>
      <c r="AN19" s="128"/>
      <c r="AO19" s="128"/>
      <c r="AP19" s="128"/>
      <c r="AQ19" s="128"/>
      <c r="AR19" s="129"/>
      <c r="AS19" s="262">
        <f t="shared" si="0"/>
        <v>0</v>
      </c>
      <c r="AT19" s="263"/>
    </row>
    <row r="20" spans="1:47" ht="13.5" customHeight="1" thickTop="1" thickBot="1" x14ac:dyDescent="0.2">
      <c r="A20" s="130" t="s">
        <v>6</v>
      </c>
      <c r="B20" s="131"/>
      <c r="C20" s="132">
        <f>SUM(C8:I19)</f>
        <v>0</v>
      </c>
      <c r="D20" s="133"/>
      <c r="E20" s="133"/>
      <c r="F20" s="133"/>
      <c r="G20" s="133"/>
      <c r="H20" s="133"/>
      <c r="I20" s="133"/>
      <c r="J20" s="132">
        <f>SUM(J8:P19)</f>
        <v>0</v>
      </c>
      <c r="K20" s="133"/>
      <c r="L20" s="133"/>
      <c r="M20" s="133"/>
      <c r="N20" s="133"/>
      <c r="O20" s="133"/>
      <c r="P20" s="133"/>
      <c r="Q20" s="132">
        <f t="shared" ref="Q20" si="1">SUM(Q8:W19)</f>
        <v>0</v>
      </c>
      <c r="R20" s="133"/>
      <c r="S20" s="133"/>
      <c r="T20" s="133"/>
      <c r="U20" s="133"/>
      <c r="V20" s="133"/>
      <c r="W20" s="133"/>
      <c r="X20" s="132">
        <f t="shared" ref="X20" si="2">SUM(X8:AD19)</f>
        <v>0</v>
      </c>
      <c r="Y20" s="133"/>
      <c r="Z20" s="133"/>
      <c r="AA20" s="133"/>
      <c r="AB20" s="133"/>
      <c r="AC20" s="133"/>
      <c r="AD20" s="133"/>
      <c r="AE20" s="132">
        <f t="shared" ref="AE20" si="3">SUM(AE8:AK19)</f>
        <v>0</v>
      </c>
      <c r="AF20" s="133"/>
      <c r="AG20" s="133"/>
      <c r="AH20" s="133"/>
      <c r="AI20" s="133"/>
      <c r="AJ20" s="133"/>
      <c r="AK20" s="133"/>
      <c r="AL20" s="132">
        <f t="shared" ref="AL20" si="4">SUM(AL8:AR19)</f>
        <v>0</v>
      </c>
      <c r="AM20" s="133"/>
      <c r="AN20" s="133"/>
      <c r="AO20" s="133"/>
      <c r="AP20" s="133"/>
      <c r="AQ20" s="133"/>
      <c r="AR20" s="134"/>
      <c r="AS20" s="242">
        <f>SUM(C20:AR20)</f>
        <v>0</v>
      </c>
      <c r="AT20" s="243"/>
    </row>
    <row r="21" spans="1:47" ht="14.25" thickTop="1" x14ac:dyDescent="0.15">
      <c r="A21" s="247"/>
      <c r="B21" s="247"/>
      <c r="AL21" s="264"/>
      <c r="AM21" s="264"/>
      <c r="AN21" s="264"/>
      <c r="AO21" s="264"/>
      <c r="AP21" s="264"/>
      <c r="AQ21" s="264"/>
      <c r="AR21" s="264"/>
      <c r="AS21" s="264"/>
      <c r="AT21" s="264"/>
      <c r="AU21" s="92"/>
    </row>
    <row r="22" spans="1:47" x14ac:dyDescent="0.15">
      <c r="A22" s="93"/>
      <c r="B22" s="93"/>
      <c r="AE22" s="267" t="s">
        <v>28</v>
      </c>
      <c r="AF22" s="267"/>
      <c r="AG22" s="267"/>
      <c r="AH22" s="267"/>
      <c r="AI22" s="267"/>
      <c r="AJ22" s="267"/>
      <c r="AK22" s="267"/>
      <c r="AL22" s="267"/>
      <c r="AM22" s="267"/>
      <c r="AN22" s="267"/>
      <c r="AO22" s="267"/>
      <c r="AP22" s="267"/>
      <c r="AQ22" s="267"/>
      <c r="AR22" s="267"/>
      <c r="AS22" s="268">
        <f>IFERROR(ROUNDUP(AS20/AS7,0),0)</f>
        <v>0</v>
      </c>
      <c r="AT22" s="268"/>
      <c r="AU22" s="92"/>
    </row>
    <row r="24" spans="1:47" ht="19.5" thickBot="1" x14ac:dyDescent="0.25">
      <c r="A24" s="52" t="s">
        <v>42</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row>
    <row r="25" spans="1:47" ht="16.5" customHeight="1" thickTop="1" x14ac:dyDescent="0.15">
      <c r="A25" s="104" t="s">
        <v>0</v>
      </c>
      <c r="B25" s="105"/>
      <c r="C25" s="237"/>
      <c r="D25" s="238"/>
      <c r="E25" s="17" t="s">
        <v>32</v>
      </c>
      <c r="F25" s="138"/>
      <c r="G25" s="138"/>
      <c r="H25" s="17" t="s">
        <v>31</v>
      </c>
      <c r="I25" s="17" t="s">
        <v>33</v>
      </c>
      <c r="J25" s="237"/>
      <c r="K25" s="238"/>
      <c r="L25" s="17" t="s">
        <v>32</v>
      </c>
      <c r="M25" s="138"/>
      <c r="N25" s="138"/>
      <c r="O25" s="17" t="s">
        <v>31</v>
      </c>
      <c r="P25" s="17" t="s">
        <v>33</v>
      </c>
      <c r="Q25" s="237"/>
      <c r="R25" s="238"/>
      <c r="S25" s="17" t="s">
        <v>32</v>
      </c>
      <c r="T25" s="138"/>
      <c r="U25" s="138"/>
      <c r="V25" s="17" t="s">
        <v>31</v>
      </c>
      <c r="W25" s="17" t="s">
        <v>33</v>
      </c>
      <c r="X25" s="237"/>
      <c r="Y25" s="238"/>
      <c r="Z25" s="17" t="s">
        <v>32</v>
      </c>
      <c r="AA25" s="138"/>
      <c r="AB25" s="138"/>
      <c r="AC25" s="17" t="s">
        <v>31</v>
      </c>
      <c r="AD25" s="17" t="s">
        <v>33</v>
      </c>
      <c r="AE25" s="237"/>
      <c r="AF25" s="238"/>
      <c r="AG25" s="17" t="s">
        <v>32</v>
      </c>
      <c r="AH25" s="138"/>
      <c r="AI25" s="138"/>
      <c r="AJ25" s="17" t="s">
        <v>31</v>
      </c>
      <c r="AK25" s="17" t="s">
        <v>33</v>
      </c>
      <c r="AL25" s="237"/>
      <c r="AM25" s="238"/>
      <c r="AN25" s="17" t="s">
        <v>32</v>
      </c>
      <c r="AO25" s="138"/>
      <c r="AP25" s="138"/>
      <c r="AQ25" s="17" t="s">
        <v>31</v>
      </c>
      <c r="AR25" s="85" t="s">
        <v>33</v>
      </c>
      <c r="AS25" s="248" t="s">
        <v>17</v>
      </c>
      <c r="AT25" s="249"/>
    </row>
    <row r="26" spans="1:47" ht="16.5" customHeight="1" thickBot="1" x14ac:dyDescent="0.2">
      <c r="A26" s="106"/>
      <c r="B26" s="107"/>
      <c r="C26" s="239"/>
      <c r="D26" s="139"/>
      <c r="E26" s="86" t="s">
        <v>32</v>
      </c>
      <c r="F26" s="139"/>
      <c r="G26" s="139"/>
      <c r="H26" s="19" t="s">
        <v>31</v>
      </c>
      <c r="I26" s="18"/>
      <c r="J26" s="239"/>
      <c r="K26" s="139"/>
      <c r="L26" s="86" t="s">
        <v>32</v>
      </c>
      <c r="M26" s="139"/>
      <c r="N26" s="139"/>
      <c r="O26" s="19" t="s">
        <v>31</v>
      </c>
      <c r="P26" s="18"/>
      <c r="Q26" s="239"/>
      <c r="R26" s="139"/>
      <c r="S26" s="86" t="s">
        <v>32</v>
      </c>
      <c r="T26" s="139"/>
      <c r="U26" s="139"/>
      <c r="V26" s="19" t="s">
        <v>31</v>
      </c>
      <c r="W26" s="18"/>
      <c r="X26" s="239"/>
      <c r="Y26" s="139"/>
      <c r="Z26" s="86" t="s">
        <v>32</v>
      </c>
      <c r="AA26" s="139"/>
      <c r="AB26" s="139"/>
      <c r="AC26" s="19" t="s">
        <v>31</v>
      </c>
      <c r="AD26" s="18"/>
      <c r="AE26" s="239"/>
      <c r="AF26" s="139"/>
      <c r="AG26" s="86" t="s">
        <v>32</v>
      </c>
      <c r="AH26" s="139"/>
      <c r="AI26" s="139"/>
      <c r="AJ26" s="19" t="s">
        <v>31</v>
      </c>
      <c r="AK26" s="18"/>
      <c r="AL26" s="239"/>
      <c r="AM26" s="139"/>
      <c r="AN26" s="86" t="s">
        <v>32</v>
      </c>
      <c r="AO26" s="139"/>
      <c r="AP26" s="139"/>
      <c r="AQ26" s="19" t="s">
        <v>31</v>
      </c>
      <c r="AR26" s="87"/>
      <c r="AS26" s="250"/>
      <c r="AT26" s="251"/>
    </row>
    <row r="27" spans="1:47" ht="16.5" customHeight="1" thickTop="1" thickBot="1" x14ac:dyDescent="0.2">
      <c r="A27" s="232" t="s">
        <v>65</v>
      </c>
      <c r="B27" s="233"/>
      <c r="C27" s="234"/>
      <c r="D27" s="235"/>
      <c r="E27" s="235"/>
      <c r="F27" s="235"/>
      <c r="G27" s="235"/>
      <c r="H27" s="235"/>
      <c r="I27" s="240"/>
      <c r="J27" s="234"/>
      <c r="K27" s="235"/>
      <c r="L27" s="235"/>
      <c r="M27" s="235"/>
      <c r="N27" s="235"/>
      <c r="O27" s="235"/>
      <c r="P27" s="240"/>
      <c r="Q27" s="234"/>
      <c r="R27" s="235"/>
      <c r="S27" s="235"/>
      <c r="T27" s="235"/>
      <c r="U27" s="235"/>
      <c r="V27" s="235"/>
      <c r="W27" s="240"/>
      <c r="X27" s="234"/>
      <c r="Y27" s="235"/>
      <c r="Z27" s="235"/>
      <c r="AA27" s="235"/>
      <c r="AB27" s="235"/>
      <c r="AC27" s="235"/>
      <c r="AD27" s="240"/>
      <c r="AE27" s="234"/>
      <c r="AF27" s="235"/>
      <c r="AG27" s="235"/>
      <c r="AH27" s="235"/>
      <c r="AI27" s="235"/>
      <c r="AJ27" s="235"/>
      <c r="AK27" s="240"/>
      <c r="AL27" s="234"/>
      <c r="AM27" s="235"/>
      <c r="AN27" s="235"/>
      <c r="AO27" s="235"/>
      <c r="AP27" s="235"/>
      <c r="AQ27" s="235"/>
      <c r="AR27" s="240"/>
      <c r="AS27" s="252">
        <f>SUM(C27:AR27)</f>
        <v>0</v>
      </c>
      <c r="AT27" s="253"/>
    </row>
    <row r="28" spans="1:47" ht="14.25" thickTop="1" x14ac:dyDescent="0.15">
      <c r="A28" s="119" t="s">
        <v>3</v>
      </c>
      <c r="B28" s="120"/>
      <c r="C28" s="109"/>
      <c r="D28" s="110"/>
      <c r="E28" s="110"/>
      <c r="F28" s="110"/>
      <c r="G28" s="110"/>
      <c r="H28" s="110"/>
      <c r="I28" s="110"/>
      <c r="J28" s="109"/>
      <c r="K28" s="110"/>
      <c r="L28" s="110"/>
      <c r="M28" s="110"/>
      <c r="N28" s="110"/>
      <c r="O28" s="110"/>
      <c r="P28" s="110"/>
      <c r="Q28" s="109"/>
      <c r="R28" s="110"/>
      <c r="S28" s="110"/>
      <c r="T28" s="110"/>
      <c r="U28" s="110"/>
      <c r="V28" s="110"/>
      <c r="W28" s="110"/>
      <c r="X28" s="109"/>
      <c r="Y28" s="110"/>
      <c r="Z28" s="110"/>
      <c r="AA28" s="110"/>
      <c r="AB28" s="110"/>
      <c r="AC28" s="110"/>
      <c r="AD28" s="110"/>
      <c r="AE28" s="109"/>
      <c r="AF28" s="110"/>
      <c r="AG28" s="110"/>
      <c r="AH28" s="110"/>
      <c r="AI28" s="110"/>
      <c r="AJ28" s="110"/>
      <c r="AK28" s="110"/>
      <c r="AL28" s="109"/>
      <c r="AM28" s="110"/>
      <c r="AN28" s="110"/>
      <c r="AO28" s="110"/>
      <c r="AP28" s="110"/>
      <c r="AQ28" s="110"/>
      <c r="AR28" s="110"/>
      <c r="AS28" s="254">
        <f t="shared" ref="AS28:AS39" si="5">SUM(C28:AR28)</f>
        <v>0</v>
      </c>
      <c r="AT28" s="255"/>
    </row>
    <row r="29" spans="1:47" x14ac:dyDescent="0.15">
      <c r="A29" s="112" t="s">
        <v>5</v>
      </c>
      <c r="B29" s="88" t="s">
        <v>4</v>
      </c>
      <c r="C29" s="114"/>
      <c r="D29" s="115"/>
      <c r="E29" s="115"/>
      <c r="F29" s="115"/>
      <c r="G29" s="115"/>
      <c r="H29" s="115"/>
      <c r="I29" s="115"/>
      <c r="J29" s="114"/>
      <c r="K29" s="115"/>
      <c r="L29" s="115"/>
      <c r="M29" s="115"/>
      <c r="N29" s="115"/>
      <c r="O29" s="115"/>
      <c r="P29" s="115"/>
      <c r="Q29" s="114"/>
      <c r="R29" s="115"/>
      <c r="S29" s="115"/>
      <c r="T29" s="115"/>
      <c r="U29" s="115"/>
      <c r="V29" s="115"/>
      <c r="W29" s="115"/>
      <c r="X29" s="114"/>
      <c r="Y29" s="115"/>
      <c r="Z29" s="115"/>
      <c r="AA29" s="115"/>
      <c r="AB29" s="115"/>
      <c r="AC29" s="115"/>
      <c r="AD29" s="115"/>
      <c r="AE29" s="114"/>
      <c r="AF29" s="115"/>
      <c r="AG29" s="115"/>
      <c r="AH29" s="115"/>
      <c r="AI29" s="115"/>
      <c r="AJ29" s="115"/>
      <c r="AK29" s="115"/>
      <c r="AL29" s="114"/>
      <c r="AM29" s="115"/>
      <c r="AN29" s="115"/>
      <c r="AO29" s="115"/>
      <c r="AP29" s="115"/>
      <c r="AQ29" s="115"/>
      <c r="AR29" s="116"/>
      <c r="AS29" s="256">
        <f t="shared" si="5"/>
        <v>0</v>
      </c>
      <c r="AT29" s="257"/>
    </row>
    <row r="30" spans="1:47" x14ac:dyDescent="0.15">
      <c r="A30" s="113"/>
      <c r="B30" s="89" t="s">
        <v>4</v>
      </c>
      <c r="C30" s="117"/>
      <c r="D30" s="118"/>
      <c r="E30" s="118"/>
      <c r="F30" s="118"/>
      <c r="G30" s="118"/>
      <c r="H30" s="118"/>
      <c r="I30" s="118"/>
      <c r="J30" s="117"/>
      <c r="K30" s="118"/>
      <c r="L30" s="118"/>
      <c r="M30" s="118"/>
      <c r="N30" s="118"/>
      <c r="O30" s="118"/>
      <c r="P30" s="118"/>
      <c r="Q30" s="117"/>
      <c r="R30" s="118"/>
      <c r="S30" s="118"/>
      <c r="T30" s="118"/>
      <c r="U30" s="118"/>
      <c r="V30" s="118"/>
      <c r="W30" s="118"/>
      <c r="X30" s="117"/>
      <c r="Y30" s="118"/>
      <c r="Z30" s="118"/>
      <c r="AA30" s="118"/>
      <c r="AB30" s="118"/>
      <c r="AC30" s="118"/>
      <c r="AD30" s="118"/>
      <c r="AE30" s="117"/>
      <c r="AF30" s="118"/>
      <c r="AG30" s="118"/>
      <c r="AH30" s="118"/>
      <c r="AI30" s="118"/>
      <c r="AJ30" s="118"/>
      <c r="AK30" s="118"/>
      <c r="AL30" s="117"/>
      <c r="AM30" s="118"/>
      <c r="AN30" s="118"/>
      <c r="AO30" s="118"/>
      <c r="AP30" s="118"/>
      <c r="AQ30" s="118"/>
      <c r="AR30" s="121"/>
      <c r="AS30" s="258">
        <f t="shared" si="5"/>
        <v>0</v>
      </c>
      <c r="AT30" s="259"/>
    </row>
    <row r="31" spans="1:47" x14ac:dyDescent="0.15">
      <c r="A31" s="113"/>
      <c r="B31" s="89" t="s">
        <v>4</v>
      </c>
      <c r="C31" s="117"/>
      <c r="D31" s="118"/>
      <c r="E31" s="118"/>
      <c r="F31" s="118"/>
      <c r="G31" s="118"/>
      <c r="H31" s="118"/>
      <c r="I31" s="118"/>
      <c r="J31" s="117"/>
      <c r="K31" s="118"/>
      <c r="L31" s="118"/>
      <c r="M31" s="118"/>
      <c r="N31" s="118"/>
      <c r="O31" s="118"/>
      <c r="P31" s="118"/>
      <c r="Q31" s="117"/>
      <c r="R31" s="118"/>
      <c r="S31" s="118"/>
      <c r="T31" s="118"/>
      <c r="U31" s="118"/>
      <c r="V31" s="118"/>
      <c r="W31" s="118"/>
      <c r="X31" s="117"/>
      <c r="Y31" s="118"/>
      <c r="Z31" s="118"/>
      <c r="AA31" s="118"/>
      <c r="AB31" s="118"/>
      <c r="AC31" s="118"/>
      <c r="AD31" s="118"/>
      <c r="AE31" s="117"/>
      <c r="AF31" s="118"/>
      <c r="AG31" s="118"/>
      <c r="AH31" s="118"/>
      <c r="AI31" s="118"/>
      <c r="AJ31" s="118"/>
      <c r="AK31" s="118"/>
      <c r="AL31" s="117"/>
      <c r="AM31" s="118"/>
      <c r="AN31" s="118"/>
      <c r="AO31" s="118"/>
      <c r="AP31" s="118"/>
      <c r="AQ31" s="118"/>
      <c r="AR31" s="121"/>
      <c r="AS31" s="258">
        <f t="shared" si="5"/>
        <v>0</v>
      </c>
      <c r="AT31" s="259"/>
    </row>
    <row r="32" spans="1:47" x14ac:dyDescent="0.15">
      <c r="A32" s="113"/>
      <c r="B32" s="89" t="s">
        <v>4</v>
      </c>
      <c r="C32" s="117"/>
      <c r="D32" s="118"/>
      <c r="E32" s="118"/>
      <c r="F32" s="118"/>
      <c r="G32" s="118"/>
      <c r="H32" s="118"/>
      <c r="I32" s="118"/>
      <c r="J32" s="117"/>
      <c r="K32" s="118"/>
      <c r="L32" s="118"/>
      <c r="M32" s="118"/>
      <c r="N32" s="118"/>
      <c r="O32" s="118"/>
      <c r="P32" s="118"/>
      <c r="Q32" s="117"/>
      <c r="R32" s="118"/>
      <c r="S32" s="118"/>
      <c r="T32" s="118"/>
      <c r="U32" s="118"/>
      <c r="V32" s="118"/>
      <c r="W32" s="118"/>
      <c r="X32" s="117"/>
      <c r="Y32" s="118"/>
      <c r="Z32" s="118"/>
      <c r="AA32" s="118"/>
      <c r="AB32" s="118"/>
      <c r="AC32" s="118"/>
      <c r="AD32" s="118"/>
      <c r="AE32" s="117"/>
      <c r="AF32" s="118"/>
      <c r="AG32" s="118"/>
      <c r="AH32" s="118"/>
      <c r="AI32" s="118"/>
      <c r="AJ32" s="118"/>
      <c r="AK32" s="118"/>
      <c r="AL32" s="117"/>
      <c r="AM32" s="118"/>
      <c r="AN32" s="118"/>
      <c r="AO32" s="118"/>
      <c r="AP32" s="118"/>
      <c r="AQ32" s="118"/>
      <c r="AR32" s="121"/>
      <c r="AS32" s="258">
        <f t="shared" si="5"/>
        <v>0</v>
      </c>
      <c r="AT32" s="259"/>
    </row>
    <row r="33" spans="1:47" x14ac:dyDescent="0.15">
      <c r="A33" s="113"/>
      <c r="B33" s="89" t="s">
        <v>4</v>
      </c>
      <c r="C33" s="117"/>
      <c r="D33" s="118"/>
      <c r="E33" s="118"/>
      <c r="F33" s="118"/>
      <c r="G33" s="118"/>
      <c r="H33" s="118"/>
      <c r="I33" s="118"/>
      <c r="J33" s="117"/>
      <c r="K33" s="118"/>
      <c r="L33" s="118"/>
      <c r="M33" s="118"/>
      <c r="N33" s="118"/>
      <c r="O33" s="118"/>
      <c r="P33" s="118"/>
      <c r="Q33" s="117"/>
      <c r="R33" s="118"/>
      <c r="S33" s="118"/>
      <c r="T33" s="118"/>
      <c r="U33" s="118"/>
      <c r="V33" s="118"/>
      <c r="W33" s="118"/>
      <c r="X33" s="117"/>
      <c r="Y33" s="118"/>
      <c r="Z33" s="118"/>
      <c r="AA33" s="118"/>
      <c r="AB33" s="118"/>
      <c r="AC33" s="118"/>
      <c r="AD33" s="118"/>
      <c r="AE33" s="117"/>
      <c r="AF33" s="118"/>
      <c r="AG33" s="118"/>
      <c r="AH33" s="118"/>
      <c r="AI33" s="118"/>
      <c r="AJ33" s="118"/>
      <c r="AK33" s="118"/>
      <c r="AL33" s="117"/>
      <c r="AM33" s="118"/>
      <c r="AN33" s="118"/>
      <c r="AO33" s="118"/>
      <c r="AP33" s="118"/>
      <c r="AQ33" s="118"/>
      <c r="AR33" s="121"/>
      <c r="AS33" s="258">
        <f t="shared" si="5"/>
        <v>0</v>
      </c>
      <c r="AT33" s="259"/>
    </row>
    <row r="34" spans="1:47" x14ac:dyDescent="0.15">
      <c r="A34" s="113"/>
      <c r="B34" s="89" t="s">
        <v>4</v>
      </c>
      <c r="C34" s="117"/>
      <c r="D34" s="118"/>
      <c r="E34" s="118"/>
      <c r="F34" s="118"/>
      <c r="G34" s="118"/>
      <c r="H34" s="118"/>
      <c r="I34" s="118"/>
      <c r="J34" s="117"/>
      <c r="K34" s="118"/>
      <c r="L34" s="118"/>
      <c r="M34" s="118"/>
      <c r="N34" s="118"/>
      <c r="O34" s="118"/>
      <c r="P34" s="118"/>
      <c r="Q34" s="117"/>
      <c r="R34" s="118"/>
      <c r="S34" s="118"/>
      <c r="T34" s="118"/>
      <c r="U34" s="118"/>
      <c r="V34" s="118"/>
      <c r="W34" s="118"/>
      <c r="X34" s="117"/>
      <c r="Y34" s="118"/>
      <c r="Z34" s="118"/>
      <c r="AA34" s="118"/>
      <c r="AB34" s="118"/>
      <c r="AC34" s="118"/>
      <c r="AD34" s="118"/>
      <c r="AE34" s="117"/>
      <c r="AF34" s="118"/>
      <c r="AG34" s="118"/>
      <c r="AH34" s="118"/>
      <c r="AI34" s="118"/>
      <c r="AJ34" s="118"/>
      <c r="AK34" s="118"/>
      <c r="AL34" s="117"/>
      <c r="AM34" s="118"/>
      <c r="AN34" s="118"/>
      <c r="AO34" s="118"/>
      <c r="AP34" s="118"/>
      <c r="AQ34" s="118"/>
      <c r="AR34" s="121"/>
      <c r="AS34" s="258">
        <f t="shared" si="5"/>
        <v>0</v>
      </c>
      <c r="AT34" s="259"/>
    </row>
    <row r="35" spans="1:47" x14ac:dyDescent="0.15">
      <c r="A35" s="113"/>
      <c r="B35" s="89" t="s">
        <v>4</v>
      </c>
      <c r="C35" s="117"/>
      <c r="D35" s="118"/>
      <c r="E35" s="118"/>
      <c r="F35" s="118"/>
      <c r="G35" s="118"/>
      <c r="H35" s="118"/>
      <c r="I35" s="118"/>
      <c r="J35" s="117"/>
      <c r="K35" s="118"/>
      <c r="L35" s="118"/>
      <c r="M35" s="118"/>
      <c r="N35" s="118"/>
      <c r="O35" s="118"/>
      <c r="P35" s="118"/>
      <c r="Q35" s="117"/>
      <c r="R35" s="118"/>
      <c r="S35" s="118"/>
      <c r="T35" s="118"/>
      <c r="U35" s="118"/>
      <c r="V35" s="118"/>
      <c r="W35" s="118"/>
      <c r="X35" s="117"/>
      <c r="Y35" s="118"/>
      <c r="Z35" s="118"/>
      <c r="AA35" s="118"/>
      <c r="AB35" s="118"/>
      <c r="AC35" s="118"/>
      <c r="AD35" s="118"/>
      <c r="AE35" s="117"/>
      <c r="AF35" s="118"/>
      <c r="AG35" s="118"/>
      <c r="AH35" s="118"/>
      <c r="AI35" s="118"/>
      <c r="AJ35" s="118"/>
      <c r="AK35" s="118"/>
      <c r="AL35" s="117"/>
      <c r="AM35" s="118"/>
      <c r="AN35" s="118"/>
      <c r="AO35" s="118"/>
      <c r="AP35" s="118"/>
      <c r="AQ35" s="118"/>
      <c r="AR35" s="121"/>
      <c r="AS35" s="258">
        <f t="shared" si="5"/>
        <v>0</v>
      </c>
      <c r="AT35" s="259"/>
    </row>
    <row r="36" spans="1:47" x14ac:dyDescent="0.15">
      <c r="A36" s="113"/>
      <c r="B36" s="89" t="s">
        <v>4</v>
      </c>
      <c r="C36" s="117"/>
      <c r="D36" s="118"/>
      <c r="E36" s="118"/>
      <c r="F36" s="118"/>
      <c r="G36" s="118"/>
      <c r="H36" s="118"/>
      <c r="I36" s="118"/>
      <c r="J36" s="117"/>
      <c r="K36" s="118"/>
      <c r="L36" s="118"/>
      <c r="M36" s="118"/>
      <c r="N36" s="118"/>
      <c r="O36" s="118"/>
      <c r="P36" s="118"/>
      <c r="Q36" s="117"/>
      <c r="R36" s="118"/>
      <c r="S36" s="118"/>
      <c r="T36" s="118"/>
      <c r="U36" s="118"/>
      <c r="V36" s="118"/>
      <c r="W36" s="118"/>
      <c r="X36" s="117"/>
      <c r="Y36" s="118"/>
      <c r="Z36" s="118"/>
      <c r="AA36" s="118"/>
      <c r="AB36" s="118"/>
      <c r="AC36" s="118"/>
      <c r="AD36" s="118"/>
      <c r="AE36" s="117"/>
      <c r="AF36" s="118"/>
      <c r="AG36" s="118"/>
      <c r="AH36" s="118"/>
      <c r="AI36" s="118"/>
      <c r="AJ36" s="118"/>
      <c r="AK36" s="118"/>
      <c r="AL36" s="117"/>
      <c r="AM36" s="118"/>
      <c r="AN36" s="118"/>
      <c r="AO36" s="118"/>
      <c r="AP36" s="118"/>
      <c r="AQ36" s="118"/>
      <c r="AR36" s="121"/>
      <c r="AS36" s="258">
        <f t="shared" si="5"/>
        <v>0</v>
      </c>
      <c r="AT36" s="259"/>
    </row>
    <row r="37" spans="1:47" x14ac:dyDescent="0.15">
      <c r="A37" s="113"/>
      <c r="B37" s="89" t="s">
        <v>4</v>
      </c>
      <c r="C37" s="117"/>
      <c r="D37" s="118"/>
      <c r="E37" s="118"/>
      <c r="F37" s="118"/>
      <c r="G37" s="118"/>
      <c r="H37" s="118"/>
      <c r="I37" s="118"/>
      <c r="J37" s="117"/>
      <c r="K37" s="118"/>
      <c r="L37" s="118"/>
      <c r="M37" s="118"/>
      <c r="N37" s="118"/>
      <c r="O37" s="118"/>
      <c r="P37" s="118"/>
      <c r="Q37" s="117"/>
      <c r="R37" s="118"/>
      <c r="S37" s="118"/>
      <c r="T37" s="118"/>
      <c r="U37" s="118"/>
      <c r="V37" s="118"/>
      <c r="W37" s="118"/>
      <c r="X37" s="117"/>
      <c r="Y37" s="118"/>
      <c r="Z37" s="118"/>
      <c r="AA37" s="118"/>
      <c r="AB37" s="118"/>
      <c r="AC37" s="118"/>
      <c r="AD37" s="118"/>
      <c r="AE37" s="117"/>
      <c r="AF37" s="118"/>
      <c r="AG37" s="118"/>
      <c r="AH37" s="118"/>
      <c r="AI37" s="118"/>
      <c r="AJ37" s="118"/>
      <c r="AK37" s="118"/>
      <c r="AL37" s="117"/>
      <c r="AM37" s="118"/>
      <c r="AN37" s="118"/>
      <c r="AO37" s="118"/>
      <c r="AP37" s="118"/>
      <c r="AQ37" s="118"/>
      <c r="AR37" s="121"/>
      <c r="AS37" s="258">
        <f t="shared" si="5"/>
        <v>0</v>
      </c>
      <c r="AT37" s="259"/>
    </row>
    <row r="38" spans="1:47" x14ac:dyDescent="0.15">
      <c r="A38" s="113"/>
      <c r="B38" s="90" t="s">
        <v>4</v>
      </c>
      <c r="C38" s="122"/>
      <c r="D38" s="123"/>
      <c r="E38" s="123"/>
      <c r="F38" s="123"/>
      <c r="G38" s="123"/>
      <c r="H38" s="123"/>
      <c r="I38" s="123"/>
      <c r="J38" s="122"/>
      <c r="K38" s="123"/>
      <c r="L38" s="123"/>
      <c r="M38" s="123"/>
      <c r="N38" s="123"/>
      <c r="O38" s="123"/>
      <c r="P38" s="123"/>
      <c r="Q38" s="122"/>
      <c r="R38" s="123"/>
      <c r="S38" s="123"/>
      <c r="T38" s="123"/>
      <c r="U38" s="123"/>
      <c r="V38" s="123"/>
      <c r="W38" s="123"/>
      <c r="X38" s="122"/>
      <c r="Y38" s="123"/>
      <c r="Z38" s="123"/>
      <c r="AA38" s="123"/>
      <c r="AB38" s="123"/>
      <c r="AC38" s="123"/>
      <c r="AD38" s="123"/>
      <c r="AE38" s="122"/>
      <c r="AF38" s="123"/>
      <c r="AG38" s="123"/>
      <c r="AH38" s="123"/>
      <c r="AI38" s="123"/>
      <c r="AJ38" s="123"/>
      <c r="AK38" s="123"/>
      <c r="AL38" s="122"/>
      <c r="AM38" s="123"/>
      <c r="AN38" s="123"/>
      <c r="AO38" s="123"/>
      <c r="AP38" s="123"/>
      <c r="AQ38" s="123"/>
      <c r="AR38" s="124"/>
      <c r="AS38" s="260">
        <f t="shared" si="5"/>
        <v>0</v>
      </c>
      <c r="AT38" s="261"/>
    </row>
    <row r="39" spans="1:47" ht="14.25" thickBot="1" x14ac:dyDescent="0.2">
      <c r="A39" s="135" t="s">
        <v>7</v>
      </c>
      <c r="B39" s="136"/>
      <c r="C39" s="127"/>
      <c r="D39" s="128"/>
      <c r="E39" s="128"/>
      <c r="F39" s="128"/>
      <c r="G39" s="128"/>
      <c r="H39" s="128"/>
      <c r="I39" s="128"/>
      <c r="J39" s="127"/>
      <c r="K39" s="128"/>
      <c r="L39" s="128"/>
      <c r="M39" s="128"/>
      <c r="N39" s="128"/>
      <c r="O39" s="128"/>
      <c r="P39" s="128"/>
      <c r="Q39" s="127"/>
      <c r="R39" s="128"/>
      <c r="S39" s="128"/>
      <c r="T39" s="128"/>
      <c r="U39" s="128"/>
      <c r="V39" s="128"/>
      <c r="W39" s="128"/>
      <c r="X39" s="127"/>
      <c r="Y39" s="128"/>
      <c r="Z39" s="128"/>
      <c r="AA39" s="128"/>
      <c r="AB39" s="128"/>
      <c r="AC39" s="128"/>
      <c r="AD39" s="128"/>
      <c r="AE39" s="127"/>
      <c r="AF39" s="128"/>
      <c r="AG39" s="128"/>
      <c r="AH39" s="128"/>
      <c r="AI39" s="128"/>
      <c r="AJ39" s="128"/>
      <c r="AK39" s="128"/>
      <c r="AL39" s="127"/>
      <c r="AM39" s="128"/>
      <c r="AN39" s="128"/>
      <c r="AO39" s="128"/>
      <c r="AP39" s="128"/>
      <c r="AQ39" s="128"/>
      <c r="AR39" s="129"/>
      <c r="AS39" s="262">
        <f t="shared" si="5"/>
        <v>0</v>
      </c>
      <c r="AT39" s="263"/>
    </row>
    <row r="40" spans="1:47" ht="15" thickTop="1" thickBot="1" x14ac:dyDescent="0.2">
      <c r="A40" s="130" t="s">
        <v>6</v>
      </c>
      <c r="B40" s="131"/>
      <c r="C40" s="132">
        <f>SUM(C28:I39)</f>
        <v>0</v>
      </c>
      <c r="D40" s="133"/>
      <c r="E40" s="133"/>
      <c r="F40" s="133"/>
      <c r="G40" s="133"/>
      <c r="H40" s="133"/>
      <c r="I40" s="133"/>
      <c r="J40" s="132">
        <f t="shared" ref="J40" si="6">SUM(J28:P39)</f>
        <v>0</v>
      </c>
      <c r="K40" s="133"/>
      <c r="L40" s="133"/>
      <c r="M40" s="133"/>
      <c r="N40" s="133"/>
      <c r="O40" s="133"/>
      <c r="P40" s="133"/>
      <c r="Q40" s="132">
        <f t="shared" ref="Q40" si="7">SUM(Q28:W39)</f>
        <v>0</v>
      </c>
      <c r="R40" s="133"/>
      <c r="S40" s="133"/>
      <c r="T40" s="133"/>
      <c r="U40" s="133"/>
      <c r="V40" s="133"/>
      <c r="W40" s="133"/>
      <c r="X40" s="132">
        <f t="shared" ref="X40" si="8">SUM(X28:AD39)</f>
        <v>0</v>
      </c>
      <c r="Y40" s="133"/>
      <c r="Z40" s="133"/>
      <c r="AA40" s="133"/>
      <c r="AB40" s="133"/>
      <c r="AC40" s="133"/>
      <c r="AD40" s="133"/>
      <c r="AE40" s="132">
        <f t="shared" ref="AE40" si="9">SUM(AE28:AK39)</f>
        <v>0</v>
      </c>
      <c r="AF40" s="133"/>
      <c r="AG40" s="133"/>
      <c r="AH40" s="133"/>
      <c r="AI40" s="133"/>
      <c r="AJ40" s="133"/>
      <c r="AK40" s="133"/>
      <c r="AL40" s="132">
        <f t="shared" ref="AL40" si="10">SUM(AL28:AR39)</f>
        <v>0</v>
      </c>
      <c r="AM40" s="133"/>
      <c r="AN40" s="133"/>
      <c r="AO40" s="133"/>
      <c r="AP40" s="133"/>
      <c r="AQ40" s="133"/>
      <c r="AR40" s="134"/>
      <c r="AS40" s="242">
        <f>SUM(C40:AR40)</f>
        <v>0</v>
      </c>
      <c r="AT40" s="243"/>
    </row>
    <row r="41" spans="1:47" ht="14.25" thickTop="1" x14ac:dyDescent="0.15">
      <c r="A41" s="50" t="s">
        <v>71</v>
      </c>
      <c r="AS41" s="264"/>
      <c r="AT41" s="264"/>
      <c r="AU41" s="94"/>
    </row>
    <row r="42" spans="1:47" ht="17.25" x14ac:dyDescent="0.2">
      <c r="A42" s="95" t="s">
        <v>66</v>
      </c>
      <c r="B42" s="54"/>
    </row>
    <row r="43" spans="1:47" ht="14.25" thickBot="1" x14ac:dyDescent="0.2">
      <c r="A43" s="55"/>
      <c r="B43" s="54"/>
    </row>
    <row r="44" spans="1:47" ht="20.25" customHeight="1" x14ac:dyDescent="0.15">
      <c r="A44" s="142" t="s">
        <v>12</v>
      </c>
      <c r="B44" s="143"/>
      <c r="C44" s="146" t="s">
        <v>30</v>
      </c>
      <c r="D44" s="147"/>
      <c r="E44" s="147"/>
      <c r="F44" s="147"/>
      <c r="G44" s="147"/>
      <c r="H44" s="147"/>
      <c r="I44" s="147"/>
      <c r="J44" s="147"/>
      <c r="K44" s="147"/>
      <c r="L44" s="147"/>
      <c r="M44" s="147"/>
      <c r="N44" s="147"/>
      <c r="O44" s="148"/>
      <c r="AL44" s="245" t="s">
        <v>27</v>
      </c>
      <c r="AM44" s="246"/>
      <c r="AN44" s="246"/>
      <c r="AO44" s="246"/>
      <c r="AP44" s="246"/>
      <c r="AQ44" s="246"/>
      <c r="AR44" s="246"/>
    </row>
    <row r="45" spans="1:47" ht="20.25" customHeight="1" thickBot="1" x14ac:dyDescent="0.2">
      <c r="A45" s="144" t="s">
        <v>13</v>
      </c>
      <c r="B45" s="145"/>
      <c r="C45" s="149"/>
      <c r="D45" s="150"/>
      <c r="E45" s="150"/>
      <c r="F45" s="150"/>
      <c r="G45" s="150"/>
      <c r="H45" s="150"/>
      <c r="I45" s="150"/>
      <c r="J45" s="150"/>
      <c r="K45" s="150"/>
      <c r="L45" s="150"/>
      <c r="M45" s="150"/>
      <c r="N45" s="150"/>
      <c r="O45" s="151"/>
      <c r="X45" s="96"/>
      <c r="Y45" s="266" t="s">
        <v>18</v>
      </c>
      <c r="Z45" s="266"/>
      <c r="AA45" s="266"/>
      <c r="AB45" s="266"/>
      <c r="AC45" s="266"/>
      <c r="AD45" s="266"/>
      <c r="AE45" s="266"/>
      <c r="AF45" s="266"/>
      <c r="AG45" s="266"/>
      <c r="AH45" s="266"/>
      <c r="AI45" s="266"/>
      <c r="AJ45" s="266"/>
      <c r="AK45" s="266"/>
      <c r="AL45" s="265">
        <f>IFERROR(ROUNDUP((AS40+C45)/AS27,0),0)</f>
        <v>0</v>
      </c>
      <c r="AM45" s="265"/>
      <c r="AN45" s="265"/>
      <c r="AO45" s="265"/>
      <c r="AP45" s="265"/>
      <c r="AQ45" s="265"/>
      <c r="AR45" s="265"/>
    </row>
    <row r="47" spans="1:47" s="83" customFormat="1" ht="23.25" customHeight="1" x14ac:dyDescent="0.15">
      <c r="A47" s="58" t="s">
        <v>67</v>
      </c>
      <c r="L47" s="84" t="str">
        <f>IF(OR(AS27=0,AS7=0),"基本給及び所定労働時間を入力してください。",IF((AS28/AS27)&gt;=(AS8/AS7),"基本給は低下していない","基本給が低下しているため、支給対象にならない場合があります。"))</f>
        <v>基本給及び所定労働時間を入力してください。</v>
      </c>
    </row>
    <row r="48" spans="1:47" ht="6" customHeight="1" x14ac:dyDescent="0.15">
      <c r="C48" s="58"/>
      <c r="D48" s="58"/>
      <c r="E48" s="58"/>
      <c r="F48" s="58"/>
      <c r="G48" s="58"/>
      <c r="H48" s="58"/>
      <c r="I48" s="58"/>
      <c r="J48" s="58"/>
      <c r="K48" s="244" t="s">
        <v>25</v>
      </c>
      <c r="L48" s="244"/>
      <c r="M48" s="244"/>
      <c r="N48" s="244"/>
      <c r="O48" s="244"/>
      <c r="P48" s="244"/>
      <c r="T48" s="244" t="s">
        <v>26</v>
      </c>
      <c r="U48" s="244"/>
      <c r="V48" s="244"/>
      <c r="W48" s="244"/>
      <c r="X48" s="244"/>
      <c r="Y48" s="244"/>
      <c r="Z48" s="244"/>
      <c r="AA48" s="244"/>
      <c r="AB48" s="57"/>
    </row>
    <row r="49" spans="11:45" ht="18" customHeight="1" thickBot="1" x14ac:dyDescent="0.2">
      <c r="K49" s="244"/>
      <c r="L49" s="244"/>
      <c r="M49" s="244"/>
      <c r="N49" s="244"/>
      <c r="O49" s="244"/>
      <c r="P49" s="244"/>
      <c r="Q49" s="58"/>
      <c r="R49" s="58"/>
      <c r="S49" s="58"/>
      <c r="T49" s="244"/>
      <c r="U49" s="244"/>
      <c r="V49" s="244"/>
      <c r="W49" s="244"/>
      <c r="X49" s="244"/>
      <c r="Y49" s="244"/>
      <c r="Z49" s="244"/>
      <c r="AA49" s="244"/>
      <c r="AB49" s="57"/>
      <c r="AC49" s="58"/>
      <c r="AD49" s="58"/>
      <c r="AE49" s="58"/>
      <c r="AF49" s="58"/>
      <c r="AG49" s="58"/>
      <c r="AH49" s="58"/>
      <c r="AI49" s="58"/>
      <c r="AJ49" s="58"/>
      <c r="AK49" s="58"/>
      <c r="AL49" s="58"/>
      <c r="AM49" s="58"/>
      <c r="AN49" s="152" t="s">
        <v>11</v>
      </c>
      <c r="AO49" s="152"/>
      <c r="AP49" s="152"/>
      <c r="AQ49" s="152"/>
      <c r="AR49" s="152"/>
      <c r="AS49" s="152"/>
    </row>
    <row r="50" spans="11:45" ht="18.75" x14ac:dyDescent="0.15">
      <c r="K50" s="140">
        <f>AL45</f>
        <v>0</v>
      </c>
      <c r="L50" s="141"/>
      <c r="M50" s="141"/>
      <c r="N50" s="141"/>
      <c r="O50" s="141"/>
      <c r="P50" s="141"/>
      <c r="Q50" s="60"/>
      <c r="R50" s="60" t="s">
        <v>8</v>
      </c>
      <c r="S50" s="60"/>
      <c r="T50" s="140">
        <f>AS22</f>
        <v>0</v>
      </c>
      <c r="U50" s="141"/>
      <c r="V50" s="141"/>
      <c r="W50" s="141"/>
      <c r="X50" s="141"/>
      <c r="Y50" s="141"/>
      <c r="Z50" s="141"/>
      <c r="AA50" s="141"/>
      <c r="AB50" s="60"/>
      <c r="AC50" s="60"/>
      <c r="AD50" s="60"/>
      <c r="AE50" s="60"/>
      <c r="AF50" s="60"/>
      <c r="AG50" s="60"/>
      <c r="AH50" s="60"/>
      <c r="AI50" s="60"/>
      <c r="AJ50" s="60"/>
      <c r="AK50" s="60"/>
      <c r="AL50" s="60"/>
      <c r="AM50" s="58"/>
      <c r="AN50" s="153">
        <f>IFERROR(INT((K50-T50)/K53*100),0)</f>
        <v>0</v>
      </c>
      <c r="AO50" s="154"/>
      <c r="AP50" s="154"/>
      <c r="AQ50" s="154"/>
      <c r="AR50" s="154"/>
      <c r="AS50" s="155"/>
    </row>
    <row r="51" spans="11:45" ht="9.75" customHeight="1" x14ac:dyDescent="0.15">
      <c r="K51" s="60"/>
      <c r="L51" s="60"/>
      <c r="M51" s="60"/>
      <c r="N51" s="60"/>
      <c r="O51" s="60"/>
      <c r="P51" s="60"/>
      <c r="Q51" s="60"/>
      <c r="R51" s="60"/>
      <c r="S51" s="60"/>
      <c r="T51" s="60"/>
      <c r="U51" s="60"/>
      <c r="V51" s="60"/>
      <c r="W51" s="60"/>
      <c r="X51" s="60"/>
      <c r="Y51" s="60"/>
      <c r="Z51" s="60"/>
      <c r="AA51" s="60"/>
      <c r="AB51" s="60"/>
      <c r="AC51" s="108" t="s">
        <v>9</v>
      </c>
      <c r="AD51" s="108"/>
      <c r="AE51" s="108"/>
      <c r="AF51" s="108"/>
      <c r="AG51" s="108"/>
      <c r="AH51" s="108"/>
      <c r="AI51" s="60"/>
      <c r="AJ51" s="108" t="s">
        <v>10</v>
      </c>
      <c r="AK51" s="108"/>
      <c r="AL51" s="108"/>
      <c r="AM51" s="58"/>
      <c r="AN51" s="156"/>
      <c r="AO51" s="157"/>
      <c r="AP51" s="157"/>
      <c r="AQ51" s="157"/>
      <c r="AR51" s="157"/>
      <c r="AS51" s="158"/>
    </row>
    <row r="52" spans="11:45" ht="7.5" customHeight="1" x14ac:dyDescent="0.15">
      <c r="K52" s="62"/>
      <c r="L52" s="62"/>
      <c r="M52" s="62"/>
      <c r="N52" s="62"/>
      <c r="O52" s="62"/>
      <c r="P52" s="62"/>
      <c r="Q52" s="62"/>
      <c r="R52" s="62"/>
      <c r="S52" s="62"/>
      <c r="T52" s="62"/>
      <c r="U52" s="62"/>
      <c r="V52" s="62"/>
      <c r="W52" s="62"/>
      <c r="X52" s="62"/>
      <c r="Y52" s="62"/>
      <c r="Z52" s="62"/>
      <c r="AA52" s="62"/>
      <c r="AB52" s="60"/>
      <c r="AC52" s="108"/>
      <c r="AD52" s="108"/>
      <c r="AE52" s="108"/>
      <c r="AF52" s="108"/>
      <c r="AG52" s="108"/>
      <c r="AH52" s="108"/>
      <c r="AI52" s="60"/>
      <c r="AJ52" s="108"/>
      <c r="AK52" s="108"/>
      <c r="AL52" s="108"/>
      <c r="AM52" s="58"/>
      <c r="AN52" s="156"/>
      <c r="AO52" s="157"/>
      <c r="AP52" s="157"/>
      <c r="AQ52" s="157"/>
      <c r="AR52" s="157"/>
      <c r="AS52" s="158"/>
    </row>
    <row r="53" spans="11:45" ht="19.5" thickBot="1" x14ac:dyDescent="0.2">
      <c r="K53" s="241">
        <f>AS22</f>
        <v>0</v>
      </c>
      <c r="L53" s="241"/>
      <c r="M53" s="241"/>
      <c r="N53" s="241"/>
      <c r="O53" s="241"/>
      <c r="P53" s="241"/>
      <c r="Q53" s="241"/>
      <c r="R53" s="241"/>
      <c r="S53" s="241"/>
      <c r="T53" s="241"/>
      <c r="U53" s="241"/>
      <c r="V53" s="241"/>
      <c r="W53" s="241"/>
      <c r="X53" s="241"/>
      <c r="Y53" s="241"/>
      <c r="Z53" s="241"/>
      <c r="AA53" s="241"/>
      <c r="AB53" s="60"/>
      <c r="AC53" s="60"/>
      <c r="AD53" s="60"/>
      <c r="AE53" s="60"/>
      <c r="AF53" s="60"/>
      <c r="AG53" s="60"/>
      <c r="AH53" s="60"/>
      <c r="AI53" s="60"/>
      <c r="AJ53" s="60"/>
      <c r="AK53" s="60"/>
      <c r="AL53" s="60"/>
      <c r="AM53" s="58"/>
      <c r="AN53" s="159"/>
      <c r="AO53" s="160"/>
      <c r="AP53" s="160"/>
      <c r="AQ53" s="160"/>
      <c r="AR53" s="160"/>
      <c r="AS53" s="161"/>
    </row>
    <row r="54" spans="11:45" ht="17.25" x14ac:dyDescent="0.15">
      <c r="K54" s="58"/>
      <c r="L54" s="58"/>
      <c r="M54" s="58"/>
      <c r="N54" s="58"/>
      <c r="O54" s="58"/>
      <c r="P54" s="58"/>
      <c r="Q54" s="58"/>
      <c r="R54" s="58"/>
      <c r="S54" s="58"/>
      <c r="T54" s="58"/>
      <c r="U54" s="58"/>
      <c r="V54" s="58"/>
      <c r="W54" s="58"/>
      <c r="X54" s="58"/>
      <c r="Y54" s="58"/>
      <c r="Z54" s="58"/>
      <c r="AA54" s="58"/>
      <c r="AB54" s="58"/>
      <c r="AC54" s="58"/>
      <c r="AD54" s="58"/>
      <c r="AE54" s="50" t="s">
        <v>56</v>
      </c>
      <c r="AF54" s="58"/>
    </row>
  </sheetData>
  <sheetProtection password="F1D8" sheet="1" formatCells="0" selectLockedCells="1"/>
  <mergeCells count="283">
    <mergeCell ref="AE5:AF5"/>
    <mergeCell ref="AH5:AI5"/>
    <mergeCell ref="AE6:AF6"/>
    <mergeCell ref="AH6:AI6"/>
    <mergeCell ref="C25:D25"/>
    <mergeCell ref="F25:G25"/>
    <mergeCell ref="C26:D26"/>
    <mergeCell ref="F26:G26"/>
    <mergeCell ref="J25:K25"/>
    <mergeCell ref="M25:N25"/>
    <mergeCell ref="J26:K26"/>
    <mergeCell ref="M26:N26"/>
    <mergeCell ref="Q25:R25"/>
    <mergeCell ref="T25:U25"/>
    <mergeCell ref="Q26:R26"/>
    <mergeCell ref="T26:U26"/>
    <mergeCell ref="X25:Y25"/>
    <mergeCell ref="AA25:AB25"/>
    <mergeCell ref="X26:Y26"/>
    <mergeCell ref="AA26:AB26"/>
    <mergeCell ref="AE25:AF25"/>
    <mergeCell ref="AH25:AI25"/>
    <mergeCell ref="AE26:AF26"/>
    <mergeCell ref="AH26:AI26"/>
    <mergeCell ref="J6:K6"/>
    <mergeCell ref="M6:N6"/>
    <mergeCell ref="Q5:R5"/>
    <mergeCell ref="T5:U5"/>
    <mergeCell ref="Q6:R6"/>
    <mergeCell ref="T6:U6"/>
    <mergeCell ref="X5:Y5"/>
    <mergeCell ref="AA5:AB5"/>
    <mergeCell ref="X6:Y6"/>
    <mergeCell ref="AA6:AB6"/>
    <mergeCell ref="AL21:AT21"/>
    <mergeCell ref="AL45:AR45"/>
    <mergeCell ref="Y45:AK45"/>
    <mergeCell ref="AS38:AT38"/>
    <mergeCell ref="AS39:AT39"/>
    <mergeCell ref="AS41:AT41"/>
    <mergeCell ref="AS32:AT32"/>
    <mergeCell ref="AS33:AT33"/>
    <mergeCell ref="AS34:AT34"/>
    <mergeCell ref="AS35:AT35"/>
    <mergeCell ref="AS36:AT36"/>
    <mergeCell ref="AS37:AT37"/>
    <mergeCell ref="AS27:AT27"/>
    <mergeCell ref="AS25:AT26"/>
    <mergeCell ref="AS28:AT28"/>
    <mergeCell ref="AS29:AT29"/>
    <mergeCell ref="AS30:AT30"/>
    <mergeCell ref="AS31:AT31"/>
    <mergeCell ref="AL39:AR39"/>
    <mergeCell ref="AL38:AR38"/>
    <mergeCell ref="AL29:AR29"/>
    <mergeCell ref="AE22:AR22"/>
    <mergeCell ref="AS22:AT22"/>
    <mergeCell ref="AL25:AM25"/>
    <mergeCell ref="AS15:AT15"/>
    <mergeCell ref="AS16:AT16"/>
    <mergeCell ref="AS17:AT17"/>
    <mergeCell ref="AS18:AT18"/>
    <mergeCell ref="AS19:AT19"/>
    <mergeCell ref="AL18:AR18"/>
    <mergeCell ref="C17:I17"/>
    <mergeCell ref="J17:P17"/>
    <mergeCell ref="Q17:W17"/>
    <mergeCell ref="X17:AD17"/>
    <mergeCell ref="AE17:AK17"/>
    <mergeCell ref="AL17:AR17"/>
    <mergeCell ref="C16:I16"/>
    <mergeCell ref="J16:P16"/>
    <mergeCell ref="Q16:W16"/>
    <mergeCell ref="X16:AD16"/>
    <mergeCell ref="AE16:AK16"/>
    <mergeCell ref="A21:B21"/>
    <mergeCell ref="AS5:AT6"/>
    <mergeCell ref="AS7:AT7"/>
    <mergeCell ref="AS8:AT8"/>
    <mergeCell ref="AS9:AT9"/>
    <mergeCell ref="AS10:AT10"/>
    <mergeCell ref="AS11:AT11"/>
    <mergeCell ref="AS12:AT12"/>
    <mergeCell ref="AS13:AT13"/>
    <mergeCell ref="C7:I7"/>
    <mergeCell ref="J7:P7"/>
    <mergeCell ref="Q7:W7"/>
    <mergeCell ref="X7:AD7"/>
    <mergeCell ref="AE7:AK7"/>
    <mergeCell ref="AS20:AT20"/>
    <mergeCell ref="AL19:AR19"/>
    <mergeCell ref="A20:B20"/>
    <mergeCell ref="C20:I20"/>
    <mergeCell ref="J20:P20"/>
    <mergeCell ref="Q20:W20"/>
    <mergeCell ref="X20:AD20"/>
    <mergeCell ref="AE20:AK20"/>
    <mergeCell ref="AL20:AR20"/>
    <mergeCell ref="AS14:AT14"/>
    <mergeCell ref="K50:P50"/>
    <mergeCell ref="T50:AA50"/>
    <mergeCell ref="AN50:AS53"/>
    <mergeCell ref="AC51:AH52"/>
    <mergeCell ref="AJ51:AL52"/>
    <mergeCell ref="K53:AA53"/>
    <mergeCell ref="AS40:AT40"/>
    <mergeCell ref="A44:B44"/>
    <mergeCell ref="C44:O44"/>
    <mergeCell ref="A45:B45"/>
    <mergeCell ref="C45:O45"/>
    <mergeCell ref="K48:P49"/>
    <mergeCell ref="T48:AA49"/>
    <mergeCell ref="AN49:AS49"/>
    <mergeCell ref="A40:B40"/>
    <mergeCell ref="C40:I40"/>
    <mergeCell ref="J40:P40"/>
    <mergeCell ref="Q40:W40"/>
    <mergeCell ref="X40:AD40"/>
    <mergeCell ref="AE40:AK40"/>
    <mergeCell ref="AL40:AR40"/>
    <mergeCell ref="AL44:AR44"/>
    <mergeCell ref="A39:B39"/>
    <mergeCell ref="C39:I39"/>
    <mergeCell ref="J39:P39"/>
    <mergeCell ref="Q39:W39"/>
    <mergeCell ref="X39:AD39"/>
    <mergeCell ref="AE39:AK39"/>
    <mergeCell ref="C38:I38"/>
    <mergeCell ref="J38:P38"/>
    <mergeCell ref="Q38:W38"/>
    <mergeCell ref="X38:AD38"/>
    <mergeCell ref="AE38:AK38"/>
    <mergeCell ref="C37:I37"/>
    <mergeCell ref="J37:P37"/>
    <mergeCell ref="Q37:W37"/>
    <mergeCell ref="X37:AD37"/>
    <mergeCell ref="AE37:AK37"/>
    <mergeCell ref="AL37:AR37"/>
    <mergeCell ref="C36:I36"/>
    <mergeCell ref="J36:P36"/>
    <mergeCell ref="Q36:W36"/>
    <mergeCell ref="X36:AD36"/>
    <mergeCell ref="AE36:AK36"/>
    <mergeCell ref="AL36:AR36"/>
    <mergeCell ref="C32:I32"/>
    <mergeCell ref="J32:P32"/>
    <mergeCell ref="Q32:W32"/>
    <mergeCell ref="X32:AD32"/>
    <mergeCell ref="AE32:AK32"/>
    <mergeCell ref="AL32:AR32"/>
    <mergeCell ref="C35:I35"/>
    <mergeCell ref="J35:P35"/>
    <mergeCell ref="Q35:W35"/>
    <mergeCell ref="X35:AD35"/>
    <mergeCell ref="AE35:AK35"/>
    <mergeCell ref="AL35:AR35"/>
    <mergeCell ref="C34:I34"/>
    <mergeCell ref="J34:P34"/>
    <mergeCell ref="Q34:W34"/>
    <mergeCell ref="X34:AD34"/>
    <mergeCell ref="AE34:AK34"/>
    <mergeCell ref="AL34:AR34"/>
    <mergeCell ref="C30:I30"/>
    <mergeCell ref="J30:P30"/>
    <mergeCell ref="Q30:W30"/>
    <mergeCell ref="X30:AD30"/>
    <mergeCell ref="AE30:AK30"/>
    <mergeCell ref="AL30:AR30"/>
    <mergeCell ref="A29:A38"/>
    <mergeCell ref="C29:I29"/>
    <mergeCell ref="J29:P29"/>
    <mergeCell ref="Q29:W29"/>
    <mergeCell ref="X29:AD29"/>
    <mergeCell ref="AE29:AK29"/>
    <mergeCell ref="C31:I31"/>
    <mergeCell ref="J31:P31"/>
    <mergeCell ref="Q31:W31"/>
    <mergeCell ref="X31:AD31"/>
    <mergeCell ref="C33:I33"/>
    <mergeCell ref="J33:P33"/>
    <mergeCell ref="Q33:W33"/>
    <mergeCell ref="X33:AD33"/>
    <mergeCell ref="AE33:AK33"/>
    <mergeCell ref="AL33:AR33"/>
    <mergeCell ref="AE31:AK31"/>
    <mergeCell ref="AL31:AR31"/>
    <mergeCell ref="A25:B26"/>
    <mergeCell ref="A28:B28"/>
    <mergeCell ref="C28:I28"/>
    <mergeCell ref="J28:P28"/>
    <mergeCell ref="Q28:W28"/>
    <mergeCell ref="X28:AD28"/>
    <mergeCell ref="AE28:AK28"/>
    <mergeCell ref="AL28:AR28"/>
    <mergeCell ref="A27:B27"/>
    <mergeCell ref="C27:I27"/>
    <mergeCell ref="J27:P27"/>
    <mergeCell ref="Q27:W27"/>
    <mergeCell ref="X27:AD27"/>
    <mergeCell ref="AE27:AK27"/>
    <mergeCell ref="AL27:AR27"/>
    <mergeCell ref="AO25:AP25"/>
    <mergeCell ref="AL26:AM26"/>
    <mergeCell ref="AO26:AP26"/>
    <mergeCell ref="A19:B19"/>
    <mergeCell ref="C19:I19"/>
    <mergeCell ref="J19:P19"/>
    <mergeCell ref="Q19:W19"/>
    <mergeCell ref="X19:AD19"/>
    <mergeCell ref="AE19:AK19"/>
    <mergeCell ref="C18:I18"/>
    <mergeCell ref="J18:P18"/>
    <mergeCell ref="Q18:W18"/>
    <mergeCell ref="X18:AD18"/>
    <mergeCell ref="AE18:AK18"/>
    <mergeCell ref="AL11:AR11"/>
    <mergeCell ref="C12:I12"/>
    <mergeCell ref="J12:P12"/>
    <mergeCell ref="Q12:W12"/>
    <mergeCell ref="X12:AD12"/>
    <mergeCell ref="AE12:AK12"/>
    <mergeCell ref="AL12:AR12"/>
    <mergeCell ref="AL16:AR16"/>
    <mergeCell ref="C15:I15"/>
    <mergeCell ref="J15:P15"/>
    <mergeCell ref="Q15:W15"/>
    <mergeCell ref="X15:AD15"/>
    <mergeCell ref="AE15:AK15"/>
    <mergeCell ref="AL15:AR15"/>
    <mergeCell ref="C14:I14"/>
    <mergeCell ref="J14:P14"/>
    <mergeCell ref="Q14:W14"/>
    <mergeCell ref="X14:AD14"/>
    <mergeCell ref="AE14:AK14"/>
    <mergeCell ref="AL14:AR14"/>
    <mergeCell ref="AL9:AR9"/>
    <mergeCell ref="C10:I10"/>
    <mergeCell ref="J10:P10"/>
    <mergeCell ref="Q10:W10"/>
    <mergeCell ref="X10:AD10"/>
    <mergeCell ref="AE10:AK10"/>
    <mergeCell ref="AL10:AR10"/>
    <mergeCell ref="A9:A18"/>
    <mergeCell ref="C9:I9"/>
    <mergeCell ref="J9:P9"/>
    <mergeCell ref="Q9:W9"/>
    <mergeCell ref="X9:AD9"/>
    <mergeCell ref="AE9:AK9"/>
    <mergeCell ref="C11:I11"/>
    <mergeCell ref="J11:P11"/>
    <mergeCell ref="Q11:W11"/>
    <mergeCell ref="X11:AD11"/>
    <mergeCell ref="C13:I13"/>
    <mergeCell ref="J13:P13"/>
    <mergeCell ref="Q13:W13"/>
    <mergeCell ref="X13:AD13"/>
    <mergeCell ref="AE13:AK13"/>
    <mergeCell ref="AL13:AR13"/>
    <mergeCell ref="AE11:AK11"/>
    <mergeCell ref="B1:AR1"/>
    <mergeCell ref="A5:B6"/>
    <mergeCell ref="A8:B8"/>
    <mergeCell ref="C8:I8"/>
    <mergeCell ref="J8:P8"/>
    <mergeCell ref="Q8:W8"/>
    <mergeCell ref="X8:AD8"/>
    <mergeCell ref="AE8:AK8"/>
    <mergeCell ref="AL8:AR8"/>
    <mergeCell ref="A7:B7"/>
    <mergeCell ref="C2:V2"/>
    <mergeCell ref="A2:B3"/>
    <mergeCell ref="C3:V3"/>
    <mergeCell ref="AL7:AR7"/>
    <mergeCell ref="AL5:AM5"/>
    <mergeCell ref="AO5:AP5"/>
    <mergeCell ref="AL6:AM6"/>
    <mergeCell ref="AO6:AP6"/>
    <mergeCell ref="C5:D5"/>
    <mergeCell ref="F5:G5"/>
    <mergeCell ref="C6:D6"/>
    <mergeCell ref="F6:G6"/>
    <mergeCell ref="J5:K5"/>
    <mergeCell ref="M5:N5"/>
  </mergeCells>
  <phoneticPr fontId="1"/>
  <pageMargins left="0.25" right="0.25" top="0.75" bottom="0.75" header="0.3" footer="0.3"/>
  <pageSetup paperSize="9" scale="72" orientation="portrait" r:id="rId1"/>
  <colBreaks count="1" manualBreakCount="1">
    <brk id="4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U56"/>
  <sheetViews>
    <sheetView showGridLines="0" view="pageBreakPreview" zoomScaleNormal="100" zoomScaleSheetLayoutView="100" workbookViewId="0"/>
  </sheetViews>
  <sheetFormatPr defaultRowHeight="13.5" x14ac:dyDescent="0.15"/>
  <cols>
    <col min="1" max="1" width="3" customWidth="1"/>
    <col min="2" max="2" width="17.125" customWidth="1"/>
    <col min="3" max="44" width="2.375" customWidth="1"/>
    <col min="45" max="46" width="6.625" customWidth="1"/>
    <col min="47" max="47" width="11.625" customWidth="1"/>
    <col min="48" max="72" width="3.625" customWidth="1"/>
  </cols>
  <sheetData>
    <row r="1" spans="1:46" ht="60" customHeight="1" x14ac:dyDescent="0.15">
      <c r="A1" s="82"/>
      <c r="B1" s="102" t="s">
        <v>53</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row>
    <row r="2" spans="1:46" ht="30.75" customHeight="1" x14ac:dyDescent="0.15">
      <c r="A2" s="180" t="s">
        <v>20</v>
      </c>
      <c r="B2" s="181"/>
      <c r="C2" s="182" t="s">
        <v>21</v>
      </c>
      <c r="D2" s="182"/>
      <c r="E2" s="182"/>
      <c r="F2" s="182"/>
      <c r="G2" s="182"/>
      <c r="H2" s="182"/>
      <c r="I2" s="182"/>
      <c r="J2" s="182"/>
      <c r="K2" s="182"/>
      <c r="L2" s="182"/>
      <c r="M2" s="182"/>
      <c r="N2" s="182"/>
      <c r="O2" s="182"/>
      <c r="P2" s="182"/>
      <c r="Q2" s="182"/>
      <c r="R2" s="182"/>
      <c r="S2" s="182"/>
      <c r="T2" s="182"/>
      <c r="U2" s="182"/>
      <c r="V2" s="182"/>
      <c r="W2" s="72"/>
      <c r="X2" s="72"/>
      <c r="Y2" s="72"/>
      <c r="Z2" s="72"/>
      <c r="AA2" s="72"/>
      <c r="AB2" s="72"/>
      <c r="AC2" s="72"/>
      <c r="AD2" s="72"/>
      <c r="AE2" s="72"/>
      <c r="AF2" s="72"/>
      <c r="AG2" s="72"/>
      <c r="AH2" s="72"/>
      <c r="AI2" s="72"/>
      <c r="AJ2" s="72"/>
      <c r="AK2" s="72"/>
      <c r="AL2" s="72"/>
      <c r="AM2" s="72"/>
      <c r="AN2" s="72"/>
      <c r="AO2" s="72"/>
      <c r="AP2" s="72"/>
      <c r="AQ2" s="72"/>
      <c r="AR2" s="72"/>
    </row>
    <row r="3" spans="1:46" ht="30.75" customHeight="1" x14ac:dyDescent="0.15">
      <c r="A3" s="181"/>
      <c r="B3" s="181"/>
      <c r="C3" s="182" t="s">
        <v>44</v>
      </c>
      <c r="D3" s="182"/>
      <c r="E3" s="182"/>
      <c r="F3" s="182"/>
      <c r="G3" s="182"/>
      <c r="H3" s="182"/>
      <c r="I3" s="182"/>
      <c r="J3" s="182"/>
      <c r="K3" s="182"/>
      <c r="L3" s="182"/>
      <c r="M3" s="182"/>
      <c r="N3" s="182"/>
      <c r="O3" s="182"/>
      <c r="P3" s="182"/>
      <c r="Q3" s="182"/>
      <c r="R3" s="182"/>
      <c r="S3" s="182"/>
      <c r="T3" s="182"/>
      <c r="U3" s="182"/>
      <c r="V3" s="182"/>
      <c r="W3" s="72"/>
      <c r="X3" s="72"/>
      <c r="Y3" s="72"/>
      <c r="Z3" s="72"/>
      <c r="AA3" s="72"/>
      <c r="AB3" s="72"/>
      <c r="AC3" s="72"/>
      <c r="AD3" s="72"/>
      <c r="AE3" s="72"/>
      <c r="AF3" s="72"/>
      <c r="AG3" s="72"/>
      <c r="AH3" s="72"/>
      <c r="AI3" s="72"/>
      <c r="AJ3" s="72"/>
      <c r="AK3" s="72"/>
      <c r="AL3" s="72"/>
      <c r="AM3" s="72"/>
      <c r="AN3" s="72"/>
      <c r="AO3" s="72"/>
      <c r="AP3" s="72"/>
      <c r="AQ3" s="72"/>
      <c r="AR3" s="72"/>
    </row>
    <row r="4" spans="1:46" ht="22.5" customHeight="1" thickBot="1" x14ac:dyDescent="0.25">
      <c r="A4" s="7" t="s">
        <v>43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6" ht="15" customHeight="1" thickTop="1" x14ac:dyDescent="0.15">
      <c r="A5" s="174" t="s">
        <v>0</v>
      </c>
      <c r="B5" s="175"/>
      <c r="C5" s="38">
        <v>10</v>
      </c>
      <c r="D5" s="22" t="s">
        <v>1</v>
      </c>
      <c r="E5" s="39">
        <v>1</v>
      </c>
      <c r="F5" s="22" t="s">
        <v>2</v>
      </c>
      <c r="G5" s="22"/>
      <c r="H5" s="22"/>
      <c r="I5" s="22"/>
      <c r="J5" s="38">
        <v>11</v>
      </c>
      <c r="K5" s="22" t="s">
        <v>1</v>
      </c>
      <c r="L5" s="39">
        <v>1</v>
      </c>
      <c r="M5" s="22" t="s">
        <v>2</v>
      </c>
      <c r="N5" s="22"/>
      <c r="O5" s="22"/>
      <c r="P5" s="22"/>
      <c r="Q5" s="38">
        <v>12</v>
      </c>
      <c r="R5" s="22" t="s">
        <v>1</v>
      </c>
      <c r="S5" s="39">
        <v>1</v>
      </c>
      <c r="T5" s="22" t="s">
        <v>2</v>
      </c>
      <c r="U5" s="22"/>
      <c r="V5" s="22"/>
      <c r="W5" s="22"/>
      <c r="X5" s="38">
        <v>1</v>
      </c>
      <c r="Y5" s="22" t="s">
        <v>1</v>
      </c>
      <c r="Z5" s="39">
        <v>1</v>
      </c>
      <c r="AA5" s="22" t="s">
        <v>2</v>
      </c>
      <c r="AB5" s="22"/>
      <c r="AC5" s="22"/>
      <c r="AD5" s="22"/>
      <c r="AE5" s="38">
        <v>2</v>
      </c>
      <c r="AF5" s="22" t="s">
        <v>1</v>
      </c>
      <c r="AG5" s="39">
        <v>1</v>
      </c>
      <c r="AH5" s="22" t="s">
        <v>2</v>
      </c>
      <c r="AI5" s="22"/>
      <c r="AJ5" s="22"/>
      <c r="AK5" s="22"/>
      <c r="AL5" s="38">
        <v>3</v>
      </c>
      <c r="AM5" s="22" t="s">
        <v>1</v>
      </c>
      <c r="AN5" s="39">
        <v>1</v>
      </c>
      <c r="AO5" s="22" t="s">
        <v>2</v>
      </c>
      <c r="AP5" s="22"/>
      <c r="AQ5" s="22"/>
      <c r="AR5" s="23"/>
      <c r="AS5" s="280" t="s">
        <v>17</v>
      </c>
      <c r="AT5" s="281"/>
    </row>
    <row r="6" spans="1:46" ht="15" customHeight="1" thickBot="1" x14ac:dyDescent="0.2">
      <c r="A6" s="176"/>
      <c r="B6" s="177"/>
      <c r="C6" s="24"/>
      <c r="D6" s="25"/>
      <c r="E6" s="36" t="s">
        <v>19</v>
      </c>
      <c r="F6" s="44">
        <v>10</v>
      </c>
      <c r="G6" s="25" t="s">
        <v>1</v>
      </c>
      <c r="H6" s="44">
        <v>31</v>
      </c>
      <c r="I6" s="25" t="s">
        <v>2</v>
      </c>
      <c r="J6" s="24"/>
      <c r="K6" s="25"/>
      <c r="L6" s="36" t="s">
        <v>19</v>
      </c>
      <c r="M6" s="44">
        <v>11</v>
      </c>
      <c r="N6" s="25" t="s">
        <v>1</v>
      </c>
      <c r="O6" s="44">
        <v>30</v>
      </c>
      <c r="P6" s="25" t="s">
        <v>2</v>
      </c>
      <c r="Q6" s="24"/>
      <c r="R6" s="25"/>
      <c r="S6" s="36" t="s">
        <v>19</v>
      </c>
      <c r="T6" s="44">
        <v>12</v>
      </c>
      <c r="U6" s="25" t="s">
        <v>1</v>
      </c>
      <c r="V6" s="44">
        <v>31</v>
      </c>
      <c r="W6" s="25" t="s">
        <v>2</v>
      </c>
      <c r="X6" s="24"/>
      <c r="Y6" s="25"/>
      <c r="Z6" s="36" t="s">
        <v>19</v>
      </c>
      <c r="AA6" s="44">
        <v>1</v>
      </c>
      <c r="AB6" s="25" t="s">
        <v>1</v>
      </c>
      <c r="AC6" s="44">
        <v>31</v>
      </c>
      <c r="AD6" s="25" t="s">
        <v>2</v>
      </c>
      <c r="AE6" s="24"/>
      <c r="AF6" s="25"/>
      <c r="AG6" s="36" t="s">
        <v>19</v>
      </c>
      <c r="AH6" s="44">
        <v>2</v>
      </c>
      <c r="AI6" s="25" t="s">
        <v>1</v>
      </c>
      <c r="AJ6" s="44">
        <v>28</v>
      </c>
      <c r="AK6" s="25" t="s">
        <v>2</v>
      </c>
      <c r="AL6" s="24"/>
      <c r="AM6" s="25"/>
      <c r="AN6" s="36" t="s">
        <v>19</v>
      </c>
      <c r="AO6" s="44">
        <v>3</v>
      </c>
      <c r="AP6" s="25" t="s">
        <v>1</v>
      </c>
      <c r="AQ6" s="44">
        <v>31</v>
      </c>
      <c r="AR6" s="28" t="s">
        <v>2</v>
      </c>
      <c r="AS6" s="282"/>
      <c r="AT6" s="283"/>
    </row>
    <row r="7" spans="1:46" ht="16.5" customHeight="1" thickTop="1" thickBot="1" x14ac:dyDescent="0.2">
      <c r="A7" s="284" t="s">
        <v>65</v>
      </c>
      <c r="B7" s="285"/>
      <c r="C7" s="271">
        <v>120</v>
      </c>
      <c r="D7" s="272"/>
      <c r="E7" s="272"/>
      <c r="F7" s="272"/>
      <c r="G7" s="272"/>
      <c r="H7" s="272"/>
      <c r="I7" s="286"/>
      <c r="J7" s="271">
        <v>120</v>
      </c>
      <c r="K7" s="272"/>
      <c r="L7" s="272"/>
      <c r="M7" s="272"/>
      <c r="N7" s="272"/>
      <c r="O7" s="272"/>
      <c r="P7" s="286"/>
      <c r="Q7" s="271">
        <v>120</v>
      </c>
      <c r="R7" s="272"/>
      <c r="S7" s="272"/>
      <c r="T7" s="272"/>
      <c r="U7" s="272"/>
      <c r="V7" s="272"/>
      <c r="W7" s="286"/>
      <c r="X7" s="271">
        <v>120</v>
      </c>
      <c r="Y7" s="272"/>
      <c r="Z7" s="272"/>
      <c r="AA7" s="272"/>
      <c r="AB7" s="272"/>
      <c r="AC7" s="272"/>
      <c r="AD7" s="286"/>
      <c r="AE7" s="271">
        <v>120</v>
      </c>
      <c r="AF7" s="272"/>
      <c r="AG7" s="272"/>
      <c r="AH7" s="272"/>
      <c r="AI7" s="272"/>
      <c r="AJ7" s="272"/>
      <c r="AK7" s="286"/>
      <c r="AL7" s="271">
        <v>120</v>
      </c>
      <c r="AM7" s="272"/>
      <c r="AN7" s="272"/>
      <c r="AO7" s="272"/>
      <c r="AP7" s="272"/>
      <c r="AQ7" s="272"/>
      <c r="AR7" s="273"/>
      <c r="AS7" s="274">
        <f t="shared" ref="AS7:AS20" si="0">SUM(C7:AR7)</f>
        <v>720</v>
      </c>
      <c r="AT7" s="275"/>
    </row>
    <row r="8" spans="1:46" ht="17.25" customHeight="1" thickTop="1" x14ac:dyDescent="0.15">
      <c r="A8" s="178" t="s">
        <v>3</v>
      </c>
      <c r="B8" s="179"/>
      <c r="C8" s="168">
        <v>144000</v>
      </c>
      <c r="D8" s="169"/>
      <c r="E8" s="169"/>
      <c r="F8" s="169"/>
      <c r="G8" s="169"/>
      <c r="H8" s="169"/>
      <c r="I8" s="169"/>
      <c r="J8" s="168">
        <v>144000</v>
      </c>
      <c r="K8" s="169"/>
      <c r="L8" s="169"/>
      <c r="M8" s="169"/>
      <c r="N8" s="169"/>
      <c r="O8" s="169"/>
      <c r="P8" s="169"/>
      <c r="Q8" s="168">
        <v>144000</v>
      </c>
      <c r="R8" s="169"/>
      <c r="S8" s="169"/>
      <c r="T8" s="169"/>
      <c r="U8" s="169"/>
      <c r="V8" s="169"/>
      <c r="W8" s="169"/>
      <c r="X8" s="168">
        <v>144000</v>
      </c>
      <c r="Y8" s="169"/>
      <c r="Z8" s="169"/>
      <c r="AA8" s="169"/>
      <c r="AB8" s="169"/>
      <c r="AC8" s="169"/>
      <c r="AD8" s="169"/>
      <c r="AE8" s="168">
        <v>144000</v>
      </c>
      <c r="AF8" s="169"/>
      <c r="AG8" s="169"/>
      <c r="AH8" s="169"/>
      <c r="AI8" s="169"/>
      <c r="AJ8" s="169"/>
      <c r="AK8" s="169"/>
      <c r="AL8" s="168">
        <v>144000</v>
      </c>
      <c r="AM8" s="169"/>
      <c r="AN8" s="169"/>
      <c r="AO8" s="169"/>
      <c r="AP8" s="169"/>
      <c r="AQ8" s="169"/>
      <c r="AR8" s="170"/>
      <c r="AS8" s="269">
        <f t="shared" si="0"/>
        <v>864000</v>
      </c>
      <c r="AT8" s="270"/>
    </row>
    <row r="9" spans="1:46" ht="13.5" customHeight="1" x14ac:dyDescent="0.15">
      <c r="A9" s="183" t="s">
        <v>5</v>
      </c>
      <c r="B9" s="1" t="s">
        <v>4</v>
      </c>
      <c r="C9" s="114"/>
      <c r="D9" s="115"/>
      <c r="E9" s="115"/>
      <c r="F9" s="115"/>
      <c r="G9" s="115"/>
      <c r="H9" s="115"/>
      <c r="I9" s="115"/>
      <c r="J9" s="114"/>
      <c r="K9" s="115"/>
      <c r="L9" s="115"/>
      <c r="M9" s="115"/>
      <c r="N9" s="115"/>
      <c r="O9" s="115"/>
      <c r="P9" s="115"/>
      <c r="Q9" s="114"/>
      <c r="R9" s="115"/>
      <c r="S9" s="115"/>
      <c r="T9" s="115"/>
      <c r="U9" s="115"/>
      <c r="V9" s="115"/>
      <c r="W9" s="115"/>
      <c r="X9" s="114"/>
      <c r="Y9" s="115"/>
      <c r="Z9" s="115"/>
      <c r="AA9" s="115"/>
      <c r="AB9" s="115"/>
      <c r="AC9" s="115"/>
      <c r="AD9" s="115"/>
      <c r="AE9" s="114"/>
      <c r="AF9" s="115"/>
      <c r="AG9" s="115"/>
      <c r="AH9" s="115"/>
      <c r="AI9" s="115"/>
      <c r="AJ9" s="115"/>
      <c r="AK9" s="115"/>
      <c r="AL9" s="114"/>
      <c r="AM9" s="115"/>
      <c r="AN9" s="115"/>
      <c r="AO9" s="115"/>
      <c r="AP9" s="115"/>
      <c r="AQ9" s="115"/>
      <c r="AR9" s="116"/>
      <c r="AS9" s="276">
        <f t="shared" si="0"/>
        <v>0</v>
      </c>
      <c r="AT9" s="277"/>
    </row>
    <row r="10" spans="1:46" ht="13.5" customHeight="1" x14ac:dyDescent="0.15">
      <c r="A10" s="184"/>
      <c r="B10" s="2" t="s">
        <v>4</v>
      </c>
      <c r="C10" s="117"/>
      <c r="D10" s="118"/>
      <c r="E10" s="118"/>
      <c r="F10" s="118"/>
      <c r="G10" s="118"/>
      <c r="H10" s="118"/>
      <c r="I10" s="118"/>
      <c r="J10" s="117"/>
      <c r="K10" s="118"/>
      <c r="L10" s="118"/>
      <c r="M10" s="118"/>
      <c r="N10" s="118"/>
      <c r="O10" s="118"/>
      <c r="P10" s="118"/>
      <c r="Q10" s="117"/>
      <c r="R10" s="118"/>
      <c r="S10" s="118"/>
      <c r="T10" s="118"/>
      <c r="U10" s="118"/>
      <c r="V10" s="118"/>
      <c r="W10" s="118"/>
      <c r="X10" s="117"/>
      <c r="Y10" s="118"/>
      <c r="Z10" s="118"/>
      <c r="AA10" s="118"/>
      <c r="AB10" s="118"/>
      <c r="AC10" s="118"/>
      <c r="AD10" s="118"/>
      <c r="AE10" s="117"/>
      <c r="AF10" s="118"/>
      <c r="AG10" s="118"/>
      <c r="AH10" s="118"/>
      <c r="AI10" s="118"/>
      <c r="AJ10" s="118"/>
      <c r="AK10" s="118"/>
      <c r="AL10" s="117"/>
      <c r="AM10" s="118"/>
      <c r="AN10" s="118"/>
      <c r="AO10" s="118"/>
      <c r="AP10" s="118"/>
      <c r="AQ10" s="118"/>
      <c r="AR10" s="121"/>
      <c r="AS10" s="278">
        <f t="shared" si="0"/>
        <v>0</v>
      </c>
      <c r="AT10" s="279"/>
    </row>
    <row r="11" spans="1:46" ht="13.5" customHeight="1" x14ac:dyDescent="0.15">
      <c r="A11" s="184"/>
      <c r="B11" s="2" t="s">
        <v>4</v>
      </c>
      <c r="C11" s="117"/>
      <c r="D11" s="118"/>
      <c r="E11" s="118"/>
      <c r="F11" s="118"/>
      <c r="G11" s="118"/>
      <c r="H11" s="118"/>
      <c r="I11" s="118"/>
      <c r="J11" s="117"/>
      <c r="K11" s="118"/>
      <c r="L11" s="118"/>
      <c r="M11" s="118"/>
      <c r="N11" s="118"/>
      <c r="O11" s="118"/>
      <c r="P11" s="118"/>
      <c r="Q11" s="117"/>
      <c r="R11" s="118"/>
      <c r="S11" s="118"/>
      <c r="T11" s="118"/>
      <c r="U11" s="118"/>
      <c r="V11" s="118"/>
      <c r="W11" s="118"/>
      <c r="X11" s="117"/>
      <c r="Y11" s="118"/>
      <c r="Z11" s="118"/>
      <c r="AA11" s="118"/>
      <c r="AB11" s="118"/>
      <c r="AC11" s="118"/>
      <c r="AD11" s="118"/>
      <c r="AE11" s="117"/>
      <c r="AF11" s="118"/>
      <c r="AG11" s="118"/>
      <c r="AH11" s="118"/>
      <c r="AI11" s="118"/>
      <c r="AJ11" s="118"/>
      <c r="AK11" s="118"/>
      <c r="AL11" s="117"/>
      <c r="AM11" s="118"/>
      <c r="AN11" s="118"/>
      <c r="AO11" s="118"/>
      <c r="AP11" s="118"/>
      <c r="AQ11" s="118"/>
      <c r="AR11" s="121"/>
      <c r="AS11" s="278">
        <f t="shared" si="0"/>
        <v>0</v>
      </c>
      <c r="AT11" s="279"/>
    </row>
    <row r="12" spans="1:46" ht="13.5" customHeight="1" x14ac:dyDescent="0.15">
      <c r="A12" s="184"/>
      <c r="B12" s="2" t="s">
        <v>4</v>
      </c>
      <c r="C12" s="117"/>
      <c r="D12" s="118"/>
      <c r="E12" s="118"/>
      <c r="F12" s="118"/>
      <c r="G12" s="118"/>
      <c r="H12" s="118"/>
      <c r="I12" s="118"/>
      <c r="J12" s="117"/>
      <c r="K12" s="118"/>
      <c r="L12" s="118"/>
      <c r="M12" s="118"/>
      <c r="N12" s="118"/>
      <c r="O12" s="118"/>
      <c r="P12" s="118"/>
      <c r="Q12" s="117"/>
      <c r="R12" s="118"/>
      <c r="S12" s="118"/>
      <c r="T12" s="118"/>
      <c r="U12" s="118"/>
      <c r="V12" s="118"/>
      <c r="W12" s="118"/>
      <c r="X12" s="117"/>
      <c r="Y12" s="118"/>
      <c r="Z12" s="118"/>
      <c r="AA12" s="118"/>
      <c r="AB12" s="118"/>
      <c r="AC12" s="118"/>
      <c r="AD12" s="118"/>
      <c r="AE12" s="117"/>
      <c r="AF12" s="118"/>
      <c r="AG12" s="118"/>
      <c r="AH12" s="118"/>
      <c r="AI12" s="118"/>
      <c r="AJ12" s="118"/>
      <c r="AK12" s="118"/>
      <c r="AL12" s="117"/>
      <c r="AM12" s="118"/>
      <c r="AN12" s="118"/>
      <c r="AO12" s="118"/>
      <c r="AP12" s="118"/>
      <c r="AQ12" s="118"/>
      <c r="AR12" s="121"/>
      <c r="AS12" s="278">
        <f t="shared" si="0"/>
        <v>0</v>
      </c>
      <c r="AT12" s="279"/>
    </row>
    <row r="13" spans="1:46" ht="13.5" customHeight="1" x14ac:dyDescent="0.15">
      <c r="A13" s="184"/>
      <c r="B13" s="2" t="s">
        <v>4</v>
      </c>
      <c r="C13" s="117"/>
      <c r="D13" s="118"/>
      <c r="E13" s="118"/>
      <c r="F13" s="118"/>
      <c r="G13" s="118"/>
      <c r="H13" s="118"/>
      <c r="I13" s="118"/>
      <c r="J13" s="117"/>
      <c r="K13" s="118"/>
      <c r="L13" s="118"/>
      <c r="M13" s="118"/>
      <c r="N13" s="118"/>
      <c r="O13" s="118"/>
      <c r="P13" s="118"/>
      <c r="Q13" s="117"/>
      <c r="R13" s="118"/>
      <c r="S13" s="118"/>
      <c r="T13" s="118"/>
      <c r="U13" s="118"/>
      <c r="V13" s="118"/>
      <c r="W13" s="118"/>
      <c r="X13" s="117"/>
      <c r="Y13" s="118"/>
      <c r="Z13" s="118"/>
      <c r="AA13" s="118"/>
      <c r="AB13" s="118"/>
      <c r="AC13" s="118"/>
      <c r="AD13" s="118"/>
      <c r="AE13" s="117"/>
      <c r="AF13" s="118"/>
      <c r="AG13" s="118"/>
      <c r="AH13" s="118"/>
      <c r="AI13" s="118"/>
      <c r="AJ13" s="118"/>
      <c r="AK13" s="118"/>
      <c r="AL13" s="117"/>
      <c r="AM13" s="118"/>
      <c r="AN13" s="118"/>
      <c r="AO13" s="118"/>
      <c r="AP13" s="118"/>
      <c r="AQ13" s="118"/>
      <c r="AR13" s="121"/>
      <c r="AS13" s="278">
        <f t="shared" si="0"/>
        <v>0</v>
      </c>
      <c r="AT13" s="279"/>
    </row>
    <row r="14" spans="1:46" ht="13.5" customHeight="1" x14ac:dyDescent="0.15">
      <c r="A14" s="184"/>
      <c r="B14" s="2" t="s">
        <v>4</v>
      </c>
      <c r="C14" s="117"/>
      <c r="D14" s="118"/>
      <c r="E14" s="118"/>
      <c r="F14" s="118"/>
      <c r="G14" s="118"/>
      <c r="H14" s="118"/>
      <c r="I14" s="118"/>
      <c r="J14" s="117"/>
      <c r="K14" s="118"/>
      <c r="L14" s="118"/>
      <c r="M14" s="118"/>
      <c r="N14" s="118"/>
      <c r="O14" s="118"/>
      <c r="P14" s="118"/>
      <c r="Q14" s="117"/>
      <c r="R14" s="118"/>
      <c r="S14" s="118"/>
      <c r="T14" s="118"/>
      <c r="U14" s="118"/>
      <c r="V14" s="118"/>
      <c r="W14" s="118"/>
      <c r="X14" s="117"/>
      <c r="Y14" s="118"/>
      <c r="Z14" s="118"/>
      <c r="AA14" s="118"/>
      <c r="AB14" s="118"/>
      <c r="AC14" s="118"/>
      <c r="AD14" s="118"/>
      <c r="AE14" s="117"/>
      <c r="AF14" s="118"/>
      <c r="AG14" s="118"/>
      <c r="AH14" s="118"/>
      <c r="AI14" s="118"/>
      <c r="AJ14" s="118"/>
      <c r="AK14" s="118"/>
      <c r="AL14" s="117"/>
      <c r="AM14" s="118"/>
      <c r="AN14" s="118"/>
      <c r="AO14" s="118"/>
      <c r="AP14" s="118"/>
      <c r="AQ14" s="118"/>
      <c r="AR14" s="121"/>
      <c r="AS14" s="278">
        <f t="shared" si="0"/>
        <v>0</v>
      </c>
      <c r="AT14" s="279"/>
    </row>
    <row r="15" spans="1:46" ht="13.5" customHeight="1" x14ac:dyDescent="0.15">
      <c r="A15" s="184"/>
      <c r="B15" s="2" t="s">
        <v>4</v>
      </c>
      <c r="C15" s="117"/>
      <c r="D15" s="118"/>
      <c r="E15" s="118"/>
      <c r="F15" s="118"/>
      <c r="G15" s="118"/>
      <c r="H15" s="118"/>
      <c r="I15" s="118"/>
      <c r="J15" s="117"/>
      <c r="K15" s="118"/>
      <c r="L15" s="118"/>
      <c r="M15" s="118"/>
      <c r="N15" s="118"/>
      <c r="O15" s="118"/>
      <c r="P15" s="118"/>
      <c r="Q15" s="117"/>
      <c r="R15" s="118"/>
      <c r="S15" s="118"/>
      <c r="T15" s="118"/>
      <c r="U15" s="118"/>
      <c r="V15" s="118"/>
      <c r="W15" s="118"/>
      <c r="X15" s="117"/>
      <c r="Y15" s="118"/>
      <c r="Z15" s="118"/>
      <c r="AA15" s="118"/>
      <c r="AB15" s="118"/>
      <c r="AC15" s="118"/>
      <c r="AD15" s="118"/>
      <c r="AE15" s="117"/>
      <c r="AF15" s="118"/>
      <c r="AG15" s="118"/>
      <c r="AH15" s="118"/>
      <c r="AI15" s="118"/>
      <c r="AJ15" s="118"/>
      <c r="AK15" s="118"/>
      <c r="AL15" s="117"/>
      <c r="AM15" s="118"/>
      <c r="AN15" s="118"/>
      <c r="AO15" s="118"/>
      <c r="AP15" s="118"/>
      <c r="AQ15" s="118"/>
      <c r="AR15" s="121"/>
      <c r="AS15" s="278">
        <f t="shared" si="0"/>
        <v>0</v>
      </c>
      <c r="AT15" s="279"/>
    </row>
    <row r="16" spans="1:46" ht="13.5" customHeight="1" x14ac:dyDescent="0.15">
      <c r="A16" s="184"/>
      <c r="B16" s="2" t="s">
        <v>4</v>
      </c>
      <c r="C16" s="117"/>
      <c r="D16" s="118"/>
      <c r="E16" s="118"/>
      <c r="F16" s="118"/>
      <c r="G16" s="118"/>
      <c r="H16" s="118"/>
      <c r="I16" s="118"/>
      <c r="J16" s="117"/>
      <c r="K16" s="118"/>
      <c r="L16" s="118"/>
      <c r="M16" s="118"/>
      <c r="N16" s="118"/>
      <c r="O16" s="118"/>
      <c r="P16" s="118"/>
      <c r="Q16" s="117"/>
      <c r="R16" s="118"/>
      <c r="S16" s="118"/>
      <c r="T16" s="118"/>
      <c r="U16" s="118"/>
      <c r="V16" s="118"/>
      <c r="W16" s="118"/>
      <c r="X16" s="117"/>
      <c r="Y16" s="118"/>
      <c r="Z16" s="118"/>
      <c r="AA16" s="118"/>
      <c r="AB16" s="118"/>
      <c r="AC16" s="118"/>
      <c r="AD16" s="118"/>
      <c r="AE16" s="117"/>
      <c r="AF16" s="118"/>
      <c r="AG16" s="118"/>
      <c r="AH16" s="118"/>
      <c r="AI16" s="118"/>
      <c r="AJ16" s="118"/>
      <c r="AK16" s="118"/>
      <c r="AL16" s="117"/>
      <c r="AM16" s="118"/>
      <c r="AN16" s="118"/>
      <c r="AO16" s="118"/>
      <c r="AP16" s="118"/>
      <c r="AQ16" s="118"/>
      <c r="AR16" s="121"/>
      <c r="AS16" s="278">
        <f t="shared" si="0"/>
        <v>0</v>
      </c>
      <c r="AT16" s="279"/>
    </row>
    <row r="17" spans="1:47" ht="13.5" customHeight="1" x14ac:dyDescent="0.15">
      <c r="A17" s="184"/>
      <c r="B17" s="2" t="s">
        <v>4</v>
      </c>
      <c r="C17" s="117"/>
      <c r="D17" s="118"/>
      <c r="E17" s="118"/>
      <c r="F17" s="118"/>
      <c r="G17" s="118"/>
      <c r="H17" s="118"/>
      <c r="I17" s="118"/>
      <c r="J17" s="117"/>
      <c r="K17" s="118"/>
      <c r="L17" s="118"/>
      <c r="M17" s="118"/>
      <c r="N17" s="118"/>
      <c r="O17" s="118"/>
      <c r="P17" s="118"/>
      <c r="Q17" s="117"/>
      <c r="R17" s="118"/>
      <c r="S17" s="118"/>
      <c r="T17" s="118"/>
      <c r="U17" s="118"/>
      <c r="V17" s="118"/>
      <c r="W17" s="118"/>
      <c r="X17" s="117"/>
      <c r="Y17" s="118"/>
      <c r="Z17" s="118"/>
      <c r="AA17" s="118"/>
      <c r="AB17" s="118"/>
      <c r="AC17" s="118"/>
      <c r="AD17" s="118"/>
      <c r="AE17" s="117"/>
      <c r="AF17" s="118"/>
      <c r="AG17" s="118"/>
      <c r="AH17" s="118"/>
      <c r="AI17" s="118"/>
      <c r="AJ17" s="118"/>
      <c r="AK17" s="118"/>
      <c r="AL17" s="117"/>
      <c r="AM17" s="118"/>
      <c r="AN17" s="118"/>
      <c r="AO17" s="118"/>
      <c r="AP17" s="118"/>
      <c r="AQ17" s="118"/>
      <c r="AR17" s="121"/>
      <c r="AS17" s="278">
        <f t="shared" si="0"/>
        <v>0</v>
      </c>
      <c r="AT17" s="279"/>
    </row>
    <row r="18" spans="1:47" ht="13.5" customHeight="1" x14ac:dyDescent="0.15">
      <c r="A18" s="184"/>
      <c r="B18" s="3" t="s">
        <v>4</v>
      </c>
      <c r="C18" s="122"/>
      <c r="D18" s="123"/>
      <c r="E18" s="123"/>
      <c r="F18" s="123"/>
      <c r="G18" s="123"/>
      <c r="H18" s="123"/>
      <c r="I18" s="123"/>
      <c r="J18" s="122"/>
      <c r="K18" s="123"/>
      <c r="L18" s="123"/>
      <c r="M18" s="123"/>
      <c r="N18" s="123"/>
      <c r="O18" s="123"/>
      <c r="P18" s="123"/>
      <c r="Q18" s="122"/>
      <c r="R18" s="123"/>
      <c r="S18" s="123"/>
      <c r="T18" s="123"/>
      <c r="U18" s="123"/>
      <c r="V18" s="123"/>
      <c r="W18" s="123"/>
      <c r="X18" s="122"/>
      <c r="Y18" s="123"/>
      <c r="Z18" s="123"/>
      <c r="AA18" s="123"/>
      <c r="AB18" s="123"/>
      <c r="AC18" s="123"/>
      <c r="AD18" s="123"/>
      <c r="AE18" s="122"/>
      <c r="AF18" s="123"/>
      <c r="AG18" s="123"/>
      <c r="AH18" s="123"/>
      <c r="AI18" s="123"/>
      <c r="AJ18" s="123"/>
      <c r="AK18" s="123"/>
      <c r="AL18" s="122"/>
      <c r="AM18" s="123"/>
      <c r="AN18" s="123"/>
      <c r="AO18" s="123"/>
      <c r="AP18" s="123"/>
      <c r="AQ18" s="123"/>
      <c r="AR18" s="124"/>
      <c r="AS18" s="287">
        <f t="shared" si="0"/>
        <v>0</v>
      </c>
      <c r="AT18" s="288"/>
    </row>
    <row r="19" spans="1:47" ht="13.5" customHeight="1" thickBot="1" x14ac:dyDescent="0.2">
      <c r="A19" s="187" t="s">
        <v>7</v>
      </c>
      <c r="B19" s="188"/>
      <c r="C19" s="127"/>
      <c r="D19" s="128"/>
      <c r="E19" s="128"/>
      <c r="F19" s="128"/>
      <c r="G19" s="128"/>
      <c r="H19" s="128"/>
      <c r="I19" s="128"/>
      <c r="J19" s="127"/>
      <c r="K19" s="128"/>
      <c r="L19" s="128"/>
      <c r="M19" s="128"/>
      <c r="N19" s="128"/>
      <c r="O19" s="128"/>
      <c r="P19" s="128"/>
      <c r="Q19" s="298">
        <v>50000</v>
      </c>
      <c r="R19" s="299"/>
      <c r="S19" s="299"/>
      <c r="T19" s="299"/>
      <c r="U19" s="299"/>
      <c r="V19" s="299"/>
      <c r="W19" s="299"/>
      <c r="X19" s="127"/>
      <c r="Y19" s="128"/>
      <c r="Z19" s="128"/>
      <c r="AA19" s="128"/>
      <c r="AB19" s="128"/>
      <c r="AC19" s="128"/>
      <c r="AD19" s="128"/>
      <c r="AE19" s="127"/>
      <c r="AF19" s="128"/>
      <c r="AG19" s="128"/>
      <c r="AH19" s="128"/>
      <c r="AI19" s="128"/>
      <c r="AJ19" s="128"/>
      <c r="AK19" s="128"/>
      <c r="AL19" s="127"/>
      <c r="AM19" s="128"/>
      <c r="AN19" s="128"/>
      <c r="AO19" s="128"/>
      <c r="AP19" s="128"/>
      <c r="AQ19" s="128"/>
      <c r="AR19" s="129"/>
      <c r="AS19" s="289">
        <f t="shared" si="0"/>
        <v>50000</v>
      </c>
      <c r="AT19" s="290"/>
    </row>
    <row r="20" spans="1:47" ht="13.5" customHeight="1" thickTop="1" thickBot="1" x14ac:dyDescent="0.2">
      <c r="A20" s="199" t="s">
        <v>6</v>
      </c>
      <c r="B20" s="200"/>
      <c r="C20" s="191">
        <f>SUM(C8:I19)</f>
        <v>144000</v>
      </c>
      <c r="D20" s="192"/>
      <c r="E20" s="192"/>
      <c r="F20" s="192"/>
      <c r="G20" s="192"/>
      <c r="H20" s="192"/>
      <c r="I20" s="192"/>
      <c r="J20" s="191">
        <f>SUM(J8:P19)</f>
        <v>144000</v>
      </c>
      <c r="K20" s="192"/>
      <c r="L20" s="192"/>
      <c r="M20" s="192"/>
      <c r="N20" s="192"/>
      <c r="O20" s="192"/>
      <c r="P20" s="192"/>
      <c r="Q20" s="191">
        <f>SUM(Q8:W19)</f>
        <v>194000</v>
      </c>
      <c r="R20" s="192"/>
      <c r="S20" s="192"/>
      <c r="T20" s="192"/>
      <c r="U20" s="192"/>
      <c r="V20" s="192"/>
      <c r="W20" s="192"/>
      <c r="X20" s="191">
        <f>SUM(X8:AD19)</f>
        <v>144000</v>
      </c>
      <c r="Y20" s="192"/>
      <c r="Z20" s="192"/>
      <c r="AA20" s="192"/>
      <c r="AB20" s="192"/>
      <c r="AC20" s="192"/>
      <c r="AD20" s="192"/>
      <c r="AE20" s="191">
        <f>SUM(AE8:AK19)</f>
        <v>144000</v>
      </c>
      <c r="AF20" s="192"/>
      <c r="AG20" s="192"/>
      <c r="AH20" s="192"/>
      <c r="AI20" s="192"/>
      <c r="AJ20" s="192"/>
      <c r="AK20" s="192"/>
      <c r="AL20" s="191">
        <f>SUM(AL8:AR19)</f>
        <v>144000</v>
      </c>
      <c r="AM20" s="192"/>
      <c r="AN20" s="192"/>
      <c r="AO20" s="192"/>
      <c r="AP20" s="192"/>
      <c r="AQ20" s="192"/>
      <c r="AR20" s="201"/>
      <c r="AS20" s="293">
        <f t="shared" si="0"/>
        <v>914000</v>
      </c>
      <c r="AT20" s="294"/>
    </row>
    <row r="21" spans="1:47" ht="14.25" thickTop="1" x14ac:dyDescent="0.15">
      <c r="A21" s="291"/>
      <c r="B21" s="291"/>
      <c r="AL21" s="292"/>
      <c r="AM21" s="292"/>
      <c r="AN21" s="292"/>
      <c r="AO21" s="292"/>
      <c r="AP21" s="292"/>
      <c r="AQ21" s="292"/>
      <c r="AR21" s="292"/>
      <c r="AS21" s="292"/>
      <c r="AT21" s="292"/>
      <c r="AU21" s="48"/>
    </row>
    <row r="22" spans="1:47" x14ac:dyDescent="0.15">
      <c r="A22" s="47"/>
      <c r="B22" s="47"/>
      <c r="AE22" s="302" t="s">
        <v>50</v>
      </c>
      <c r="AF22" s="302"/>
      <c r="AG22" s="302"/>
      <c r="AH22" s="302"/>
      <c r="AI22" s="302"/>
      <c r="AJ22" s="302"/>
      <c r="AK22" s="302"/>
      <c r="AL22" s="302"/>
      <c r="AM22" s="302"/>
      <c r="AN22" s="302"/>
      <c r="AO22" s="302"/>
      <c r="AP22" s="302"/>
      <c r="AQ22" s="302"/>
      <c r="AR22" s="302"/>
      <c r="AS22" s="301">
        <f>ROUNDUP(AS20/AS7,0)</f>
        <v>1270</v>
      </c>
      <c r="AT22" s="301"/>
      <c r="AU22" s="48"/>
    </row>
    <row r="24" spans="1:47" ht="19.5" thickBot="1" x14ac:dyDescent="0.25">
      <c r="A24" s="7" t="s">
        <v>42</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7" ht="16.5" customHeight="1" thickTop="1" x14ac:dyDescent="0.15">
      <c r="A25" s="174" t="s">
        <v>0</v>
      </c>
      <c r="B25" s="175"/>
      <c r="C25" s="38">
        <v>4</v>
      </c>
      <c r="D25" s="22" t="s">
        <v>1</v>
      </c>
      <c r="E25" s="39">
        <v>1</v>
      </c>
      <c r="F25" s="22" t="s">
        <v>2</v>
      </c>
      <c r="G25" s="22"/>
      <c r="H25" s="22"/>
      <c r="I25" s="22"/>
      <c r="J25" s="38">
        <v>5</v>
      </c>
      <c r="K25" s="22" t="s">
        <v>1</v>
      </c>
      <c r="L25" s="39">
        <v>1</v>
      </c>
      <c r="M25" s="22" t="s">
        <v>2</v>
      </c>
      <c r="N25" s="22"/>
      <c r="O25" s="22"/>
      <c r="P25" s="22"/>
      <c r="Q25" s="38">
        <v>6</v>
      </c>
      <c r="R25" s="22" t="s">
        <v>1</v>
      </c>
      <c r="S25" s="39">
        <v>1</v>
      </c>
      <c r="T25" s="22" t="s">
        <v>2</v>
      </c>
      <c r="U25" s="22"/>
      <c r="V25" s="22"/>
      <c r="W25" s="22"/>
      <c r="X25" s="38">
        <v>7</v>
      </c>
      <c r="Y25" s="22" t="s">
        <v>1</v>
      </c>
      <c r="Z25" s="39">
        <v>1</v>
      </c>
      <c r="AA25" s="22" t="s">
        <v>2</v>
      </c>
      <c r="AB25" s="22"/>
      <c r="AC25" s="22"/>
      <c r="AD25" s="22"/>
      <c r="AE25" s="38">
        <v>8</v>
      </c>
      <c r="AF25" s="22" t="s">
        <v>1</v>
      </c>
      <c r="AG25" s="39">
        <v>1</v>
      </c>
      <c r="AH25" s="22" t="s">
        <v>2</v>
      </c>
      <c r="AI25" s="22"/>
      <c r="AJ25" s="22"/>
      <c r="AK25" s="22"/>
      <c r="AL25" s="38">
        <v>9</v>
      </c>
      <c r="AM25" s="22" t="s">
        <v>1</v>
      </c>
      <c r="AN25" s="39">
        <v>1</v>
      </c>
      <c r="AO25" s="22" t="s">
        <v>2</v>
      </c>
      <c r="AP25" s="22"/>
      <c r="AQ25" s="22"/>
      <c r="AR25" s="23"/>
      <c r="AS25" s="280" t="s">
        <v>17</v>
      </c>
      <c r="AT25" s="281"/>
    </row>
    <row r="26" spans="1:47" ht="16.5" customHeight="1" thickBot="1" x14ac:dyDescent="0.2">
      <c r="A26" s="176"/>
      <c r="B26" s="177"/>
      <c r="C26" s="24"/>
      <c r="D26" s="25"/>
      <c r="E26" s="26" t="s">
        <v>19</v>
      </c>
      <c r="F26" s="37">
        <v>4</v>
      </c>
      <c r="G26" s="27" t="s">
        <v>1</v>
      </c>
      <c r="H26" s="37">
        <v>30</v>
      </c>
      <c r="I26" s="25" t="s">
        <v>2</v>
      </c>
      <c r="J26" s="24"/>
      <c r="K26" s="25"/>
      <c r="L26" s="26" t="s">
        <v>19</v>
      </c>
      <c r="M26" s="37">
        <v>5</v>
      </c>
      <c r="N26" s="27" t="s">
        <v>1</v>
      </c>
      <c r="O26" s="37">
        <v>31</v>
      </c>
      <c r="P26" s="25" t="s">
        <v>2</v>
      </c>
      <c r="Q26" s="24"/>
      <c r="R26" s="25"/>
      <c r="S26" s="26" t="s">
        <v>19</v>
      </c>
      <c r="T26" s="37">
        <v>6</v>
      </c>
      <c r="U26" s="27" t="s">
        <v>1</v>
      </c>
      <c r="V26" s="37">
        <v>30</v>
      </c>
      <c r="W26" s="25" t="s">
        <v>2</v>
      </c>
      <c r="X26" s="24"/>
      <c r="Y26" s="25"/>
      <c r="Z26" s="26" t="s">
        <v>19</v>
      </c>
      <c r="AA26" s="37">
        <v>7</v>
      </c>
      <c r="AB26" s="27" t="s">
        <v>1</v>
      </c>
      <c r="AC26" s="37">
        <v>31</v>
      </c>
      <c r="AD26" s="25" t="s">
        <v>2</v>
      </c>
      <c r="AE26" s="24"/>
      <c r="AF26" s="25"/>
      <c r="AG26" s="26" t="s">
        <v>19</v>
      </c>
      <c r="AH26" s="37">
        <v>8</v>
      </c>
      <c r="AI26" s="27" t="s">
        <v>1</v>
      </c>
      <c r="AJ26" s="37">
        <v>31</v>
      </c>
      <c r="AK26" s="25" t="s">
        <v>2</v>
      </c>
      <c r="AL26" s="24"/>
      <c r="AM26" s="25"/>
      <c r="AN26" s="26" t="s">
        <v>19</v>
      </c>
      <c r="AO26" s="37">
        <v>9</v>
      </c>
      <c r="AP26" s="27" t="s">
        <v>1</v>
      </c>
      <c r="AQ26" s="37">
        <v>30</v>
      </c>
      <c r="AR26" s="28" t="s">
        <v>2</v>
      </c>
      <c r="AS26" s="282"/>
      <c r="AT26" s="283"/>
    </row>
    <row r="27" spans="1:47" ht="16.5" customHeight="1" thickTop="1" thickBot="1" x14ac:dyDescent="0.2">
      <c r="A27" s="284" t="s">
        <v>65</v>
      </c>
      <c r="B27" s="285"/>
      <c r="C27" s="295">
        <v>160</v>
      </c>
      <c r="D27" s="296"/>
      <c r="E27" s="296"/>
      <c r="F27" s="296"/>
      <c r="G27" s="296"/>
      <c r="H27" s="296"/>
      <c r="I27" s="297"/>
      <c r="J27" s="295">
        <v>160</v>
      </c>
      <c r="K27" s="296"/>
      <c r="L27" s="296"/>
      <c r="M27" s="296"/>
      <c r="N27" s="296"/>
      <c r="O27" s="296"/>
      <c r="P27" s="297"/>
      <c r="Q27" s="295">
        <v>160</v>
      </c>
      <c r="R27" s="296"/>
      <c r="S27" s="296"/>
      <c r="T27" s="296"/>
      <c r="U27" s="296"/>
      <c r="V27" s="296"/>
      <c r="W27" s="297"/>
      <c r="X27" s="295">
        <v>160</v>
      </c>
      <c r="Y27" s="296"/>
      <c r="Z27" s="296"/>
      <c r="AA27" s="296"/>
      <c r="AB27" s="296"/>
      <c r="AC27" s="296"/>
      <c r="AD27" s="297"/>
      <c r="AE27" s="295">
        <v>160</v>
      </c>
      <c r="AF27" s="296"/>
      <c r="AG27" s="296"/>
      <c r="AH27" s="296"/>
      <c r="AI27" s="296"/>
      <c r="AJ27" s="296"/>
      <c r="AK27" s="297"/>
      <c r="AL27" s="295">
        <v>160</v>
      </c>
      <c r="AM27" s="296"/>
      <c r="AN27" s="296"/>
      <c r="AO27" s="296"/>
      <c r="AP27" s="296"/>
      <c r="AQ27" s="296"/>
      <c r="AR27" s="300"/>
      <c r="AS27" s="274">
        <f t="shared" ref="AS27:AS40" si="1">SUM(C27:AR27)</f>
        <v>960</v>
      </c>
      <c r="AT27" s="275"/>
    </row>
    <row r="28" spans="1:47" ht="14.25" thickTop="1" x14ac:dyDescent="0.15">
      <c r="A28" s="178" t="s">
        <v>3</v>
      </c>
      <c r="B28" s="179"/>
      <c r="C28" s="303">
        <v>240000</v>
      </c>
      <c r="D28" s="304"/>
      <c r="E28" s="304"/>
      <c r="F28" s="304"/>
      <c r="G28" s="304"/>
      <c r="H28" s="304"/>
      <c r="I28" s="304"/>
      <c r="J28" s="303">
        <v>240000</v>
      </c>
      <c r="K28" s="304"/>
      <c r="L28" s="304"/>
      <c r="M28" s="304"/>
      <c r="N28" s="304"/>
      <c r="O28" s="304"/>
      <c r="P28" s="304"/>
      <c r="Q28" s="303">
        <v>240000</v>
      </c>
      <c r="R28" s="304"/>
      <c r="S28" s="304"/>
      <c r="T28" s="304"/>
      <c r="U28" s="304"/>
      <c r="V28" s="304"/>
      <c r="W28" s="304"/>
      <c r="X28" s="303">
        <v>240000</v>
      </c>
      <c r="Y28" s="304"/>
      <c r="Z28" s="304"/>
      <c r="AA28" s="304"/>
      <c r="AB28" s="304"/>
      <c r="AC28" s="304"/>
      <c r="AD28" s="304"/>
      <c r="AE28" s="303">
        <v>240000</v>
      </c>
      <c r="AF28" s="304"/>
      <c r="AG28" s="304"/>
      <c r="AH28" s="304"/>
      <c r="AI28" s="304"/>
      <c r="AJ28" s="304"/>
      <c r="AK28" s="304"/>
      <c r="AL28" s="303">
        <v>240000</v>
      </c>
      <c r="AM28" s="304"/>
      <c r="AN28" s="304"/>
      <c r="AO28" s="304"/>
      <c r="AP28" s="304"/>
      <c r="AQ28" s="304"/>
      <c r="AR28" s="305"/>
      <c r="AS28" s="269">
        <f t="shared" si="1"/>
        <v>1440000</v>
      </c>
      <c r="AT28" s="270"/>
    </row>
    <row r="29" spans="1:47" x14ac:dyDescent="0.15">
      <c r="A29" s="183" t="s">
        <v>5</v>
      </c>
      <c r="B29" s="1" t="s">
        <v>4</v>
      </c>
      <c r="C29" s="114"/>
      <c r="D29" s="115"/>
      <c r="E29" s="115"/>
      <c r="F29" s="115"/>
      <c r="G29" s="115"/>
      <c r="H29" s="115"/>
      <c r="I29" s="115"/>
      <c r="J29" s="114"/>
      <c r="K29" s="115"/>
      <c r="L29" s="115"/>
      <c r="M29" s="115"/>
      <c r="N29" s="115"/>
      <c r="O29" s="115"/>
      <c r="P29" s="115"/>
      <c r="Q29" s="114"/>
      <c r="R29" s="115"/>
      <c r="S29" s="115"/>
      <c r="T29" s="115"/>
      <c r="U29" s="115"/>
      <c r="V29" s="115"/>
      <c r="W29" s="115"/>
      <c r="X29" s="114"/>
      <c r="Y29" s="115"/>
      <c r="Z29" s="115"/>
      <c r="AA29" s="115"/>
      <c r="AB29" s="115"/>
      <c r="AC29" s="115"/>
      <c r="AD29" s="115"/>
      <c r="AE29" s="114"/>
      <c r="AF29" s="115"/>
      <c r="AG29" s="115"/>
      <c r="AH29" s="115"/>
      <c r="AI29" s="115"/>
      <c r="AJ29" s="115"/>
      <c r="AK29" s="115"/>
      <c r="AL29" s="114"/>
      <c r="AM29" s="115"/>
      <c r="AN29" s="115"/>
      <c r="AO29" s="115"/>
      <c r="AP29" s="115"/>
      <c r="AQ29" s="115"/>
      <c r="AR29" s="116"/>
      <c r="AS29" s="276">
        <f t="shared" si="1"/>
        <v>0</v>
      </c>
      <c r="AT29" s="277"/>
    </row>
    <row r="30" spans="1:47" x14ac:dyDescent="0.15">
      <c r="A30" s="184"/>
      <c r="B30" s="2" t="s">
        <v>4</v>
      </c>
      <c r="C30" s="117"/>
      <c r="D30" s="118"/>
      <c r="E30" s="118"/>
      <c r="F30" s="118"/>
      <c r="G30" s="118"/>
      <c r="H30" s="118"/>
      <c r="I30" s="118"/>
      <c r="J30" s="117"/>
      <c r="K30" s="118"/>
      <c r="L30" s="118"/>
      <c r="M30" s="118"/>
      <c r="N30" s="118"/>
      <c r="O30" s="118"/>
      <c r="P30" s="118"/>
      <c r="Q30" s="117"/>
      <c r="R30" s="118"/>
      <c r="S30" s="118"/>
      <c r="T30" s="118"/>
      <c r="U30" s="118"/>
      <c r="V30" s="118"/>
      <c r="W30" s="118"/>
      <c r="X30" s="117"/>
      <c r="Y30" s="118"/>
      <c r="Z30" s="118"/>
      <c r="AA30" s="118"/>
      <c r="AB30" s="118"/>
      <c r="AC30" s="118"/>
      <c r="AD30" s="118"/>
      <c r="AE30" s="117"/>
      <c r="AF30" s="118"/>
      <c r="AG30" s="118"/>
      <c r="AH30" s="118"/>
      <c r="AI30" s="118"/>
      <c r="AJ30" s="118"/>
      <c r="AK30" s="118"/>
      <c r="AL30" s="117"/>
      <c r="AM30" s="118"/>
      <c r="AN30" s="118"/>
      <c r="AO30" s="118"/>
      <c r="AP30" s="118"/>
      <c r="AQ30" s="118"/>
      <c r="AR30" s="121"/>
      <c r="AS30" s="278">
        <f t="shared" si="1"/>
        <v>0</v>
      </c>
      <c r="AT30" s="279"/>
    </row>
    <row r="31" spans="1:47" x14ac:dyDescent="0.15">
      <c r="A31" s="184"/>
      <c r="B31" s="2" t="s">
        <v>4</v>
      </c>
      <c r="C31" s="117"/>
      <c r="D31" s="118"/>
      <c r="E31" s="118"/>
      <c r="F31" s="118"/>
      <c r="G31" s="118"/>
      <c r="H31" s="118"/>
      <c r="I31" s="118"/>
      <c r="J31" s="117"/>
      <c r="K31" s="118"/>
      <c r="L31" s="118"/>
      <c r="M31" s="118"/>
      <c r="N31" s="118"/>
      <c r="O31" s="118"/>
      <c r="P31" s="118"/>
      <c r="Q31" s="117"/>
      <c r="R31" s="118"/>
      <c r="S31" s="118"/>
      <c r="T31" s="118"/>
      <c r="U31" s="118"/>
      <c r="V31" s="118"/>
      <c r="W31" s="118"/>
      <c r="X31" s="117"/>
      <c r="Y31" s="118"/>
      <c r="Z31" s="118"/>
      <c r="AA31" s="118"/>
      <c r="AB31" s="118"/>
      <c r="AC31" s="118"/>
      <c r="AD31" s="118"/>
      <c r="AE31" s="117"/>
      <c r="AF31" s="118"/>
      <c r="AG31" s="118"/>
      <c r="AH31" s="118"/>
      <c r="AI31" s="118"/>
      <c r="AJ31" s="118"/>
      <c r="AK31" s="118"/>
      <c r="AL31" s="117"/>
      <c r="AM31" s="118"/>
      <c r="AN31" s="118"/>
      <c r="AO31" s="118"/>
      <c r="AP31" s="118"/>
      <c r="AQ31" s="118"/>
      <c r="AR31" s="121"/>
      <c r="AS31" s="278">
        <f t="shared" si="1"/>
        <v>0</v>
      </c>
      <c r="AT31" s="279"/>
    </row>
    <row r="32" spans="1:47" x14ac:dyDescent="0.15">
      <c r="A32" s="184"/>
      <c r="B32" s="2" t="s">
        <v>4</v>
      </c>
      <c r="C32" s="117"/>
      <c r="D32" s="118"/>
      <c r="E32" s="118"/>
      <c r="F32" s="118"/>
      <c r="G32" s="118"/>
      <c r="H32" s="118"/>
      <c r="I32" s="118"/>
      <c r="J32" s="117"/>
      <c r="K32" s="118"/>
      <c r="L32" s="118"/>
      <c r="M32" s="118"/>
      <c r="N32" s="118"/>
      <c r="O32" s="118"/>
      <c r="P32" s="118"/>
      <c r="Q32" s="117"/>
      <c r="R32" s="118"/>
      <c r="S32" s="118"/>
      <c r="T32" s="118"/>
      <c r="U32" s="118"/>
      <c r="V32" s="118"/>
      <c r="W32" s="118"/>
      <c r="X32" s="117"/>
      <c r="Y32" s="118"/>
      <c r="Z32" s="118"/>
      <c r="AA32" s="118"/>
      <c r="AB32" s="118"/>
      <c r="AC32" s="118"/>
      <c r="AD32" s="118"/>
      <c r="AE32" s="117"/>
      <c r="AF32" s="118"/>
      <c r="AG32" s="118"/>
      <c r="AH32" s="118"/>
      <c r="AI32" s="118"/>
      <c r="AJ32" s="118"/>
      <c r="AK32" s="118"/>
      <c r="AL32" s="117"/>
      <c r="AM32" s="118"/>
      <c r="AN32" s="118"/>
      <c r="AO32" s="118"/>
      <c r="AP32" s="118"/>
      <c r="AQ32" s="118"/>
      <c r="AR32" s="121"/>
      <c r="AS32" s="278">
        <f t="shared" si="1"/>
        <v>0</v>
      </c>
      <c r="AT32" s="279"/>
    </row>
    <row r="33" spans="1:47" x14ac:dyDescent="0.15">
      <c r="A33" s="184"/>
      <c r="B33" s="2" t="s">
        <v>4</v>
      </c>
      <c r="C33" s="117"/>
      <c r="D33" s="118"/>
      <c r="E33" s="118"/>
      <c r="F33" s="118"/>
      <c r="G33" s="118"/>
      <c r="H33" s="118"/>
      <c r="I33" s="118"/>
      <c r="J33" s="117"/>
      <c r="K33" s="118"/>
      <c r="L33" s="118"/>
      <c r="M33" s="118"/>
      <c r="N33" s="118"/>
      <c r="O33" s="118"/>
      <c r="P33" s="118"/>
      <c r="Q33" s="117"/>
      <c r="R33" s="118"/>
      <c r="S33" s="118"/>
      <c r="T33" s="118"/>
      <c r="U33" s="118"/>
      <c r="V33" s="118"/>
      <c r="W33" s="118"/>
      <c r="X33" s="117"/>
      <c r="Y33" s="118"/>
      <c r="Z33" s="118"/>
      <c r="AA33" s="118"/>
      <c r="AB33" s="118"/>
      <c r="AC33" s="118"/>
      <c r="AD33" s="118"/>
      <c r="AE33" s="117"/>
      <c r="AF33" s="118"/>
      <c r="AG33" s="118"/>
      <c r="AH33" s="118"/>
      <c r="AI33" s="118"/>
      <c r="AJ33" s="118"/>
      <c r="AK33" s="118"/>
      <c r="AL33" s="117"/>
      <c r="AM33" s="118"/>
      <c r="AN33" s="118"/>
      <c r="AO33" s="118"/>
      <c r="AP33" s="118"/>
      <c r="AQ33" s="118"/>
      <c r="AR33" s="121"/>
      <c r="AS33" s="278">
        <f t="shared" si="1"/>
        <v>0</v>
      </c>
      <c r="AT33" s="279"/>
    </row>
    <row r="34" spans="1:47" x14ac:dyDescent="0.15">
      <c r="A34" s="184"/>
      <c r="B34" s="2" t="s">
        <v>4</v>
      </c>
      <c r="C34" s="117"/>
      <c r="D34" s="118"/>
      <c r="E34" s="118"/>
      <c r="F34" s="118"/>
      <c r="G34" s="118"/>
      <c r="H34" s="118"/>
      <c r="I34" s="118"/>
      <c r="J34" s="117"/>
      <c r="K34" s="118"/>
      <c r="L34" s="118"/>
      <c r="M34" s="118"/>
      <c r="N34" s="118"/>
      <c r="O34" s="118"/>
      <c r="P34" s="118"/>
      <c r="Q34" s="117"/>
      <c r="R34" s="118"/>
      <c r="S34" s="118"/>
      <c r="T34" s="118"/>
      <c r="U34" s="118"/>
      <c r="V34" s="118"/>
      <c r="W34" s="118"/>
      <c r="X34" s="117"/>
      <c r="Y34" s="118"/>
      <c r="Z34" s="118"/>
      <c r="AA34" s="118"/>
      <c r="AB34" s="118"/>
      <c r="AC34" s="118"/>
      <c r="AD34" s="118"/>
      <c r="AE34" s="117"/>
      <c r="AF34" s="118"/>
      <c r="AG34" s="118"/>
      <c r="AH34" s="118"/>
      <c r="AI34" s="118"/>
      <c r="AJ34" s="118"/>
      <c r="AK34" s="118"/>
      <c r="AL34" s="117"/>
      <c r="AM34" s="118"/>
      <c r="AN34" s="118"/>
      <c r="AO34" s="118"/>
      <c r="AP34" s="118"/>
      <c r="AQ34" s="118"/>
      <c r="AR34" s="121"/>
      <c r="AS34" s="278">
        <f t="shared" si="1"/>
        <v>0</v>
      </c>
      <c r="AT34" s="279"/>
    </row>
    <row r="35" spans="1:47" x14ac:dyDescent="0.15">
      <c r="A35" s="184"/>
      <c r="B35" s="2" t="s">
        <v>4</v>
      </c>
      <c r="C35" s="117"/>
      <c r="D35" s="118"/>
      <c r="E35" s="118"/>
      <c r="F35" s="118"/>
      <c r="G35" s="118"/>
      <c r="H35" s="118"/>
      <c r="I35" s="118"/>
      <c r="J35" s="117"/>
      <c r="K35" s="118"/>
      <c r="L35" s="118"/>
      <c r="M35" s="118"/>
      <c r="N35" s="118"/>
      <c r="O35" s="118"/>
      <c r="P35" s="118"/>
      <c r="Q35" s="117"/>
      <c r="R35" s="118"/>
      <c r="S35" s="118"/>
      <c r="T35" s="118"/>
      <c r="U35" s="118"/>
      <c r="V35" s="118"/>
      <c r="W35" s="118"/>
      <c r="X35" s="117"/>
      <c r="Y35" s="118"/>
      <c r="Z35" s="118"/>
      <c r="AA35" s="118"/>
      <c r="AB35" s="118"/>
      <c r="AC35" s="118"/>
      <c r="AD35" s="118"/>
      <c r="AE35" s="117"/>
      <c r="AF35" s="118"/>
      <c r="AG35" s="118"/>
      <c r="AH35" s="118"/>
      <c r="AI35" s="118"/>
      <c r="AJ35" s="118"/>
      <c r="AK35" s="118"/>
      <c r="AL35" s="117"/>
      <c r="AM35" s="118"/>
      <c r="AN35" s="118"/>
      <c r="AO35" s="118"/>
      <c r="AP35" s="118"/>
      <c r="AQ35" s="118"/>
      <c r="AR35" s="121"/>
      <c r="AS35" s="278">
        <f t="shared" si="1"/>
        <v>0</v>
      </c>
      <c r="AT35" s="279"/>
    </row>
    <row r="36" spans="1:47" x14ac:dyDescent="0.15">
      <c r="A36" s="184"/>
      <c r="B36" s="2" t="s">
        <v>4</v>
      </c>
      <c r="C36" s="117"/>
      <c r="D36" s="118"/>
      <c r="E36" s="118"/>
      <c r="F36" s="118"/>
      <c r="G36" s="118"/>
      <c r="H36" s="118"/>
      <c r="I36" s="118"/>
      <c r="J36" s="117"/>
      <c r="K36" s="118"/>
      <c r="L36" s="118"/>
      <c r="M36" s="118"/>
      <c r="N36" s="118"/>
      <c r="O36" s="118"/>
      <c r="P36" s="118"/>
      <c r="Q36" s="117"/>
      <c r="R36" s="118"/>
      <c r="S36" s="118"/>
      <c r="T36" s="118"/>
      <c r="U36" s="118"/>
      <c r="V36" s="118"/>
      <c r="W36" s="118"/>
      <c r="X36" s="117"/>
      <c r="Y36" s="118"/>
      <c r="Z36" s="118"/>
      <c r="AA36" s="118"/>
      <c r="AB36" s="118"/>
      <c r="AC36" s="118"/>
      <c r="AD36" s="118"/>
      <c r="AE36" s="117"/>
      <c r="AF36" s="118"/>
      <c r="AG36" s="118"/>
      <c r="AH36" s="118"/>
      <c r="AI36" s="118"/>
      <c r="AJ36" s="118"/>
      <c r="AK36" s="118"/>
      <c r="AL36" s="117"/>
      <c r="AM36" s="118"/>
      <c r="AN36" s="118"/>
      <c r="AO36" s="118"/>
      <c r="AP36" s="118"/>
      <c r="AQ36" s="118"/>
      <c r="AR36" s="121"/>
      <c r="AS36" s="278">
        <f t="shared" si="1"/>
        <v>0</v>
      </c>
      <c r="AT36" s="279"/>
    </row>
    <row r="37" spans="1:47" x14ac:dyDescent="0.15">
      <c r="A37" s="184"/>
      <c r="B37" s="2" t="s">
        <v>4</v>
      </c>
      <c r="C37" s="117"/>
      <c r="D37" s="118"/>
      <c r="E37" s="118"/>
      <c r="F37" s="118"/>
      <c r="G37" s="118"/>
      <c r="H37" s="118"/>
      <c r="I37" s="118"/>
      <c r="J37" s="117"/>
      <c r="K37" s="118"/>
      <c r="L37" s="118"/>
      <c r="M37" s="118"/>
      <c r="N37" s="118"/>
      <c r="O37" s="118"/>
      <c r="P37" s="118"/>
      <c r="Q37" s="117"/>
      <c r="R37" s="118"/>
      <c r="S37" s="118"/>
      <c r="T37" s="118"/>
      <c r="U37" s="118"/>
      <c r="V37" s="118"/>
      <c r="W37" s="118"/>
      <c r="X37" s="117"/>
      <c r="Y37" s="118"/>
      <c r="Z37" s="118"/>
      <c r="AA37" s="118"/>
      <c r="AB37" s="118"/>
      <c r="AC37" s="118"/>
      <c r="AD37" s="118"/>
      <c r="AE37" s="117"/>
      <c r="AF37" s="118"/>
      <c r="AG37" s="118"/>
      <c r="AH37" s="118"/>
      <c r="AI37" s="118"/>
      <c r="AJ37" s="118"/>
      <c r="AK37" s="118"/>
      <c r="AL37" s="117"/>
      <c r="AM37" s="118"/>
      <c r="AN37" s="118"/>
      <c r="AO37" s="118"/>
      <c r="AP37" s="118"/>
      <c r="AQ37" s="118"/>
      <c r="AR37" s="121"/>
      <c r="AS37" s="278">
        <f t="shared" si="1"/>
        <v>0</v>
      </c>
      <c r="AT37" s="279"/>
    </row>
    <row r="38" spans="1:47" x14ac:dyDescent="0.15">
      <c r="A38" s="184"/>
      <c r="B38" s="3" t="s">
        <v>4</v>
      </c>
      <c r="C38" s="122"/>
      <c r="D38" s="123"/>
      <c r="E38" s="123"/>
      <c r="F38" s="123"/>
      <c r="G38" s="123"/>
      <c r="H38" s="123"/>
      <c r="I38" s="123"/>
      <c r="J38" s="122"/>
      <c r="K38" s="123"/>
      <c r="L38" s="123"/>
      <c r="M38" s="123"/>
      <c r="N38" s="123"/>
      <c r="O38" s="123"/>
      <c r="P38" s="123"/>
      <c r="Q38" s="122"/>
      <c r="R38" s="123"/>
      <c r="S38" s="123"/>
      <c r="T38" s="123"/>
      <c r="U38" s="123"/>
      <c r="V38" s="123"/>
      <c r="W38" s="123"/>
      <c r="X38" s="122"/>
      <c r="Y38" s="123"/>
      <c r="Z38" s="123"/>
      <c r="AA38" s="123"/>
      <c r="AB38" s="123"/>
      <c r="AC38" s="123"/>
      <c r="AD38" s="123"/>
      <c r="AE38" s="122"/>
      <c r="AF38" s="123"/>
      <c r="AG38" s="123"/>
      <c r="AH38" s="123"/>
      <c r="AI38" s="123"/>
      <c r="AJ38" s="123"/>
      <c r="AK38" s="123"/>
      <c r="AL38" s="122"/>
      <c r="AM38" s="123"/>
      <c r="AN38" s="123"/>
      <c r="AO38" s="123"/>
      <c r="AP38" s="123"/>
      <c r="AQ38" s="123"/>
      <c r="AR38" s="124"/>
      <c r="AS38" s="287">
        <f t="shared" si="1"/>
        <v>0</v>
      </c>
      <c r="AT38" s="288"/>
    </row>
    <row r="39" spans="1:47" ht="14.25" thickBot="1" x14ac:dyDescent="0.2">
      <c r="A39" s="187" t="s">
        <v>7</v>
      </c>
      <c r="B39" s="188"/>
      <c r="C39" s="127"/>
      <c r="D39" s="128"/>
      <c r="E39" s="128"/>
      <c r="F39" s="128"/>
      <c r="G39" s="128"/>
      <c r="H39" s="128"/>
      <c r="I39" s="128"/>
      <c r="J39" s="127"/>
      <c r="K39" s="128"/>
      <c r="L39" s="128"/>
      <c r="M39" s="128"/>
      <c r="N39" s="128"/>
      <c r="O39" s="128"/>
      <c r="P39" s="128"/>
      <c r="Q39" s="298">
        <v>100000</v>
      </c>
      <c r="R39" s="299"/>
      <c r="S39" s="299"/>
      <c r="T39" s="299"/>
      <c r="U39" s="299"/>
      <c r="V39" s="299"/>
      <c r="W39" s="299"/>
      <c r="X39" s="127"/>
      <c r="Y39" s="128"/>
      <c r="Z39" s="128"/>
      <c r="AA39" s="128"/>
      <c r="AB39" s="128"/>
      <c r="AC39" s="128"/>
      <c r="AD39" s="128"/>
      <c r="AE39" s="127"/>
      <c r="AF39" s="128"/>
      <c r="AG39" s="128"/>
      <c r="AH39" s="128"/>
      <c r="AI39" s="128"/>
      <c r="AJ39" s="128"/>
      <c r="AK39" s="128"/>
      <c r="AL39" s="127"/>
      <c r="AM39" s="128"/>
      <c r="AN39" s="128"/>
      <c r="AO39" s="128"/>
      <c r="AP39" s="128"/>
      <c r="AQ39" s="128"/>
      <c r="AR39" s="129"/>
      <c r="AS39" s="289">
        <f t="shared" si="1"/>
        <v>100000</v>
      </c>
      <c r="AT39" s="290"/>
    </row>
    <row r="40" spans="1:47" ht="15" thickTop="1" thickBot="1" x14ac:dyDescent="0.2">
      <c r="A40" s="199" t="s">
        <v>6</v>
      </c>
      <c r="B40" s="200"/>
      <c r="C40" s="191">
        <f>SUM(C28:I39)</f>
        <v>240000</v>
      </c>
      <c r="D40" s="192"/>
      <c r="E40" s="192"/>
      <c r="F40" s="192"/>
      <c r="G40" s="192"/>
      <c r="H40" s="192"/>
      <c r="I40" s="192"/>
      <c r="J40" s="191">
        <f>SUM(J28:P39)</f>
        <v>240000</v>
      </c>
      <c r="K40" s="192"/>
      <c r="L40" s="192"/>
      <c r="M40" s="192"/>
      <c r="N40" s="192"/>
      <c r="O40" s="192"/>
      <c r="P40" s="192"/>
      <c r="Q40" s="191">
        <f>SUM(Q28:W39)</f>
        <v>340000</v>
      </c>
      <c r="R40" s="192"/>
      <c r="S40" s="192"/>
      <c r="T40" s="192"/>
      <c r="U40" s="192"/>
      <c r="V40" s="192"/>
      <c r="W40" s="192"/>
      <c r="X40" s="191">
        <f>SUM(X28:AD39)</f>
        <v>240000</v>
      </c>
      <c r="Y40" s="192"/>
      <c r="Z40" s="192"/>
      <c r="AA40" s="192"/>
      <c r="AB40" s="192"/>
      <c r="AC40" s="192"/>
      <c r="AD40" s="192"/>
      <c r="AE40" s="191">
        <f>SUM(AE28:AK39)</f>
        <v>240000</v>
      </c>
      <c r="AF40" s="192"/>
      <c r="AG40" s="192"/>
      <c r="AH40" s="192"/>
      <c r="AI40" s="192"/>
      <c r="AJ40" s="192"/>
      <c r="AK40" s="192"/>
      <c r="AL40" s="191">
        <f>SUM(AL28:AR39)</f>
        <v>240000</v>
      </c>
      <c r="AM40" s="192"/>
      <c r="AN40" s="192"/>
      <c r="AO40" s="192"/>
      <c r="AP40" s="192"/>
      <c r="AQ40" s="192"/>
      <c r="AR40" s="201"/>
      <c r="AS40" s="293">
        <f t="shared" si="1"/>
        <v>1540000</v>
      </c>
      <c r="AT40" s="294"/>
    </row>
    <row r="41" spans="1:47" ht="14.25" thickTop="1" x14ac:dyDescent="0.15">
      <c r="AS41" s="292"/>
      <c r="AT41" s="292"/>
      <c r="AU41" s="20"/>
    </row>
    <row r="42" spans="1:47" ht="17.25" x14ac:dyDescent="0.2">
      <c r="A42" s="11" t="s">
        <v>66</v>
      </c>
      <c r="B42" s="10"/>
    </row>
    <row r="43" spans="1:47" ht="14.25" thickBot="1" x14ac:dyDescent="0.2">
      <c r="A43" s="12"/>
      <c r="B43" s="10"/>
    </row>
    <row r="44" spans="1:47" ht="20.25" customHeight="1" x14ac:dyDescent="0.15">
      <c r="A44" s="219" t="s">
        <v>12</v>
      </c>
      <c r="B44" s="220"/>
      <c r="C44" s="309"/>
      <c r="D44" s="310"/>
      <c r="E44" s="310"/>
      <c r="F44" s="310"/>
      <c r="G44" s="310"/>
      <c r="H44" s="310"/>
      <c r="I44" s="310"/>
      <c r="J44" s="310"/>
      <c r="K44" s="310"/>
      <c r="L44" s="310"/>
      <c r="M44" s="310"/>
      <c r="N44" s="310"/>
      <c r="O44" s="311"/>
    </row>
    <row r="45" spans="1:47" ht="20.25" customHeight="1" thickBot="1" x14ac:dyDescent="0.2">
      <c r="A45" s="224" t="s">
        <v>13</v>
      </c>
      <c r="B45" s="225"/>
      <c r="C45" s="312"/>
      <c r="D45" s="313"/>
      <c r="E45" s="313"/>
      <c r="F45" s="313"/>
      <c r="G45" s="313"/>
      <c r="H45" s="313"/>
      <c r="I45" s="313"/>
      <c r="J45" s="313"/>
      <c r="K45" s="313"/>
      <c r="L45" s="313"/>
      <c r="M45" s="313"/>
      <c r="N45" s="313"/>
      <c r="O45" s="314"/>
      <c r="X45" s="21"/>
      <c r="Y45" s="315"/>
      <c r="Z45" s="315"/>
      <c r="AA45" s="315"/>
      <c r="AB45" s="315"/>
      <c r="AC45" s="315"/>
      <c r="AD45" s="315"/>
      <c r="AE45" s="315"/>
      <c r="AF45" s="315"/>
      <c r="AG45" s="315"/>
      <c r="AH45" s="315"/>
      <c r="AI45" s="315"/>
      <c r="AJ45" s="315"/>
      <c r="AK45" s="315"/>
    </row>
    <row r="46" spans="1:47" ht="20.25" customHeight="1" x14ac:dyDescent="0.15">
      <c r="A46" s="77"/>
      <c r="B46" s="77"/>
      <c r="C46" s="76"/>
      <c r="D46" s="76"/>
      <c r="E46" s="76"/>
      <c r="F46" s="76"/>
      <c r="G46" s="76"/>
      <c r="H46" s="76"/>
      <c r="I46" s="76"/>
      <c r="J46" s="76"/>
      <c r="K46" s="76"/>
      <c r="L46" s="76"/>
      <c r="M46" s="76"/>
      <c r="N46" s="76"/>
      <c r="O46" s="76"/>
      <c r="X46" s="21"/>
      <c r="Y46" s="73"/>
      <c r="Z46" s="73"/>
      <c r="AA46" s="73"/>
      <c r="AB46" s="73"/>
      <c r="AC46" s="73"/>
      <c r="AD46" s="73"/>
      <c r="AE46" s="73"/>
      <c r="AF46" s="73"/>
      <c r="AG46" s="73"/>
      <c r="AH46" s="73"/>
      <c r="AI46" s="73"/>
      <c r="AJ46" s="73"/>
      <c r="AK46" s="73"/>
    </row>
    <row r="47" spans="1:47" ht="20.25" customHeight="1" x14ac:dyDescent="0.15">
      <c r="A47" s="75"/>
      <c r="AL47" s="306" t="s">
        <v>49</v>
      </c>
      <c r="AM47" s="307"/>
      <c r="AN47" s="307"/>
      <c r="AO47" s="307"/>
      <c r="AP47" s="307"/>
      <c r="AQ47" s="307"/>
      <c r="AR47" s="307"/>
    </row>
    <row r="48" spans="1:47" ht="20.25" customHeight="1" x14ac:dyDescent="0.15">
      <c r="A48" s="75"/>
      <c r="Y48" s="315" t="s">
        <v>18</v>
      </c>
      <c r="Z48" s="315"/>
      <c r="AA48" s="315"/>
      <c r="AB48" s="315"/>
      <c r="AC48" s="315"/>
      <c r="AD48" s="315"/>
      <c r="AE48" s="315"/>
      <c r="AF48" s="315"/>
      <c r="AG48" s="315"/>
      <c r="AH48" s="315"/>
      <c r="AI48" s="315"/>
      <c r="AJ48" s="315"/>
      <c r="AK48" s="315"/>
      <c r="AL48" s="308">
        <f>ROUNDUP((AS40+C45)/AS27,0)</f>
        <v>1605</v>
      </c>
      <c r="AM48" s="308"/>
      <c r="AN48" s="308"/>
      <c r="AO48" s="308"/>
      <c r="AP48" s="308"/>
      <c r="AQ48" s="308"/>
      <c r="AR48" s="308"/>
    </row>
    <row r="49" spans="3:45" ht="40.5" customHeight="1" x14ac:dyDescent="0.15"/>
    <row r="50" spans="3:45" ht="6" customHeight="1" x14ac:dyDescent="0.15">
      <c r="C50" s="6"/>
      <c r="D50" s="6"/>
      <c r="E50" s="6"/>
      <c r="F50" s="6"/>
      <c r="G50" s="6"/>
      <c r="H50" s="6"/>
      <c r="I50" s="6"/>
      <c r="J50" s="6"/>
      <c r="K50" s="316" t="s">
        <v>49</v>
      </c>
      <c r="L50" s="316"/>
      <c r="M50" s="316"/>
      <c r="N50" s="316"/>
      <c r="O50" s="316"/>
      <c r="P50" s="316"/>
      <c r="T50" s="316" t="s">
        <v>48</v>
      </c>
      <c r="U50" s="316"/>
      <c r="V50" s="316"/>
      <c r="W50" s="316"/>
      <c r="X50" s="316"/>
      <c r="Y50" s="316"/>
      <c r="Z50" s="316"/>
      <c r="AA50" s="316"/>
      <c r="AB50" s="15"/>
    </row>
    <row r="51" spans="3:45" ht="18" customHeight="1" thickBot="1" x14ac:dyDescent="0.2">
      <c r="K51" s="316"/>
      <c r="L51" s="316"/>
      <c r="M51" s="316"/>
      <c r="N51" s="316"/>
      <c r="O51" s="316"/>
      <c r="P51" s="316"/>
      <c r="Q51" s="6"/>
      <c r="R51" s="6"/>
      <c r="S51" s="6"/>
      <c r="T51" s="316"/>
      <c r="U51" s="316"/>
      <c r="V51" s="316"/>
      <c r="W51" s="316"/>
      <c r="X51" s="316"/>
      <c r="Y51" s="316"/>
      <c r="Z51" s="316"/>
      <c r="AA51" s="316"/>
      <c r="AB51" s="15"/>
      <c r="AC51" s="6"/>
      <c r="AD51" s="6"/>
      <c r="AE51" s="6"/>
      <c r="AF51" s="6"/>
      <c r="AG51" s="6"/>
      <c r="AH51" s="6"/>
      <c r="AI51" s="6"/>
      <c r="AJ51" s="6"/>
      <c r="AK51" s="6"/>
      <c r="AL51" s="6"/>
      <c r="AM51" s="6"/>
      <c r="AN51" s="231" t="s">
        <v>11</v>
      </c>
      <c r="AO51" s="231"/>
      <c r="AP51" s="231"/>
      <c r="AQ51" s="231"/>
      <c r="AR51" s="231"/>
      <c r="AS51" s="231"/>
    </row>
    <row r="52" spans="3:45" ht="18.75" x14ac:dyDescent="0.15">
      <c r="K52" s="204">
        <f>+AL48</f>
        <v>1605</v>
      </c>
      <c r="L52" s="205"/>
      <c r="M52" s="205"/>
      <c r="N52" s="205"/>
      <c r="O52" s="205"/>
      <c r="P52" s="205"/>
      <c r="Q52" s="8"/>
      <c r="R52" s="8" t="s">
        <v>47</v>
      </c>
      <c r="S52" s="8"/>
      <c r="T52" s="204">
        <f>+AS22</f>
        <v>1270</v>
      </c>
      <c r="U52" s="205"/>
      <c r="V52" s="205"/>
      <c r="W52" s="205"/>
      <c r="X52" s="205"/>
      <c r="Y52" s="205"/>
      <c r="Z52" s="205"/>
      <c r="AA52" s="205"/>
      <c r="AB52" s="8"/>
      <c r="AC52" s="8"/>
      <c r="AD52" s="8"/>
      <c r="AE52" s="8"/>
      <c r="AF52" s="8"/>
      <c r="AG52" s="8"/>
      <c r="AH52" s="8"/>
      <c r="AI52" s="8"/>
      <c r="AJ52" s="8"/>
      <c r="AK52" s="8"/>
      <c r="AL52" s="8"/>
      <c r="AM52" s="6"/>
      <c r="AN52" s="317">
        <f>+INT((K52-T52)/K55*100)</f>
        <v>26</v>
      </c>
      <c r="AO52" s="318"/>
      <c r="AP52" s="318"/>
      <c r="AQ52" s="318"/>
      <c r="AR52" s="318"/>
      <c r="AS52" s="319"/>
    </row>
    <row r="53" spans="3:45" ht="9.75" customHeight="1" x14ac:dyDescent="0.15">
      <c r="K53" s="8"/>
      <c r="L53" s="8"/>
      <c r="M53" s="8"/>
      <c r="N53" s="8"/>
      <c r="O53" s="8"/>
      <c r="P53" s="8"/>
      <c r="Q53" s="8"/>
      <c r="R53" s="8"/>
      <c r="S53" s="8"/>
      <c r="T53" s="8"/>
      <c r="U53" s="8"/>
      <c r="V53" s="8"/>
      <c r="W53" s="8"/>
      <c r="X53" s="8"/>
      <c r="Y53" s="8"/>
      <c r="Z53" s="8"/>
      <c r="AA53" s="8"/>
      <c r="AB53" s="8"/>
      <c r="AC53" s="217" t="s">
        <v>46</v>
      </c>
      <c r="AD53" s="217"/>
      <c r="AE53" s="217"/>
      <c r="AF53" s="217"/>
      <c r="AG53" s="217"/>
      <c r="AH53" s="217"/>
      <c r="AI53" s="8"/>
      <c r="AJ53" s="217" t="s">
        <v>45</v>
      </c>
      <c r="AK53" s="217"/>
      <c r="AL53" s="217"/>
      <c r="AM53" s="6"/>
      <c r="AN53" s="320"/>
      <c r="AO53" s="321"/>
      <c r="AP53" s="321"/>
      <c r="AQ53" s="321"/>
      <c r="AR53" s="321"/>
      <c r="AS53" s="322"/>
    </row>
    <row r="54" spans="3:45" ht="7.5" customHeight="1" x14ac:dyDescent="0.15">
      <c r="K54" s="9"/>
      <c r="L54" s="9"/>
      <c r="M54" s="9"/>
      <c r="N54" s="9"/>
      <c r="O54" s="9"/>
      <c r="P54" s="9"/>
      <c r="Q54" s="9"/>
      <c r="R54" s="9"/>
      <c r="S54" s="9"/>
      <c r="T54" s="9"/>
      <c r="U54" s="9"/>
      <c r="V54" s="9"/>
      <c r="W54" s="9"/>
      <c r="X54" s="9"/>
      <c r="Y54" s="9"/>
      <c r="Z54" s="9"/>
      <c r="AA54" s="9"/>
      <c r="AB54" s="8"/>
      <c r="AC54" s="217"/>
      <c r="AD54" s="217"/>
      <c r="AE54" s="217"/>
      <c r="AF54" s="217"/>
      <c r="AG54" s="217"/>
      <c r="AH54" s="217"/>
      <c r="AI54" s="8"/>
      <c r="AJ54" s="217"/>
      <c r="AK54" s="217"/>
      <c r="AL54" s="217"/>
      <c r="AM54" s="6"/>
      <c r="AN54" s="320"/>
      <c r="AO54" s="321"/>
      <c r="AP54" s="321"/>
      <c r="AQ54" s="321"/>
      <c r="AR54" s="321"/>
      <c r="AS54" s="322"/>
    </row>
    <row r="55" spans="3:45" ht="19.5" thickBot="1" x14ac:dyDescent="0.2">
      <c r="K55" s="326">
        <f>+AS22</f>
        <v>1270</v>
      </c>
      <c r="L55" s="326"/>
      <c r="M55" s="326"/>
      <c r="N55" s="326"/>
      <c r="O55" s="326"/>
      <c r="P55" s="326"/>
      <c r="Q55" s="326"/>
      <c r="R55" s="326"/>
      <c r="S55" s="326"/>
      <c r="T55" s="326"/>
      <c r="U55" s="326"/>
      <c r="V55" s="326"/>
      <c r="W55" s="326"/>
      <c r="X55" s="326"/>
      <c r="Y55" s="326"/>
      <c r="Z55" s="326"/>
      <c r="AA55" s="326"/>
      <c r="AB55" s="8"/>
      <c r="AC55" s="8"/>
      <c r="AD55" s="8"/>
      <c r="AE55" s="8"/>
      <c r="AF55" s="8"/>
      <c r="AG55" s="8"/>
      <c r="AH55" s="8"/>
      <c r="AI55" s="8"/>
      <c r="AJ55" s="8"/>
      <c r="AK55" s="8"/>
      <c r="AL55" s="8"/>
      <c r="AM55" s="6"/>
      <c r="AN55" s="323"/>
      <c r="AO55" s="324"/>
      <c r="AP55" s="324"/>
      <c r="AQ55" s="324"/>
      <c r="AR55" s="324"/>
      <c r="AS55" s="325"/>
    </row>
    <row r="56" spans="3:45" ht="17.25" x14ac:dyDescent="0.15">
      <c r="K56" s="6"/>
      <c r="L56" s="6"/>
      <c r="M56" s="6"/>
      <c r="N56" s="6"/>
      <c r="O56" s="6"/>
      <c r="P56" s="6"/>
      <c r="Q56" s="6"/>
      <c r="R56" s="6"/>
      <c r="S56" s="6"/>
      <c r="T56" s="6"/>
      <c r="U56" s="6"/>
      <c r="V56" s="6"/>
      <c r="W56" s="6"/>
      <c r="X56" s="6"/>
      <c r="Y56" s="6"/>
      <c r="Z56" s="6"/>
      <c r="AA56" s="6"/>
      <c r="AB56" s="6"/>
      <c r="AC56" s="6"/>
      <c r="AD56" s="6"/>
      <c r="AE56" s="6"/>
      <c r="AF56" s="6"/>
      <c r="AG56" s="6"/>
    </row>
  </sheetData>
  <sheetProtection formatColumns="0" formatRows="0" insertColumns="0" insertRows="0"/>
  <mergeCells count="236">
    <mergeCell ref="K50:P51"/>
    <mergeCell ref="T50:AA51"/>
    <mergeCell ref="AN51:AS51"/>
    <mergeCell ref="K52:P52"/>
    <mergeCell ref="T52:AA52"/>
    <mergeCell ref="AN52:AS55"/>
    <mergeCell ref="AC53:AH54"/>
    <mergeCell ref="AJ53:AL54"/>
    <mergeCell ref="K55:AA55"/>
    <mergeCell ref="AL48:AR48"/>
    <mergeCell ref="AL39:AR39"/>
    <mergeCell ref="AS39:AT39"/>
    <mergeCell ref="A40:B40"/>
    <mergeCell ref="C40:I40"/>
    <mergeCell ref="J40:P40"/>
    <mergeCell ref="Q40:W40"/>
    <mergeCell ref="X40:AD40"/>
    <mergeCell ref="AE40:AK40"/>
    <mergeCell ref="AL40:AR40"/>
    <mergeCell ref="AS41:AT41"/>
    <mergeCell ref="A44:B44"/>
    <mergeCell ref="C44:O44"/>
    <mergeCell ref="A45:B45"/>
    <mergeCell ref="C45:O45"/>
    <mergeCell ref="Y45:AK45"/>
    <mergeCell ref="Y48:AK48"/>
    <mergeCell ref="AS40:AT40"/>
    <mergeCell ref="J37:P37"/>
    <mergeCell ref="Q37:W37"/>
    <mergeCell ref="X37:AD37"/>
    <mergeCell ref="AE37:AK37"/>
    <mergeCell ref="AL37:AR37"/>
    <mergeCell ref="A39:B39"/>
    <mergeCell ref="C39:I39"/>
    <mergeCell ref="J39:P39"/>
    <mergeCell ref="Q39:W39"/>
    <mergeCell ref="X39:AD39"/>
    <mergeCell ref="AE39:AK39"/>
    <mergeCell ref="AS35:AT35"/>
    <mergeCell ref="AS36:AT36"/>
    <mergeCell ref="AL47:AR47"/>
    <mergeCell ref="AS37:AT37"/>
    <mergeCell ref="C35:I35"/>
    <mergeCell ref="J35:P35"/>
    <mergeCell ref="Q35:W35"/>
    <mergeCell ref="X35:AD35"/>
    <mergeCell ref="AE35:AK35"/>
    <mergeCell ref="AL35:AR35"/>
    <mergeCell ref="C36:I36"/>
    <mergeCell ref="J36:P36"/>
    <mergeCell ref="Q36:W36"/>
    <mergeCell ref="X36:AD36"/>
    <mergeCell ref="AE36:AK36"/>
    <mergeCell ref="AL36:AR36"/>
    <mergeCell ref="C38:I38"/>
    <mergeCell ref="J38:P38"/>
    <mergeCell ref="Q38:W38"/>
    <mergeCell ref="X38:AD38"/>
    <mergeCell ref="AE38:AK38"/>
    <mergeCell ref="AL38:AR38"/>
    <mergeCell ref="AS38:AT38"/>
    <mergeCell ref="C37:I37"/>
    <mergeCell ref="Q33:W33"/>
    <mergeCell ref="X33:AD33"/>
    <mergeCell ref="AE33:AK33"/>
    <mergeCell ref="AL33:AR33"/>
    <mergeCell ref="AE30:AK30"/>
    <mergeCell ref="AL30:AR30"/>
    <mergeCell ref="AS33:AT33"/>
    <mergeCell ref="C34:I34"/>
    <mergeCell ref="J34:P34"/>
    <mergeCell ref="Q34:W34"/>
    <mergeCell ref="X34:AD34"/>
    <mergeCell ref="AE34:AK34"/>
    <mergeCell ref="AL34:AR34"/>
    <mergeCell ref="AS34:AT34"/>
    <mergeCell ref="C33:I33"/>
    <mergeCell ref="J33:P33"/>
    <mergeCell ref="C31:I31"/>
    <mergeCell ref="J31:P31"/>
    <mergeCell ref="Q31:W31"/>
    <mergeCell ref="X31:AD31"/>
    <mergeCell ref="AS32:AT32"/>
    <mergeCell ref="X30:AD30"/>
    <mergeCell ref="A28:B28"/>
    <mergeCell ref="C28:I28"/>
    <mergeCell ref="J28:P28"/>
    <mergeCell ref="Q28:W28"/>
    <mergeCell ref="X28:AD28"/>
    <mergeCell ref="AE28:AK28"/>
    <mergeCell ref="AL28:AR28"/>
    <mergeCell ref="AS28:AT28"/>
    <mergeCell ref="A29:A38"/>
    <mergeCell ref="AS30:AT30"/>
    <mergeCell ref="AE31:AK31"/>
    <mergeCell ref="AL31:AR31"/>
    <mergeCell ref="AS31:AT31"/>
    <mergeCell ref="C32:I32"/>
    <mergeCell ref="J32:P32"/>
    <mergeCell ref="Q32:W32"/>
    <mergeCell ref="X32:AD32"/>
    <mergeCell ref="AE32:AK32"/>
    <mergeCell ref="AL32:AR32"/>
    <mergeCell ref="AL29:AR29"/>
    <mergeCell ref="AS29:AT29"/>
    <mergeCell ref="C30:I30"/>
    <mergeCell ref="J30:P30"/>
    <mergeCell ref="Q30:W30"/>
    <mergeCell ref="C29:I29"/>
    <mergeCell ref="J29:P29"/>
    <mergeCell ref="Q29:W29"/>
    <mergeCell ref="X29:AD29"/>
    <mergeCell ref="AE29:AK29"/>
    <mergeCell ref="AL27:AR27"/>
    <mergeCell ref="AS27:AT27"/>
    <mergeCell ref="AS22:AT22"/>
    <mergeCell ref="AE22:AR22"/>
    <mergeCell ref="A25:B26"/>
    <mergeCell ref="AS25:AT26"/>
    <mergeCell ref="A27:B27"/>
    <mergeCell ref="C27:I27"/>
    <mergeCell ref="J27:P27"/>
    <mergeCell ref="Q27:W27"/>
    <mergeCell ref="X27:AD27"/>
    <mergeCell ref="AE27:AK27"/>
    <mergeCell ref="A19:B19"/>
    <mergeCell ref="C19:I19"/>
    <mergeCell ref="J19:P19"/>
    <mergeCell ref="Q19:W19"/>
    <mergeCell ref="X19:AD19"/>
    <mergeCell ref="AE19:AK19"/>
    <mergeCell ref="A20:B20"/>
    <mergeCell ref="C20:I20"/>
    <mergeCell ref="J20:P20"/>
    <mergeCell ref="Q20:W20"/>
    <mergeCell ref="X20:AD20"/>
    <mergeCell ref="AE20:AK20"/>
    <mergeCell ref="J18:P18"/>
    <mergeCell ref="Q18:W18"/>
    <mergeCell ref="X18:AD18"/>
    <mergeCell ref="AE18:AK18"/>
    <mergeCell ref="AL18:AR18"/>
    <mergeCell ref="AS18:AT18"/>
    <mergeCell ref="AL19:AR19"/>
    <mergeCell ref="AS19:AT19"/>
    <mergeCell ref="A21:B21"/>
    <mergeCell ref="AL21:AT21"/>
    <mergeCell ref="AL20:AR20"/>
    <mergeCell ref="AS20:AT20"/>
    <mergeCell ref="C18:I18"/>
    <mergeCell ref="C17:I17"/>
    <mergeCell ref="J17:P17"/>
    <mergeCell ref="AL16:AR16"/>
    <mergeCell ref="AS16:AT16"/>
    <mergeCell ref="C15:I15"/>
    <mergeCell ref="J15:P15"/>
    <mergeCell ref="Q15:W15"/>
    <mergeCell ref="X15:AD15"/>
    <mergeCell ref="AE15:AK15"/>
    <mergeCell ref="AL15:AR15"/>
    <mergeCell ref="Q17:W17"/>
    <mergeCell ref="X17:AD17"/>
    <mergeCell ref="AE17:AK17"/>
    <mergeCell ref="AL17:AR17"/>
    <mergeCell ref="AS15:AT15"/>
    <mergeCell ref="C16:I16"/>
    <mergeCell ref="J16:P16"/>
    <mergeCell ref="Q16:W16"/>
    <mergeCell ref="X16:AD16"/>
    <mergeCell ref="AE16:AK16"/>
    <mergeCell ref="AS17:AT17"/>
    <mergeCell ref="C14:I14"/>
    <mergeCell ref="J14:P14"/>
    <mergeCell ref="Q14:W14"/>
    <mergeCell ref="X14:AD14"/>
    <mergeCell ref="AE14:AK14"/>
    <mergeCell ref="AL14:AR14"/>
    <mergeCell ref="AS14:AT14"/>
    <mergeCell ref="C13:I13"/>
    <mergeCell ref="J13:P13"/>
    <mergeCell ref="AL12:AR12"/>
    <mergeCell ref="Q13:W13"/>
    <mergeCell ref="X13:AD13"/>
    <mergeCell ref="AE13:AK13"/>
    <mergeCell ref="AL13:AR13"/>
    <mergeCell ref="AL11:AR11"/>
    <mergeCell ref="AS11:AT11"/>
    <mergeCell ref="AS12:AT12"/>
    <mergeCell ref="AS13:AT13"/>
    <mergeCell ref="AE12:AK12"/>
    <mergeCell ref="B1:AR1"/>
    <mergeCell ref="A5:B6"/>
    <mergeCell ref="AS5:AT6"/>
    <mergeCell ref="A7:B7"/>
    <mergeCell ref="C7:I7"/>
    <mergeCell ref="J7:P7"/>
    <mergeCell ref="Q7:W7"/>
    <mergeCell ref="X7:AD7"/>
    <mergeCell ref="AE7:AK7"/>
    <mergeCell ref="A2:B3"/>
    <mergeCell ref="C2:V2"/>
    <mergeCell ref="C3:V3"/>
    <mergeCell ref="AS9:AT9"/>
    <mergeCell ref="C10:I10"/>
    <mergeCell ref="J10:P10"/>
    <mergeCell ref="Q10:W10"/>
    <mergeCell ref="X10:AD10"/>
    <mergeCell ref="AE10:AK10"/>
    <mergeCell ref="AL10:AR10"/>
    <mergeCell ref="AS10:AT10"/>
    <mergeCell ref="C9:I9"/>
    <mergeCell ref="J9:P9"/>
    <mergeCell ref="C11:I11"/>
    <mergeCell ref="J11:P11"/>
    <mergeCell ref="Q11:W11"/>
    <mergeCell ref="X11:AD11"/>
    <mergeCell ref="AE8:AK8"/>
    <mergeCell ref="AL8:AR8"/>
    <mergeCell ref="AS8:AT8"/>
    <mergeCell ref="A9:A18"/>
    <mergeCell ref="AL7:AR7"/>
    <mergeCell ref="AS7:AT7"/>
    <mergeCell ref="A8:B8"/>
    <mergeCell ref="C8:I8"/>
    <mergeCell ref="J8:P8"/>
    <mergeCell ref="Q8:W8"/>
    <mergeCell ref="X8:AD8"/>
    <mergeCell ref="AE11:AK11"/>
    <mergeCell ref="AL9:AR9"/>
    <mergeCell ref="Q9:W9"/>
    <mergeCell ref="X9:AD9"/>
    <mergeCell ref="AE9:AK9"/>
    <mergeCell ref="C12:I12"/>
    <mergeCell ref="J12:P12"/>
    <mergeCell ref="Q12:W12"/>
    <mergeCell ref="X12:AD12"/>
  </mergeCells>
  <phoneticPr fontId="1"/>
  <pageMargins left="0.25" right="0.25" top="0.75" bottom="0.75" header="0.3" footer="0.3"/>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56"/>
  <sheetViews>
    <sheetView showGridLines="0" view="pageBreakPreview" zoomScale="85" zoomScaleNormal="100" zoomScaleSheetLayoutView="85" workbookViewId="0"/>
  </sheetViews>
  <sheetFormatPr defaultRowHeight="13.5" x14ac:dyDescent="0.15"/>
  <cols>
    <col min="1" max="1" width="3" customWidth="1"/>
    <col min="2" max="2" width="16.875" customWidth="1"/>
    <col min="3" max="44" width="2.5" customWidth="1"/>
    <col min="45" max="45" width="6.375" customWidth="1"/>
    <col min="46" max="46" width="8.75" customWidth="1"/>
    <col min="47" max="47" width="11.625" customWidth="1"/>
    <col min="48" max="72" width="3.625" customWidth="1"/>
  </cols>
  <sheetData>
    <row r="1" spans="1:46" ht="60" customHeight="1" x14ac:dyDescent="0.15">
      <c r="A1" s="5"/>
      <c r="B1" s="102" t="s">
        <v>53</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row>
    <row r="2" spans="1:46" ht="30.75" customHeight="1" x14ac:dyDescent="0.15">
      <c r="A2" s="180" t="s">
        <v>20</v>
      </c>
      <c r="B2" s="181"/>
      <c r="C2" s="182" t="s">
        <v>21</v>
      </c>
      <c r="D2" s="182"/>
      <c r="E2" s="182"/>
      <c r="F2" s="182"/>
      <c r="G2" s="182"/>
      <c r="H2" s="182"/>
      <c r="I2" s="182"/>
      <c r="J2" s="182"/>
      <c r="K2" s="182"/>
      <c r="L2" s="182"/>
      <c r="M2" s="182"/>
      <c r="N2" s="182"/>
      <c r="O2" s="182"/>
      <c r="P2" s="182"/>
      <c r="Q2" s="182"/>
      <c r="R2" s="182"/>
      <c r="S2" s="182"/>
      <c r="T2" s="182"/>
      <c r="U2" s="182"/>
      <c r="V2" s="182"/>
      <c r="W2" s="72"/>
      <c r="X2" s="72"/>
      <c r="Y2" s="72"/>
      <c r="Z2" s="72"/>
      <c r="AA2" s="72"/>
      <c r="AB2" s="72"/>
      <c r="AC2" s="72"/>
      <c r="AD2" s="72"/>
      <c r="AE2" s="72"/>
      <c r="AF2" s="72"/>
      <c r="AG2" s="72"/>
      <c r="AH2" s="72"/>
      <c r="AI2" s="72"/>
      <c r="AJ2" s="72"/>
      <c r="AK2" s="72"/>
      <c r="AL2" s="72"/>
      <c r="AM2" s="72"/>
      <c r="AN2" s="72"/>
      <c r="AO2" s="72"/>
      <c r="AP2" s="72"/>
      <c r="AQ2" s="72"/>
      <c r="AR2" s="72"/>
    </row>
    <row r="3" spans="1:46" ht="30.75" customHeight="1" x14ac:dyDescent="0.15">
      <c r="A3" s="181"/>
      <c r="B3" s="181"/>
      <c r="C3" s="182" t="s">
        <v>57</v>
      </c>
      <c r="D3" s="182"/>
      <c r="E3" s="182"/>
      <c r="F3" s="182"/>
      <c r="G3" s="182"/>
      <c r="H3" s="182"/>
      <c r="I3" s="182"/>
      <c r="J3" s="182"/>
      <c r="K3" s="182"/>
      <c r="L3" s="182"/>
      <c r="M3" s="182"/>
      <c r="N3" s="182"/>
      <c r="O3" s="182"/>
      <c r="P3" s="182"/>
      <c r="Q3" s="182"/>
      <c r="R3" s="182"/>
      <c r="S3" s="182"/>
      <c r="T3" s="182"/>
      <c r="U3" s="182"/>
      <c r="V3" s="182"/>
      <c r="W3" s="72"/>
      <c r="X3" s="72"/>
      <c r="Y3" s="72"/>
      <c r="Z3" s="72"/>
      <c r="AA3" s="72"/>
      <c r="AB3" s="72"/>
      <c r="AC3" s="72"/>
      <c r="AD3" s="72"/>
      <c r="AE3" s="72"/>
      <c r="AF3" s="72"/>
      <c r="AG3" s="72"/>
      <c r="AH3" s="72"/>
      <c r="AI3" s="72"/>
      <c r="AJ3" s="72"/>
      <c r="AK3" s="72"/>
      <c r="AL3" s="72"/>
      <c r="AM3" s="72"/>
      <c r="AN3" s="72"/>
      <c r="AO3" s="72"/>
      <c r="AP3" s="72"/>
      <c r="AQ3" s="72"/>
      <c r="AR3" s="72"/>
    </row>
    <row r="4" spans="1:46" ht="22.5" customHeight="1" thickBot="1" x14ac:dyDescent="0.25">
      <c r="A4" s="7" t="s">
        <v>43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6" ht="15" customHeight="1" thickTop="1" x14ac:dyDescent="0.15">
      <c r="A5" s="174" t="s">
        <v>0</v>
      </c>
      <c r="B5" s="175"/>
      <c r="C5" s="38">
        <v>10</v>
      </c>
      <c r="D5" s="22" t="s">
        <v>1</v>
      </c>
      <c r="E5" s="39">
        <v>1</v>
      </c>
      <c r="F5" s="22" t="s">
        <v>2</v>
      </c>
      <c r="G5" s="22"/>
      <c r="H5" s="22"/>
      <c r="I5" s="22"/>
      <c r="J5" s="38">
        <v>11</v>
      </c>
      <c r="K5" s="22" t="s">
        <v>1</v>
      </c>
      <c r="L5" s="39">
        <v>1</v>
      </c>
      <c r="M5" s="22" t="s">
        <v>2</v>
      </c>
      <c r="N5" s="22"/>
      <c r="O5" s="22"/>
      <c r="P5" s="22"/>
      <c r="Q5" s="38">
        <v>12</v>
      </c>
      <c r="R5" s="22" t="s">
        <v>1</v>
      </c>
      <c r="S5" s="39">
        <v>1</v>
      </c>
      <c r="T5" s="22" t="s">
        <v>2</v>
      </c>
      <c r="U5" s="22"/>
      <c r="V5" s="22"/>
      <c r="W5" s="22"/>
      <c r="X5" s="38">
        <v>1</v>
      </c>
      <c r="Y5" s="22" t="s">
        <v>1</v>
      </c>
      <c r="Z5" s="39">
        <v>1</v>
      </c>
      <c r="AA5" s="22" t="s">
        <v>2</v>
      </c>
      <c r="AB5" s="22"/>
      <c r="AC5" s="22"/>
      <c r="AD5" s="22"/>
      <c r="AE5" s="38">
        <v>2</v>
      </c>
      <c r="AF5" s="22" t="s">
        <v>1</v>
      </c>
      <c r="AG5" s="39">
        <v>1</v>
      </c>
      <c r="AH5" s="22" t="s">
        <v>2</v>
      </c>
      <c r="AI5" s="22"/>
      <c r="AJ5" s="22"/>
      <c r="AK5" s="22"/>
      <c r="AL5" s="38">
        <v>3</v>
      </c>
      <c r="AM5" s="22" t="s">
        <v>1</v>
      </c>
      <c r="AN5" s="39">
        <v>1</v>
      </c>
      <c r="AO5" s="22" t="s">
        <v>2</v>
      </c>
      <c r="AP5" s="22"/>
      <c r="AQ5" s="22"/>
      <c r="AR5" s="23"/>
      <c r="AS5" s="280" t="s">
        <v>17</v>
      </c>
      <c r="AT5" s="281"/>
    </row>
    <row r="6" spans="1:46" ht="15" customHeight="1" thickBot="1" x14ac:dyDescent="0.2">
      <c r="A6" s="176"/>
      <c r="B6" s="177"/>
      <c r="C6" s="24"/>
      <c r="D6" s="25"/>
      <c r="E6" s="36" t="s">
        <v>19</v>
      </c>
      <c r="F6" s="44">
        <v>10</v>
      </c>
      <c r="G6" s="25" t="s">
        <v>1</v>
      </c>
      <c r="H6" s="44">
        <v>31</v>
      </c>
      <c r="I6" s="25" t="s">
        <v>2</v>
      </c>
      <c r="J6" s="24"/>
      <c r="K6" s="25"/>
      <c r="L6" s="36" t="s">
        <v>19</v>
      </c>
      <c r="M6" s="44">
        <v>11</v>
      </c>
      <c r="N6" s="25" t="s">
        <v>1</v>
      </c>
      <c r="O6" s="44">
        <v>30</v>
      </c>
      <c r="P6" s="25" t="s">
        <v>2</v>
      </c>
      <c r="Q6" s="24"/>
      <c r="R6" s="25"/>
      <c r="S6" s="36" t="s">
        <v>19</v>
      </c>
      <c r="T6" s="44">
        <v>12</v>
      </c>
      <c r="U6" s="25" t="s">
        <v>1</v>
      </c>
      <c r="V6" s="44">
        <v>31</v>
      </c>
      <c r="W6" s="25" t="s">
        <v>2</v>
      </c>
      <c r="X6" s="24"/>
      <c r="Y6" s="25"/>
      <c r="Z6" s="36" t="s">
        <v>19</v>
      </c>
      <c r="AA6" s="44">
        <v>1</v>
      </c>
      <c r="AB6" s="25" t="s">
        <v>1</v>
      </c>
      <c r="AC6" s="44">
        <v>31</v>
      </c>
      <c r="AD6" s="25" t="s">
        <v>2</v>
      </c>
      <c r="AE6" s="24"/>
      <c r="AF6" s="25"/>
      <c r="AG6" s="36" t="s">
        <v>19</v>
      </c>
      <c r="AH6" s="44">
        <v>2</v>
      </c>
      <c r="AI6" s="25" t="s">
        <v>1</v>
      </c>
      <c r="AJ6" s="44">
        <v>28</v>
      </c>
      <c r="AK6" s="25" t="s">
        <v>2</v>
      </c>
      <c r="AL6" s="24"/>
      <c r="AM6" s="25"/>
      <c r="AN6" s="36" t="s">
        <v>19</v>
      </c>
      <c r="AO6" s="44">
        <v>3</v>
      </c>
      <c r="AP6" s="25" t="s">
        <v>1</v>
      </c>
      <c r="AQ6" s="44">
        <v>31</v>
      </c>
      <c r="AR6" s="28" t="s">
        <v>2</v>
      </c>
      <c r="AS6" s="282"/>
      <c r="AT6" s="283"/>
    </row>
    <row r="7" spans="1:46" ht="16.5" customHeight="1" thickTop="1" thickBot="1" x14ac:dyDescent="0.2">
      <c r="A7" s="284" t="s">
        <v>65</v>
      </c>
      <c r="B7" s="285"/>
      <c r="C7" s="327">
        <v>120</v>
      </c>
      <c r="D7" s="328"/>
      <c r="E7" s="328"/>
      <c r="F7" s="328"/>
      <c r="G7" s="328"/>
      <c r="H7" s="328"/>
      <c r="I7" s="332"/>
      <c r="J7" s="327">
        <v>130</v>
      </c>
      <c r="K7" s="328"/>
      <c r="L7" s="328"/>
      <c r="M7" s="328"/>
      <c r="N7" s="328"/>
      <c r="O7" s="328"/>
      <c r="P7" s="332"/>
      <c r="Q7" s="327">
        <v>125</v>
      </c>
      <c r="R7" s="328"/>
      <c r="S7" s="328"/>
      <c r="T7" s="328"/>
      <c r="U7" s="328"/>
      <c r="V7" s="328"/>
      <c r="W7" s="332"/>
      <c r="X7" s="327">
        <v>115</v>
      </c>
      <c r="Y7" s="328"/>
      <c r="Z7" s="328"/>
      <c r="AA7" s="328"/>
      <c r="AB7" s="328"/>
      <c r="AC7" s="328"/>
      <c r="AD7" s="332"/>
      <c r="AE7" s="327">
        <v>120</v>
      </c>
      <c r="AF7" s="328"/>
      <c r="AG7" s="328"/>
      <c r="AH7" s="328"/>
      <c r="AI7" s="328"/>
      <c r="AJ7" s="328"/>
      <c r="AK7" s="332"/>
      <c r="AL7" s="327">
        <v>115</v>
      </c>
      <c r="AM7" s="328"/>
      <c r="AN7" s="328"/>
      <c r="AO7" s="328"/>
      <c r="AP7" s="328"/>
      <c r="AQ7" s="328"/>
      <c r="AR7" s="329"/>
      <c r="AS7" s="330">
        <f t="shared" ref="AS7:AS20" si="0">SUM(C7:AR7)</f>
        <v>725</v>
      </c>
      <c r="AT7" s="331"/>
    </row>
    <row r="8" spans="1:46" ht="17.25" customHeight="1" thickTop="1" x14ac:dyDescent="0.15">
      <c r="A8" s="178" t="s">
        <v>3</v>
      </c>
      <c r="B8" s="179"/>
      <c r="C8" s="168">
        <v>120000</v>
      </c>
      <c r="D8" s="169"/>
      <c r="E8" s="169"/>
      <c r="F8" s="169"/>
      <c r="G8" s="169"/>
      <c r="H8" s="169"/>
      <c r="I8" s="169"/>
      <c r="J8" s="168">
        <v>130000</v>
      </c>
      <c r="K8" s="169"/>
      <c r="L8" s="169"/>
      <c r="M8" s="169"/>
      <c r="N8" s="169"/>
      <c r="O8" s="169"/>
      <c r="P8" s="169"/>
      <c r="Q8" s="168">
        <v>125000</v>
      </c>
      <c r="R8" s="169"/>
      <c r="S8" s="169"/>
      <c r="T8" s="169"/>
      <c r="U8" s="169"/>
      <c r="V8" s="169"/>
      <c r="W8" s="169"/>
      <c r="X8" s="168">
        <v>115000</v>
      </c>
      <c r="Y8" s="169"/>
      <c r="Z8" s="169"/>
      <c r="AA8" s="169"/>
      <c r="AB8" s="169"/>
      <c r="AC8" s="169"/>
      <c r="AD8" s="169"/>
      <c r="AE8" s="168">
        <v>120000</v>
      </c>
      <c r="AF8" s="169"/>
      <c r="AG8" s="169"/>
      <c r="AH8" s="169"/>
      <c r="AI8" s="169"/>
      <c r="AJ8" s="169"/>
      <c r="AK8" s="169"/>
      <c r="AL8" s="168">
        <v>115000</v>
      </c>
      <c r="AM8" s="169"/>
      <c r="AN8" s="169"/>
      <c r="AO8" s="169"/>
      <c r="AP8" s="169"/>
      <c r="AQ8" s="169"/>
      <c r="AR8" s="170"/>
      <c r="AS8" s="269">
        <f t="shared" si="0"/>
        <v>725000</v>
      </c>
      <c r="AT8" s="270"/>
    </row>
    <row r="9" spans="1:46" ht="13.5" customHeight="1" x14ac:dyDescent="0.15">
      <c r="A9" s="183" t="s">
        <v>5</v>
      </c>
      <c r="B9" s="1" t="s">
        <v>4</v>
      </c>
      <c r="C9" s="114"/>
      <c r="D9" s="115"/>
      <c r="E9" s="115"/>
      <c r="F9" s="115"/>
      <c r="G9" s="115"/>
      <c r="H9" s="115"/>
      <c r="I9" s="115"/>
      <c r="J9" s="114"/>
      <c r="K9" s="115"/>
      <c r="L9" s="115"/>
      <c r="M9" s="115"/>
      <c r="N9" s="115"/>
      <c r="O9" s="115"/>
      <c r="P9" s="115"/>
      <c r="Q9" s="114"/>
      <c r="R9" s="115"/>
      <c r="S9" s="115"/>
      <c r="T9" s="115"/>
      <c r="U9" s="115"/>
      <c r="V9" s="115"/>
      <c r="W9" s="115"/>
      <c r="X9" s="114"/>
      <c r="Y9" s="115"/>
      <c r="Z9" s="115"/>
      <c r="AA9" s="115"/>
      <c r="AB9" s="115"/>
      <c r="AC9" s="115"/>
      <c r="AD9" s="115"/>
      <c r="AE9" s="114"/>
      <c r="AF9" s="115"/>
      <c r="AG9" s="115"/>
      <c r="AH9" s="115"/>
      <c r="AI9" s="115"/>
      <c r="AJ9" s="115"/>
      <c r="AK9" s="115"/>
      <c r="AL9" s="114"/>
      <c r="AM9" s="115"/>
      <c r="AN9" s="115"/>
      <c r="AO9" s="115"/>
      <c r="AP9" s="115"/>
      <c r="AQ9" s="115"/>
      <c r="AR9" s="116"/>
      <c r="AS9" s="276">
        <f t="shared" si="0"/>
        <v>0</v>
      </c>
      <c r="AT9" s="277"/>
    </row>
    <row r="10" spans="1:46" ht="13.5" customHeight="1" x14ac:dyDescent="0.15">
      <c r="A10" s="184"/>
      <c r="B10" s="2" t="s">
        <v>4</v>
      </c>
      <c r="C10" s="117"/>
      <c r="D10" s="118"/>
      <c r="E10" s="118"/>
      <c r="F10" s="118"/>
      <c r="G10" s="118"/>
      <c r="H10" s="118"/>
      <c r="I10" s="118"/>
      <c r="J10" s="117"/>
      <c r="K10" s="118"/>
      <c r="L10" s="118"/>
      <c r="M10" s="118"/>
      <c r="N10" s="118"/>
      <c r="O10" s="118"/>
      <c r="P10" s="118"/>
      <c r="Q10" s="117"/>
      <c r="R10" s="118"/>
      <c r="S10" s="118"/>
      <c r="T10" s="118"/>
      <c r="U10" s="118"/>
      <c r="V10" s="118"/>
      <c r="W10" s="118"/>
      <c r="X10" s="117"/>
      <c r="Y10" s="118"/>
      <c r="Z10" s="118"/>
      <c r="AA10" s="118"/>
      <c r="AB10" s="118"/>
      <c r="AC10" s="118"/>
      <c r="AD10" s="118"/>
      <c r="AE10" s="117"/>
      <c r="AF10" s="118"/>
      <c r="AG10" s="118"/>
      <c r="AH10" s="118"/>
      <c r="AI10" s="118"/>
      <c r="AJ10" s="118"/>
      <c r="AK10" s="118"/>
      <c r="AL10" s="117"/>
      <c r="AM10" s="118"/>
      <c r="AN10" s="118"/>
      <c r="AO10" s="118"/>
      <c r="AP10" s="118"/>
      <c r="AQ10" s="118"/>
      <c r="AR10" s="121"/>
      <c r="AS10" s="278">
        <f t="shared" si="0"/>
        <v>0</v>
      </c>
      <c r="AT10" s="279"/>
    </row>
    <row r="11" spans="1:46" ht="13.5" customHeight="1" x14ac:dyDescent="0.15">
      <c r="A11" s="184"/>
      <c r="B11" s="2" t="s">
        <v>4</v>
      </c>
      <c r="C11" s="117"/>
      <c r="D11" s="118"/>
      <c r="E11" s="118"/>
      <c r="F11" s="118"/>
      <c r="G11" s="118"/>
      <c r="H11" s="118"/>
      <c r="I11" s="118"/>
      <c r="J11" s="117"/>
      <c r="K11" s="118"/>
      <c r="L11" s="118"/>
      <c r="M11" s="118"/>
      <c r="N11" s="118"/>
      <c r="O11" s="118"/>
      <c r="P11" s="118"/>
      <c r="Q11" s="117"/>
      <c r="R11" s="118"/>
      <c r="S11" s="118"/>
      <c r="T11" s="118"/>
      <c r="U11" s="118"/>
      <c r="V11" s="118"/>
      <c r="W11" s="118"/>
      <c r="X11" s="117"/>
      <c r="Y11" s="118"/>
      <c r="Z11" s="118"/>
      <c r="AA11" s="118"/>
      <c r="AB11" s="118"/>
      <c r="AC11" s="118"/>
      <c r="AD11" s="118"/>
      <c r="AE11" s="117"/>
      <c r="AF11" s="118"/>
      <c r="AG11" s="118"/>
      <c r="AH11" s="118"/>
      <c r="AI11" s="118"/>
      <c r="AJ11" s="118"/>
      <c r="AK11" s="118"/>
      <c r="AL11" s="117"/>
      <c r="AM11" s="118"/>
      <c r="AN11" s="118"/>
      <c r="AO11" s="118"/>
      <c r="AP11" s="118"/>
      <c r="AQ11" s="118"/>
      <c r="AR11" s="121"/>
      <c r="AS11" s="278">
        <f t="shared" si="0"/>
        <v>0</v>
      </c>
      <c r="AT11" s="279"/>
    </row>
    <row r="12" spans="1:46" ht="13.5" customHeight="1" x14ac:dyDescent="0.15">
      <c r="A12" s="184"/>
      <c r="B12" s="2" t="s">
        <v>4</v>
      </c>
      <c r="C12" s="117"/>
      <c r="D12" s="118"/>
      <c r="E12" s="118"/>
      <c r="F12" s="118"/>
      <c r="G12" s="118"/>
      <c r="H12" s="118"/>
      <c r="I12" s="118"/>
      <c r="J12" s="117"/>
      <c r="K12" s="118"/>
      <c r="L12" s="118"/>
      <c r="M12" s="118"/>
      <c r="N12" s="118"/>
      <c r="O12" s="118"/>
      <c r="P12" s="118"/>
      <c r="Q12" s="117"/>
      <c r="R12" s="118"/>
      <c r="S12" s="118"/>
      <c r="T12" s="118"/>
      <c r="U12" s="118"/>
      <c r="V12" s="118"/>
      <c r="W12" s="118"/>
      <c r="X12" s="117"/>
      <c r="Y12" s="118"/>
      <c r="Z12" s="118"/>
      <c r="AA12" s="118"/>
      <c r="AB12" s="118"/>
      <c r="AC12" s="118"/>
      <c r="AD12" s="118"/>
      <c r="AE12" s="117"/>
      <c r="AF12" s="118"/>
      <c r="AG12" s="118"/>
      <c r="AH12" s="118"/>
      <c r="AI12" s="118"/>
      <c r="AJ12" s="118"/>
      <c r="AK12" s="118"/>
      <c r="AL12" s="117"/>
      <c r="AM12" s="118"/>
      <c r="AN12" s="118"/>
      <c r="AO12" s="118"/>
      <c r="AP12" s="118"/>
      <c r="AQ12" s="118"/>
      <c r="AR12" s="121"/>
      <c r="AS12" s="278">
        <f t="shared" si="0"/>
        <v>0</v>
      </c>
      <c r="AT12" s="279"/>
    </row>
    <row r="13" spans="1:46" ht="13.5" customHeight="1" x14ac:dyDescent="0.15">
      <c r="A13" s="184"/>
      <c r="B13" s="2" t="s">
        <v>4</v>
      </c>
      <c r="C13" s="117"/>
      <c r="D13" s="118"/>
      <c r="E13" s="118"/>
      <c r="F13" s="118"/>
      <c r="G13" s="118"/>
      <c r="H13" s="118"/>
      <c r="I13" s="118"/>
      <c r="J13" s="117"/>
      <c r="K13" s="118"/>
      <c r="L13" s="118"/>
      <c r="M13" s="118"/>
      <c r="N13" s="118"/>
      <c r="O13" s="118"/>
      <c r="P13" s="118"/>
      <c r="Q13" s="117"/>
      <c r="R13" s="118"/>
      <c r="S13" s="118"/>
      <c r="T13" s="118"/>
      <c r="U13" s="118"/>
      <c r="V13" s="118"/>
      <c r="W13" s="118"/>
      <c r="X13" s="117"/>
      <c r="Y13" s="118"/>
      <c r="Z13" s="118"/>
      <c r="AA13" s="118"/>
      <c r="AB13" s="118"/>
      <c r="AC13" s="118"/>
      <c r="AD13" s="118"/>
      <c r="AE13" s="117"/>
      <c r="AF13" s="118"/>
      <c r="AG13" s="118"/>
      <c r="AH13" s="118"/>
      <c r="AI13" s="118"/>
      <c r="AJ13" s="118"/>
      <c r="AK13" s="118"/>
      <c r="AL13" s="117"/>
      <c r="AM13" s="118"/>
      <c r="AN13" s="118"/>
      <c r="AO13" s="118"/>
      <c r="AP13" s="118"/>
      <c r="AQ13" s="118"/>
      <c r="AR13" s="121"/>
      <c r="AS13" s="278">
        <f t="shared" si="0"/>
        <v>0</v>
      </c>
      <c r="AT13" s="279"/>
    </row>
    <row r="14" spans="1:46" ht="13.5" customHeight="1" x14ac:dyDescent="0.15">
      <c r="A14" s="184"/>
      <c r="B14" s="2" t="s">
        <v>4</v>
      </c>
      <c r="C14" s="117"/>
      <c r="D14" s="118"/>
      <c r="E14" s="118"/>
      <c r="F14" s="118"/>
      <c r="G14" s="118"/>
      <c r="H14" s="118"/>
      <c r="I14" s="118"/>
      <c r="J14" s="117"/>
      <c r="K14" s="118"/>
      <c r="L14" s="118"/>
      <c r="M14" s="118"/>
      <c r="N14" s="118"/>
      <c r="O14" s="118"/>
      <c r="P14" s="118"/>
      <c r="Q14" s="117"/>
      <c r="R14" s="118"/>
      <c r="S14" s="118"/>
      <c r="T14" s="118"/>
      <c r="U14" s="118"/>
      <c r="V14" s="118"/>
      <c r="W14" s="118"/>
      <c r="X14" s="117"/>
      <c r="Y14" s="118"/>
      <c r="Z14" s="118"/>
      <c r="AA14" s="118"/>
      <c r="AB14" s="118"/>
      <c r="AC14" s="118"/>
      <c r="AD14" s="118"/>
      <c r="AE14" s="117"/>
      <c r="AF14" s="118"/>
      <c r="AG14" s="118"/>
      <c r="AH14" s="118"/>
      <c r="AI14" s="118"/>
      <c r="AJ14" s="118"/>
      <c r="AK14" s="118"/>
      <c r="AL14" s="117"/>
      <c r="AM14" s="118"/>
      <c r="AN14" s="118"/>
      <c r="AO14" s="118"/>
      <c r="AP14" s="118"/>
      <c r="AQ14" s="118"/>
      <c r="AR14" s="121"/>
      <c r="AS14" s="278">
        <f t="shared" si="0"/>
        <v>0</v>
      </c>
      <c r="AT14" s="279"/>
    </row>
    <row r="15" spans="1:46" ht="13.5" customHeight="1" x14ac:dyDescent="0.15">
      <c r="A15" s="184"/>
      <c r="B15" s="2" t="s">
        <v>4</v>
      </c>
      <c r="C15" s="117"/>
      <c r="D15" s="118"/>
      <c r="E15" s="118"/>
      <c r="F15" s="118"/>
      <c r="G15" s="118"/>
      <c r="H15" s="118"/>
      <c r="I15" s="118"/>
      <c r="J15" s="117"/>
      <c r="K15" s="118"/>
      <c r="L15" s="118"/>
      <c r="M15" s="118"/>
      <c r="N15" s="118"/>
      <c r="O15" s="118"/>
      <c r="P15" s="118"/>
      <c r="Q15" s="117"/>
      <c r="R15" s="118"/>
      <c r="S15" s="118"/>
      <c r="T15" s="118"/>
      <c r="U15" s="118"/>
      <c r="V15" s="118"/>
      <c r="W15" s="118"/>
      <c r="X15" s="117"/>
      <c r="Y15" s="118"/>
      <c r="Z15" s="118"/>
      <c r="AA15" s="118"/>
      <c r="AB15" s="118"/>
      <c r="AC15" s="118"/>
      <c r="AD15" s="118"/>
      <c r="AE15" s="117"/>
      <c r="AF15" s="118"/>
      <c r="AG15" s="118"/>
      <c r="AH15" s="118"/>
      <c r="AI15" s="118"/>
      <c r="AJ15" s="118"/>
      <c r="AK15" s="118"/>
      <c r="AL15" s="117"/>
      <c r="AM15" s="118"/>
      <c r="AN15" s="118"/>
      <c r="AO15" s="118"/>
      <c r="AP15" s="118"/>
      <c r="AQ15" s="118"/>
      <c r="AR15" s="121"/>
      <c r="AS15" s="278">
        <f t="shared" si="0"/>
        <v>0</v>
      </c>
      <c r="AT15" s="279"/>
    </row>
    <row r="16" spans="1:46" ht="13.5" customHeight="1" x14ac:dyDescent="0.15">
      <c r="A16" s="184"/>
      <c r="B16" s="2" t="s">
        <v>4</v>
      </c>
      <c r="C16" s="117"/>
      <c r="D16" s="118"/>
      <c r="E16" s="118"/>
      <c r="F16" s="118"/>
      <c r="G16" s="118"/>
      <c r="H16" s="118"/>
      <c r="I16" s="118"/>
      <c r="J16" s="117"/>
      <c r="K16" s="118"/>
      <c r="L16" s="118"/>
      <c r="M16" s="118"/>
      <c r="N16" s="118"/>
      <c r="O16" s="118"/>
      <c r="P16" s="118"/>
      <c r="Q16" s="117"/>
      <c r="R16" s="118"/>
      <c r="S16" s="118"/>
      <c r="T16" s="118"/>
      <c r="U16" s="118"/>
      <c r="V16" s="118"/>
      <c r="W16" s="118"/>
      <c r="X16" s="117"/>
      <c r="Y16" s="118"/>
      <c r="Z16" s="118"/>
      <c r="AA16" s="118"/>
      <c r="AB16" s="118"/>
      <c r="AC16" s="118"/>
      <c r="AD16" s="118"/>
      <c r="AE16" s="117"/>
      <c r="AF16" s="118"/>
      <c r="AG16" s="118"/>
      <c r="AH16" s="118"/>
      <c r="AI16" s="118"/>
      <c r="AJ16" s="118"/>
      <c r="AK16" s="118"/>
      <c r="AL16" s="117"/>
      <c r="AM16" s="118"/>
      <c r="AN16" s="118"/>
      <c r="AO16" s="118"/>
      <c r="AP16" s="118"/>
      <c r="AQ16" s="118"/>
      <c r="AR16" s="121"/>
      <c r="AS16" s="278">
        <f t="shared" si="0"/>
        <v>0</v>
      </c>
      <c r="AT16" s="279"/>
    </row>
    <row r="17" spans="1:47" ht="13.5" customHeight="1" x14ac:dyDescent="0.15">
      <c r="A17" s="184"/>
      <c r="B17" s="2" t="s">
        <v>4</v>
      </c>
      <c r="C17" s="117"/>
      <c r="D17" s="118"/>
      <c r="E17" s="118"/>
      <c r="F17" s="118"/>
      <c r="G17" s="118"/>
      <c r="H17" s="118"/>
      <c r="I17" s="118"/>
      <c r="J17" s="117"/>
      <c r="K17" s="118"/>
      <c r="L17" s="118"/>
      <c r="M17" s="118"/>
      <c r="N17" s="118"/>
      <c r="O17" s="118"/>
      <c r="P17" s="118"/>
      <c r="Q17" s="117"/>
      <c r="R17" s="118"/>
      <c r="S17" s="118"/>
      <c r="T17" s="118"/>
      <c r="U17" s="118"/>
      <c r="V17" s="118"/>
      <c r="W17" s="118"/>
      <c r="X17" s="117"/>
      <c r="Y17" s="118"/>
      <c r="Z17" s="118"/>
      <c r="AA17" s="118"/>
      <c r="AB17" s="118"/>
      <c r="AC17" s="118"/>
      <c r="AD17" s="118"/>
      <c r="AE17" s="117"/>
      <c r="AF17" s="118"/>
      <c r="AG17" s="118"/>
      <c r="AH17" s="118"/>
      <c r="AI17" s="118"/>
      <c r="AJ17" s="118"/>
      <c r="AK17" s="118"/>
      <c r="AL17" s="117"/>
      <c r="AM17" s="118"/>
      <c r="AN17" s="118"/>
      <c r="AO17" s="118"/>
      <c r="AP17" s="118"/>
      <c r="AQ17" s="118"/>
      <c r="AR17" s="121"/>
      <c r="AS17" s="278">
        <f t="shared" si="0"/>
        <v>0</v>
      </c>
      <c r="AT17" s="279"/>
    </row>
    <row r="18" spans="1:47" ht="13.5" customHeight="1" x14ac:dyDescent="0.15">
      <c r="A18" s="184"/>
      <c r="B18" s="3" t="s">
        <v>4</v>
      </c>
      <c r="C18" s="122"/>
      <c r="D18" s="123"/>
      <c r="E18" s="123"/>
      <c r="F18" s="123"/>
      <c r="G18" s="123"/>
      <c r="H18" s="123"/>
      <c r="I18" s="123"/>
      <c r="J18" s="122"/>
      <c r="K18" s="123"/>
      <c r="L18" s="123"/>
      <c r="M18" s="123"/>
      <c r="N18" s="123"/>
      <c r="O18" s="123"/>
      <c r="P18" s="123"/>
      <c r="Q18" s="122"/>
      <c r="R18" s="123"/>
      <c r="S18" s="123"/>
      <c r="T18" s="123"/>
      <c r="U18" s="123"/>
      <c r="V18" s="123"/>
      <c r="W18" s="123"/>
      <c r="X18" s="122"/>
      <c r="Y18" s="123"/>
      <c r="Z18" s="123"/>
      <c r="AA18" s="123"/>
      <c r="AB18" s="123"/>
      <c r="AC18" s="123"/>
      <c r="AD18" s="123"/>
      <c r="AE18" s="122"/>
      <c r="AF18" s="123"/>
      <c r="AG18" s="123"/>
      <c r="AH18" s="123"/>
      <c r="AI18" s="123"/>
      <c r="AJ18" s="123"/>
      <c r="AK18" s="123"/>
      <c r="AL18" s="122"/>
      <c r="AM18" s="123"/>
      <c r="AN18" s="123"/>
      <c r="AO18" s="123"/>
      <c r="AP18" s="123"/>
      <c r="AQ18" s="123"/>
      <c r="AR18" s="124"/>
      <c r="AS18" s="287">
        <f t="shared" si="0"/>
        <v>0</v>
      </c>
      <c r="AT18" s="288"/>
    </row>
    <row r="19" spans="1:47" ht="13.5" customHeight="1" thickBot="1" x14ac:dyDescent="0.2">
      <c r="A19" s="187" t="s">
        <v>7</v>
      </c>
      <c r="B19" s="188"/>
      <c r="C19" s="127"/>
      <c r="D19" s="128"/>
      <c r="E19" s="128"/>
      <c r="F19" s="128"/>
      <c r="G19" s="128"/>
      <c r="H19" s="128"/>
      <c r="I19" s="128"/>
      <c r="J19" s="127"/>
      <c r="K19" s="128"/>
      <c r="L19" s="128"/>
      <c r="M19" s="128"/>
      <c r="N19" s="128"/>
      <c r="O19" s="128"/>
      <c r="P19" s="128"/>
      <c r="Q19" s="298">
        <v>50000</v>
      </c>
      <c r="R19" s="299"/>
      <c r="S19" s="299"/>
      <c r="T19" s="299"/>
      <c r="U19" s="299"/>
      <c r="V19" s="299"/>
      <c r="W19" s="299"/>
      <c r="X19" s="127"/>
      <c r="Y19" s="128"/>
      <c r="Z19" s="128"/>
      <c r="AA19" s="128"/>
      <c r="AB19" s="128"/>
      <c r="AC19" s="128"/>
      <c r="AD19" s="128"/>
      <c r="AE19" s="127"/>
      <c r="AF19" s="128"/>
      <c r="AG19" s="128"/>
      <c r="AH19" s="128"/>
      <c r="AI19" s="128"/>
      <c r="AJ19" s="128"/>
      <c r="AK19" s="128"/>
      <c r="AL19" s="127"/>
      <c r="AM19" s="128"/>
      <c r="AN19" s="128"/>
      <c r="AO19" s="128"/>
      <c r="AP19" s="128"/>
      <c r="AQ19" s="128"/>
      <c r="AR19" s="129"/>
      <c r="AS19" s="289">
        <f t="shared" si="0"/>
        <v>50000</v>
      </c>
      <c r="AT19" s="290"/>
    </row>
    <row r="20" spans="1:47" ht="13.5" customHeight="1" thickTop="1" thickBot="1" x14ac:dyDescent="0.2">
      <c r="A20" s="199" t="s">
        <v>6</v>
      </c>
      <c r="B20" s="200"/>
      <c r="C20" s="191">
        <f>SUM(C8:I19)</f>
        <v>120000</v>
      </c>
      <c r="D20" s="192"/>
      <c r="E20" s="192"/>
      <c r="F20" s="192"/>
      <c r="G20" s="192"/>
      <c r="H20" s="192"/>
      <c r="I20" s="192"/>
      <c r="J20" s="191">
        <f>SUM(J8:P19)</f>
        <v>130000</v>
      </c>
      <c r="K20" s="192"/>
      <c r="L20" s="192"/>
      <c r="M20" s="192"/>
      <c r="N20" s="192"/>
      <c r="O20" s="192"/>
      <c r="P20" s="192"/>
      <c r="Q20" s="191">
        <f>SUM(Q8:W19)</f>
        <v>175000</v>
      </c>
      <c r="R20" s="192"/>
      <c r="S20" s="192"/>
      <c r="T20" s="192"/>
      <c r="U20" s="192"/>
      <c r="V20" s="192"/>
      <c r="W20" s="192"/>
      <c r="X20" s="191">
        <f>SUM(X8:AD19)</f>
        <v>115000</v>
      </c>
      <c r="Y20" s="192"/>
      <c r="Z20" s="192"/>
      <c r="AA20" s="192"/>
      <c r="AB20" s="192"/>
      <c r="AC20" s="192"/>
      <c r="AD20" s="192"/>
      <c r="AE20" s="191">
        <f>SUM(AE8:AK19)</f>
        <v>120000</v>
      </c>
      <c r="AF20" s="192"/>
      <c r="AG20" s="192"/>
      <c r="AH20" s="192"/>
      <c r="AI20" s="192"/>
      <c r="AJ20" s="192"/>
      <c r="AK20" s="192"/>
      <c r="AL20" s="191">
        <f>SUM(AL8:AR19)</f>
        <v>115000</v>
      </c>
      <c r="AM20" s="192"/>
      <c r="AN20" s="192"/>
      <c r="AO20" s="192"/>
      <c r="AP20" s="192"/>
      <c r="AQ20" s="192"/>
      <c r="AR20" s="201"/>
      <c r="AS20" s="293">
        <f t="shared" si="0"/>
        <v>775000</v>
      </c>
      <c r="AT20" s="294"/>
    </row>
    <row r="21" spans="1:47" ht="14.25" thickTop="1" x14ac:dyDescent="0.15">
      <c r="A21" s="291"/>
      <c r="B21" s="291"/>
      <c r="AL21" s="292"/>
      <c r="AM21" s="292"/>
      <c r="AN21" s="292"/>
      <c r="AO21" s="292"/>
      <c r="AP21" s="292"/>
      <c r="AQ21" s="292"/>
      <c r="AR21" s="292"/>
      <c r="AS21" s="292"/>
      <c r="AT21" s="292"/>
      <c r="AU21" s="48"/>
    </row>
    <row r="22" spans="1:47" x14ac:dyDescent="0.15">
      <c r="A22" s="47"/>
      <c r="B22" s="47"/>
      <c r="AE22" s="302" t="s">
        <v>58</v>
      </c>
      <c r="AF22" s="302"/>
      <c r="AG22" s="302"/>
      <c r="AH22" s="302"/>
      <c r="AI22" s="302"/>
      <c r="AJ22" s="302"/>
      <c r="AK22" s="302"/>
      <c r="AL22" s="302"/>
      <c r="AM22" s="302"/>
      <c r="AN22" s="302"/>
      <c r="AO22" s="302"/>
      <c r="AP22" s="302"/>
      <c r="AQ22" s="302"/>
      <c r="AR22" s="302"/>
      <c r="AS22" s="301">
        <f>ROUNDUP(AS20/AS7,0)</f>
        <v>1069</v>
      </c>
      <c r="AT22" s="301"/>
      <c r="AU22" s="48"/>
    </row>
    <row r="24" spans="1:47" ht="19.5" thickBot="1" x14ac:dyDescent="0.25">
      <c r="A24" s="7" t="s">
        <v>42</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7" ht="16.5" customHeight="1" thickTop="1" x14ac:dyDescent="0.15">
      <c r="A25" s="174" t="s">
        <v>0</v>
      </c>
      <c r="B25" s="175"/>
      <c r="C25" s="38">
        <v>4</v>
      </c>
      <c r="D25" s="22" t="s">
        <v>1</v>
      </c>
      <c r="E25" s="39">
        <v>1</v>
      </c>
      <c r="F25" s="22" t="s">
        <v>2</v>
      </c>
      <c r="G25" s="22"/>
      <c r="H25" s="22"/>
      <c r="I25" s="22"/>
      <c r="J25" s="38">
        <v>5</v>
      </c>
      <c r="K25" s="22" t="s">
        <v>1</v>
      </c>
      <c r="L25" s="39">
        <v>1</v>
      </c>
      <c r="M25" s="22" t="s">
        <v>2</v>
      </c>
      <c r="N25" s="22"/>
      <c r="O25" s="22"/>
      <c r="P25" s="22"/>
      <c r="Q25" s="38">
        <v>6</v>
      </c>
      <c r="R25" s="22" t="s">
        <v>1</v>
      </c>
      <c r="S25" s="39">
        <v>1</v>
      </c>
      <c r="T25" s="22" t="s">
        <v>2</v>
      </c>
      <c r="U25" s="22"/>
      <c r="V25" s="22"/>
      <c r="W25" s="22"/>
      <c r="X25" s="38">
        <v>7</v>
      </c>
      <c r="Y25" s="22" t="s">
        <v>1</v>
      </c>
      <c r="Z25" s="39">
        <v>1</v>
      </c>
      <c r="AA25" s="22" t="s">
        <v>2</v>
      </c>
      <c r="AB25" s="22"/>
      <c r="AC25" s="22"/>
      <c r="AD25" s="22"/>
      <c r="AE25" s="38">
        <v>8</v>
      </c>
      <c r="AF25" s="22" t="s">
        <v>1</v>
      </c>
      <c r="AG25" s="39">
        <v>1</v>
      </c>
      <c r="AH25" s="22" t="s">
        <v>2</v>
      </c>
      <c r="AI25" s="22"/>
      <c r="AJ25" s="22"/>
      <c r="AK25" s="22"/>
      <c r="AL25" s="38">
        <v>9</v>
      </c>
      <c r="AM25" s="22" t="s">
        <v>1</v>
      </c>
      <c r="AN25" s="39">
        <v>1</v>
      </c>
      <c r="AO25" s="22" t="s">
        <v>2</v>
      </c>
      <c r="AP25" s="22"/>
      <c r="AQ25" s="22"/>
      <c r="AR25" s="23"/>
      <c r="AS25" s="280" t="s">
        <v>17</v>
      </c>
      <c r="AT25" s="281"/>
    </row>
    <row r="26" spans="1:47" ht="16.5" customHeight="1" thickBot="1" x14ac:dyDescent="0.2">
      <c r="A26" s="176"/>
      <c r="B26" s="177"/>
      <c r="C26" s="24"/>
      <c r="D26" s="25"/>
      <c r="E26" s="26" t="s">
        <v>19</v>
      </c>
      <c r="F26" s="37">
        <v>4</v>
      </c>
      <c r="G26" s="27" t="s">
        <v>1</v>
      </c>
      <c r="H26" s="37">
        <v>30</v>
      </c>
      <c r="I26" s="25" t="s">
        <v>2</v>
      </c>
      <c r="J26" s="24"/>
      <c r="K26" s="25"/>
      <c r="L26" s="26" t="s">
        <v>19</v>
      </c>
      <c r="M26" s="37">
        <v>5</v>
      </c>
      <c r="N26" s="27" t="s">
        <v>1</v>
      </c>
      <c r="O26" s="37">
        <v>31</v>
      </c>
      <c r="P26" s="25" t="s">
        <v>2</v>
      </c>
      <c r="Q26" s="24"/>
      <c r="R26" s="25"/>
      <c r="S26" s="26" t="s">
        <v>19</v>
      </c>
      <c r="T26" s="37">
        <v>6</v>
      </c>
      <c r="U26" s="27" t="s">
        <v>1</v>
      </c>
      <c r="V26" s="37">
        <v>30</v>
      </c>
      <c r="W26" s="25" t="s">
        <v>2</v>
      </c>
      <c r="X26" s="24"/>
      <c r="Y26" s="25"/>
      <c r="Z26" s="26" t="s">
        <v>19</v>
      </c>
      <c r="AA26" s="37">
        <v>7</v>
      </c>
      <c r="AB26" s="27" t="s">
        <v>1</v>
      </c>
      <c r="AC26" s="37">
        <v>31</v>
      </c>
      <c r="AD26" s="25" t="s">
        <v>2</v>
      </c>
      <c r="AE26" s="24"/>
      <c r="AF26" s="25"/>
      <c r="AG26" s="26" t="s">
        <v>19</v>
      </c>
      <c r="AH26" s="37">
        <v>8</v>
      </c>
      <c r="AI26" s="27" t="s">
        <v>1</v>
      </c>
      <c r="AJ26" s="37">
        <v>31</v>
      </c>
      <c r="AK26" s="25" t="s">
        <v>2</v>
      </c>
      <c r="AL26" s="24"/>
      <c r="AM26" s="25"/>
      <c r="AN26" s="26" t="s">
        <v>19</v>
      </c>
      <c r="AO26" s="37">
        <v>9</v>
      </c>
      <c r="AP26" s="27" t="s">
        <v>1</v>
      </c>
      <c r="AQ26" s="37">
        <v>30</v>
      </c>
      <c r="AR26" s="28" t="s">
        <v>2</v>
      </c>
      <c r="AS26" s="282"/>
      <c r="AT26" s="283"/>
    </row>
    <row r="27" spans="1:47" ht="16.5" customHeight="1" thickTop="1" thickBot="1" x14ac:dyDescent="0.2">
      <c r="A27" s="284" t="s">
        <v>65</v>
      </c>
      <c r="B27" s="285"/>
      <c r="C27" s="333">
        <v>173.33</v>
      </c>
      <c r="D27" s="334"/>
      <c r="E27" s="334"/>
      <c r="F27" s="334"/>
      <c r="G27" s="334"/>
      <c r="H27" s="334"/>
      <c r="I27" s="335"/>
      <c r="J27" s="333">
        <v>173.33</v>
      </c>
      <c r="K27" s="334"/>
      <c r="L27" s="334"/>
      <c r="M27" s="334"/>
      <c r="N27" s="334"/>
      <c r="O27" s="334"/>
      <c r="P27" s="335"/>
      <c r="Q27" s="333">
        <v>173.33</v>
      </c>
      <c r="R27" s="334"/>
      <c r="S27" s="334"/>
      <c r="T27" s="334"/>
      <c r="U27" s="334"/>
      <c r="V27" s="334"/>
      <c r="W27" s="335"/>
      <c r="X27" s="333">
        <v>173.33</v>
      </c>
      <c r="Y27" s="334"/>
      <c r="Z27" s="334"/>
      <c r="AA27" s="334"/>
      <c r="AB27" s="334"/>
      <c r="AC27" s="334"/>
      <c r="AD27" s="335"/>
      <c r="AE27" s="333">
        <v>173.33</v>
      </c>
      <c r="AF27" s="334"/>
      <c r="AG27" s="334"/>
      <c r="AH27" s="334"/>
      <c r="AI27" s="334"/>
      <c r="AJ27" s="334"/>
      <c r="AK27" s="335"/>
      <c r="AL27" s="333">
        <v>173.33</v>
      </c>
      <c r="AM27" s="334"/>
      <c r="AN27" s="334"/>
      <c r="AO27" s="334"/>
      <c r="AP27" s="334"/>
      <c r="AQ27" s="334"/>
      <c r="AR27" s="335"/>
      <c r="AS27" s="330">
        <f t="shared" ref="AS27:AS40" si="1">SUM(C27:AR27)</f>
        <v>1039.98</v>
      </c>
      <c r="AT27" s="331"/>
    </row>
    <row r="28" spans="1:47" ht="14.25" thickTop="1" x14ac:dyDescent="0.15">
      <c r="A28" s="178" t="s">
        <v>3</v>
      </c>
      <c r="B28" s="179"/>
      <c r="C28" s="303">
        <v>240000</v>
      </c>
      <c r="D28" s="304"/>
      <c r="E28" s="304"/>
      <c r="F28" s="304"/>
      <c r="G28" s="304"/>
      <c r="H28" s="304"/>
      <c r="I28" s="304"/>
      <c r="J28" s="303">
        <v>240000</v>
      </c>
      <c r="K28" s="304"/>
      <c r="L28" s="304"/>
      <c r="M28" s="304"/>
      <c r="N28" s="304"/>
      <c r="O28" s="304"/>
      <c r="P28" s="304"/>
      <c r="Q28" s="303">
        <v>240000</v>
      </c>
      <c r="R28" s="304"/>
      <c r="S28" s="304"/>
      <c r="T28" s="304"/>
      <c r="U28" s="304"/>
      <c r="V28" s="304"/>
      <c r="W28" s="304"/>
      <c r="X28" s="303">
        <v>240000</v>
      </c>
      <c r="Y28" s="304"/>
      <c r="Z28" s="304"/>
      <c r="AA28" s="304"/>
      <c r="AB28" s="304"/>
      <c r="AC28" s="304"/>
      <c r="AD28" s="304"/>
      <c r="AE28" s="303">
        <v>240000</v>
      </c>
      <c r="AF28" s="304"/>
      <c r="AG28" s="304"/>
      <c r="AH28" s="304"/>
      <c r="AI28" s="304"/>
      <c r="AJ28" s="304"/>
      <c r="AK28" s="304"/>
      <c r="AL28" s="303">
        <v>240000</v>
      </c>
      <c r="AM28" s="304"/>
      <c r="AN28" s="304"/>
      <c r="AO28" s="304"/>
      <c r="AP28" s="304"/>
      <c r="AQ28" s="304"/>
      <c r="AR28" s="305"/>
      <c r="AS28" s="269">
        <f t="shared" si="1"/>
        <v>1440000</v>
      </c>
      <c r="AT28" s="270"/>
    </row>
    <row r="29" spans="1:47" x14ac:dyDescent="0.15">
      <c r="A29" s="183" t="s">
        <v>5</v>
      </c>
      <c r="B29" s="1" t="s">
        <v>4</v>
      </c>
      <c r="C29" s="114"/>
      <c r="D29" s="115"/>
      <c r="E29" s="115"/>
      <c r="F29" s="115"/>
      <c r="G29" s="115"/>
      <c r="H29" s="115"/>
      <c r="I29" s="115"/>
      <c r="J29" s="114"/>
      <c r="K29" s="115"/>
      <c r="L29" s="115"/>
      <c r="M29" s="115"/>
      <c r="N29" s="115"/>
      <c r="O29" s="115"/>
      <c r="P29" s="115"/>
      <c r="Q29" s="114"/>
      <c r="R29" s="115"/>
      <c r="S29" s="115"/>
      <c r="T29" s="115"/>
      <c r="U29" s="115"/>
      <c r="V29" s="115"/>
      <c r="W29" s="115"/>
      <c r="X29" s="114"/>
      <c r="Y29" s="115"/>
      <c r="Z29" s="115"/>
      <c r="AA29" s="115"/>
      <c r="AB29" s="115"/>
      <c r="AC29" s="115"/>
      <c r="AD29" s="115"/>
      <c r="AE29" s="114"/>
      <c r="AF29" s="115"/>
      <c r="AG29" s="115"/>
      <c r="AH29" s="115"/>
      <c r="AI29" s="115"/>
      <c r="AJ29" s="115"/>
      <c r="AK29" s="115"/>
      <c r="AL29" s="114"/>
      <c r="AM29" s="115"/>
      <c r="AN29" s="115"/>
      <c r="AO29" s="115"/>
      <c r="AP29" s="115"/>
      <c r="AQ29" s="115"/>
      <c r="AR29" s="116"/>
      <c r="AS29" s="276">
        <f t="shared" si="1"/>
        <v>0</v>
      </c>
      <c r="AT29" s="277"/>
    </row>
    <row r="30" spans="1:47" x14ac:dyDescent="0.15">
      <c r="A30" s="184"/>
      <c r="B30" s="2" t="s">
        <v>4</v>
      </c>
      <c r="C30" s="117"/>
      <c r="D30" s="118"/>
      <c r="E30" s="118"/>
      <c r="F30" s="118"/>
      <c r="G30" s="118"/>
      <c r="H30" s="118"/>
      <c r="I30" s="118"/>
      <c r="J30" s="117"/>
      <c r="K30" s="118"/>
      <c r="L30" s="118"/>
      <c r="M30" s="118"/>
      <c r="N30" s="118"/>
      <c r="O30" s="118"/>
      <c r="P30" s="118"/>
      <c r="Q30" s="117"/>
      <c r="R30" s="118"/>
      <c r="S30" s="118"/>
      <c r="T30" s="118"/>
      <c r="U30" s="118"/>
      <c r="V30" s="118"/>
      <c r="W30" s="118"/>
      <c r="X30" s="117"/>
      <c r="Y30" s="118"/>
      <c r="Z30" s="118"/>
      <c r="AA30" s="118"/>
      <c r="AB30" s="118"/>
      <c r="AC30" s="118"/>
      <c r="AD30" s="118"/>
      <c r="AE30" s="117"/>
      <c r="AF30" s="118"/>
      <c r="AG30" s="118"/>
      <c r="AH30" s="118"/>
      <c r="AI30" s="118"/>
      <c r="AJ30" s="118"/>
      <c r="AK30" s="118"/>
      <c r="AL30" s="117"/>
      <c r="AM30" s="118"/>
      <c r="AN30" s="118"/>
      <c r="AO30" s="118"/>
      <c r="AP30" s="118"/>
      <c r="AQ30" s="118"/>
      <c r="AR30" s="121"/>
      <c r="AS30" s="278">
        <f t="shared" si="1"/>
        <v>0</v>
      </c>
      <c r="AT30" s="279"/>
    </row>
    <row r="31" spans="1:47" x14ac:dyDescent="0.15">
      <c r="A31" s="184"/>
      <c r="B31" s="2" t="s">
        <v>4</v>
      </c>
      <c r="C31" s="117"/>
      <c r="D31" s="118"/>
      <c r="E31" s="118"/>
      <c r="F31" s="118"/>
      <c r="G31" s="118"/>
      <c r="H31" s="118"/>
      <c r="I31" s="118"/>
      <c r="J31" s="117"/>
      <c r="K31" s="118"/>
      <c r="L31" s="118"/>
      <c r="M31" s="118"/>
      <c r="N31" s="118"/>
      <c r="O31" s="118"/>
      <c r="P31" s="118"/>
      <c r="Q31" s="117"/>
      <c r="R31" s="118"/>
      <c r="S31" s="118"/>
      <c r="T31" s="118"/>
      <c r="U31" s="118"/>
      <c r="V31" s="118"/>
      <c r="W31" s="118"/>
      <c r="X31" s="117"/>
      <c r="Y31" s="118"/>
      <c r="Z31" s="118"/>
      <c r="AA31" s="118"/>
      <c r="AB31" s="118"/>
      <c r="AC31" s="118"/>
      <c r="AD31" s="118"/>
      <c r="AE31" s="117"/>
      <c r="AF31" s="118"/>
      <c r="AG31" s="118"/>
      <c r="AH31" s="118"/>
      <c r="AI31" s="118"/>
      <c r="AJ31" s="118"/>
      <c r="AK31" s="118"/>
      <c r="AL31" s="117"/>
      <c r="AM31" s="118"/>
      <c r="AN31" s="118"/>
      <c r="AO31" s="118"/>
      <c r="AP31" s="118"/>
      <c r="AQ31" s="118"/>
      <c r="AR31" s="121"/>
      <c r="AS31" s="278">
        <f t="shared" si="1"/>
        <v>0</v>
      </c>
      <c r="AT31" s="279"/>
    </row>
    <row r="32" spans="1:47" x14ac:dyDescent="0.15">
      <c r="A32" s="184"/>
      <c r="B32" s="2" t="s">
        <v>4</v>
      </c>
      <c r="C32" s="117"/>
      <c r="D32" s="118"/>
      <c r="E32" s="118"/>
      <c r="F32" s="118"/>
      <c r="G32" s="118"/>
      <c r="H32" s="118"/>
      <c r="I32" s="118"/>
      <c r="J32" s="117"/>
      <c r="K32" s="118"/>
      <c r="L32" s="118"/>
      <c r="M32" s="118"/>
      <c r="N32" s="118"/>
      <c r="O32" s="118"/>
      <c r="P32" s="118"/>
      <c r="Q32" s="117"/>
      <c r="R32" s="118"/>
      <c r="S32" s="118"/>
      <c r="T32" s="118"/>
      <c r="U32" s="118"/>
      <c r="V32" s="118"/>
      <c r="W32" s="118"/>
      <c r="X32" s="117"/>
      <c r="Y32" s="118"/>
      <c r="Z32" s="118"/>
      <c r="AA32" s="118"/>
      <c r="AB32" s="118"/>
      <c r="AC32" s="118"/>
      <c r="AD32" s="118"/>
      <c r="AE32" s="117"/>
      <c r="AF32" s="118"/>
      <c r="AG32" s="118"/>
      <c r="AH32" s="118"/>
      <c r="AI32" s="118"/>
      <c r="AJ32" s="118"/>
      <c r="AK32" s="118"/>
      <c r="AL32" s="117"/>
      <c r="AM32" s="118"/>
      <c r="AN32" s="118"/>
      <c r="AO32" s="118"/>
      <c r="AP32" s="118"/>
      <c r="AQ32" s="118"/>
      <c r="AR32" s="121"/>
      <c r="AS32" s="278">
        <f t="shared" si="1"/>
        <v>0</v>
      </c>
      <c r="AT32" s="279"/>
    </row>
    <row r="33" spans="1:47" x14ac:dyDescent="0.15">
      <c r="A33" s="184"/>
      <c r="B33" s="2" t="s">
        <v>4</v>
      </c>
      <c r="C33" s="117"/>
      <c r="D33" s="118"/>
      <c r="E33" s="118"/>
      <c r="F33" s="118"/>
      <c r="G33" s="118"/>
      <c r="H33" s="118"/>
      <c r="I33" s="118"/>
      <c r="J33" s="117"/>
      <c r="K33" s="118"/>
      <c r="L33" s="118"/>
      <c r="M33" s="118"/>
      <c r="N33" s="118"/>
      <c r="O33" s="118"/>
      <c r="P33" s="118"/>
      <c r="Q33" s="117"/>
      <c r="R33" s="118"/>
      <c r="S33" s="118"/>
      <c r="T33" s="118"/>
      <c r="U33" s="118"/>
      <c r="V33" s="118"/>
      <c r="W33" s="118"/>
      <c r="X33" s="117"/>
      <c r="Y33" s="118"/>
      <c r="Z33" s="118"/>
      <c r="AA33" s="118"/>
      <c r="AB33" s="118"/>
      <c r="AC33" s="118"/>
      <c r="AD33" s="118"/>
      <c r="AE33" s="117"/>
      <c r="AF33" s="118"/>
      <c r="AG33" s="118"/>
      <c r="AH33" s="118"/>
      <c r="AI33" s="118"/>
      <c r="AJ33" s="118"/>
      <c r="AK33" s="118"/>
      <c r="AL33" s="117"/>
      <c r="AM33" s="118"/>
      <c r="AN33" s="118"/>
      <c r="AO33" s="118"/>
      <c r="AP33" s="118"/>
      <c r="AQ33" s="118"/>
      <c r="AR33" s="121"/>
      <c r="AS33" s="278">
        <f t="shared" si="1"/>
        <v>0</v>
      </c>
      <c r="AT33" s="279"/>
    </row>
    <row r="34" spans="1:47" x14ac:dyDescent="0.15">
      <c r="A34" s="184"/>
      <c r="B34" s="2" t="s">
        <v>4</v>
      </c>
      <c r="C34" s="117"/>
      <c r="D34" s="118"/>
      <c r="E34" s="118"/>
      <c r="F34" s="118"/>
      <c r="G34" s="118"/>
      <c r="H34" s="118"/>
      <c r="I34" s="118"/>
      <c r="J34" s="117"/>
      <c r="K34" s="118"/>
      <c r="L34" s="118"/>
      <c r="M34" s="118"/>
      <c r="N34" s="118"/>
      <c r="O34" s="118"/>
      <c r="P34" s="118"/>
      <c r="Q34" s="117"/>
      <c r="R34" s="118"/>
      <c r="S34" s="118"/>
      <c r="T34" s="118"/>
      <c r="U34" s="118"/>
      <c r="V34" s="118"/>
      <c r="W34" s="118"/>
      <c r="X34" s="117"/>
      <c r="Y34" s="118"/>
      <c r="Z34" s="118"/>
      <c r="AA34" s="118"/>
      <c r="AB34" s="118"/>
      <c r="AC34" s="118"/>
      <c r="AD34" s="118"/>
      <c r="AE34" s="117"/>
      <c r="AF34" s="118"/>
      <c r="AG34" s="118"/>
      <c r="AH34" s="118"/>
      <c r="AI34" s="118"/>
      <c r="AJ34" s="118"/>
      <c r="AK34" s="118"/>
      <c r="AL34" s="117"/>
      <c r="AM34" s="118"/>
      <c r="AN34" s="118"/>
      <c r="AO34" s="118"/>
      <c r="AP34" s="118"/>
      <c r="AQ34" s="118"/>
      <c r="AR34" s="121"/>
      <c r="AS34" s="278">
        <f t="shared" si="1"/>
        <v>0</v>
      </c>
      <c r="AT34" s="279"/>
    </row>
    <row r="35" spans="1:47" x14ac:dyDescent="0.15">
      <c r="A35" s="184"/>
      <c r="B35" s="2" t="s">
        <v>4</v>
      </c>
      <c r="C35" s="117"/>
      <c r="D35" s="118"/>
      <c r="E35" s="118"/>
      <c r="F35" s="118"/>
      <c r="G35" s="118"/>
      <c r="H35" s="118"/>
      <c r="I35" s="118"/>
      <c r="J35" s="117"/>
      <c r="K35" s="118"/>
      <c r="L35" s="118"/>
      <c r="M35" s="118"/>
      <c r="N35" s="118"/>
      <c r="O35" s="118"/>
      <c r="P35" s="118"/>
      <c r="Q35" s="117"/>
      <c r="R35" s="118"/>
      <c r="S35" s="118"/>
      <c r="T35" s="118"/>
      <c r="U35" s="118"/>
      <c r="V35" s="118"/>
      <c r="W35" s="118"/>
      <c r="X35" s="117"/>
      <c r="Y35" s="118"/>
      <c r="Z35" s="118"/>
      <c r="AA35" s="118"/>
      <c r="AB35" s="118"/>
      <c r="AC35" s="118"/>
      <c r="AD35" s="118"/>
      <c r="AE35" s="117"/>
      <c r="AF35" s="118"/>
      <c r="AG35" s="118"/>
      <c r="AH35" s="118"/>
      <c r="AI35" s="118"/>
      <c r="AJ35" s="118"/>
      <c r="AK35" s="118"/>
      <c r="AL35" s="117"/>
      <c r="AM35" s="118"/>
      <c r="AN35" s="118"/>
      <c r="AO35" s="118"/>
      <c r="AP35" s="118"/>
      <c r="AQ35" s="118"/>
      <c r="AR35" s="121"/>
      <c r="AS35" s="278">
        <f t="shared" si="1"/>
        <v>0</v>
      </c>
      <c r="AT35" s="279"/>
    </row>
    <row r="36" spans="1:47" x14ac:dyDescent="0.15">
      <c r="A36" s="184"/>
      <c r="B36" s="2" t="s">
        <v>4</v>
      </c>
      <c r="C36" s="117"/>
      <c r="D36" s="118"/>
      <c r="E36" s="118"/>
      <c r="F36" s="118"/>
      <c r="G36" s="118"/>
      <c r="H36" s="118"/>
      <c r="I36" s="118"/>
      <c r="J36" s="117"/>
      <c r="K36" s="118"/>
      <c r="L36" s="118"/>
      <c r="M36" s="118"/>
      <c r="N36" s="118"/>
      <c r="O36" s="118"/>
      <c r="P36" s="118"/>
      <c r="Q36" s="117"/>
      <c r="R36" s="118"/>
      <c r="S36" s="118"/>
      <c r="T36" s="118"/>
      <c r="U36" s="118"/>
      <c r="V36" s="118"/>
      <c r="W36" s="118"/>
      <c r="X36" s="117"/>
      <c r="Y36" s="118"/>
      <c r="Z36" s="118"/>
      <c r="AA36" s="118"/>
      <c r="AB36" s="118"/>
      <c r="AC36" s="118"/>
      <c r="AD36" s="118"/>
      <c r="AE36" s="117"/>
      <c r="AF36" s="118"/>
      <c r="AG36" s="118"/>
      <c r="AH36" s="118"/>
      <c r="AI36" s="118"/>
      <c r="AJ36" s="118"/>
      <c r="AK36" s="118"/>
      <c r="AL36" s="117"/>
      <c r="AM36" s="118"/>
      <c r="AN36" s="118"/>
      <c r="AO36" s="118"/>
      <c r="AP36" s="118"/>
      <c r="AQ36" s="118"/>
      <c r="AR36" s="121"/>
      <c r="AS36" s="278">
        <f t="shared" si="1"/>
        <v>0</v>
      </c>
      <c r="AT36" s="279"/>
    </row>
    <row r="37" spans="1:47" x14ac:dyDescent="0.15">
      <c r="A37" s="184"/>
      <c r="B37" s="2" t="s">
        <v>4</v>
      </c>
      <c r="C37" s="117"/>
      <c r="D37" s="118"/>
      <c r="E37" s="118"/>
      <c r="F37" s="118"/>
      <c r="G37" s="118"/>
      <c r="H37" s="118"/>
      <c r="I37" s="118"/>
      <c r="J37" s="117"/>
      <c r="K37" s="118"/>
      <c r="L37" s="118"/>
      <c r="M37" s="118"/>
      <c r="N37" s="118"/>
      <c r="O37" s="118"/>
      <c r="P37" s="118"/>
      <c r="Q37" s="117"/>
      <c r="R37" s="118"/>
      <c r="S37" s="118"/>
      <c r="T37" s="118"/>
      <c r="U37" s="118"/>
      <c r="V37" s="118"/>
      <c r="W37" s="118"/>
      <c r="X37" s="117"/>
      <c r="Y37" s="118"/>
      <c r="Z37" s="118"/>
      <c r="AA37" s="118"/>
      <c r="AB37" s="118"/>
      <c r="AC37" s="118"/>
      <c r="AD37" s="118"/>
      <c r="AE37" s="117"/>
      <c r="AF37" s="118"/>
      <c r="AG37" s="118"/>
      <c r="AH37" s="118"/>
      <c r="AI37" s="118"/>
      <c r="AJ37" s="118"/>
      <c r="AK37" s="118"/>
      <c r="AL37" s="117"/>
      <c r="AM37" s="118"/>
      <c r="AN37" s="118"/>
      <c r="AO37" s="118"/>
      <c r="AP37" s="118"/>
      <c r="AQ37" s="118"/>
      <c r="AR37" s="121"/>
      <c r="AS37" s="278">
        <f t="shared" si="1"/>
        <v>0</v>
      </c>
      <c r="AT37" s="279"/>
    </row>
    <row r="38" spans="1:47" x14ac:dyDescent="0.15">
      <c r="A38" s="184"/>
      <c r="B38" s="3" t="s">
        <v>4</v>
      </c>
      <c r="C38" s="122"/>
      <c r="D38" s="123"/>
      <c r="E38" s="123"/>
      <c r="F38" s="123"/>
      <c r="G38" s="123"/>
      <c r="H38" s="123"/>
      <c r="I38" s="123"/>
      <c r="J38" s="122"/>
      <c r="K38" s="123"/>
      <c r="L38" s="123"/>
      <c r="M38" s="123"/>
      <c r="N38" s="123"/>
      <c r="O38" s="123"/>
      <c r="P38" s="123"/>
      <c r="Q38" s="122"/>
      <c r="R38" s="123"/>
      <c r="S38" s="123"/>
      <c r="T38" s="123"/>
      <c r="U38" s="123"/>
      <c r="V38" s="123"/>
      <c r="W38" s="123"/>
      <c r="X38" s="122"/>
      <c r="Y38" s="123"/>
      <c r="Z38" s="123"/>
      <c r="AA38" s="123"/>
      <c r="AB38" s="123"/>
      <c r="AC38" s="123"/>
      <c r="AD38" s="123"/>
      <c r="AE38" s="122"/>
      <c r="AF38" s="123"/>
      <c r="AG38" s="123"/>
      <c r="AH38" s="123"/>
      <c r="AI38" s="123"/>
      <c r="AJ38" s="123"/>
      <c r="AK38" s="123"/>
      <c r="AL38" s="122"/>
      <c r="AM38" s="123"/>
      <c r="AN38" s="123"/>
      <c r="AO38" s="123"/>
      <c r="AP38" s="123"/>
      <c r="AQ38" s="123"/>
      <c r="AR38" s="124"/>
      <c r="AS38" s="287">
        <f t="shared" si="1"/>
        <v>0</v>
      </c>
      <c r="AT38" s="288"/>
    </row>
    <row r="39" spans="1:47" ht="14.25" thickBot="1" x14ac:dyDescent="0.2">
      <c r="A39" s="187" t="s">
        <v>7</v>
      </c>
      <c r="B39" s="188"/>
      <c r="C39" s="127"/>
      <c r="D39" s="128"/>
      <c r="E39" s="128"/>
      <c r="F39" s="128"/>
      <c r="G39" s="128"/>
      <c r="H39" s="128"/>
      <c r="I39" s="128"/>
      <c r="J39" s="127"/>
      <c r="K39" s="128"/>
      <c r="L39" s="128"/>
      <c r="M39" s="128"/>
      <c r="N39" s="128"/>
      <c r="O39" s="128"/>
      <c r="P39" s="128"/>
      <c r="Q39" s="298">
        <v>100000</v>
      </c>
      <c r="R39" s="299"/>
      <c r="S39" s="299"/>
      <c r="T39" s="299"/>
      <c r="U39" s="299"/>
      <c r="V39" s="299"/>
      <c r="W39" s="299"/>
      <c r="X39" s="127"/>
      <c r="Y39" s="128"/>
      <c r="Z39" s="128"/>
      <c r="AA39" s="128"/>
      <c r="AB39" s="128"/>
      <c r="AC39" s="128"/>
      <c r="AD39" s="128"/>
      <c r="AE39" s="127"/>
      <c r="AF39" s="128"/>
      <c r="AG39" s="128"/>
      <c r="AH39" s="128"/>
      <c r="AI39" s="128"/>
      <c r="AJ39" s="128"/>
      <c r="AK39" s="128"/>
      <c r="AL39" s="127"/>
      <c r="AM39" s="128"/>
      <c r="AN39" s="128"/>
      <c r="AO39" s="128"/>
      <c r="AP39" s="128"/>
      <c r="AQ39" s="128"/>
      <c r="AR39" s="129"/>
      <c r="AS39" s="289">
        <f t="shared" si="1"/>
        <v>100000</v>
      </c>
      <c r="AT39" s="290"/>
    </row>
    <row r="40" spans="1:47" ht="15" thickTop="1" thickBot="1" x14ac:dyDescent="0.2">
      <c r="A40" s="199" t="s">
        <v>6</v>
      </c>
      <c r="B40" s="200"/>
      <c r="C40" s="191">
        <f>SUM(C28:I39)</f>
        <v>240000</v>
      </c>
      <c r="D40" s="192"/>
      <c r="E40" s="192"/>
      <c r="F40" s="192"/>
      <c r="G40" s="192"/>
      <c r="H40" s="192"/>
      <c r="I40" s="192"/>
      <c r="J40" s="191">
        <f>SUM(J28:P39)</f>
        <v>240000</v>
      </c>
      <c r="K40" s="192"/>
      <c r="L40" s="192"/>
      <c r="M40" s="192"/>
      <c r="N40" s="192"/>
      <c r="O40" s="192"/>
      <c r="P40" s="192"/>
      <c r="Q40" s="191">
        <f>SUM(Q28:W39)</f>
        <v>340000</v>
      </c>
      <c r="R40" s="192"/>
      <c r="S40" s="192"/>
      <c r="T40" s="192"/>
      <c r="U40" s="192"/>
      <c r="V40" s="192"/>
      <c r="W40" s="192"/>
      <c r="X40" s="191">
        <f>SUM(X28:AD39)</f>
        <v>240000</v>
      </c>
      <c r="Y40" s="192"/>
      <c r="Z40" s="192"/>
      <c r="AA40" s="192"/>
      <c r="AB40" s="192"/>
      <c r="AC40" s="192"/>
      <c r="AD40" s="192"/>
      <c r="AE40" s="191">
        <f>SUM(AE28:AK39)</f>
        <v>240000</v>
      </c>
      <c r="AF40" s="192"/>
      <c r="AG40" s="192"/>
      <c r="AH40" s="192"/>
      <c r="AI40" s="192"/>
      <c r="AJ40" s="192"/>
      <c r="AK40" s="192"/>
      <c r="AL40" s="191">
        <f>SUM(AL28:AR39)</f>
        <v>240000</v>
      </c>
      <c r="AM40" s="192"/>
      <c r="AN40" s="192"/>
      <c r="AO40" s="192"/>
      <c r="AP40" s="192"/>
      <c r="AQ40" s="192"/>
      <c r="AR40" s="201"/>
      <c r="AS40" s="293">
        <f t="shared" si="1"/>
        <v>1540000</v>
      </c>
      <c r="AT40" s="294"/>
    </row>
    <row r="41" spans="1:47" ht="14.25" thickTop="1" x14ac:dyDescent="0.15">
      <c r="AS41" s="292"/>
      <c r="AT41" s="292"/>
      <c r="AU41" s="20"/>
    </row>
    <row r="42" spans="1:47" ht="17.25" x14ac:dyDescent="0.2">
      <c r="A42" s="11" t="s">
        <v>66</v>
      </c>
      <c r="B42" s="10"/>
    </row>
    <row r="43" spans="1:47" ht="14.25" thickBot="1" x14ac:dyDescent="0.2">
      <c r="A43" s="12"/>
      <c r="B43" s="10"/>
    </row>
    <row r="44" spans="1:47" ht="20.25" customHeight="1" x14ac:dyDescent="0.15">
      <c r="A44" s="219" t="s">
        <v>12</v>
      </c>
      <c r="B44" s="220"/>
      <c r="C44" s="309"/>
      <c r="D44" s="310"/>
      <c r="E44" s="310"/>
      <c r="F44" s="310"/>
      <c r="G44" s="310"/>
      <c r="H44" s="310"/>
      <c r="I44" s="310"/>
      <c r="J44" s="310"/>
      <c r="K44" s="310"/>
      <c r="L44" s="310"/>
      <c r="M44" s="310"/>
      <c r="N44" s="310"/>
      <c r="O44" s="311"/>
    </row>
    <row r="45" spans="1:47" ht="20.25" customHeight="1" thickBot="1" x14ac:dyDescent="0.2">
      <c r="A45" s="224" t="s">
        <v>13</v>
      </c>
      <c r="B45" s="225"/>
      <c r="C45" s="312"/>
      <c r="D45" s="313"/>
      <c r="E45" s="313"/>
      <c r="F45" s="313"/>
      <c r="G45" s="313"/>
      <c r="H45" s="313"/>
      <c r="I45" s="313"/>
      <c r="J45" s="313"/>
      <c r="K45" s="313"/>
      <c r="L45" s="313"/>
      <c r="M45" s="313"/>
      <c r="N45" s="313"/>
      <c r="O45" s="314"/>
      <c r="X45" s="21"/>
      <c r="Y45" s="315"/>
      <c r="Z45" s="315"/>
      <c r="AA45" s="315"/>
      <c r="AB45" s="315"/>
      <c r="AC45" s="315"/>
      <c r="AD45" s="315"/>
      <c r="AE45" s="315"/>
      <c r="AF45" s="315"/>
      <c r="AG45" s="315"/>
      <c r="AH45" s="315"/>
      <c r="AI45" s="315"/>
      <c r="AJ45" s="315"/>
      <c r="AK45" s="315"/>
    </row>
    <row r="46" spans="1:47" ht="20.25" customHeight="1" x14ac:dyDescent="0.15">
      <c r="A46" s="77"/>
      <c r="B46" s="77"/>
      <c r="C46" s="76"/>
      <c r="D46" s="76"/>
      <c r="E46" s="76"/>
      <c r="F46" s="76"/>
      <c r="G46" s="76"/>
      <c r="H46" s="76"/>
      <c r="I46" s="76"/>
      <c r="J46" s="76"/>
      <c r="K46" s="76"/>
      <c r="L46" s="76"/>
      <c r="M46" s="76"/>
      <c r="N46" s="76"/>
      <c r="O46" s="76"/>
      <c r="X46" s="21"/>
      <c r="Y46" s="80"/>
      <c r="Z46" s="80"/>
      <c r="AA46" s="80"/>
      <c r="AB46" s="80"/>
      <c r="AC46" s="80"/>
      <c r="AD46" s="80"/>
      <c r="AE46" s="80"/>
      <c r="AF46" s="80"/>
      <c r="AG46" s="80"/>
      <c r="AH46" s="80"/>
      <c r="AI46" s="80"/>
      <c r="AJ46" s="80"/>
      <c r="AK46" s="80"/>
    </row>
    <row r="47" spans="1:47" ht="20.25" customHeight="1" x14ac:dyDescent="0.15">
      <c r="A47" s="75"/>
      <c r="AL47" s="306" t="s">
        <v>59</v>
      </c>
      <c r="AM47" s="307"/>
      <c r="AN47" s="307"/>
      <c r="AO47" s="307"/>
      <c r="AP47" s="307"/>
      <c r="AQ47" s="307"/>
      <c r="AR47" s="307"/>
    </row>
    <row r="48" spans="1:47" ht="20.25" customHeight="1" x14ac:dyDescent="0.15">
      <c r="A48" s="75"/>
      <c r="Y48" s="315" t="s">
        <v>18</v>
      </c>
      <c r="Z48" s="315"/>
      <c r="AA48" s="315"/>
      <c r="AB48" s="315"/>
      <c r="AC48" s="315"/>
      <c r="AD48" s="315"/>
      <c r="AE48" s="315"/>
      <c r="AF48" s="315"/>
      <c r="AG48" s="315"/>
      <c r="AH48" s="315"/>
      <c r="AI48" s="315"/>
      <c r="AJ48" s="315"/>
      <c r="AK48" s="315"/>
      <c r="AL48" s="308">
        <f>ROUNDUP((AS40+C45)/AS27,0)</f>
        <v>1481</v>
      </c>
      <c r="AM48" s="308"/>
      <c r="AN48" s="308"/>
      <c r="AO48" s="308"/>
      <c r="AP48" s="308"/>
      <c r="AQ48" s="308"/>
      <c r="AR48" s="308"/>
    </row>
    <row r="49" spans="3:45" ht="40.5" customHeight="1" x14ac:dyDescent="0.15"/>
    <row r="50" spans="3:45" ht="6" customHeight="1" x14ac:dyDescent="0.15">
      <c r="C50" s="6"/>
      <c r="D50" s="6"/>
      <c r="E50" s="6"/>
      <c r="F50" s="6"/>
      <c r="G50" s="6"/>
      <c r="H50" s="6"/>
      <c r="I50" s="6"/>
      <c r="J50" s="6"/>
      <c r="K50" s="316" t="s">
        <v>60</v>
      </c>
      <c r="L50" s="316"/>
      <c r="M50" s="316"/>
      <c r="N50" s="316"/>
      <c r="O50" s="316"/>
      <c r="P50" s="316"/>
      <c r="T50" s="316" t="s">
        <v>61</v>
      </c>
      <c r="U50" s="316"/>
      <c r="V50" s="316"/>
      <c r="W50" s="316"/>
      <c r="X50" s="316"/>
      <c r="Y50" s="316"/>
      <c r="Z50" s="316"/>
      <c r="AA50" s="316"/>
      <c r="AB50" s="15"/>
    </row>
    <row r="51" spans="3:45" ht="18" customHeight="1" thickBot="1" x14ac:dyDescent="0.2">
      <c r="K51" s="316"/>
      <c r="L51" s="316"/>
      <c r="M51" s="316"/>
      <c r="N51" s="316"/>
      <c r="O51" s="316"/>
      <c r="P51" s="316"/>
      <c r="Q51" s="6"/>
      <c r="R51" s="6"/>
      <c r="S51" s="6"/>
      <c r="T51" s="316"/>
      <c r="U51" s="316"/>
      <c r="V51" s="316"/>
      <c r="W51" s="316"/>
      <c r="X51" s="316"/>
      <c r="Y51" s="316"/>
      <c r="Z51" s="316"/>
      <c r="AA51" s="316"/>
      <c r="AB51" s="15"/>
      <c r="AC51" s="6"/>
      <c r="AD51" s="6"/>
      <c r="AE51" s="6"/>
      <c r="AF51" s="6"/>
      <c r="AG51" s="6"/>
      <c r="AH51" s="6"/>
      <c r="AI51" s="6"/>
      <c r="AJ51" s="6"/>
      <c r="AK51" s="6"/>
      <c r="AL51" s="6"/>
      <c r="AM51" s="6"/>
      <c r="AN51" s="231" t="s">
        <v>11</v>
      </c>
      <c r="AO51" s="231"/>
      <c r="AP51" s="231"/>
      <c r="AQ51" s="231"/>
      <c r="AR51" s="231"/>
      <c r="AS51" s="231"/>
    </row>
    <row r="52" spans="3:45" ht="18.75" x14ac:dyDescent="0.15">
      <c r="K52" s="204">
        <f>+AL48</f>
        <v>1481</v>
      </c>
      <c r="L52" s="205"/>
      <c r="M52" s="205"/>
      <c r="N52" s="205"/>
      <c r="O52" s="205"/>
      <c r="P52" s="205"/>
      <c r="Q52" s="8"/>
      <c r="R52" s="8" t="s">
        <v>62</v>
      </c>
      <c r="S52" s="8"/>
      <c r="T52" s="204">
        <f>+AS22</f>
        <v>1069</v>
      </c>
      <c r="U52" s="205"/>
      <c r="V52" s="205"/>
      <c r="W52" s="205"/>
      <c r="X52" s="205"/>
      <c r="Y52" s="205"/>
      <c r="Z52" s="205"/>
      <c r="AA52" s="205"/>
      <c r="AB52" s="8"/>
      <c r="AC52" s="8"/>
      <c r="AD52" s="8"/>
      <c r="AE52" s="8"/>
      <c r="AF52" s="8"/>
      <c r="AG52" s="8"/>
      <c r="AH52" s="8"/>
      <c r="AI52" s="8"/>
      <c r="AJ52" s="8"/>
      <c r="AK52" s="8"/>
      <c r="AL52" s="8"/>
      <c r="AM52" s="6"/>
      <c r="AN52" s="317">
        <f>+INT((K52-T52)/K55*100)</f>
        <v>38</v>
      </c>
      <c r="AO52" s="318"/>
      <c r="AP52" s="318"/>
      <c r="AQ52" s="318"/>
      <c r="AR52" s="318"/>
      <c r="AS52" s="319"/>
    </row>
    <row r="53" spans="3:45" ht="9.75" customHeight="1" x14ac:dyDescent="0.15">
      <c r="K53" s="8"/>
      <c r="L53" s="8"/>
      <c r="M53" s="8"/>
      <c r="N53" s="8"/>
      <c r="O53" s="8"/>
      <c r="P53" s="8"/>
      <c r="Q53" s="8"/>
      <c r="R53" s="8"/>
      <c r="S53" s="8"/>
      <c r="T53" s="8"/>
      <c r="U53" s="8"/>
      <c r="V53" s="8"/>
      <c r="W53" s="8"/>
      <c r="X53" s="8"/>
      <c r="Y53" s="8"/>
      <c r="Z53" s="8"/>
      <c r="AA53" s="8"/>
      <c r="AB53" s="8"/>
      <c r="AC53" s="217" t="s">
        <v>63</v>
      </c>
      <c r="AD53" s="217"/>
      <c r="AE53" s="217"/>
      <c r="AF53" s="217"/>
      <c r="AG53" s="217"/>
      <c r="AH53" s="217"/>
      <c r="AI53" s="8"/>
      <c r="AJ53" s="217" t="s">
        <v>64</v>
      </c>
      <c r="AK53" s="217"/>
      <c r="AL53" s="217"/>
      <c r="AM53" s="6"/>
      <c r="AN53" s="320"/>
      <c r="AO53" s="321"/>
      <c r="AP53" s="321"/>
      <c r="AQ53" s="321"/>
      <c r="AR53" s="321"/>
      <c r="AS53" s="322"/>
    </row>
    <row r="54" spans="3:45" ht="7.5" customHeight="1" x14ac:dyDescent="0.15">
      <c r="K54" s="9"/>
      <c r="L54" s="9"/>
      <c r="M54" s="9"/>
      <c r="N54" s="9"/>
      <c r="O54" s="9"/>
      <c r="P54" s="9"/>
      <c r="Q54" s="9"/>
      <c r="R54" s="9"/>
      <c r="S54" s="9"/>
      <c r="T54" s="9"/>
      <c r="U54" s="9"/>
      <c r="V54" s="9"/>
      <c r="W54" s="9"/>
      <c r="X54" s="9"/>
      <c r="Y54" s="9"/>
      <c r="Z54" s="9"/>
      <c r="AA54" s="9"/>
      <c r="AB54" s="8"/>
      <c r="AC54" s="217"/>
      <c r="AD54" s="217"/>
      <c r="AE54" s="217"/>
      <c r="AF54" s="217"/>
      <c r="AG54" s="217"/>
      <c r="AH54" s="217"/>
      <c r="AI54" s="8"/>
      <c r="AJ54" s="217"/>
      <c r="AK54" s="217"/>
      <c r="AL54" s="217"/>
      <c r="AM54" s="6"/>
      <c r="AN54" s="320"/>
      <c r="AO54" s="321"/>
      <c r="AP54" s="321"/>
      <c r="AQ54" s="321"/>
      <c r="AR54" s="321"/>
      <c r="AS54" s="322"/>
    </row>
    <row r="55" spans="3:45" ht="19.5" thickBot="1" x14ac:dyDescent="0.2">
      <c r="K55" s="326">
        <f>+AS22</f>
        <v>1069</v>
      </c>
      <c r="L55" s="326"/>
      <c r="M55" s="326"/>
      <c r="N55" s="326"/>
      <c r="O55" s="326"/>
      <c r="P55" s="326"/>
      <c r="Q55" s="326"/>
      <c r="R55" s="326"/>
      <c r="S55" s="326"/>
      <c r="T55" s="326"/>
      <c r="U55" s="326"/>
      <c r="V55" s="326"/>
      <c r="W55" s="326"/>
      <c r="X55" s="326"/>
      <c r="Y55" s="326"/>
      <c r="Z55" s="326"/>
      <c r="AA55" s="326"/>
      <c r="AB55" s="8"/>
      <c r="AC55" s="8"/>
      <c r="AD55" s="8"/>
      <c r="AE55" s="8"/>
      <c r="AF55" s="8"/>
      <c r="AG55" s="8"/>
      <c r="AH55" s="8"/>
      <c r="AI55" s="8"/>
      <c r="AJ55" s="8"/>
      <c r="AK55" s="8"/>
      <c r="AL55" s="8"/>
      <c r="AM55" s="6"/>
      <c r="AN55" s="323"/>
      <c r="AO55" s="324"/>
      <c r="AP55" s="324"/>
      <c r="AQ55" s="324"/>
      <c r="AR55" s="324"/>
      <c r="AS55" s="325"/>
    </row>
    <row r="56" spans="3:45" ht="17.25" x14ac:dyDescent="0.15">
      <c r="K56" s="6"/>
      <c r="L56" s="6"/>
      <c r="M56" s="6"/>
      <c r="N56" s="6"/>
      <c r="O56" s="6"/>
      <c r="P56" s="6"/>
      <c r="Q56" s="6"/>
      <c r="R56" s="6"/>
      <c r="S56" s="6"/>
      <c r="T56" s="6"/>
      <c r="U56" s="6"/>
      <c r="V56" s="6"/>
      <c r="W56" s="6"/>
      <c r="X56" s="6"/>
      <c r="Y56" s="6"/>
      <c r="Z56" s="6"/>
      <c r="AA56" s="6"/>
      <c r="AB56" s="6"/>
      <c r="AC56" s="6"/>
      <c r="AD56" s="6"/>
      <c r="AE56" s="6"/>
      <c r="AF56" s="6"/>
      <c r="AG56" s="6"/>
    </row>
  </sheetData>
  <sheetProtection formatColumns="0" formatRows="0" insertColumns="0" insertRows="0"/>
  <mergeCells count="236">
    <mergeCell ref="K52:P52"/>
    <mergeCell ref="T52:AA52"/>
    <mergeCell ref="AN52:AS55"/>
    <mergeCell ref="AC53:AH54"/>
    <mergeCell ref="AJ53:AL54"/>
    <mergeCell ref="K55:AA55"/>
    <mergeCell ref="AL47:AR47"/>
    <mergeCell ref="Y48:AK48"/>
    <mergeCell ref="AL48:AR48"/>
    <mergeCell ref="K50:P51"/>
    <mergeCell ref="T50:AA51"/>
    <mergeCell ref="AN51:AS51"/>
    <mergeCell ref="AS41:AT41"/>
    <mergeCell ref="A44:B44"/>
    <mergeCell ref="C44:O44"/>
    <mergeCell ref="A45:B45"/>
    <mergeCell ref="C45:O45"/>
    <mergeCell ref="Y45:AK45"/>
    <mergeCell ref="AL39:AR39"/>
    <mergeCell ref="AS39:AT39"/>
    <mergeCell ref="A40:B40"/>
    <mergeCell ref="C40:I40"/>
    <mergeCell ref="J40:P40"/>
    <mergeCell ref="Q40:W40"/>
    <mergeCell ref="X40:AD40"/>
    <mergeCell ref="AE40:AK40"/>
    <mergeCell ref="AL40:AR40"/>
    <mergeCell ref="AS40:AT40"/>
    <mergeCell ref="A39:B39"/>
    <mergeCell ref="C39:I39"/>
    <mergeCell ref="J39:P39"/>
    <mergeCell ref="Q39:W39"/>
    <mergeCell ref="X39:AD39"/>
    <mergeCell ref="AE39:AK39"/>
    <mergeCell ref="AS37:AT37"/>
    <mergeCell ref="C38:I38"/>
    <mergeCell ref="J38:P38"/>
    <mergeCell ref="Q38:W38"/>
    <mergeCell ref="X38:AD38"/>
    <mergeCell ref="AE38:AK38"/>
    <mergeCell ref="AL38:AR38"/>
    <mergeCell ref="AS38:AT38"/>
    <mergeCell ref="C37:I37"/>
    <mergeCell ref="J37:P37"/>
    <mergeCell ref="Q37:W37"/>
    <mergeCell ref="X37:AD37"/>
    <mergeCell ref="AE37:AK37"/>
    <mergeCell ref="AL37:AR37"/>
    <mergeCell ref="AS35:AT35"/>
    <mergeCell ref="C36:I36"/>
    <mergeCell ref="J36:P36"/>
    <mergeCell ref="Q36:W36"/>
    <mergeCell ref="X36:AD36"/>
    <mergeCell ref="AE36:AK36"/>
    <mergeCell ref="AL36:AR36"/>
    <mergeCell ref="AS36:AT36"/>
    <mergeCell ref="C35:I35"/>
    <mergeCell ref="J35:P35"/>
    <mergeCell ref="Q35:W35"/>
    <mergeCell ref="X35:AD35"/>
    <mergeCell ref="AE35:AK35"/>
    <mergeCell ref="AL35:AR35"/>
    <mergeCell ref="AS33:AT33"/>
    <mergeCell ref="C34:I34"/>
    <mergeCell ref="J34:P34"/>
    <mergeCell ref="Q34:W34"/>
    <mergeCell ref="X34:AD34"/>
    <mergeCell ref="AE34:AK34"/>
    <mergeCell ref="AL34:AR34"/>
    <mergeCell ref="AS34:AT34"/>
    <mergeCell ref="C33:I33"/>
    <mergeCell ref="J33:P33"/>
    <mergeCell ref="Q33:W33"/>
    <mergeCell ref="X33:AD33"/>
    <mergeCell ref="AE33:AK33"/>
    <mergeCell ref="AL33:AR33"/>
    <mergeCell ref="AL31:AR31"/>
    <mergeCell ref="AS31:AT31"/>
    <mergeCell ref="C32:I32"/>
    <mergeCell ref="J32:P32"/>
    <mergeCell ref="Q32:W32"/>
    <mergeCell ref="X32:AD32"/>
    <mergeCell ref="AE32:AK32"/>
    <mergeCell ref="AL32:AR32"/>
    <mergeCell ref="AS32:AT32"/>
    <mergeCell ref="AL29:AR29"/>
    <mergeCell ref="AS29:AT29"/>
    <mergeCell ref="C30:I30"/>
    <mergeCell ref="J30:P30"/>
    <mergeCell ref="Q30:W30"/>
    <mergeCell ref="X30:AD30"/>
    <mergeCell ref="AE30:AK30"/>
    <mergeCell ref="AL30:AR30"/>
    <mergeCell ref="AS30:AT30"/>
    <mergeCell ref="A29:A38"/>
    <mergeCell ref="C29:I29"/>
    <mergeCell ref="J29:P29"/>
    <mergeCell ref="Q29:W29"/>
    <mergeCell ref="X29:AD29"/>
    <mergeCell ref="AE29:AK29"/>
    <mergeCell ref="C31:I31"/>
    <mergeCell ref="J31:P31"/>
    <mergeCell ref="Q31:W31"/>
    <mergeCell ref="X31:AD31"/>
    <mergeCell ref="AE31:AK31"/>
    <mergeCell ref="AL27:AR27"/>
    <mergeCell ref="AS27:AT27"/>
    <mergeCell ref="A28:B28"/>
    <mergeCell ref="C28:I28"/>
    <mergeCell ref="J28:P28"/>
    <mergeCell ref="Q28:W28"/>
    <mergeCell ref="X28:AD28"/>
    <mergeCell ref="AE28:AK28"/>
    <mergeCell ref="AL28:AR28"/>
    <mergeCell ref="AS28:AT28"/>
    <mergeCell ref="A27:B27"/>
    <mergeCell ref="C27:I27"/>
    <mergeCell ref="J27:P27"/>
    <mergeCell ref="Q27:W27"/>
    <mergeCell ref="X27:AD27"/>
    <mergeCell ref="AE27:AK27"/>
    <mergeCell ref="A21:B21"/>
    <mergeCell ref="AL21:AT21"/>
    <mergeCell ref="AE22:AR22"/>
    <mergeCell ref="AS22:AT22"/>
    <mergeCell ref="A25:B26"/>
    <mergeCell ref="AS25:AT26"/>
    <mergeCell ref="AL19:AR19"/>
    <mergeCell ref="AS19:AT19"/>
    <mergeCell ref="A20:B20"/>
    <mergeCell ref="C20:I20"/>
    <mergeCell ref="J20:P20"/>
    <mergeCell ref="Q20:W20"/>
    <mergeCell ref="X20:AD20"/>
    <mergeCell ref="AE20:AK20"/>
    <mergeCell ref="AL20:AR20"/>
    <mergeCell ref="AS20:AT20"/>
    <mergeCell ref="A19:B19"/>
    <mergeCell ref="C19:I19"/>
    <mergeCell ref="J19:P19"/>
    <mergeCell ref="Q19:W19"/>
    <mergeCell ref="X19:AD19"/>
    <mergeCell ref="AE19:AK19"/>
    <mergeCell ref="AS17:AT17"/>
    <mergeCell ref="C18:I18"/>
    <mergeCell ref="J18:P18"/>
    <mergeCell ref="Q18:W18"/>
    <mergeCell ref="X18:AD18"/>
    <mergeCell ref="AE18:AK18"/>
    <mergeCell ref="AL18:AR18"/>
    <mergeCell ref="AS18:AT18"/>
    <mergeCell ref="C17:I17"/>
    <mergeCell ref="J17:P17"/>
    <mergeCell ref="Q17:W17"/>
    <mergeCell ref="X17:AD17"/>
    <mergeCell ref="AE17:AK17"/>
    <mergeCell ref="AL17:AR17"/>
    <mergeCell ref="AS15:AT15"/>
    <mergeCell ref="C16:I16"/>
    <mergeCell ref="J16:P16"/>
    <mergeCell ref="Q16:W16"/>
    <mergeCell ref="X16:AD16"/>
    <mergeCell ref="AE16:AK16"/>
    <mergeCell ref="AL16:AR16"/>
    <mergeCell ref="AS16:AT16"/>
    <mergeCell ref="C15:I15"/>
    <mergeCell ref="J15:P15"/>
    <mergeCell ref="Q15:W15"/>
    <mergeCell ref="X15:AD15"/>
    <mergeCell ref="AE15:AK15"/>
    <mergeCell ref="AL15:AR15"/>
    <mergeCell ref="AS13:AT13"/>
    <mergeCell ref="C14:I14"/>
    <mergeCell ref="J14:P14"/>
    <mergeCell ref="Q14:W14"/>
    <mergeCell ref="X14:AD14"/>
    <mergeCell ref="AE14:AK14"/>
    <mergeCell ref="AL14:AR14"/>
    <mergeCell ref="AS14:AT14"/>
    <mergeCell ref="C13:I13"/>
    <mergeCell ref="J13:P13"/>
    <mergeCell ref="Q13:W13"/>
    <mergeCell ref="X13:AD13"/>
    <mergeCell ref="AE13:AK13"/>
    <mergeCell ref="AL13:AR13"/>
    <mergeCell ref="AL11:AR11"/>
    <mergeCell ref="AS11:AT11"/>
    <mergeCell ref="C12:I12"/>
    <mergeCell ref="J12:P12"/>
    <mergeCell ref="Q12:W12"/>
    <mergeCell ref="X12:AD12"/>
    <mergeCell ref="AE12:AK12"/>
    <mergeCell ref="AL12:AR12"/>
    <mergeCell ref="AS12:AT12"/>
    <mergeCell ref="AL9:AR9"/>
    <mergeCell ref="AS9:AT9"/>
    <mergeCell ref="C10:I10"/>
    <mergeCell ref="J10:P10"/>
    <mergeCell ref="Q10:W10"/>
    <mergeCell ref="X10:AD10"/>
    <mergeCell ref="AE10:AK10"/>
    <mergeCell ref="AL10:AR10"/>
    <mergeCell ref="AS10:AT10"/>
    <mergeCell ref="A9:A18"/>
    <mergeCell ref="C9:I9"/>
    <mergeCell ref="J9:P9"/>
    <mergeCell ref="Q9:W9"/>
    <mergeCell ref="X9:AD9"/>
    <mergeCell ref="AE9:AK9"/>
    <mergeCell ref="C11:I11"/>
    <mergeCell ref="J11:P11"/>
    <mergeCell ref="Q11:W11"/>
    <mergeCell ref="X11:AD11"/>
    <mergeCell ref="AE11:AK11"/>
    <mergeCell ref="B1:AR1"/>
    <mergeCell ref="A2:B3"/>
    <mergeCell ref="C2:V2"/>
    <mergeCell ref="C3:V3"/>
    <mergeCell ref="A5:B6"/>
    <mergeCell ref="AS5:AT6"/>
    <mergeCell ref="AL7:AR7"/>
    <mergeCell ref="AS7:AT7"/>
    <mergeCell ref="A8:B8"/>
    <mergeCell ref="C8:I8"/>
    <mergeCell ref="J8:P8"/>
    <mergeCell ref="Q8:W8"/>
    <mergeCell ref="X8:AD8"/>
    <mergeCell ref="AE8:AK8"/>
    <mergeCell ref="AL8:AR8"/>
    <mergeCell ref="AS8:AT8"/>
    <mergeCell ref="A7:B7"/>
    <mergeCell ref="C7:I7"/>
    <mergeCell ref="J7:P7"/>
    <mergeCell ref="Q7:W7"/>
    <mergeCell ref="X7:AD7"/>
    <mergeCell ref="AE7:AK7"/>
  </mergeCells>
  <phoneticPr fontId="1"/>
  <pageMargins left="0.25" right="0.25" top="0.75" bottom="0.75" header="0.3" footer="0.3"/>
  <pageSetup paperSize="9" scale="7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showGridLines="0" zoomScale="55" zoomScaleNormal="55" workbookViewId="0"/>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様式選択</vt:lpstr>
      <vt:lpstr>No1</vt:lpstr>
      <vt:lpstr>No1 記載例</vt:lpstr>
      <vt:lpstr>No2</vt:lpstr>
      <vt:lpstr>No2 記載例</vt:lpstr>
      <vt:lpstr>No2 記載例（時給から月給）</vt:lpstr>
      <vt:lpstr>パンフレット</vt:lpstr>
      <vt:lpstr>'No1'!Print_Area</vt:lpstr>
      <vt:lpstr>'No1 記載例'!Print_Area</vt:lpstr>
      <vt:lpstr>'No2'!Print_Area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直友(masuda-naotomo)</dc:creator>
  <cp:lastModifiedBy>作成者</cp:lastModifiedBy>
  <cp:lastPrinted>2020-03-16T11:32:15Z</cp:lastPrinted>
  <dcterms:created xsi:type="dcterms:W3CDTF">2017-12-15T05:48:20Z</dcterms:created>
  <dcterms:modified xsi:type="dcterms:W3CDTF">2020-03-16T11:34:01Z</dcterms:modified>
</cp:coreProperties>
</file>