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D89436B1-B1F1-4CAC-9468-B12E908BCF2D}" xr6:coauthVersionLast="47" xr6:coauthVersionMax="47" xr10:uidLastSave="{00000000-0000-0000-0000-000000000000}"/>
  <bookViews>
    <workbookView xWindow="-108" yWindow="-108" windowWidth="23256" windowHeight="12576" xr2:uid="{00000000-000D-0000-FFFF-FFFF00000000}"/>
  </bookViews>
  <sheets>
    <sheet name="様式第5号(3)" sheetId="3" r:id="rId1"/>
    <sheet name="Sheet1" sheetId="2" state="hidden" r:id="rId2"/>
  </sheets>
  <definedNames>
    <definedName name="_xlnm.Print_Area" localSheetId="0">'様式第5号(3)'!$A$1:$AV$175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3" l="1"/>
  <c r="AO56" i="3"/>
  <c r="AK56" i="3"/>
  <c r="AG56" i="3"/>
  <c r="AC56" i="3"/>
  <c r="Y56" i="3"/>
  <c r="U56" i="3"/>
  <c r="AJ22" i="3" l="1"/>
  <c r="AJ15" i="3"/>
  <c r="E27" i="3" l="1"/>
  <c r="N27" i="3" s="1"/>
  <c r="X45" i="3"/>
  <c r="N48" i="3" l="1"/>
  <c r="J9" i="3"/>
  <c r="U48" i="3" l="1"/>
  <c r="I38" i="3"/>
  <c r="D43" i="3" s="1"/>
  <c r="U43" i="3" s="1"/>
  <c r="D45" i="3"/>
  <c r="AC45" i="3" s="1"/>
  <c r="J10" i="3"/>
  <c r="AH48" i="3" l="1"/>
  <c r="AC22" i="3" l="1"/>
  <c r="AC1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U1" authorId="0" shapeId="0" xr:uid="{00000000-0006-0000-0000-000001000000}">
      <text>
        <r>
          <rPr>
            <b/>
            <sz val="11"/>
            <color indexed="81"/>
            <rFont val="MS P ゴシック"/>
            <family val="3"/>
            <charset val="128"/>
          </rPr>
          <t>赤色に着色されているセルに入力をお願いします。
（青色のセルは自動計算されます。）</t>
        </r>
      </text>
    </comment>
    <comment ref="AU29" authorId="0" shapeId="0" xr:uid="{00000000-0006-0000-0000-000002000000}">
      <text>
        <r>
          <rPr>
            <b/>
            <sz val="11"/>
            <color indexed="81"/>
            <rFont val="MS P ゴシック"/>
            <family val="3"/>
            <charset val="128"/>
          </rPr>
          <t>賃金類型を選択すると、記載の必要がないセルはグレーに着色されます。赤色に着色されているセルのみ入力してください。</t>
        </r>
      </text>
    </comment>
  </commentList>
</comments>
</file>

<file path=xl/sharedStrings.xml><?xml version="1.0" encoding="utf-8"?>
<sst xmlns="http://schemas.openxmlformats.org/spreadsheetml/2006/main" count="122" uniqueCount="89">
  <si>
    <t>(</t>
    <phoneticPr fontId="3"/>
  </si>
  <si>
    <t>枚中</t>
    <rPh sb="0" eb="1">
      <t>マイ</t>
    </rPh>
    <rPh sb="1" eb="2">
      <t>チュウ</t>
    </rPh>
    <phoneticPr fontId="3"/>
  </si>
  <si>
    <t>枚目</t>
    <rPh sb="0" eb="2">
      <t>マイメ</t>
    </rPh>
    <phoneticPr fontId="3"/>
  </si>
  <si>
    <t>)</t>
    <phoneticPr fontId="3"/>
  </si>
  <si>
    <t>氏名</t>
    <rPh sb="0" eb="2">
      <t>シメイ</t>
    </rPh>
    <phoneticPr fontId="3"/>
  </si>
  <si>
    <t>雇用保険
被保険者番号</t>
  </si>
  <si>
    <t>開始日</t>
    <rPh sb="0" eb="3">
      <t>カイシビ</t>
    </rPh>
    <phoneticPr fontId="3"/>
  </si>
  <si>
    <t>終了日</t>
    <rPh sb="0" eb="3">
      <t>シュウリョウビ</t>
    </rPh>
    <phoneticPr fontId="10"/>
  </si>
  <si>
    <t>①</t>
    <phoneticPr fontId="3"/>
  </si>
  <si>
    <t>支給申請額算出</t>
    <rPh sb="0" eb="2">
      <t>シキュウ</t>
    </rPh>
    <rPh sb="2" eb="4">
      <t>シンセイ</t>
    </rPh>
    <rPh sb="4" eb="5">
      <t>ガク</t>
    </rPh>
    <rPh sb="5" eb="7">
      <t>サンシュツ</t>
    </rPh>
    <phoneticPr fontId="10"/>
  </si>
  <si>
    <t>円</t>
    <rPh sb="0" eb="1">
      <t>エン</t>
    </rPh>
    <phoneticPr fontId="3"/>
  </si>
  <si>
    <t>×</t>
  </si>
  <si>
    <t>②</t>
    <phoneticPr fontId="3"/>
  </si>
  <si>
    <t xml:space="preserve">③ </t>
    <phoneticPr fontId="3"/>
  </si>
  <si>
    <t>④</t>
    <phoneticPr fontId="3"/>
  </si>
  <si>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3"/>
  </si>
  <si>
    <t>出向期間</t>
    <rPh sb="0" eb="2">
      <t>シュッコウ</t>
    </rPh>
    <rPh sb="2" eb="4">
      <t>キカン</t>
    </rPh>
    <phoneticPr fontId="3"/>
  </si>
  <si>
    <t>支給対象期間</t>
    <rPh sb="0" eb="2">
      <t>シキュウ</t>
    </rPh>
    <rPh sb="2" eb="4">
      <t>タイショウ</t>
    </rPh>
    <rPh sb="4" eb="6">
      <t>キカン</t>
    </rPh>
    <phoneticPr fontId="3"/>
  </si>
  <si>
    <t>初日</t>
    <rPh sb="0" eb="2">
      <t>ショニチ</t>
    </rPh>
    <phoneticPr fontId="3"/>
  </si>
  <si>
    <t>末日</t>
    <rPh sb="0" eb="2">
      <t>マツジツ</t>
    </rPh>
    <phoneticPr fontId="10"/>
  </si>
  <si>
    <t>対象労働者の出向開始日の前日における時間外等の割増賃金の算定の基準となる１時間当たりの賃金の額</t>
    <rPh sb="0" eb="2">
      <t>タイショウ</t>
    </rPh>
    <rPh sb="18" eb="20">
      <t>ジカン</t>
    </rPh>
    <rPh sb="21" eb="22">
      <t>トウ</t>
    </rPh>
    <rPh sb="23" eb="25">
      <t>ワリマシ</t>
    </rPh>
    <rPh sb="25" eb="27">
      <t>チンギン</t>
    </rPh>
    <rPh sb="28" eb="30">
      <t>サンテイ</t>
    </rPh>
    <rPh sb="31" eb="33">
      <t>キジュン</t>
    </rPh>
    <rPh sb="37" eb="39">
      <t>ジカン</t>
    </rPh>
    <rPh sb="39" eb="40">
      <t>ア</t>
    </rPh>
    <phoneticPr fontId="10"/>
  </si>
  <si>
    <t>時間</t>
    <rPh sb="0" eb="2">
      <t>ジカン</t>
    </rPh>
    <phoneticPr fontId="10"/>
  </si>
  <si>
    <t>＝</t>
    <phoneticPr fontId="10"/>
  </si>
  <si>
    <t>円</t>
    <rPh sb="0" eb="1">
      <t>エン</t>
    </rPh>
    <phoneticPr fontId="10"/>
  </si>
  <si>
    <t>…①</t>
    <phoneticPr fontId="10"/>
  </si>
  <si>
    <t>…②</t>
    <phoneticPr fontId="10"/>
  </si>
  <si>
    <t>対象労働者の支給対象期間の末日における時間外等の割増賃金の算定の基準となる１時間当たりの賃金の額</t>
    <rPh sb="0" eb="2">
      <t>タイショウ</t>
    </rPh>
    <rPh sb="19" eb="21">
      <t>ジカン</t>
    </rPh>
    <rPh sb="22" eb="23">
      <t>トウ</t>
    </rPh>
    <rPh sb="24" eb="26">
      <t>ワリマシ</t>
    </rPh>
    <rPh sb="26" eb="28">
      <t>チンギン</t>
    </rPh>
    <rPh sb="29" eb="31">
      <t>サンテイ</t>
    </rPh>
    <rPh sb="32" eb="34">
      <t>キジュン</t>
    </rPh>
    <rPh sb="38" eb="40">
      <t>ジカン</t>
    </rPh>
    <rPh sb="40" eb="41">
      <t>ア</t>
    </rPh>
    <phoneticPr fontId="10"/>
  </si>
  <si>
    <t>判定結果</t>
    <rPh sb="0" eb="2">
      <t>ハンテイ</t>
    </rPh>
    <rPh sb="2" eb="4">
      <t>ケッカ</t>
    </rPh>
    <phoneticPr fontId="10"/>
  </si>
  <si>
    <t>ｂ ＝　</t>
    <phoneticPr fontId="10"/>
  </si>
  <si>
    <t>支給対象期間中に対象労働者に支払われた賃金の額の内訳について、賃金類型に応じて、以下の額をそれぞれ記載してください。</t>
    <rPh sb="31" eb="33">
      <t>チンギン</t>
    </rPh>
    <rPh sb="33" eb="35">
      <t>ルイケイ</t>
    </rPh>
    <rPh sb="36" eb="37">
      <t>オウ</t>
    </rPh>
    <rPh sb="40" eb="42">
      <t>イカ</t>
    </rPh>
    <rPh sb="43" eb="44">
      <t>ガク</t>
    </rPh>
    <rPh sb="49" eb="51">
      <t>キサイ</t>
    </rPh>
    <phoneticPr fontId="10"/>
  </si>
  <si>
    <t>対象労働者の賃金に対して出向元事業主が負担した額</t>
    <rPh sb="0" eb="2">
      <t>タイショウ</t>
    </rPh>
    <rPh sb="2" eb="5">
      <t>ロウドウシャ</t>
    </rPh>
    <rPh sb="6" eb="8">
      <t>チンギン</t>
    </rPh>
    <rPh sb="9" eb="10">
      <t>タイ</t>
    </rPh>
    <rPh sb="12" eb="15">
      <t>シュッコウモト</t>
    </rPh>
    <rPh sb="15" eb="18">
      <t>ジギョウヌシ</t>
    </rPh>
    <rPh sb="19" eb="21">
      <t>フタン</t>
    </rPh>
    <rPh sb="23" eb="24">
      <t>ガク</t>
    </rPh>
    <phoneticPr fontId="10"/>
  </si>
  <si>
    <t>…④</t>
    <phoneticPr fontId="10"/>
  </si>
  <si>
    <t>ｂ＋e ＝</t>
    <phoneticPr fontId="10"/>
  </si>
  <si>
    <t>賃金類型</t>
    <rPh sb="0" eb="2">
      <t>チンギン</t>
    </rPh>
    <rPh sb="2" eb="4">
      <t>ルイケイ</t>
    </rPh>
    <phoneticPr fontId="10"/>
  </si>
  <si>
    <t>①</t>
    <phoneticPr fontId="10"/>
  </si>
  <si>
    <t>②</t>
    <phoneticPr fontId="10"/>
  </si>
  <si>
    <t>③</t>
    <phoneticPr fontId="10"/>
  </si>
  <si>
    <t>④</t>
    <phoneticPr fontId="10"/>
  </si>
  <si>
    <t>⑥</t>
    <phoneticPr fontId="10"/>
  </si>
  <si>
    <t>日数</t>
    <rPh sb="0" eb="2">
      <t>ニッスウ</t>
    </rPh>
    <phoneticPr fontId="10"/>
  </si>
  <si>
    <t>型</t>
    <rPh sb="0" eb="1">
      <t>ガタ</t>
    </rPh>
    <phoneticPr fontId="10"/>
  </si>
  <si>
    <t>１　対象労働者について</t>
    <rPh sb="2" eb="4">
      <t>タイショウ</t>
    </rPh>
    <rPh sb="4" eb="7">
      <t>ロウドウシャ</t>
    </rPh>
    <phoneticPr fontId="3"/>
  </si>
  <si>
    <t>⑦</t>
    <phoneticPr fontId="10"/>
  </si>
  <si>
    <t>以下のイからハのうち最も低い額が支給申請額となります。</t>
    <rPh sb="0" eb="2">
      <t>イカ</t>
    </rPh>
    <rPh sb="10" eb="11">
      <t>モット</t>
    </rPh>
    <rPh sb="12" eb="13">
      <t>ヒク</t>
    </rPh>
    <rPh sb="14" eb="15">
      <t>ガク</t>
    </rPh>
    <rPh sb="16" eb="18">
      <t>シキュウ</t>
    </rPh>
    <rPh sb="18" eb="21">
      <t>シンセイガク</t>
    </rPh>
    <phoneticPr fontId="10"/>
  </si>
  <si>
    <t>×</t>
    <phoneticPr fontId="10"/>
  </si>
  <si>
    <t>ロ</t>
    <phoneticPr fontId="10"/>
  </si>
  <si>
    <t>ハ</t>
    <phoneticPr fontId="10"/>
  </si>
  <si>
    <t>支給申請額　</t>
  </si>
  <si>
    <t>支給申請額</t>
    <rPh sb="0" eb="5">
      <t>シキュウシンセイガク</t>
    </rPh>
    <phoneticPr fontId="10"/>
  </si>
  <si>
    <t>月</t>
    <rPh sb="0" eb="1">
      <t>ツキ</t>
    </rPh>
    <phoneticPr fontId="10"/>
  </si>
  <si>
    <t>①出向開始日の属する月の前月に支払われた毎月決まって支払われる賃金</t>
    <rPh sb="1" eb="3">
      <t>シュッコウ</t>
    </rPh>
    <rPh sb="3" eb="6">
      <t>カイシビ</t>
    </rPh>
    <rPh sb="7" eb="8">
      <t>ゾク</t>
    </rPh>
    <rPh sb="10" eb="11">
      <t>ツキ</t>
    </rPh>
    <rPh sb="12" eb="14">
      <t>ゼンゲツ</t>
    </rPh>
    <rPh sb="15" eb="17">
      <t>シハラ</t>
    </rPh>
    <rPh sb="20" eb="23">
      <t>マイツキキ</t>
    </rPh>
    <rPh sb="26" eb="28">
      <t>シハラ</t>
    </rPh>
    <rPh sb="31" eb="33">
      <t>チンギン</t>
    </rPh>
    <phoneticPr fontId="10"/>
  </si>
  <si>
    <t>対象労働者別支給額算定調書</t>
    <rPh sb="0" eb="2">
      <t>タイショウ</t>
    </rPh>
    <rPh sb="2" eb="5">
      <t>ロウドウシャ</t>
    </rPh>
    <rPh sb="5" eb="6">
      <t>ベツ</t>
    </rPh>
    <rPh sb="6" eb="9">
      <t>シキュウガク</t>
    </rPh>
    <rPh sb="9" eb="11">
      <t>サンテイ</t>
    </rPh>
    <rPh sb="11" eb="13">
      <t>チョウショ</t>
    </rPh>
    <phoneticPr fontId="3"/>
  </si>
  <si>
    <t>出向復帰後の賃金上昇</t>
    <phoneticPr fontId="10"/>
  </si>
  <si>
    <t>※小数点以下切り上げ</t>
    <rPh sb="1" eb="4">
      <t>ショウスウテン</t>
    </rPh>
    <rPh sb="4" eb="6">
      <t>イカ</t>
    </rPh>
    <rPh sb="6" eb="7">
      <t>キ</t>
    </rPh>
    <rPh sb="8" eb="9">
      <t>ア</t>
    </rPh>
    <phoneticPr fontId="10"/>
  </si>
  <si>
    <t>（②の額）／（①の額）により算出</t>
    <rPh sb="3" eb="4">
      <t>ガク</t>
    </rPh>
    <rPh sb="9" eb="10">
      <t>ガク</t>
    </rPh>
    <rPh sb="14" eb="16">
      <t>サンシュツ</t>
    </rPh>
    <phoneticPr fontId="10"/>
  </si>
  <si>
    <t>…③　</t>
    <phoneticPr fontId="10"/>
  </si>
  <si>
    <t>※小数第３位以下切り捨て</t>
    <rPh sb="1" eb="3">
      <t>ショウスウ</t>
    </rPh>
    <rPh sb="3" eb="4">
      <t>ダイ</t>
    </rPh>
    <rPh sb="5" eb="8">
      <t>イイカ</t>
    </rPh>
    <rPh sb="8" eb="9">
      <t>キ</t>
    </rPh>
    <rPh sb="10" eb="11">
      <t>ス</t>
    </rPh>
    <phoneticPr fontId="10"/>
  </si>
  <si>
    <r>
      <t>出向元事業主が出向先事業主に対して補助した額(</t>
    </r>
    <r>
      <rPr>
        <sz val="10"/>
        <color theme="1"/>
        <rFont val="ＭＳ ゴシック"/>
        <family val="3"/>
        <charset val="128"/>
      </rPr>
      <t>Ａ</t>
    </r>
    <r>
      <rPr>
        <sz val="10"/>
        <color theme="1"/>
        <rFont val="ＭＳ 明朝"/>
        <family val="1"/>
        <charset val="128"/>
      </rPr>
      <t>または</t>
    </r>
    <r>
      <rPr>
        <sz val="10"/>
        <color theme="1"/>
        <rFont val="ＭＳ ゴシック"/>
        <family val="3"/>
        <charset val="128"/>
      </rPr>
      <t>Ｂ</t>
    </r>
    <r>
      <rPr>
        <sz val="10"/>
        <color theme="1"/>
        <rFont val="ＭＳ 明朝"/>
        <family val="1"/>
        <charset val="128"/>
      </rPr>
      <t>型の場合記載）</t>
    </r>
    <rPh sb="28" eb="29">
      <t>ガタ</t>
    </rPh>
    <rPh sb="30" eb="32">
      <t>バアイ</t>
    </rPh>
    <rPh sb="32" eb="34">
      <t>キサイ</t>
    </rPh>
    <phoneticPr fontId="10"/>
  </si>
  <si>
    <r>
      <t>賃金</t>
    </r>
    <r>
      <rPr>
        <sz val="10"/>
        <color theme="1"/>
        <rFont val="ＭＳ ゴシック"/>
        <family val="3"/>
        <charset val="128"/>
      </rPr>
      <t>（a）</t>
    </r>
    <rPh sb="0" eb="2">
      <t>チンギン</t>
    </rPh>
    <phoneticPr fontId="10"/>
  </si>
  <si>
    <r>
      <rPr>
        <sz val="10"/>
        <color theme="1"/>
        <rFont val="ＭＳ ゴシック"/>
        <family val="3"/>
        <charset val="128"/>
      </rPr>
      <t>(a)</t>
    </r>
    <r>
      <rPr>
        <sz val="10"/>
        <color theme="1"/>
        <rFont val="ＭＳ 明朝"/>
        <family val="1"/>
        <charset val="128"/>
      </rPr>
      <t>/①の額</t>
    </r>
    <rPh sb="6" eb="7">
      <t>ガク</t>
    </rPh>
    <phoneticPr fontId="10"/>
  </si>
  <si>
    <r>
      <t>②出向復帰後の６か月間の各月の毎月決まって支払われる賃金をそれぞれ記載してください。
　また、各月の賃金</t>
    </r>
    <r>
      <rPr>
        <sz val="11"/>
        <color theme="1"/>
        <rFont val="ＭＳ ゴシック"/>
        <family val="3"/>
        <charset val="128"/>
      </rPr>
      <t>(a)</t>
    </r>
    <r>
      <rPr>
        <sz val="11"/>
        <color theme="1"/>
        <rFont val="ＭＳ 明朝"/>
        <family val="1"/>
        <charset val="128"/>
      </rPr>
      <t>を①の額で除した値を少数第３位以下切り捨てで記載してください。</t>
    </r>
    <rPh sb="74" eb="75">
      <t>ス</t>
    </rPh>
    <phoneticPr fontId="10"/>
  </si>
  <si>
    <r>
      <t>出向元事業主が労働者に支払った額(</t>
    </r>
    <r>
      <rPr>
        <sz val="10"/>
        <rFont val="ＭＳ ゴシック"/>
        <family val="3"/>
        <charset val="128"/>
      </rPr>
      <t>Ｂ</t>
    </r>
    <r>
      <rPr>
        <sz val="10"/>
        <rFont val="ＭＳ 明朝"/>
        <family val="1"/>
        <charset val="128"/>
      </rPr>
      <t>、</t>
    </r>
    <r>
      <rPr>
        <sz val="10"/>
        <rFont val="ＭＳ ゴシック"/>
        <family val="3"/>
        <charset val="128"/>
      </rPr>
      <t>Ｃ</t>
    </r>
    <r>
      <rPr>
        <sz val="10"/>
        <rFont val="ＭＳ 明朝"/>
        <family val="1"/>
        <charset val="128"/>
      </rPr>
      <t>、</t>
    </r>
    <r>
      <rPr>
        <sz val="10"/>
        <rFont val="ＭＳ ゴシック"/>
        <family val="3"/>
        <charset val="128"/>
      </rPr>
      <t>Ｄ</t>
    </r>
    <r>
      <rPr>
        <sz val="10"/>
        <rFont val="ＭＳ 明朝"/>
        <family val="1"/>
        <charset val="128"/>
      </rPr>
      <t>、</t>
    </r>
    <r>
      <rPr>
        <sz val="10"/>
        <rFont val="ＭＳ ゴシック"/>
        <family val="3"/>
        <charset val="128"/>
      </rPr>
      <t>Ｅ</t>
    </r>
    <r>
      <rPr>
        <sz val="10"/>
        <rFont val="ＭＳ 明朝"/>
        <family val="1"/>
        <charset val="128"/>
      </rPr>
      <t>または</t>
    </r>
    <r>
      <rPr>
        <sz val="10"/>
        <rFont val="ＭＳ ゴシック"/>
        <family val="3"/>
        <charset val="128"/>
      </rPr>
      <t>Ｆ</t>
    </r>
    <r>
      <rPr>
        <sz val="10"/>
        <rFont val="ＭＳ 明朝"/>
        <family val="1"/>
        <charset val="128"/>
      </rPr>
      <t>型の場合記載）</t>
    </r>
    <rPh sb="28" eb="29">
      <t>ガタ</t>
    </rPh>
    <phoneticPr fontId="10"/>
  </si>
  <si>
    <t>ａ ＝　</t>
    <phoneticPr fontId="10"/>
  </si>
  <si>
    <t>ｃ ＝　</t>
    <phoneticPr fontId="10"/>
  </si>
  <si>
    <t>ｄ ＝　</t>
    <phoneticPr fontId="10"/>
  </si>
  <si>
    <t>ｅ ＝</t>
    <phoneticPr fontId="10"/>
  </si>
  <si>
    <r>
      <rPr>
        <sz val="10"/>
        <color theme="1"/>
        <rFont val="ＭＳ ゴシック"/>
        <family val="3"/>
        <charset val="128"/>
      </rPr>
      <t>ａ</t>
    </r>
    <r>
      <rPr>
        <sz val="10"/>
        <color theme="1"/>
        <rFont val="ＭＳ 明朝"/>
        <family val="1"/>
        <charset val="128"/>
      </rPr>
      <t>のうち支給対象期間における出向労働者の賃金に補填した額(</t>
    </r>
    <r>
      <rPr>
        <sz val="10"/>
        <color theme="1"/>
        <rFont val="ＭＳ ゴシック"/>
        <family val="3"/>
        <charset val="128"/>
      </rPr>
      <t>Ａ</t>
    </r>
    <r>
      <rPr>
        <sz val="10"/>
        <color theme="1"/>
        <rFont val="ＭＳ 明朝"/>
        <family val="1"/>
        <charset val="128"/>
      </rPr>
      <t>または</t>
    </r>
    <r>
      <rPr>
        <sz val="10"/>
        <color theme="1"/>
        <rFont val="ＭＳ ゴシック"/>
        <family val="3"/>
        <charset val="128"/>
      </rPr>
      <t>Ｂ</t>
    </r>
    <r>
      <rPr>
        <sz val="10"/>
        <color theme="1"/>
        <rFont val="ＭＳ 明朝"/>
        <family val="1"/>
        <charset val="128"/>
      </rPr>
      <t>型の場合記載）</t>
    </r>
    <phoneticPr fontId="10"/>
  </si>
  <si>
    <r>
      <rPr>
        <sz val="10"/>
        <color theme="1"/>
        <rFont val="ＭＳ ゴシック"/>
        <family val="3"/>
        <charset val="128"/>
      </rPr>
      <t>ｃ</t>
    </r>
    <r>
      <rPr>
        <sz val="10"/>
        <color theme="1"/>
        <rFont val="ＭＳ 明朝"/>
        <family val="1"/>
        <charset val="128"/>
      </rPr>
      <t>のうち出向先事業主が補助した額(</t>
    </r>
    <r>
      <rPr>
        <sz val="10"/>
        <color theme="1"/>
        <rFont val="ＭＳ ゴシック"/>
        <family val="3"/>
        <charset val="128"/>
      </rPr>
      <t>Ｂ</t>
    </r>
    <r>
      <rPr>
        <sz val="10"/>
        <color theme="1"/>
        <rFont val="ＭＳ 明朝"/>
        <family val="1"/>
        <charset val="128"/>
      </rPr>
      <t>、</t>
    </r>
    <r>
      <rPr>
        <sz val="10"/>
        <color theme="1"/>
        <rFont val="ＭＳ ゴシック"/>
        <family val="3"/>
        <charset val="128"/>
      </rPr>
      <t>Ｃ</t>
    </r>
    <r>
      <rPr>
        <sz val="10"/>
        <color theme="1"/>
        <rFont val="ＭＳ 明朝"/>
        <family val="1"/>
        <charset val="128"/>
      </rPr>
      <t>、</t>
    </r>
    <r>
      <rPr>
        <sz val="10"/>
        <color theme="1"/>
        <rFont val="ＭＳ ゴシック"/>
        <family val="3"/>
        <charset val="128"/>
      </rPr>
      <t>Ｄ</t>
    </r>
    <r>
      <rPr>
        <sz val="10"/>
        <color theme="1"/>
        <rFont val="ＭＳ 明朝"/>
        <family val="1"/>
        <charset val="128"/>
      </rPr>
      <t>、</t>
    </r>
    <r>
      <rPr>
        <sz val="10"/>
        <color theme="1"/>
        <rFont val="ＭＳ ゴシック"/>
        <family val="3"/>
        <charset val="128"/>
      </rPr>
      <t>Ｅ</t>
    </r>
    <r>
      <rPr>
        <sz val="10"/>
        <color theme="1"/>
        <rFont val="ＭＳ 明朝"/>
        <family val="1"/>
        <charset val="128"/>
      </rPr>
      <t>または</t>
    </r>
    <r>
      <rPr>
        <sz val="10"/>
        <color theme="1"/>
        <rFont val="ＭＳ ゴシック"/>
        <family val="3"/>
        <charset val="128"/>
      </rPr>
      <t>Ｆ</t>
    </r>
    <r>
      <rPr>
        <sz val="10"/>
        <color theme="1"/>
        <rFont val="ＭＳ 明朝"/>
        <family val="1"/>
        <charset val="128"/>
      </rPr>
      <t>型の場合記載。</t>
    </r>
    <r>
      <rPr>
        <sz val="10"/>
        <color theme="1"/>
        <rFont val="ＭＳ ゴシック"/>
        <family val="3"/>
        <charset val="128"/>
      </rPr>
      <t>Ｂ</t>
    </r>
    <r>
      <rPr>
        <sz val="10"/>
        <color theme="1"/>
        <rFont val="ＭＳ 明朝"/>
        <family val="1"/>
        <charset val="128"/>
      </rPr>
      <t>、</t>
    </r>
    <r>
      <rPr>
        <sz val="10"/>
        <color theme="1"/>
        <rFont val="ＭＳ ゴシック"/>
        <family val="3"/>
        <charset val="128"/>
      </rPr>
      <t>Ｅ</t>
    </r>
    <r>
      <rPr>
        <sz val="10"/>
        <color theme="1"/>
        <rFont val="ＭＳ 明朝"/>
        <family val="1"/>
        <charset val="128"/>
      </rPr>
      <t>または</t>
    </r>
    <r>
      <rPr>
        <sz val="10"/>
        <color theme="1"/>
        <rFont val="ＭＳ ゴシック"/>
        <family val="3"/>
        <charset val="128"/>
      </rPr>
      <t>Ｆ</t>
    </r>
    <r>
      <rPr>
        <sz val="10"/>
        <color theme="1"/>
        <rFont val="ＭＳ 明朝"/>
        <family val="1"/>
        <charset val="128"/>
      </rPr>
      <t>型の場合は０を記載してください。）</t>
    </r>
    <rPh sb="49" eb="51">
      <t>キサイ</t>
    </rPh>
    <phoneticPr fontId="10"/>
  </si>
  <si>
    <r>
      <rPr>
        <sz val="10"/>
        <color theme="1"/>
        <rFont val="ＭＳ ゴシック"/>
        <family val="3"/>
        <charset val="128"/>
      </rPr>
      <t>ｃ</t>
    </r>
    <r>
      <rPr>
        <sz val="10"/>
        <color theme="1"/>
        <rFont val="ＭＳ 明朝"/>
        <family val="1"/>
        <charset val="128"/>
      </rPr>
      <t>のうち出向元事業主が負担した額（</t>
    </r>
    <r>
      <rPr>
        <sz val="10"/>
        <color theme="1"/>
        <rFont val="ＭＳ ゴシック"/>
        <family val="3"/>
        <charset val="128"/>
      </rPr>
      <t>Ｂ</t>
    </r>
    <r>
      <rPr>
        <sz val="10"/>
        <color theme="1"/>
        <rFont val="ＭＳ 明朝"/>
        <family val="1"/>
        <charset val="128"/>
      </rPr>
      <t>型、</t>
    </r>
    <r>
      <rPr>
        <sz val="10"/>
        <color theme="1"/>
        <rFont val="ＭＳ ゴシック"/>
        <family val="3"/>
        <charset val="128"/>
      </rPr>
      <t>Ｃ</t>
    </r>
    <r>
      <rPr>
        <sz val="10"/>
        <color theme="1"/>
        <rFont val="ＭＳ 明朝"/>
        <family val="1"/>
        <charset val="128"/>
      </rPr>
      <t>型、</t>
    </r>
    <r>
      <rPr>
        <sz val="10"/>
        <color theme="1"/>
        <rFont val="ＭＳ ゴシック"/>
        <family val="3"/>
        <charset val="128"/>
      </rPr>
      <t>Ｄ</t>
    </r>
    <r>
      <rPr>
        <sz val="10"/>
        <color theme="1"/>
        <rFont val="ＭＳ 明朝"/>
        <family val="1"/>
        <charset val="128"/>
      </rPr>
      <t>型、</t>
    </r>
    <r>
      <rPr>
        <sz val="10"/>
        <color theme="1"/>
        <rFont val="ＭＳ ゴシック"/>
        <family val="3"/>
        <charset val="128"/>
      </rPr>
      <t>Ｅ</t>
    </r>
    <r>
      <rPr>
        <sz val="10"/>
        <color theme="1"/>
        <rFont val="ＭＳ 明朝"/>
        <family val="1"/>
        <charset val="128"/>
      </rPr>
      <t>型または</t>
    </r>
    <r>
      <rPr>
        <sz val="10"/>
        <color theme="1"/>
        <rFont val="ＭＳ ゴシック"/>
        <family val="3"/>
        <charset val="128"/>
      </rPr>
      <t>Ｆ</t>
    </r>
    <r>
      <rPr>
        <sz val="10"/>
        <color theme="1"/>
        <rFont val="ＭＳ 明朝"/>
        <family val="1"/>
        <charset val="128"/>
      </rPr>
      <t>型の場合記載。</t>
    </r>
    <r>
      <rPr>
        <sz val="10"/>
        <color theme="1"/>
        <rFont val="ＭＳ ゴシック"/>
        <family val="3"/>
        <charset val="128"/>
      </rPr>
      <t>Ｂ</t>
    </r>
    <r>
      <rPr>
        <sz val="10"/>
        <color theme="1"/>
        <rFont val="ＭＳ 明朝"/>
        <family val="1"/>
        <charset val="128"/>
      </rPr>
      <t>、</t>
    </r>
    <r>
      <rPr>
        <sz val="10"/>
        <color theme="1"/>
        <rFont val="ＭＳ ゴシック"/>
        <family val="3"/>
        <charset val="128"/>
      </rPr>
      <t>Ｅ</t>
    </r>
    <r>
      <rPr>
        <sz val="10"/>
        <color theme="1"/>
        <rFont val="ＭＳ 明朝"/>
        <family val="1"/>
        <charset val="128"/>
      </rPr>
      <t>または</t>
    </r>
    <r>
      <rPr>
        <sz val="10"/>
        <color theme="1"/>
        <rFont val="ＭＳ ゴシック"/>
        <family val="3"/>
        <charset val="128"/>
      </rPr>
      <t>Ｆ</t>
    </r>
    <r>
      <rPr>
        <sz val="10"/>
        <color theme="1"/>
        <rFont val="ＭＳ 明朝"/>
        <family val="1"/>
        <charset val="128"/>
      </rPr>
      <t>型の場合は</t>
    </r>
    <r>
      <rPr>
        <sz val="10"/>
        <color theme="1"/>
        <rFont val="ＭＳ ゴシック"/>
        <family val="3"/>
        <charset val="128"/>
      </rPr>
      <t>ｃ</t>
    </r>
    <r>
      <rPr>
        <sz val="10"/>
        <color theme="1"/>
        <rFont val="ＭＳ 明朝"/>
        <family val="1"/>
        <charset val="128"/>
      </rPr>
      <t>の額を転記してください。）</t>
    </r>
    <rPh sb="11" eb="13">
      <t>フタン</t>
    </rPh>
    <rPh sb="15" eb="16">
      <t>ガク</t>
    </rPh>
    <rPh sb="46" eb="47">
      <t>ガタ</t>
    </rPh>
    <rPh sb="48" eb="50">
      <t>バアイ</t>
    </rPh>
    <rPh sb="53" eb="54">
      <t>ガク</t>
    </rPh>
    <rPh sb="55" eb="57">
      <t>テンキ</t>
    </rPh>
    <phoneticPr fontId="10"/>
  </si>
  <si>
    <t>支給申請日時点で対象労働者を解雇等していない。（していない場合は□に✔）</t>
    <rPh sb="0" eb="2">
      <t>シキュウ</t>
    </rPh>
    <rPh sb="2" eb="4">
      <t>シンセイ</t>
    </rPh>
    <rPh sb="4" eb="5">
      <t>ビ</t>
    </rPh>
    <rPh sb="5" eb="7">
      <t>ジテン</t>
    </rPh>
    <rPh sb="14" eb="16">
      <t>カイコ</t>
    </rPh>
    <rPh sb="16" eb="17">
      <t>トウ</t>
    </rPh>
    <phoneticPr fontId="10"/>
  </si>
  <si>
    <t>イ</t>
    <phoneticPr fontId="10"/>
  </si>
  <si>
    <t>本助成金の対象となる労働者（裏面１(2)参照）である場合は□に✔</t>
    <rPh sb="0" eb="1">
      <t>ホン</t>
    </rPh>
    <rPh sb="1" eb="4">
      <t>ジョセイキン</t>
    </rPh>
    <rPh sb="5" eb="7">
      <t>タイショウ</t>
    </rPh>
    <rPh sb="10" eb="13">
      <t>ロウドウシャ</t>
    </rPh>
    <rPh sb="14" eb="16">
      <t>ウラメン</t>
    </rPh>
    <rPh sb="20" eb="22">
      <t>サンショウ</t>
    </rPh>
    <phoneticPr fontId="10"/>
  </si>
  <si>
    <t>出向開始日の前日における労働日に通常支払われる賃金の額</t>
    <rPh sb="0" eb="2">
      <t>シュッコウ</t>
    </rPh>
    <rPh sb="2" eb="5">
      <t>カイシビ</t>
    </rPh>
    <rPh sb="6" eb="8">
      <t>ゼンジツ</t>
    </rPh>
    <rPh sb="12" eb="15">
      <t>ロウドウビ</t>
    </rPh>
    <rPh sb="16" eb="18">
      <t>ツウジョウ</t>
    </rPh>
    <rPh sb="18" eb="20">
      <t>シハラ</t>
    </rPh>
    <rPh sb="23" eb="25">
      <t>チンギン</t>
    </rPh>
    <rPh sb="26" eb="27">
      <t>ガク</t>
    </rPh>
    <phoneticPr fontId="3"/>
  </si>
  <si>
    <t>支給対象期間末日における労働日に通常支払われる賃金の額</t>
    <rPh sb="0" eb="2">
      <t>シキュウ</t>
    </rPh>
    <rPh sb="2" eb="4">
      <t>タイショウ</t>
    </rPh>
    <rPh sb="4" eb="6">
      <t>キカン</t>
    </rPh>
    <rPh sb="6" eb="8">
      <t>マツジツ</t>
    </rPh>
    <phoneticPr fontId="3"/>
  </si>
  <si>
    <t>出向中の賃金額が出向前の賃金額以上の額であることの確認　※②／①の値が1.0以上となることが必要です。</t>
    <rPh sb="0" eb="3">
      <t>シュッコウチュウ</t>
    </rPh>
    <rPh sb="4" eb="7">
      <t>チンギンガク</t>
    </rPh>
    <rPh sb="10" eb="11">
      <t>マエ</t>
    </rPh>
    <rPh sb="15" eb="17">
      <t>イジョウ</t>
    </rPh>
    <rPh sb="18" eb="19">
      <t>ガク</t>
    </rPh>
    <rPh sb="25" eb="27">
      <t>カクニン</t>
    </rPh>
    <rPh sb="33" eb="34">
      <t>アタイ</t>
    </rPh>
    <rPh sb="38" eb="40">
      <t>イジョウ</t>
    </rPh>
    <rPh sb="46" eb="48">
      <t>ヒツヨウ</t>
    </rPh>
    <phoneticPr fontId="3"/>
  </si>
  <si>
    <t>※算出した値が1.0以上である場合は○、それ以外の場合は×を記入してください。</t>
    <phoneticPr fontId="10"/>
  </si>
  <si>
    <t>⑤</t>
    <phoneticPr fontId="10"/>
  </si>
  <si>
    <t>出向終了日の翌日から起算して６か月が経過する日を超えて継続して雇用しており、かつ当該日までの間に出向、派遣、請負等により出向元事業所以外の事業所で就労させていない。（させていない場合は□に✔）</t>
    <rPh sb="0" eb="5">
      <t>シュッコウシュウリョウビ</t>
    </rPh>
    <rPh sb="6" eb="8">
      <t>ヨクジツ</t>
    </rPh>
    <rPh sb="10" eb="12">
      <t>キサン</t>
    </rPh>
    <rPh sb="16" eb="17">
      <t>ゲツ</t>
    </rPh>
    <rPh sb="18" eb="20">
      <t>ケイカ</t>
    </rPh>
    <rPh sb="22" eb="23">
      <t>ヒ</t>
    </rPh>
    <rPh sb="24" eb="25">
      <t>コ</t>
    </rPh>
    <rPh sb="27" eb="29">
      <t>ケイゾク</t>
    </rPh>
    <rPh sb="31" eb="33">
      <t>コヨウ</t>
    </rPh>
    <rPh sb="40" eb="42">
      <t>トウガイ</t>
    </rPh>
    <rPh sb="42" eb="43">
      <t>ヒ</t>
    </rPh>
    <rPh sb="46" eb="47">
      <t>アイダ</t>
    </rPh>
    <rPh sb="48" eb="50">
      <t>シュッコウ</t>
    </rPh>
    <rPh sb="51" eb="53">
      <t>ハケン</t>
    </rPh>
    <rPh sb="54" eb="56">
      <t>ウケオイ</t>
    </rPh>
    <rPh sb="56" eb="57">
      <t>トウ</t>
    </rPh>
    <rPh sb="60" eb="62">
      <t>シュッコウ</t>
    </rPh>
    <rPh sb="62" eb="63">
      <t>モト</t>
    </rPh>
    <rPh sb="63" eb="66">
      <t>ジギョウショ</t>
    </rPh>
    <rPh sb="66" eb="68">
      <t>イガイ</t>
    </rPh>
    <rPh sb="69" eb="72">
      <t>ジギョウショ</t>
    </rPh>
    <rPh sb="73" eb="75">
      <t>シュウロウ</t>
    </rPh>
    <phoneticPr fontId="10"/>
  </si>
  <si>
    <t>対象労働者に対応する様式５号（２）の「No」欄の番号を記載してください。</t>
    <rPh sb="0" eb="5">
      <t>タイショウロウドウシャ</t>
    </rPh>
    <rPh sb="6" eb="8">
      <t>タイオウ</t>
    </rPh>
    <rPh sb="10" eb="12">
      <t>ヨウシキ</t>
    </rPh>
    <rPh sb="13" eb="14">
      <t>ゴウ</t>
    </rPh>
    <rPh sb="22" eb="23">
      <t>ラン</t>
    </rPh>
    <rPh sb="24" eb="26">
      <t>バンゴウ</t>
    </rPh>
    <rPh sb="27" eb="29">
      <t>キサイ</t>
    </rPh>
    <phoneticPr fontId="10"/>
  </si>
  <si>
    <t>⑧</t>
    <phoneticPr fontId="10"/>
  </si>
  <si>
    <t>※②の各月の賃金(a)を①の額で除した値が、いずれも1.05以上である場合は○を、いずれかの月が1.05未満である場合は×を記載してください。</t>
    <phoneticPr fontId="10"/>
  </si>
  <si>
    <t>①の額について、出向開始前６か月間に合理的な理由なく引き下げていない。（引き下げていない場合□に✓）</t>
    <rPh sb="2" eb="3">
      <t>ガク</t>
    </rPh>
    <rPh sb="26" eb="27">
      <t>ヒ</t>
    </rPh>
    <rPh sb="28" eb="29">
      <t>サ</t>
    </rPh>
    <rPh sb="36" eb="37">
      <t>ヒ</t>
    </rPh>
    <rPh sb="38" eb="39">
      <t>サ</t>
    </rPh>
    <rPh sb="44" eb="46">
      <t>バアイ</t>
    </rPh>
    <phoneticPr fontId="10"/>
  </si>
  <si>
    <t>毎月決まって支払われる賃金を上昇させた後、合理的な理由なく、引き下げるものではない。</t>
    <phoneticPr fontId="10"/>
  </si>
  <si>
    <t>合理的な理由なく、毎月決まって支払われる賃金以外の諸手当等の額を引き下げ、毎月決まって支払われる賃金の額を引き上げるものではない。</t>
    <phoneticPr fontId="10"/>
  </si>
  <si>
    <t>以下について、当てはまる場合は□に✔</t>
    <rPh sb="0" eb="2">
      <t>イカ</t>
    </rPh>
    <rPh sb="7" eb="8">
      <t>ア</t>
    </rPh>
    <rPh sb="12" eb="14">
      <t>バアイ</t>
    </rPh>
    <phoneticPr fontId="10"/>
  </si>
  <si>
    <t>２</t>
    <phoneticPr fontId="10"/>
  </si>
  <si>
    <t>３</t>
    <phoneticPr fontId="10"/>
  </si>
  <si>
    <t>４</t>
    <phoneticPr fontId="10"/>
  </si>
  <si>
    <t>様式第5号(3)（R7.4.1）</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</si>
</sst>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_);[Red]\(#,##0\)"/>
    <numFmt numFmtId="178" formatCode="[$-411]ggge&quot;年&quot;m&quot;月&quot;d&quot;日&quot;;@"/>
    <numFmt numFmtId="179" formatCode="0_);[Red]\(0\)"/>
  </numFmts>
  <fonts count="25">
    <font>
      <sz val="11"/>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游ゴシック"/>
      <family val="3"/>
      <charset val="128"/>
      <scheme val="minor"/>
    </font>
    <font>
      <sz val="10"/>
      <color theme="1"/>
      <name val="ＭＳ 明朝"/>
      <family val="1"/>
      <charset val="128"/>
    </font>
    <font>
      <sz val="14"/>
      <color theme="1"/>
      <name val="ＭＳ 明朝"/>
      <family val="1"/>
      <charset val="128"/>
    </font>
    <font>
      <sz val="16"/>
      <color theme="1"/>
      <name val="ＭＳ 明朝"/>
      <family val="1"/>
      <charset val="128"/>
    </font>
    <font>
      <sz val="11"/>
      <color theme="1"/>
      <name val="ＭＳ 明朝"/>
      <family val="1"/>
      <charset val="128"/>
    </font>
    <font>
      <sz val="10"/>
      <name val="ＭＳ 明朝"/>
      <family val="1"/>
      <charset val="128"/>
    </font>
    <font>
      <sz val="6"/>
      <name val="游ゴシック"/>
      <family val="3"/>
      <charset val="128"/>
      <scheme val="minor"/>
    </font>
    <font>
      <sz val="12"/>
      <color theme="1"/>
      <name val="ＭＳ 明朝"/>
      <family val="1"/>
      <charset val="128"/>
    </font>
    <font>
      <sz val="12"/>
      <name val="ＭＳ 明朝"/>
      <family val="1"/>
      <charset val="128"/>
    </font>
    <font>
      <u/>
      <sz val="11"/>
      <color theme="1"/>
      <name val="ＭＳ 明朝"/>
      <family val="1"/>
      <charset val="128"/>
    </font>
    <font>
      <b/>
      <sz val="11"/>
      <color indexed="81"/>
      <name val="MS P ゴシック"/>
      <family val="3"/>
      <charset val="128"/>
    </font>
    <font>
      <sz val="10.5"/>
      <name val="ＭＳ 明朝"/>
      <family val="1"/>
      <charset val="128"/>
    </font>
    <font>
      <sz val="10"/>
      <color theme="1"/>
      <name val="ＭＳ ゴシック"/>
      <family val="3"/>
      <charset val="128"/>
    </font>
    <font>
      <sz val="10"/>
      <name val="ＭＳ ゴシック"/>
      <family val="3"/>
      <charset val="128"/>
    </font>
    <font>
      <sz val="12"/>
      <name val="メイリオ"/>
      <family val="3"/>
      <charset val="128"/>
    </font>
    <font>
      <sz val="12"/>
      <color theme="1"/>
      <name val="メイリオ"/>
      <family val="3"/>
      <charset val="128"/>
    </font>
    <font>
      <sz val="20"/>
      <color theme="1"/>
      <name val="ＭＳ 明朝"/>
      <family val="1"/>
      <charset val="128"/>
    </font>
    <font>
      <b/>
      <sz val="12"/>
      <color theme="1"/>
      <name val="ＭＳ 明朝"/>
      <family val="1"/>
      <charset val="128"/>
    </font>
    <font>
      <sz val="11"/>
      <color theme="1"/>
      <name val="ＭＳ ゴシック"/>
      <family val="3"/>
      <charset val="128"/>
    </font>
    <font>
      <sz val="10"/>
      <color rgb="FFFF0000"/>
      <name val="ＭＳ 明朝"/>
      <family val="1"/>
      <charset val="128"/>
    </font>
    <font>
      <sz val="12"/>
      <color rgb="FFFF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diagonal/>
    </border>
    <border>
      <left/>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dotted">
        <color indexed="64"/>
      </left>
      <right/>
      <top/>
      <bottom/>
      <diagonal/>
    </border>
    <border>
      <left/>
      <right style="dotted">
        <color indexed="64"/>
      </right>
      <top style="dotted">
        <color indexed="64"/>
      </top>
      <bottom style="dotted">
        <color indexed="64"/>
      </bottom>
      <diagonal/>
    </border>
    <border>
      <left/>
      <right/>
      <top/>
      <bottom style="hair">
        <color indexed="64"/>
      </bottom>
      <diagonal/>
    </border>
    <border>
      <left style="thin">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dashed">
        <color auto="1"/>
      </right>
      <top/>
      <bottom/>
      <diagonal/>
    </border>
    <border>
      <left/>
      <right/>
      <top style="dashed">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xf numFmtId="9" fontId="4" fillId="0" borderId="0" applyFont="0" applyFill="0" applyBorder="0" applyAlignment="0" applyProtection="0">
      <alignment vertical="center"/>
    </xf>
  </cellStyleXfs>
  <cellXfs count="298">
    <xf numFmtId="0" fontId="0" fillId="0" borderId="0" xfId="0">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horizontal="center" vertical="center"/>
      <protection locked="0"/>
    </xf>
    <xf numFmtId="0" fontId="5" fillId="0" borderId="0" xfId="0" applyFont="1" applyFill="1" applyAlignment="1" applyProtection="1">
      <protection locked="0"/>
    </xf>
    <xf numFmtId="0" fontId="8"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xf>
    <xf numFmtId="0" fontId="4" fillId="0" borderId="0" xfId="0" applyFont="1">
      <alignment vertical="center"/>
    </xf>
    <xf numFmtId="0" fontId="8" fillId="0" borderId="4" xfId="0" applyFont="1" applyFill="1" applyBorder="1" applyAlignment="1" applyProtection="1">
      <alignment horizontal="left" vertical="center"/>
    </xf>
    <xf numFmtId="0" fontId="8" fillId="0" borderId="4" xfId="0" applyFont="1" applyBorder="1" applyAlignment="1">
      <alignment horizontal="left" vertical="center"/>
    </xf>
    <xf numFmtId="49" fontId="8" fillId="0" borderId="0" xfId="0" applyNumberFormat="1" applyFont="1" applyFill="1" applyBorder="1" applyAlignment="1" applyProtection="1">
      <alignment vertical="center" shrinkToFit="1"/>
      <protection locked="0"/>
    </xf>
    <xf numFmtId="0" fontId="8" fillId="2" borderId="16" xfId="0" applyFont="1" applyFill="1" applyBorder="1" applyAlignment="1" applyProtection="1">
      <alignment horizontal="left" vertical="center"/>
    </xf>
    <xf numFmtId="0" fontId="8" fillId="2" borderId="17" xfId="0" applyFont="1" applyFill="1" applyBorder="1" applyAlignment="1" applyProtection="1">
      <alignment vertical="center"/>
    </xf>
    <xf numFmtId="0" fontId="8" fillId="2" borderId="18" xfId="0" applyFont="1" applyFill="1" applyBorder="1" applyAlignment="1" applyProtection="1">
      <alignment vertical="center"/>
    </xf>
    <xf numFmtId="0" fontId="8" fillId="0" borderId="0" xfId="0" applyFont="1" applyFill="1" applyBorder="1" applyAlignment="1" applyProtection="1">
      <alignment vertical="center" wrapText="1"/>
    </xf>
    <xf numFmtId="0" fontId="4" fillId="0" borderId="0" xfId="0" applyFont="1" applyFill="1" applyBorder="1" applyAlignment="1">
      <alignment vertical="center"/>
    </xf>
    <xf numFmtId="0" fontId="8" fillId="0" borderId="0" xfId="0" applyFont="1" applyFill="1" applyBorder="1" applyAlignment="1" applyProtection="1">
      <alignment vertical="center"/>
    </xf>
    <xf numFmtId="0" fontId="8" fillId="0" borderId="7" xfId="0" applyFont="1" applyFill="1" applyBorder="1" applyAlignment="1" applyProtection="1">
      <alignment vertical="center"/>
    </xf>
    <xf numFmtId="0" fontId="4" fillId="0" borderId="7" xfId="0" applyFont="1" applyFill="1" applyBorder="1" applyAlignment="1">
      <alignment vertical="center"/>
    </xf>
    <xf numFmtId="38" fontId="8" fillId="0" borderId="0" xfId="1" applyFont="1" applyFill="1" applyBorder="1" applyAlignment="1" applyProtection="1">
      <alignment vertical="center" shrinkToFit="1"/>
      <protection locked="0"/>
    </xf>
    <xf numFmtId="0" fontId="8" fillId="0" borderId="0" xfId="0" applyFont="1" applyAlignment="1">
      <alignment horizontal="center" vertical="center"/>
    </xf>
    <xf numFmtId="0" fontId="8" fillId="0" borderId="0" xfId="0" applyFont="1">
      <alignment vertical="center"/>
    </xf>
    <xf numFmtId="0" fontId="8" fillId="0" borderId="0" xfId="0" applyFont="1" applyFill="1" applyBorder="1" applyAlignment="1" applyProtection="1">
      <alignment vertical="center" shrinkToFit="1"/>
    </xf>
    <xf numFmtId="177" fontId="4" fillId="0" borderId="0" xfId="0" applyNumberFormat="1"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horizontal="left" vertical="center"/>
    </xf>
    <xf numFmtId="0" fontId="8" fillId="0" borderId="6" xfId="0" applyFont="1" applyFill="1" applyBorder="1" applyAlignment="1" applyProtection="1">
      <alignment vertical="center"/>
    </xf>
    <xf numFmtId="0" fontId="5" fillId="0" borderId="11" xfId="0" applyFont="1" applyFill="1" applyBorder="1" applyAlignment="1" applyProtection="1">
      <alignment horizontal="center" vertical="center"/>
    </xf>
    <xf numFmtId="0" fontId="8" fillId="0" borderId="0" xfId="0" applyFont="1" applyFill="1" applyAlignment="1">
      <alignment vertical="center"/>
    </xf>
    <xf numFmtId="0" fontId="8" fillId="0" borderId="0" xfId="0" applyFont="1" applyFill="1" applyBorder="1" applyAlignment="1" applyProtection="1"/>
    <xf numFmtId="0" fontId="8" fillId="0" borderId="0" xfId="0" applyFont="1" applyFill="1" applyBorder="1" applyAlignment="1" applyProtection="1">
      <alignment horizontal="center"/>
    </xf>
    <xf numFmtId="0" fontId="5" fillId="0" borderId="0" xfId="0" applyFont="1" applyFill="1" applyBorder="1" applyAlignment="1" applyProtection="1"/>
    <xf numFmtId="0" fontId="8" fillId="2" borderId="17" xfId="0" applyFont="1" applyFill="1" applyBorder="1" applyAlignment="1" applyProtection="1">
      <alignment horizontal="center" vertical="center"/>
    </xf>
    <xf numFmtId="0" fontId="8" fillId="2" borderId="17" xfId="0" applyFont="1" applyFill="1" applyBorder="1" applyAlignment="1" applyProtection="1">
      <alignment horizontal="left"/>
    </xf>
    <xf numFmtId="0" fontId="8" fillId="2" borderId="18" xfId="0"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0" borderId="5" xfId="0" applyFont="1" applyFill="1" applyBorder="1" applyAlignment="1" applyProtection="1">
      <alignment horizontal="center" vertical="center"/>
    </xf>
    <xf numFmtId="0" fontId="8" fillId="0" borderId="5" xfId="0" applyFont="1" applyFill="1" applyBorder="1" applyAlignment="1" applyProtection="1">
      <alignment vertical="center"/>
    </xf>
    <xf numFmtId="0" fontId="5" fillId="0" borderId="5" xfId="0" applyFont="1" applyFill="1" applyBorder="1" applyAlignment="1" applyProtection="1">
      <alignment vertical="center"/>
    </xf>
    <xf numFmtId="0" fontId="8" fillId="0" borderId="5" xfId="0" applyFont="1" applyFill="1" applyBorder="1" applyAlignment="1" applyProtection="1">
      <alignment horizontal="left" vertical="center"/>
    </xf>
    <xf numFmtId="0" fontId="8" fillId="0" borderId="5" xfId="0" applyFont="1" applyFill="1" applyBorder="1" applyAlignment="1" applyProtection="1">
      <alignment horizontal="right" vertical="center"/>
    </xf>
    <xf numFmtId="0" fontId="8" fillId="2" borderId="31" xfId="0" applyFont="1" applyFill="1" applyBorder="1" applyAlignment="1" applyProtection="1">
      <alignment vertical="center"/>
    </xf>
    <xf numFmtId="0" fontId="8" fillId="2" borderId="31" xfId="0" applyFont="1" applyFill="1" applyBorder="1" applyAlignment="1" applyProtection="1">
      <alignment vertical="center" shrinkToFit="1"/>
    </xf>
    <xf numFmtId="38" fontId="5" fillId="0" borderId="0" xfId="0" applyNumberFormat="1" applyFont="1" applyFill="1" applyBorder="1" applyAlignment="1" applyProtection="1">
      <alignment vertical="center"/>
    </xf>
    <xf numFmtId="0" fontId="8" fillId="0" borderId="11" xfId="0" applyFont="1" applyFill="1" applyBorder="1" applyAlignment="1" applyProtection="1">
      <alignment vertical="center"/>
    </xf>
    <xf numFmtId="0" fontId="8" fillId="0" borderId="9" xfId="0" applyFont="1" applyFill="1" applyBorder="1" applyAlignment="1" applyProtection="1">
      <alignment horizontal="center" vertical="top" textRotation="255" wrapText="1"/>
    </xf>
    <xf numFmtId="0" fontId="8" fillId="0" borderId="9" xfId="0" applyFont="1" applyFill="1" applyBorder="1" applyAlignment="1" applyProtection="1">
      <alignment horizontal="center" vertical="center"/>
    </xf>
    <xf numFmtId="0" fontId="8" fillId="0" borderId="9" xfId="0" applyFont="1" applyFill="1" applyBorder="1" applyAlignment="1" applyProtection="1">
      <alignment vertical="center"/>
    </xf>
    <xf numFmtId="0" fontId="8" fillId="0" borderId="9" xfId="0" applyFont="1" applyFill="1" applyBorder="1" applyAlignment="1" applyProtection="1">
      <alignment horizontal="left" vertical="center"/>
    </xf>
    <xf numFmtId="0" fontId="13"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2" borderId="17" xfId="0" applyFont="1" applyFill="1" applyBorder="1" applyAlignment="1" applyProtection="1">
      <alignment horizontal="left" vertical="center"/>
    </xf>
    <xf numFmtId="0" fontId="5" fillId="0" borderId="0" xfId="0" applyFont="1" applyFill="1" applyBorder="1" applyAlignment="1" applyProtection="1">
      <alignment horizontal="center"/>
    </xf>
    <xf numFmtId="0" fontId="5"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8" xfId="0" applyFont="1" applyFill="1" applyBorder="1" applyAlignment="1" applyProtection="1">
      <alignment horizontal="left" vertical="center"/>
    </xf>
    <xf numFmtId="0" fontId="2" fillId="0" borderId="20" xfId="0" applyFont="1" applyFill="1" applyBorder="1" applyAlignment="1" applyProtection="1"/>
    <xf numFmtId="176" fontId="8" fillId="0" borderId="0" xfId="0" applyNumberFormat="1" applyFont="1" applyBorder="1" applyAlignment="1" applyProtection="1">
      <alignment vertical="center" shrinkToFit="1"/>
      <protection locked="0"/>
    </xf>
    <xf numFmtId="176" fontId="8" fillId="0" borderId="0" xfId="0" applyNumberFormat="1" applyFont="1" applyFill="1" applyBorder="1" applyAlignment="1" applyProtection="1">
      <alignment vertical="center" shrinkToFit="1"/>
      <protection locked="0"/>
    </xf>
    <xf numFmtId="0" fontId="8" fillId="0" borderId="0" xfId="0" applyFont="1" applyFill="1">
      <alignment vertical="center"/>
    </xf>
    <xf numFmtId="0" fontId="5" fillId="0" borderId="0" xfId="0" applyFont="1" applyFill="1" applyAlignment="1">
      <alignment horizontal="center" vertical="center"/>
    </xf>
    <xf numFmtId="0" fontId="9" fillId="0" borderId="20" xfId="0" applyFont="1" applyFill="1" applyBorder="1" applyAlignment="1" applyProtection="1">
      <alignment vertical="center" wrapText="1" shrinkToFit="1"/>
    </xf>
    <xf numFmtId="0" fontId="9" fillId="0" borderId="0" xfId="0" applyFont="1" applyFill="1" applyBorder="1" applyAlignment="1" applyProtection="1">
      <alignment vertical="center" wrapText="1" shrinkToFit="1"/>
    </xf>
    <xf numFmtId="0" fontId="5" fillId="0" borderId="20" xfId="0" applyFont="1" applyFill="1" applyBorder="1" applyAlignment="1" applyProtection="1">
      <alignment wrapText="1"/>
    </xf>
    <xf numFmtId="0" fontId="2" fillId="0" borderId="0" xfId="0" applyFont="1" applyFill="1" applyBorder="1" applyAlignment="1" applyProtection="1"/>
    <xf numFmtId="177" fontId="8" fillId="0" borderId="0" xfId="1" applyNumberFormat="1" applyFont="1" applyFill="1" applyBorder="1" applyAlignment="1" applyProtection="1">
      <alignment vertical="center" shrinkToFit="1"/>
    </xf>
    <xf numFmtId="177" fontId="0" fillId="0" borderId="0" xfId="0" applyNumberFormat="1" applyFont="1" applyFill="1" applyBorder="1" applyAlignment="1">
      <alignment vertical="center"/>
    </xf>
    <xf numFmtId="0" fontId="5" fillId="0" borderId="0" xfId="0" applyFont="1" applyFill="1" applyBorder="1" applyAlignment="1" applyProtection="1">
      <alignment vertical="center" wrapText="1"/>
    </xf>
    <xf numFmtId="38" fontId="8" fillId="0" borderId="0" xfId="1" applyFont="1" applyFill="1" applyBorder="1" applyAlignment="1" applyProtection="1">
      <alignment vertical="center" wrapText="1" shrinkToFit="1"/>
      <protection locked="0"/>
    </xf>
    <xf numFmtId="0" fontId="15" fillId="0" borderId="0" xfId="0" applyFont="1" applyAlignment="1">
      <alignment horizontal="left" vertical="center"/>
    </xf>
    <xf numFmtId="0" fontId="8" fillId="0" borderId="37" xfId="0" applyFont="1" applyFill="1" applyBorder="1" applyAlignment="1" applyProtection="1">
      <alignment vertical="center"/>
    </xf>
    <xf numFmtId="0" fontId="8" fillId="0" borderId="20" xfId="0" applyFont="1" applyFill="1" applyBorder="1" applyAlignment="1" applyProtection="1">
      <alignment vertical="center"/>
    </xf>
    <xf numFmtId="0" fontId="8" fillId="0" borderId="20" xfId="0" applyFont="1" applyFill="1" applyBorder="1" applyAlignment="1" applyProtection="1">
      <alignment vertical="center" shrinkToFit="1"/>
    </xf>
    <xf numFmtId="0" fontId="8" fillId="0" borderId="38" xfId="0" applyFont="1" applyFill="1" applyBorder="1" applyAlignment="1" applyProtection="1">
      <alignment vertical="center"/>
    </xf>
    <xf numFmtId="0" fontId="5" fillId="0" borderId="40" xfId="0" applyFont="1" applyFill="1" applyBorder="1" applyAlignment="1" applyProtection="1">
      <alignment vertical="center"/>
    </xf>
    <xf numFmtId="0" fontId="9" fillId="0" borderId="40" xfId="0" applyFont="1" applyBorder="1" applyAlignment="1">
      <alignment vertical="center"/>
    </xf>
    <xf numFmtId="0" fontId="5" fillId="0" borderId="20" xfId="0" applyFont="1" applyFill="1" applyBorder="1" applyAlignment="1" applyProtection="1">
      <alignment vertical="center"/>
    </xf>
    <xf numFmtId="38" fontId="8" fillId="0" borderId="29" xfId="1" applyFont="1" applyFill="1" applyBorder="1" applyAlignment="1" applyProtection="1">
      <alignment horizontal="left" vertical="center"/>
      <protection locked="0"/>
    </xf>
    <xf numFmtId="0" fontId="5" fillId="0" borderId="0" xfId="0" applyFont="1" applyFill="1" applyBorder="1" applyAlignment="1" applyProtection="1">
      <alignment vertical="top" wrapText="1"/>
    </xf>
    <xf numFmtId="0" fontId="8" fillId="0" borderId="1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3" fontId="8" fillId="0" borderId="0" xfId="0" applyNumberFormat="1" applyFont="1" applyFill="1" applyBorder="1" applyAlignment="1" applyProtection="1">
      <alignment vertical="center"/>
    </xf>
    <xf numFmtId="38" fontId="8" fillId="0" borderId="0" xfId="1" applyFont="1" applyFill="1" applyBorder="1" applyAlignment="1" applyProtection="1">
      <alignment vertical="center" shrinkToFit="1"/>
    </xf>
    <xf numFmtId="38" fontId="8" fillId="0" borderId="0" xfId="0" applyNumberFormat="1" applyFont="1" applyFill="1" applyBorder="1" applyAlignment="1" applyProtection="1">
      <alignment vertical="center" shrinkToFit="1"/>
    </xf>
    <xf numFmtId="0" fontId="2" fillId="0" borderId="43" xfId="0" applyFont="1" applyFill="1" applyBorder="1" applyAlignment="1" applyProtection="1">
      <alignment vertical="center"/>
    </xf>
    <xf numFmtId="0" fontId="12" fillId="0" borderId="2" xfId="0" applyFont="1" applyFill="1" applyBorder="1" applyAlignment="1" applyProtection="1">
      <alignment vertical="center" wrapText="1"/>
    </xf>
    <xf numFmtId="0" fontId="12" fillId="0" borderId="3" xfId="0" applyFont="1" applyFill="1" applyBorder="1" applyAlignment="1" applyProtection="1">
      <alignment vertical="center" wrapText="1"/>
    </xf>
    <xf numFmtId="0" fontId="5" fillId="0" borderId="40" xfId="0" applyFont="1" applyFill="1" applyBorder="1" applyAlignment="1" applyProtection="1">
      <alignment vertical="center" wrapText="1"/>
    </xf>
    <xf numFmtId="0" fontId="2" fillId="0" borderId="2" xfId="0" applyFont="1" applyFill="1" applyBorder="1" applyAlignment="1" applyProtection="1">
      <alignment vertical="center"/>
    </xf>
    <xf numFmtId="0" fontId="8" fillId="0" borderId="3" xfId="0" applyFont="1" applyFill="1" applyBorder="1" applyAlignment="1" applyProtection="1">
      <alignment vertical="center"/>
    </xf>
    <xf numFmtId="0" fontId="2" fillId="0" borderId="33" xfId="0" applyFont="1" applyFill="1" applyBorder="1" applyAlignment="1" applyProtection="1">
      <alignment vertical="center"/>
    </xf>
    <xf numFmtId="0" fontId="8" fillId="0" borderId="9" xfId="0" applyFont="1" applyFill="1" applyBorder="1" applyAlignment="1" applyProtection="1">
      <alignment horizontal="center" vertical="center" wrapText="1"/>
    </xf>
    <xf numFmtId="0" fontId="8" fillId="0" borderId="2" xfId="0" applyFont="1" applyFill="1" applyBorder="1" applyAlignment="1" applyProtection="1">
      <alignment vertical="center"/>
      <protection locked="0"/>
    </xf>
    <xf numFmtId="0" fontId="8" fillId="0" borderId="5" xfId="0" applyFont="1" applyFill="1" applyBorder="1" applyAlignment="1" applyProtection="1">
      <alignment vertical="center"/>
      <protection locked="0"/>
    </xf>
    <xf numFmtId="177" fontId="8" fillId="0" borderId="29" xfId="0" applyNumberFormat="1" applyFont="1" applyFill="1" applyBorder="1" applyAlignment="1">
      <alignment vertical="center"/>
    </xf>
    <xf numFmtId="0" fontId="5" fillId="0" borderId="5" xfId="0" applyFont="1" applyFill="1" applyBorder="1" applyAlignment="1" applyProtection="1">
      <alignment horizontal="left" vertical="center"/>
    </xf>
    <xf numFmtId="0" fontId="5" fillId="0" borderId="0" xfId="0" applyFont="1" applyFill="1" applyBorder="1" applyAlignment="1" applyProtection="1">
      <alignment vertical="top"/>
    </xf>
    <xf numFmtId="12" fontId="0" fillId="0" borderId="0" xfId="0" applyNumberFormat="1">
      <alignment vertical="center"/>
    </xf>
    <xf numFmtId="0" fontId="5" fillId="0" borderId="44" xfId="0" applyFont="1" applyFill="1" applyBorder="1" applyAlignment="1" applyProtection="1">
      <alignment horizontal="left" vertical="top"/>
    </xf>
    <xf numFmtId="3" fontId="5" fillId="0" borderId="0" xfId="0" applyNumberFormat="1" applyFont="1" applyFill="1" applyBorder="1" applyAlignment="1" applyProtection="1">
      <alignment vertical="top"/>
    </xf>
    <xf numFmtId="38" fontId="6" fillId="0" borderId="0" xfId="1" applyFont="1" applyFill="1" applyBorder="1" applyAlignment="1" applyProtection="1">
      <alignment horizontal="left" vertical="center"/>
      <protection locked="0"/>
    </xf>
    <xf numFmtId="0" fontId="2" fillId="0" borderId="0" xfId="0" applyFont="1" applyFill="1" applyBorder="1" applyAlignment="1" applyProtection="1">
      <alignment vertical="top"/>
    </xf>
    <xf numFmtId="0" fontId="22" fillId="0" borderId="39" xfId="0" applyFont="1" applyFill="1" applyBorder="1" applyAlignment="1" applyProtection="1">
      <alignment vertical="center"/>
    </xf>
    <xf numFmtId="0" fontId="22" fillId="0" borderId="40" xfId="0" applyFont="1" applyFill="1" applyBorder="1" applyAlignment="1" applyProtection="1">
      <alignment vertical="center"/>
    </xf>
    <xf numFmtId="0" fontId="5" fillId="0" borderId="41" xfId="0" applyFont="1" applyFill="1" applyBorder="1" applyAlignment="1" applyProtection="1">
      <alignment vertical="center"/>
    </xf>
    <xf numFmtId="0" fontId="2" fillId="0" borderId="0" xfId="0" applyFont="1" applyBorder="1" applyAlignment="1" applyProtection="1">
      <alignment vertical="center" wrapText="1"/>
      <protection locked="0"/>
    </xf>
    <xf numFmtId="0" fontId="8" fillId="0" borderId="1" xfId="0" applyFont="1" applyBorder="1" applyAlignment="1">
      <alignment horizontal="center" vertical="top"/>
    </xf>
    <xf numFmtId="0" fontId="2" fillId="0" borderId="4" xfId="0" applyFont="1" applyFill="1" applyBorder="1" applyAlignment="1" applyProtection="1">
      <alignment horizontal="left" vertical="top"/>
      <protection locked="0"/>
    </xf>
    <xf numFmtId="0" fontId="2" fillId="0" borderId="1" xfId="0" applyFont="1" applyFill="1" applyBorder="1" applyAlignment="1" applyProtection="1">
      <alignment vertical="top"/>
      <protection locked="0"/>
    </xf>
    <xf numFmtId="0" fontId="4" fillId="0" borderId="4" xfId="0" applyFont="1" applyBorder="1">
      <alignment vertical="center"/>
    </xf>
    <xf numFmtId="0" fontId="11" fillId="4" borderId="49" xfId="0" applyFont="1" applyFill="1" applyBorder="1" applyAlignment="1" applyProtection="1">
      <alignment vertical="center"/>
      <protection locked="0"/>
    </xf>
    <xf numFmtId="0" fontId="12" fillId="0" borderId="9" xfId="0" applyFont="1" applyFill="1" applyBorder="1" applyAlignment="1" applyProtection="1">
      <alignment vertical="center"/>
      <protection locked="0"/>
    </xf>
    <xf numFmtId="0" fontId="12" fillId="0" borderId="10"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8" xfId="0" applyFont="1" applyFill="1" applyBorder="1" applyAlignment="1" applyProtection="1">
      <alignment vertical="top"/>
      <protection locked="0"/>
    </xf>
    <xf numFmtId="38" fontId="11" fillId="0" borderId="0" xfId="1" applyFont="1" applyFill="1" applyBorder="1" applyAlignment="1" applyProtection="1">
      <alignment vertical="center" shrinkToFit="1"/>
      <protection locked="0"/>
    </xf>
    <xf numFmtId="0" fontId="23" fillId="0" borderId="20" xfId="0" applyFont="1" applyFill="1" applyBorder="1" applyAlignment="1" applyProtection="1">
      <alignment vertical="center" wrapText="1"/>
    </xf>
    <xf numFmtId="0" fontId="11" fillId="0" borderId="20" xfId="0" applyFont="1" applyFill="1" applyBorder="1" applyAlignment="1" applyProtection="1">
      <alignment vertical="center"/>
      <protection locked="0"/>
    </xf>
    <xf numFmtId="0" fontId="11" fillId="0" borderId="38"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24" fillId="4" borderId="51" xfId="0" applyFont="1" applyFill="1" applyBorder="1" applyAlignment="1" applyProtection="1">
      <alignment vertical="center"/>
      <protection locked="0"/>
    </xf>
    <xf numFmtId="0" fontId="9" fillId="0" borderId="0" xfId="0" applyFont="1" applyFill="1" applyBorder="1" applyAlignment="1" applyProtection="1">
      <alignment horizontal="center" vertical="center"/>
    </xf>
    <xf numFmtId="38" fontId="18" fillId="6" borderId="53" xfId="1" applyFont="1" applyFill="1" applyBorder="1" applyAlignment="1" applyProtection="1">
      <alignment vertical="center"/>
    </xf>
    <xf numFmtId="0" fontId="9"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2" fillId="0" borderId="11" xfId="0" applyFont="1" applyFill="1" applyBorder="1" applyAlignment="1" applyProtection="1">
      <alignment vertical="center"/>
    </xf>
    <xf numFmtId="0" fontId="2" fillId="0" borderId="4" xfId="0" applyFont="1" applyFill="1" applyBorder="1" applyAlignment="1" applyProtection="1">
      <alignment vertical="center"/>
    </xf>
    <xf numFmtId="0" fontId="18" fillId="0" borderId="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0" xfId="0" applyFont="1" applyFill="1" applyBorder="1" applyAlignment="1" applyProtection="1">
      <alignment vertical="center" wrapText="1"/>
    </xf>
    <xf numFmtId="49" fontId="2" fillId="2" borderId="15" xfId="0" applyNumberFormat="1" applyFont="1" applyFill="1" applyBorder="1" applyAlignment="1" applyProtection="1">
      <alignment horizontal="center" vertical="center" wrapText="1"/>
    </xf>
    <xf numFmtId="49" fontId="2" fillId="2" borderId="15" xfId="0" applyNumberFormat="1" applyFont="1" applyFill="1" applyBorder="1" applyAlignment="1" applyProtection="1">
      <alignment horizontal="center" wrapText="1"/>
    </xf>
    <xf numFmtId="38" fontId="18" fillId="4" borderId="33" xfId="1" applyFont="1" applyFill="1" applyBorder="1" applyAlignment="1" applyProtection="1">
      <alignment horizontal="center" vertical="center"/>
    </xf>
    <xf numFmtId="0" fontId="5" fillId="5" borderId="34" xfId="0" applyFont="1" applyFill="1" applyBorder="1" applyAlignment="1" applyProtection="1">
      <alignment horizontal="center" vertical="center"/>
    </xf>
    <xf numFmtId="0" fontId="5" fillId="5" borderId="35" xfId="0" applyFont="1" applyFill="1" applyBorder="1" applyAlignment="1" applyProtection="1">
      <alignment horizontal="center" vertical="center"/>
    </xf>
    <xf numFmtId="0" fontId="5" fillId="5" borderId="36" xfId="0" applyFont="1" applyFill="1" applyBorder="1" applyAlignment="1" applyProtection="1">
      <alignment horizontal="center" vertical="center"/>
    </xf>
    <xf numFmtId="0" fontId="18" fillId="3" borderId="45" xfId="0" applyFont="1" applyFill="1" applyBorder="1" applyAlignment="1" applyProtection="1">
      <alignment horizontal="center" vertical="center"/>
    </xf>
    <xf numFmtId="0" fontId="18" fillId="3" borderId="28" xfId="0" applyFont="1" applyFill="1" applyBorder="1" applyAlignment="1" applyProtection="1">
      <alignment horizontal="center" vertical="center"/>
    </xf>
    <xf numFmtId="0" fontId="18" fillId="3" borderId="46" xfId="0" applyFont="1" applyFill="1" applyBorder="1" applyAlignment="1" applyProtection="1">
      <alignment horizontal="center" vertical="center"/>
    </xf>
    <xf numFmtId="0" fontId="18" fillId="3" borderId="47" xfId="0" applyFont="1" applyFill="1" applyBorder="1" applyAlignment="1" applyProtection="1">
      <alignment horizontal="center" vertical="center"/>
    </xf>
    <xf numFmtId="0" fontId="18" fillId="3" borderId="21" xfId="0" applyFont="1" applyFill="1" applyBorder="1" applyAlignment="1" applyProtection="1">
      <alignment horizontal="center" vertical="center"/>
    </xf>
    <xf numFmtId="0" fontId="18" fillId="3" borderId="48" xfId="0" applyFont="1" applyFill="1" applyBorder="1" applyAlignment="1" applyProtection="1">
      <alignment horizontal="center" vertical="center"/>
    </xf>
    <xf numFmtId="0" fontId="5" fillId="0" borderId="0"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40" fontId="18" fillId="3" borderId="33" xfId="1" applyNumberFormat="1" applyFont="1" applyFill="1" applyBorder="1" applyAlignment="1" applyProtection="1">
      <alignment horizontal="center" vertical="center"/>
    </xf>
    <xf numFmtId="0" fontId="18" fillId="4" borderId="33" xfId="0" applyFont="1" applyFill="1" applyBorder="1" applyAlignment="1" applyProtection="1">
      <alignment horizontal="center" vertical="center"/>
    </xf>
    <xf numFmtId="0" fontId="8" fillId="4" borderId="52" xfId="0" applyFont="1" applyFill="1" applyBorder="1" applyAlignment="1" applyProtection="1">
      <alignment horizontal="center" vertical="center" wrapText="1"/>
    </xf>
    <xf numFmtId="0" fontId="8" fillId="4" borderId="53" xfId="0" applyFont="1" applyFill="1" applyBorder="1" applyAlignment="1" applyProtection="1">
      <alignment horizontal="center" vertical="center" wrapText="1"/>
    </xf>
    <xf numFmtId="0" fontId="8" fillId="4" borderId="54" xfId="0" applyFont="1" applyFill="1" applyBorder="1" applyAlignment="1" applyProtection="1">
      <alignment horizontal="center" vertical="center" wrapText="1"/>
    </xf>
    <xf numFmtId="0" fontId="8" fillId="4" borderId="55" xfId="0" applyFont="1" applyFill="1" applyBorder="1" applyAlignment="1" applyProtection="1">
      <alignment horizontal="center" vertical="center" wrapText="1"/>
    </xf>
    <xf numFmtId="0" fontId="8" fillId="4" borderId="56" xfId="0" applyFont="1" applyFill="1" applyBorder="1" applyAlignment="1" applyProtection="1">
      <alignment horizontal="center" vertical="center" wrapText="1"/>
    </xf>
    <xf numFmtId="0" fontId="8" fillId="4" borderId="57"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38" fontId="18" fillId="3" borderId="24" xfId="1" applyFont="1" applyFill="1" applyBorder="1" applyAlignment="1" applyProtection="1">
      <alignment horizontal="center" vertical="center" shrinkToFit="1"/>
      <protection locked="0"/>
    </xf>
    <xf numFmtId="38" fontId="18" fillId="3" borderId="25" xfId="1" applyFont="1" applyFill="1" applyBorder="1" applyAlignment="1" applyProtection="1">
      <alignment horizontal="center" vertical="center" shrinkToFit="1"/>
      <protection locked="0"/>
    </xf>
    <xf numFmtId="38" fontId="18" fillId="3" borderId="26" xfId="1"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textRotation="255"/>
    </xf>
    <xf numFmtId="0" fontId="8" fillId="2" borderId="32" xfId="0" applyFont="1" applyFill="1" applyBorder="1" applyAlignment="1" applyProtection="1">
      <alignment horizontal="center" vertical="center" textRotation="255"/>
    </xf>
    <xf numFmtId="49" fontId="2" fillId="2" borderId="15" xfId="0" applyNumberFormat="1" applyFont="1" applyFill="1" applyBorder="1" applyAlignment="1" applyProtection="1">
      <alignment horizontal="center" vertical="center"/>
    </xf>
    <xf numFmtId="49" fontId="2" fillId="2" borderId="19" xfId="0" applyNumberFormat="1" applyFont="1" applyFill="1" applyBorder="1" applyAlignment="1" applyProtection="1">
      <alignment horizontal="center" vertical="center"/>
    </xf>
    <xf numFmtId="0" fontId="8" fillId="2" borderId="19"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5" borderId="35"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38" fontId="6" fillId="0" borderId="27" xfId="1" applyFont="1" applyFill="1" applyBorder="1" applyAlignment="1" applyProtection="1">
      <alignment horizontal="center" vertical="center" wrapText="1" shrinkToFit="1"/>
      <protection locked="0"/>
    </xf>
    <xf numFmtId="38" fontId="6" fillId="0" borderId="0" xfId="1" applyFont="1" applyFill="1" applyBorder="1" applyAlignment="1" applyProtection="1">
      <alignment horizontal="center" vertical="center" wrapText="1" shrinkToFit="1"/>
      <protection locked="0"/>
    </xf>
    <xf numFmtId="38" fontId="18" fillId="4" borderId="22" xfId="1" applyFont="1" applyFill="1" applyBorder="1" applyAlignment="1" applyProtection="1">
      <alignment horizontal="center" vertical="center" shrinkToFit="1"/>
      <protection locked="0"/>
    </xf>
    <xf numFmtId="38" fontId="18" fillId="4" borderId="23" xfId="1" applyFont="1" applyFill="1" applyBorder="1" applyAlignment="1" applyProtection="1">
      <alignment horizontal="center" vertical="center" shrinkToFit="1"/>
      <protection locked="0"/>
    </xf>
    <xf numFmtId="38" fontId="18" fillId="4" borderId="30" xfId="1"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left" vertical="center" wrapText="1" shrinkToFit="1"/>
    </xf>
    <xf numFmtId="0" fontId="9" fillId="0" borderId="0" xfId="0" applyFont="1" applyFill="1" applyBorder="1" applyAlignment="1" applyProtection="1">
      <alignment horizontal="left" vertical="center" wrapText="1" shrinkToFit="1"/>
    </xf>
    <xf numFmtId="0" fontId="5" fillId="0" borderId="20" xfId="0" applyFont="1" applyFill="1" applyBorder="1" applyAlignment="1" applyProtection="1">
      <alignment horizontal="left" vertical="center" wrapText="1"/>
    </xf>
    <xf numFmtId="0" fontId="18" fillId="4" borderId="34" xfId="0" applyFont="1" applyFill="1" applyBorder="1" applyAlignment="1" applyProtection="1">
      <alignment horizontal="center" vertical="center" wrapText="1" shrinkToFit="1"/>
    </xf>
    <xf numFmtId="0" fontId="18" fillId="4" borderId="35" xfId="0" applyFont="1" applyFill="1" applyBorder="1" applyAlignment="1" applyProtection="1">
      <alignment horizontal="center" vertical="center" wrapText="1" shrinkToFit="1"/>
    </xf>
    <xf numFmtId="0" fontId="18" fillId="4" borderId="36" xfId="0" applyFont="1" applyFill="1" applyBorder="1" applyAlignment="1" applyProtection="1">
      <alignment horizontal="center" vertical="center" wrapText="1" shrinkToFit="1"/>
    </xf>
    <xf numFmtId="0" fontId="5" fillId="0" borderId="5" xfId="0" applyFont="1" applyFill="1" applyBorder="1" applyAlignment="1" applyProtection="1">
      <alignment horizontal="left" vertical="top" wrapText="1"/>
    </xf>
    <xf numFmtId="40" fontId="18" fillId="3" borderId="22" xfId="1" applyNumberFormat="1" applyFont="1" applyFill="1" applyBorder="1" applyAlignment="1" applyProtection="1">
      <alignment horizontal="center" vertical="center" shrinkToFit="1"/>
      <protection locked="0"/>
    </xf>
    <xf numFmtId="40" fontId="18" fillId="3" borderId="23" xfId="1" applyNumberFormat="1" applyFont="1" applyFill="1" applyBorder="1" applyAlignment="1" applyProtection="1">
      <alignment horizontal="center" vertical="center" shrinkToFit="1"/>
      <protection locked="0"/>
    </xf>
    <xf numFmtId="40" fontId="18" fillId="3" borderId="30" xfId="1" applyNumberFormat="1" applyFont="1" applyFill="1" applyBorder="1" applyAlignment="1" applyProtection="1">
      <alignment horizontal="center" vertical="center" shrinkToFit="1"/>
      <protection locked="0"/>
    </xf>
    <xf numFmtId="177" fontId="18" fillId="3" borderId="24" xfId="1" applyNumberFormat="1" applyFont="1" applyFill="1" applyBorder="1" applyAlignment="1" applyProtection="1">
      <alignment horizontal="center" vertical="center" shrinkToFit="1"/>
    </xf>
    <xf numFmtId="177" fontId="18" fillId="3" borderId="25" xfId="1" applyNumberFormat="1" applyFont="1" applyFill="1" applyBorder="1" applyAlignment="1" applyProtection="1">
      <alignment horizontal="center" vertical="center" shrinkToFit="1"/>
    </xf>
    <xf numFmtId="177" fontId="18" fillId="3" borderId="26" xfId="1"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12" fontId="18" fillId="4" borderId="34" xfId="3" applyNumberFormat="1" applyFont="1" applyFill="1" applyBorder="1" applyAlignment="1" applyProtection="1">
      <alignment horizontal="left" vertical="center"/>
    </xf>
    <xf numFmtId="12" fontId="18" fillId="4" borderId="36" xfId="3" applyNumberFormat="1" applyFont="1" applyFill="1" applyBorder="1" applyAlignment="1" applyProtection="1">
      <alignment horizontal="left" vertical="center"/>
    </xf>
    <xf numFmtId="38" fontId="18" fillId="3" borderId="34" xfId="1" applyFont="1" applyFill="1" applyBorder="1" applyAlignment="1" applyProtection="1">
      <alignment horizontal="center" vertical="center"/>
    </xf>
    <xf numFmtId="38" fontId="18" fillId="3" borderId="35" xfId="1" applyFont="1" applyFill="1" applyBorder="1" applyAlignment="1" applyProtection="1">
      <alignment horizontal="center" vertical="center"/>
    </xf>
    <xf numFmtId="38" fontId="18" fillId="3" borderId="36" xfId="1"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9" fillId="4" borderId="34" xfId="0" applyFont="1" applyFill="1" applyBorder="1" applyAlignment="1" applyProtection="1">
      <alignment horizontal="center" vertical="center"/>
    </xf>
    <xf numFmtId="0" fontId="19" fillId="4" borderId="36" xfId="0" applyFont="1" applyFill="1" applyBorder="1" applyAlignment="1" applyProtection="1">
      <alignment horizontal="center" vertical="center"/>
    </xf>
    <xf numFmtId="12" fontId="18" fillId="0" borderId="0" xfId="0" applyNumberFormat="1" applyFont="1" applyFill="1" applyBorder="1" applyAlignment="1" applyProtection="1">
      <alignment horizontal="center" vertical="center"/>
    </xf>
    <xf numFmtId="177" fontId="18" fillId="3" borderId="34" xfId="1" applyNumberFormat="1" applyFont="1" applyFill="1" applyBorder="1" applyAlignment="1" applyProtection="1">
      <alignment horizontal="center" vertical="center"/>
    </xf>
    <xf numFmtId="177" fontId="18" fillId="3" borderId="35" xfId="1" applyNumberFormat="1" applyFont="1" applyFill="1" applyBorder="1" applyAlignment="1" applyProtection="1">
      <alignment horizontal="center" vertical="center"/>
    </xf>
    <xf numFmtId="177" fontId="18" fillId="3" borderId="36" xfId="1" applyNumberFormat="1" applyFont="1" applyFill="1" applyBorder="1" applyAlignment="1" applyProtection="1">
      <alignment horizontal="center" vertical="center"/>
    </xf>
    <xf numFmtId="38" fontId="18" fillId="4" borderId="34" xfId="1" applyFont="1" applyFill="1" applyBorder="1" applyAlignment="1" applyProtection="1">
      <alignment horizontal="center" vertical="center"/>
    </xf>
    <xf numFmtId="38" fontId="18" fillId="4" borderId="35" xfId="1" applyFont="1" applyFill="1" applyBorder="1" applyAlignment="1" applyProtection="1">
      <alignment horizontal="center" vertical="center"/>
    </xf>
    <xf numFmtId="38" fontId="18" fillId="4" borderId="36" xfId="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xf>
    <xf numFmtId="0" fontId="18" fillId="3" borderId="36" xfId="0" applyNumberFormat="1" applyFont="1" applyFill="1" applyBorder="1" applyAlignment="1" applyProtection="1">
      <alignment horizontal="center" vertical="center"/>
    </xf>
    <xf numFmtId="179" fontId="18" fillId="4" borderId="34" xfId="0" applyNumberFormat="1" applyFont="1" applyFill="1" applyBorder="1" applyAlignment="1" applyProtection="1">
      <alignment horizontal="center" vertical="center"/>
    </xf>
    <xf numFmtId="179" fontId="18" fillId="4" borderId="36" xfId="0" applyNumberFormat="1" applyFont="1" applyFill="1" applyBorder="1" applyAlignment="1" applyProtection="1">
      <alignment horizontal="center" vertical="center"/>
    </xf>
    <xf numFmtId="12" fontId="18" fillId="3" borderId="34" xfId="3" applyNumberFormat="1" applyFont="1" applyFill="1" applyBorder="1" applyAlignment="1" applyProtection="1">
      <alignment horizontal="left" vertical="center"/>
    </xf>
    <xf numFmtId="12" fontId="18" fillId="3" borderId="36" xfId="3"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11" fillId="4" borderId="15"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178" fontId="12" fillId="4" borderId="13" xfId="0" applyNumberFormat="1" applyFont="1" applyFill="1" applyBorder="1" applyAlignment="1" applyProtection="1">
      <alignment horizontal="center" vertical="center"/>
      <protection locked="0"/>
    </xf>
    <xf numFmtId="178" fontId="12" fillId="4" borderId="9" xfId="0" applyNumberFormat="1" applyFont="1" applyFill="1" applyBorder="1" applyAlignment="1" applyProtection="1">
      <alignment horizontal="center" vertical="center"/>
      <protection locked="0"/>
    </xf>
    <xf numFmtId="178" fontId="12" fillId="4" borderId="10"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178" fontId="12" fillId="3" borderId="13" xfId="0" applyNumberFormat="1" applyFont="1" applyFill="1" applyBorder="1" applyAlignment="1" applyProtection="1">
      <alignment horizontal="center" vertical="center" shrinkToFit="1"/>
      <protection locked="0"/>
    </xf>
    <xf numFmtId="178" fontId="12" fillId="3" borderId="9" xfId="0" applyNumberFormat="1" applyFont="1" applyFill="1" applyBorder="1" applyAlignment="1" applyProtection="1">
      <alignment horizontal="center" vertical="center" shrinkToFit="1"/>
      <protection locked="0"/>
    </xf>
    <xf numFmtId="178" fontId="12" fillId="3" borderId="10" xfId="0" applyNumberFormat="1" applyFont="1" applyFill="1" applyBorder="1" applyAlignment="1" applyProtection="1">
      <alignment horizontal="center" vertical="center" shrinkToFit="1"/>
      <protection locked="0"/>
    </xf>
    <xf numFmtId="178" fontId="12" fillId="3" borderId="13" xfId="0" applyNumberFormat="1" applyFont="1" applyFill="1" applyBorder="1" applyAlignment="1" applyProtection="1">
      <alignment horizontal="center" vertical="center"/>
      <protection locked="0"/>
    </xf>
    <xf numFmtId="178" fontId="12" fillId="3" borderId="9" xfId="0" applyNumberFormat="1" applyFont="1" applyFill="1" applyBorder="1" applyAlignment="1" applyProtection="1">
      <alignment horizontal="center" vertical="center"/>
      <protection locked="0"/>
    </xf>
    <xf numFmtId="178" fontId="12" fillId="3" borderId="10"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4" borderId="8"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0" borderId="0" xfId="2" applyFont="1" applyFill="1" applyBorder="1" applyAlignment="1" applyProtection="1">
      <alignment vertical="center"/>
      <protection locked="0"/>
    </xf>
    <xf numFmtId="0" fontId="20" fillId="0"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9" fillId="0" borderId="40" xfId="0" applyFont="1" applyFill="1" applyBorder="1" applyAlignment="1" applyProtection="1">
      <alignment horizontal="left" vertical="center" wrapText="1"/>
    </xf>
    <xf numFmtId="0" fontId="9" fillId="0" borderId="41" xfId="0" applyFont="1" applyFill="1" applyBorder="1" applyAlignment="1" applyProtection="1">
      <alignment horizontal="left" vertical="center" wrapText="1"/>
    </xf>
    <xf numFmtId="0" fontId="9" fillId="0" borderId="50"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42" xfId="0" applyFont="1" applyFill="1" applyBorder="1" applyAlignment="1" applyProtection="1">
      <alignment horizontal="left" vertical="center" wrapText="1"/>
    </xf>
    <xf numFmtId="0" fontId="8" fillId="2" borderId="17" xfId="0" applyFont="1" applyFill="1" applyBorder="1" applyAlignment="1" applyProtection="1">
      <alignment horizontal="left" vertical="center"/>
    </xf>
    <xf numFmtId="0" fontId="8" fillId="2" borderId="18" xfId="0" applyFont="1" applyFill="1" applyBorder="1" applyAlignment="1" applyProtection="1">
      <alignment horizontal="left" vertical="center"/>
    </xf>
    <xf numFmtId="0" fontId="8" fillId="0" borderId="0" xfId="0"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177" fontId="19" fillId="3" borderId="22" xfId="0" applyNumberFormat="1" applyFont="1" applyFill="1" applyBorder="1" applyAlignment="1">
      <alignment horizontal="center" vertical="center"/>
    </xf>
    <xf numFmtId="177" fontId="19" fillId="3" borderId="23" xfId="0" applyNumberFormat="1" applyFont="1" applyFill="1" applyBorder="1" applyAlignment="1">
      <alignment horizontal="center" vertical="center"/>
    </xf>
    <xf numFmtId="177" fontId="19" fillId="3" borderId="30" xfId="0" applyNumberFormat="1" applyFont="1" applyFill="1" applyBorder="1" applyAlignment="1">
      <alignment horizontal="center" vertical="center"/>
    </xf>
    <xf numFmtId="177" fontId="18" fillId="3" borderId="22" xfId="0" applyNumberFormat="1" applyFont="1" applyFill="1" applyBorder="1" applyAlignment="1">
      <alignment horizontal="center" vertical="center"/>
    </xf>
    <xf numFmtId="177" fontId="18" fillId="3" borderId="23" xfId="0" applyNumberFormat="1" applyFont="1" applyFill="1" applyBorder="1" applyAlignment="1">
      <alignment horizontal="center" vertical="center"/>
    </xf>
    <xf numFmtId="177" fontId="18" fillId="3" borderId="30" xfId="0" applyNumberFormat="1" applyFont="1" applyFill="1" applyBorder="1" applyAlignment="1">
      <alignment horizontal="center" vertical="center"/>
    </xf>
    <xf numFmtId="38" fontId="18" fillId="3" borderId="22" xfId="1" applyFont="1" applyFill="1" applyBorder="1" applyAlignment="1" applyProtection="1">
      <alignment horizontal="center" vertical="center" wrapText="1" shrinkToFit="1"/>
      <protection locked="0"/>
    </xf>
    <xf numFmtId="38" fontId="18" fillId="3" borderId="23" xfId="1" applyFont="1" applyFill="1" applyBorder="1" applyAlignment="1" applyProtection="1">
      <alignment horizontal="center" vertical="center" wrapText="1" shrinkToFit="1"/>
      <protection locked="0"/>
    </xf>
    <xf numFmtId="38" fontId="18" fillId="3" borderId="30" xfId="1" applyFont="1" applyFill="1" applyBorder="1" applyAlignment="1" applyProtection="1">
      <alignment horizontal="center" vertical="center" wrapText="1" shrinkToFit="1"/>
      <protection locked="0"/>
    </xf>
    <xf numFmtId="0" fontId="9" fillId="0" borderId="41" xfId="0" applyFont="1" applyBorder="1" applyAlignment="1">
      <alignment horizontal="left" vertical="center"/>
    </xf>
    <xf numFmtId="0" fontId="5" fillId="0" borderId="41" xfId="0" applyFont="1" applyFill="1" applyBorder="1" applyAlignment="1" applyProtection="1">
      <alignment horizontal="left" vertical="top" wrapText="1"/>
    </xf>
    <xf numFmtId="0" fontId="5" fillId="0" borderId="42"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5" fillId="0" borderId="40"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xf>
  </cellXfs>
  <cellStyles count="4">
    <cellStyle name="パーセント" xfId="3" builtinId="5"/>
    <cellStyle name="桁区切り" xfId="1" builtinId="6"/>
    <cellStyle name="標準" xfId="0" builtinId="0"/>
    <cellStyle name="標準_キャリア形成促進助成金認定申請額積算内訳書（機構案④）_01.中小能開助成金受給資格認定様式180928" xfId="2" xr:uid="{00000000-0005-0000-0000-000003000000}"/>
  </cellStyles>
  <dxfs count="3">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14</xdr:col>
      <xdr:colOff>142875</xdr:colOff>
      <xdr:row>14</xdr:row>
      <xdr:rowOff>152400</xdr:rowOff>
    </xdr:from>
    <xdr:to>
      <xdr:col>23</xdr:col>
      <xdr:colOff>282465</xdr:colOff>
      <xdr:row>14</xdr:row>
      <xdr:rowOff>152400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427358" y="5263055"/>
          <a:ext cx="227450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171450</xdr:colOff>
      <xdr:row>12</xdr:row>
      <xdr:rowOff>190501</xdr:rowOff>
    </xdr:from>
    <xdr:to>
      <xdr:col>13</xdr:col>
      <xdr:colOff>38099</xdr:colOff>
      <xdr:row>13</xdr:row>
      <xdr:rowOff>229915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466725" y="4143376"/>
          <a:ext cx="2609849" cy="639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243051</xdr:colOff>
      <xdr:row>12</xdr:row>
      <xdr:rowOff>525518</xdr:rowOff>
    </xdr:from>
    <xdr:to>
      <xdr:col>31</xdr:col>
      <xdr:colOff>223345</xdr:colOff>
      <xdr:row>14</xdr:row>
      <xdr:rowOff>39415</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5662448" y="4663966"/>
          <a:ext cx="1891863" cy="4861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23</xdr:col>
      <xdr:colOff>289034</xdr:colOff>
      <xdr:row>12</xdr:row>
      <xdr:rowOff>564931</xdr:rowOff>
    </xdr:from>
    <xdr:ext cx="1815991" cy="425758"/>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45015" y="4975739"/>
          <a:ext cx="181599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対象労働者の出向開始日前１週間の総所定労働時間数</a:t>
          </a:r>
        </a:p>
      </xdr:txBody>
    </xdr:sp>
    <xdr:clientData/>
  </xdr:oneCellAnchor>
  <xdr:oneCellAnchor>
    <xdr:from>
      <xdr:col>23</xdr:col>
      <xdr:colOff>269329</xdr:colOff>
      <xdr:row>14</xdr:row>
      <xdr:rowOff>321879</xdr:rowOff>
    </xdr:from>
    <xdr:ext cx="1807122" cy="425758"/>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625310" y="5707167"/>
          <a:ext cx="1807122"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対象労働者の出向開始日前１週間の総所定労働日数</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23</xdr:col>
      <xdr:colOff>275896</xdr:colOff>
      <xdr:row>14</xdr:row>
      <xdr:rowOff>289035</xdr:rowOff>
    </xdr:from>
    <xdr:to>
      <xdr:col>32</xdr:col>
      <xdr:colOff>19709</xdr:colOff>
      <xdr:row>16</xdr:row>
      <xdr:rowOff>52553</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5695293" y="5399690"/>
          <a:ext cx="1885295" cy="4861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152400</xdr:colOff>
      <xdr:row>21</xdr:row>
      <xdr:rowOff>200025</xdr:rowOff>
    </xdr:from>
    <xdr:to>
      <xdr:col>23</xdr:col>
      <xdr:colOff>291990</xdr:colOff>
      <xdr:row>21</xdr:row>
      <xdr:rowOff>200025</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3419475" y="7324725"/>
          <a:ext cx="226366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179641</xdr:colOff>
      <xdr:row>19</xdr:row>
      <xdr:rowOff>85725</xdr:rowOff>
    </xdr:from>
    <xdr:to>
      <xdr:col>13</xdr:col>
      <xdr:colOff>91108</xdr:colOff>
      <xdr:row>20</xdr:row>
      <xdr:rowOff>314324</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77815" y="6471616"/>
          <a:ext cx="2694423" cy="6675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243050</xdr:colOff>
      <xdr:row>20</xdr:row>
      <xdr:rowOff>814</xdr:rowOff>
    </xdr:from>
    <xdr:to>
      <xdr:col>32</xdr:col>
      <xdr:colOff>231912</xdr:colOff>
      <xdr:row>21</xdr:row>
      <xdr:rowOff>39415</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5709572" y="6825684"/>
          <a:ext cx="2150623" cy="4030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23</xdr:col>
      <xdr:colOff>261286</xdr:colOff>
      <xdr:row>19</xdr:row>
      <xdr:rowOff>424898</xdr:rowOff>
    </xdr:from>
    <xdr:ext cx="2115821" cy="47633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727808" y="6810789"/>
          <a:ext cx="2115821" cy="476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対象労働者の支給対象期間の末日以前１週間の総所定労働時間数</a:t>
          </a:r>
        </a:p>
      </xdr:txBody>
    </xdr:sp>
    <xdr:clientData/>
  </xdr:oneCellAnchor>
  <xdr:oneCellAnchor>
    <xdr:from>
      <xdr:col>23</xdr:col>
      <xdr:colOff>273056</xdr:colOff>
      <xdr:row>21</xdr:row>
      <xdr:rowOff>352939</xdr:rowOff>
    </xdr:from>
    <xdr:ext cx="2095770" cy="425758"/>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629037" y="7994920"/>
          <a:ext cx="2095770"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対象労働者の支給対象期間の末日以前１週間の総所定労働日数</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23</xdr:col>
      <xdr:colOff>275895</xdr:colOff>
      <xdr:row>21</xdr:row>
      <xdr:rowOff>333375</xdr:rowOff>
    </xdr:from>
    <xdr:to>
      <xdr:col>33</xdr:col>
      <xdr:colOff>0</xdr:colOff>
      <xdr:row>23</xdr:row>
      <xdr:rowOff>57978</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5742417" y="7522679"/>
          <a:ext cx="2117779" cy="4783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106973</xdr:colOff>
      <xdr:row>43</xdr:row>
      <xdr:rowOff>193432</xdr:rowOff>
    </xdr:from>
    <xdr:ext cx="981807" cy="2344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8048" y="13366507"/>
          <a:ext cx="981807" cy="234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strike="noStrike" baseline="0">
              <a:solidFill>
                <a:sysClr val="windowText" lastClr="000000"/>
              </a:solidFill>
              <a:latin typeface="ＭＳ 明朝" panose="02020609040205080304" pitchFamily="17" charset="-128"/>
              <a:ea typeface="ＭＳ 明朝" panose="02020609040205080304" pitchFamily="17" charset="-128"/>
            </a:rPr>
            <a:t>２</a:t>
          </a:r>
          <a:r>
            <a:rPr kumimoji="1" lang="ja-JP" altLang="en-US" sz="1000">
              <a:latin typeface="ＭＳ 明朝" panose="02020609040205080304" pitchFamily="17" charset="-128"/>
              <a:ea typeface="ＭＳ 明朝" panose="02020609040205080304" pitchFamily="17" charset="-128"/>
            </a:rPr>
            <a:t>欄の①の額</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22</xdr:col>
      <xdr:colOff>197095</xdr:colOff>
      <xdr:row>43</xdr:row>
      <xdr:rowOff>190500</xdr:rowOff>
    </xdr:from>
    <xdr:ext cx="682869" cy="22860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359645" y="13363575"/>
          <a:ext cx="682869"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助成率</a:t>
          </a:r>
        </a:p>
      </xdr:txBody>
    </xdr:sp>
    <xdr:clientData/>
  </xdr:oneCellAnchor>
  <xdr:oneCellAnchor>
    <xdr:from>
      <xdr:col>10</xdr:col>
      <xdr:colOff>224204</xdr:colOff>
      <xdr:row>43</xdr:row>
      <xdr:rowOff>200025</xdr:rowOff>
    </xdr:from>
    <xdr:ext cx="2139463" cy="227135"/>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576879" y="13373100"/>
          <a:ext cx="2139463" cy="227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支給対象期間における実労働日数</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1</xdr:col>
      <xdr:colOff>155591</xdr:colOff>
      <xdr:row>45</xdr:row>
      <xdr:rowOff>138048</xdr:rowOff>
    </xdr:from>
    <xdr:ext cx="2102826" cy="2344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50866" y="13958823"/>
          <a:ext cx="2102826" cy="234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雇用保険の基本手当日額の最高額</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11</xdr:col>
      <xdr:colOff>14653</xdr:colOff>
      <xdr:row>45</xdr:row>
      <xdr:rowOff>143609</xdr:rowOff>
    </xdr:from>
    <xdr:ext cx="2271346" cy="219806"/>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2595928" y="13964384"/>
          <a:ext cx="2271346" cy="21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支給対象期間における実労働日数</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twoCellAnchor>
    <xdr:from>
      <xdr:col>0</xdr:col>
      <xdr:colOff>0</xdr:colOff>
      <xdr:row>62</xdr:row>
      <xdr:rowOff>67407</xdr:rowOff>
    </xdr:from>
    <xdr:to>
      <xdr:col>47</xdr:col>
      <xdr:colOff>0</xdr:colOff>
      <xdr:row>174</xdr:row>
      <xdr:rowOff>123825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7231457"/>
          <a:ext cx="10972800" cy="17125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（裏面）</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200" b="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0">
              <a:solidFill>
                <a:sysClr val="windowText" lastClr="000000"/>
              </a:solidFill>
              <a:effectLst/>
              <a:latin typeface="ＭＳ 明朝" panose="02020609040205080304" pitchFamily="17" charset="-128"/>
              <a:ea typeface="ＭＳ 明朝" panose="02020609040205080304" pitchFamily="17" charset="-128"/>
              <a:cs typeface="+mn-cs"/>
            </a:rPr>
            <a:t>記入要領</a:t>
          </a:r>
          <a:r>
            <a:rPr lang="en-US" altLang="ja-JP" sz="1200" b="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対象労働者について</a:t>
          </a: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①、②、④</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欄については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対象労働者の各事項を</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記載</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(2)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③欄については、対象労働者が出向元事業所における雇用保険被保険者であって、次のイからリのいずれにも該当しない場合は✔してください。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イ　期間の定めのある労働契約を締結している者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ロ　出向計画届に基づく出向開始日の前日まで出向元事業主に引き続き被保険者として雇用された期間が６か月未満である者</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ハ　解雇を予告された者、退職願を提出した者又は事業主による退職勧奨に応じた者（当該解雇その他離職の日の翌日において安定した職業に就くことが明らか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な者を除く。）</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ニ　雇用保険法第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37</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条の５第１項の申出をして高年齢被保険者となった者（特例高年齢被保険者。複数の事業主に雇用される</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65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歳以上の労働者について、本人の</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申出に基づき、雇用保険の高年齢被保険者となることができるもの。）</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ホ　日雇労働被保険者</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ヘ　以下のいずれかに該当する事業主等の資本的、経済的、組織的関連性等からみて、助成金の支給において独立性を認めることが適当でないと判断される事</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業主から、当該事業主において雇用保険業務に関する業務取扱要領</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20351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）に規定する雇用される労働者に該当しない者を雇い入れている場合における、当該</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雇入れ者</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ａ　他の事業主の総株主又は総社員の議決権の過半数を有する事業主を親会社、当該他の事業主を子会社とする場合における、親会社又は子会社であること。</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取締役会の構成員について、代表取締役が同一人物であること、又は取締役を兼務しているものがいずれかの取締役会の過半数を占めていること。</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ト　事業主が、その事業所において雇用保険業務に関する業務取扱要領</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20351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）に規定する雇用される労働者に該当しない者を２以上の事業主間で交換し雇い入</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れている場合における、当該雇入れ者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チ　出向開始日の前日から起算して３年前の日から、当該出向開始日の前日までの間のいずれかの日において、雇用関係、出向、派遣、請負、委任等により、出向</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先事業所において就労したことがある者</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リ　出向開始日の前日から起算して６か月前の日から当該出向開始日の前日までのいずれかの日において、出向、派遣、請負等により出向先事業所以外の事業所に</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おいて就労したことがある者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⑤欄について、対象労働者を出向終了日の翌日から起算して６か月が経過する日を超えて継続して雇用しており、かつ当該日までの間に出向、派遣、請負等によ</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り出向元事業所以外の事業所で就労させていない場合は✔してください。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(4)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⑥欄について、「初日」には④欄の開始日を、「末日」には④欄の開始日から起算して１年が経過する日（出向期間が１年未満の場合は④欄の終了日）</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を記載してください。</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⑦欄について、支給申請日時点で対象労働者を解雇等（退職勧奨を含む）していない場合は✔してください。なお、「解雇等」とは、労働者の責めに帰すべき</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理由による解雇、天災その他やむを得ない理由により事業の継続が不可能となったことによる解雇以外の解雇に勧奨退職等を加えたものであって、雇用保険被保険</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者資格喪失の確認の際に喪失原因が「３」と判断されるものをいいます。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２　支給申請額算出について</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①欄では、出向開始日の前日における労働日に通常支払われる賃金の額を次のように計算します。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②欄では、支給対象期間末日現在における労働日に通常支払われる賃金の額を次のように計算します。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③欄には、（②の額）／</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①の額</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を計算の上、算出した値（小数第３位以下切り捨て）を記載してください。値が</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以上である場合は判定結果欄に○を記載</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し、それ以外の場合は</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を記載します。</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の場合、支給対象となりませんのでご注意ください。ただし、○の場合であっても</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①の額について、出向開始前６か月</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間に合理的な理由なく引き下げている場合については支給対象となりません。</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④欄の「賃金類型」欄は様式第１号別紙①</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欄で○を付けた賃金類型を記載してください。</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④欄には、対象労働者の賃金に対して出向元事業主が負担した額を確認するため、支給対象期間中に対象労働者に支払われた賃金の額の内訳について、賃金類</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型に応じて、ａ～ｅの額をそれぞれ記載してください。また、ａ～ｅのうち、</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e</a:t>
          </a:r>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の額を記載してください。</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なお、④欄における賃金には、臨時に支払われた賃金及び３か月を超える期間ごとに支払われる賃金を除いた賃金を記載してください。</a:t>
          </a:r>
          <a:endPar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　支給申請額について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イからハについて以下に従ってそれぞれ記載してください（計算結果は小数点以下切り上げ）。支給額はこのうち最も低い額となります。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イ　２欄の④の額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助成率</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ロ　２欄の①の額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支給対象期間における実労働日数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１／２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助成率</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ハ　雇用保険の基本手当日額の最高額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支給対象期間における実労働日数　</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助成率は出向元事業主が中小企業の場合は２／３、大企業の場合は１／２となります。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実労働日数については、所定労働日における労働のほか、法定休日にも労働をしていれば実労働日数に含みます。また、年次有給休暇取得日も実労働日数</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に含みます。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(4)</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雇用保険の基本手当日額については、産業雇用安定助成金（スキルアップ支援コース）ガイドブックまたは厚生労働省ホームページをご確認ください。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　出向復帰後の賃金上昇</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①欄には出向開始日の属する月の前月に支払われた毎月決まって支払われる賃金を記載してください。「毎月決まって支払われる賃金」とは、時間外手当及び</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休日手当を除いた、毎月決まって支払われる基本給及び諸手当をいいます（労働協約、就業規則または労働契約等において明示されているものに限ります。）。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詳細については、産業雇用安定助成金（スキルアップ支援コース）ガイドブックをご確認ください。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②欄には、対象労働者の出向復帰後に初めて到来する賃金支払日</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の属する月以降の６か月分の毎月決まって支払われる賃金を記載してください。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当該賃金支払日に支払った賃金に出向中の賃金が含まれている場合は、出向中の賃金が含まれていない最初の賃金支払日とします。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(3)</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判定結果には、②の各月の賃金を①の額で除した値（少数第３位以下切り捨て）が、いずれも</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以上である場合は○を、いずれかの月が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未満である場合は</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を記載してください。</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の場合、支給対象となりませんのでご注意ください。ただし、○の場合であっても 、毎月決まって支払われる賃金を上昇させた後、</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合理的な理由なく引き下げる場合又は、合理的な理由なく、毎月決まって支払われる賃金以外の諸手当等の額を引き下げ、毎月決まって支払われる賃金の額を引き</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上げる場合については支給対象となりません。</a:t>
          </a:r>
        </a:p>
        <a:p>
          <a:endParaRPr lang="ja-JP" altLang="en-US"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提出にあたっての注意事項</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この様式は、産業雇用安定助成金（スキルアップ支援コース）の対象労働者ごとの支給申請額を算出するものです。支給申請書</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号</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に添えて提出して</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ください。</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　この様式は、対象労働者ごとに作成してください。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その他</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　一の事業所に対する一の年度の本助成金の支給額が</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万円を超えるときは、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1,000</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万円を上限とします。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　一の出向元事業主に雇用された同一の労働者に対する助成金の支給は１回までとします。</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en-US"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en-US" sz="11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194688</xdr:colOff>
      <xdr:row>102</xdr:row>
      <xdr:rowOff>149303</xdr:rowOff>
    </xdr:from>
    <xdr:to>
      <xdr:col>43</xdr:col>
      <xdr:colOff>22117</xdr:colOff>
      <xdr:row>111</xdr:row>
      <xdr:rowOff>126892</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91467" y="22856903"/>
          <a:ext cx="9733429" cy="1349189"/>
          <a:chOff x="653863" y="21044647"/>
          <a:chExt cx="9571504" cy="1349189"/>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7625604" y="21850908"/>
            <a:ext cx="2173941" cy="53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明朝" panose="02020609040205080304" pitchFamily="17" charset="-128"/>
                <a:ea typeface="ＭＳ 明朝" panose="02020609040205080304" pitchFamily="17" charset="-128"/>
              </a:rPr>
              <a:t>対象労働者の出向開始日前１週間の総所定労働日数</a:t>
            </a:r>
            <a:endParaRPr kumimoji="1" lang="en-US" altLang="ja-JP" sz="1100">
              <a:latin typeface="ＭＳ 明朝" panose="02020609040205080304" pitchFamily="17" charset="-128"/>
              <a:ea typeface="ＭＳ 明朝" panose="02020609040205080304" pitchFamily="17" charset="-128"/>
            </a:endParaRPr>
          </a:p>
        </xdr:txBody>
      </xdr:sp>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53863" y="21044647"/>
            <a:ext cx="9571504" cy="1349189"/>
            <a:chOff x="691963" y="20958922"/>
            <a:chExt cx="9571504" cy="1349189"/>
          </a:xfrm>
        </xdr:grpSpPr>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3621256" y="21221916"/>
              <a:ext cx="2838935" cy="1041371"/>
              <a:chOff x="416934" y="20341695"/>
              <a:chExt cx="2787948" cy="1072747"/>
            </a:xfrm>
          </xdr:grpSpPr>
          <xdr:sp macro="" textlink="">
            <xdr:nvSpPr>
              <xdr:cNvPr id="35" name="大かっこ 34">
                <a:extLst>
                  <a:ext uri="{FF2B5EF4-FFF2-40B4-BE49-F238E27FC236}">
                    <a16:creationId xmlns:a16="http://schemas.microsoft.com/office/drawing/2014/main" id="{00000000-0008-0000-0000-000023000000}"/>
                  </a:ext>
                </a:extLst>
              </xdr:cNvPr>
              <xdr:cNvSpPr/>
            </xdr:nvSpPr>
            <xdr:spPr>
              <a:xfrm>
                <a:off x="416934" y="20341695"/>
                <a:ext cx="2787948" cy="8374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05118" y="20417116"/>
                <a:ext cx="2465294" cy="997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対象労働者の出向開始日の前日における時間外等の割増賃金の算定の基準となる１時間当たりの賃金の額</a:t>
                </a:r>
              </a:p>
            </xdr:txBody>
          </xdr:sp>
        </xdr:grp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561043" y="21478876"/>
              <a:ext cx="51547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endParaRPr kumimoji="1" lang="ja-JP" altLang="en-US" sz="1400"/>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583097" y="21006764"/>
              <a:ext cx="2216448" cy="595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明朝" panose="02020609040205080304" pitchFamily="17" charset="-128"/>
                  <a:ea typeface="ＭＳ 明朝" panose="02020609040205080304" pitchFamily="17" charset="-128"/>
                </a:rPr>
                <a:t>対象労働者の出向開始日前１週間の総所定労働時間数</a:t>
              </a:r>
            </a:p>
          </xdr:txBody>
        </xdr:sp>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7298466" y="21642481"/>
              <a:ext cx="2965001" cy="30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7509060" y="20958922"/>
              <a:ext cx="2357720" cy="5423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7511378" y="21797897"/>
              <a:ext cx="2377814" cy="5102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763682" y="21297340"/>
              <a:ext cx="2398057" cy="71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出向開始日の前日における労働日に通常支払われる賃金の額</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小数点以下切り上げ</a:t>
              </a:r>
            </a:p>
          </xdr:txBody>
        </xdr:sp>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164055" y="21480169"/>
              <a:ext cx="51547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a:t>
              </a:r>
            </a:p>
          </xdr:txBody>
        </xdr:sp>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691963" y="21220190"/>
              <a:ext cx="2503394" cy="8279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grpSp>
    <xdr:clientData/>
  </xdr:twoCellAnchor>
  <xdr:twoCellAnchor>
    <xdr:from>
      <xdr:col>2</xdr:col>
      <xdr:colOff>1062</xdr:colOff>
      <xdr:row>115</xdr:row>
      <xdr:rowOff>74900</xdr:rowOff>
    </xdr:from>
    <xdr:to>
      <xdr:col>42</xdr:col>
      <xdr:colOff>215743</xdr:colOff>
      <xdr:row>124</xdr:row>
      <xdr:rowOff>126832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30451" y="24763700"/>
          <a:ext cx="9655460" cy="1423532"/>
          <a:chOff x="825873" y="26113242"/>
          <a:chExt cx="9497546" cy="1423532"/>
        </a:xfrm>
      </xdr:grpSpPr>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776398" y="27011995"/>
            <a:ext cx="2205242" cy="5247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明朝" panose="02020609040205080304" pitchFamily="17" charset="-128"/>
                <a:ea typeface="ＭＳ 明朝" panose="02020609040205080304" pitchFamily="17" charset="-128"/>
              </a:rPr>
              <a:t>対象労働者の支給対象期間の末日以前１週間の総所定労働日数</a:t>
            </a:r>
            <a:endParaRPr kumimoji="1" lang="en-US" altLang="ja-JP" sz="1100">
              <a:latin typeface="ＭＳ 明朝" panose="02020609040205080304" pitchFamily="17" charset="-128"/>
              <a:ea typeface="ＭＳ 明朝" panose="02020609040205080304" pitchFamily="17" charset="-128"/>
            </a:endParaRPr>
          </a:p>
        </xdr:txBody>
      </xdr:sp>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61591" y="26566521"/>
            <a:ext cx="2380129" cy="697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支給対象期間末日における労働日に通常支払われる賃金の額</a:t>
            </a:r>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小数点以下切り上げ</a:t>
            </a:r>
          </a:p>
          <a:p>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52" name="大かっこ 51">
            <a:extLst>
              <a:ext uri="{FF2B5EF4-FFF2-40B4-BE49-F238E27FC236}">
                <a16:creationId xmlns:a16="http://schemas.microsoft.com/office/drawing/2014/main" id="{00000000-0008-0000-0000-000034000000}"/>
              </a:ext>
            </a:extLst>
          </xdr:cNvPr>
          <xdr:cNvSpPr/>
        </xdr:nvSpPr>
        <xdr:spPr>
          <a:xfrm>
            <a:off x="825873" y="26408342"/>
            <a:ext cx="2442883" cy="9143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323179" y="26713317"/>
            <a:ext cx="51547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a:t>
            </a:r>
          </a:p>
        </xdr:txBody>
      </xdr:sp>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3720428" y="26403520"/>
            <a:ext cx="2838935" cy="961801"/>
            <a:chOff x="463704" y="22984534"/>
            <a:chExt cx="2787948" cy="866443"/>
          </a:xfrm>
        </xdr:grpSpPr>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463704" y="22984534"/>
              <a:ext cx="2787948" cy="8374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33181" y="23085693"/>
              <a:ext cx="2465294" cy="765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対象労働者の支給対象期間の末日における時間外等の割増賃金の算定の基準となる１時間当たりの賃金の額</a:t>
              </a:r>
            </a:p>
          </xdr:txBody>
        </xdr:sp>
      </xdr:grp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616027" y="26721158"/>
            <a:ext cx="51547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t>×</a:t>
            </a:r>
            <a:endParaRPr kumimoji="1" lang="ja-JP" altLang="en-US" sz="1400"/>
          </a:p>
        </xdr:txBody>
      </xdr:sp>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flipV="1">
            <a:off x="7340413" y="26869078"/>
            <a:ext cx="2983006" cy="99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0" name="大かっこ 59">
            <a:extLst>
              <a:ext uri="{FF2B5EF4-FFF2-40B4-BE49-F238E27FC236}">
                <a16:creationId xmlns:a16="http://schemas.microsoft.com/office/drawing/2014/main" id="{00000000-0008-0000-0000-00003C000000}"/>
              </a:ext>
            </a:extLst>
          </xdr:cNvPr>
          <xdr:cNvSpPr/>
        </xdr:nvSpPr>
        <xdr:spPr>
          <a:xfrm>
            <a:off x="7662022" y="26113242"/>
            <a:ext cx="2469777" cy="5634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7785288" y="26178063"/>
            <a:ext cx="2196352" cy="59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ＭＳ 明朝" panose="02020609040205080304" pitchFamily="17" charset="-128"/>
                <a:ea typeface="ＭＳ 明朝" panose="02020609040205080304" pitchFamily="17" charset="-128"/>
              </a:rPr>
              <a:t>対象労働者の支給対象期間の末日以前１週間の総所定労働時間数</a:t>
            </a:r>
          </a:p>
        </xdr:txBody>
      </xdr:sp>
      <xdr:sp macro="" textlink="">
        <xdr:nvSpPr>
          <xdr:cNvPr id="64" name="大かっこ 63">
            <a:extLst>
              <a:ext uri="{FF2B5EF4-FFF2-40B4-BE49-F238E27FC236}">
                <a16:creationId xmlns:a16="http://schemas.microsoft.com/office/drawing/2014/main" id="{00000000-0008-0000-0000-000040000000}"/>
              </a:ext>
            </a:extLst>
          </xdr:cNvPr>
          <xdr:cNvSpPr/>
        </xdr:nvSpPr>
        <xdr:spPr>
          <a:xfrm>
            <a:off x="7671549" y="26981524"/>
            <a:ext cx="2469776" cy="5356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oneCellAnchor>
    <xdr:from>
      <xdr:col>4</xdr:col>
      <xdr:colOff>101111</xdr:colOff>
      <xdr:row>41</xdr:row>
      <xdr:rowOff>169985</xdr:rowOff>
    </xdr:from>
    <xdr:ext cx="981807" cy="2344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095722" y="12305838"/>
          <a:ext cx="981807" cy="234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strike="noStrike" baseline="0">
              <a:solidFill>
                <a:sysClr val="windowText" lastClr="000000"/>
              </a:solidFill>
              <a:latin typeface="ＭＳ 明朝" panose="02020609040205080304" pitchFamily="17" charset="-128"/>
              <a:ea typeface="ＭＳ 明朝" panose="02020609040205080304" pitchFamily="17" charset="-128"/>
            </a:rPr>
            <a:t>２</a:t>
          </a:r>
          <a:r>
            <a:rPr kumimoji="1" lang="ja-JP" altLang="en-US" sz="1000">
              <a:latin typeface="ＭＳ 明朝" panose="02020609040205080304" pitchFamily="17" charset="-128"/>
              <a:ea typeface="ＭＳ 明朝" panose="02020609040205080304" pitchFamily="17" charset="-128"/>
            </a:rPr>
            <a:t>欄の④の額</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12</xdr:col>
      <xdr:colOff>163346</xdr:colOff>
      <xdr:row>41</xdr:row>
      <xdr:rowOff>190500</xdr:rowOff>
    </xdr:from>
    <xdr:ext cx="682869" cy="219075"/>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973221" y="12592050"/>
          <a:ext cx="682869"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ＭＳ 明朝" panose="02020609040205080304" pitchFamily="17" charset="-128"/>
              <a:ea typeface="ＭＳ 明朝" panose="02020609040205080304" pitchFamily="17" charset="-128"/>
            </a:rPr>
            <a:t>助成率</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T62"/>
  <sheetViews>
    <sheetView showGridLines="0" tabSelected="1" view="pageBreakPreview" zoomScale="95" zoomScaleNormal="100" zoomScaleSheetLayoutView="100" zoomScalePageLayoutView="90" workbookViewId="0">
      <selection activeCell="A2" sqref="A2:AT2"/>
    </sheetView>
  </sheetViews>
  <sheetFormatPr defaultColWidth="2.59765625" defaultRowHeight="12" customHeight="1"/>
  <cols>
    <col min="1" max="1" width="3.8984375" style="54" bestFit="1" customWidth="1"/>
    <col min="2" max="17" width="3" style="2" customWidth="1"/>
    <col min="18" max="18" width="3.8984375" style="2" customWidth="1"/>
    <col min="19" max="23" width="3" style="2" customWidth="1"/>
    <col min="24" max="24" width="4" style="2" customWidth="1"/>
    <col min="25" max="43" width="3" style="2" customWidth="1"/>
    <col min="44" max="44" width="3.59765625" style="2" customWidth="1"/>
    <col min="45" max="46" width="3" style="2" customWidth="1"/>
    <col min="47" max="48" width="2.59765625" style="2"/>
    <col min="49" max="49" width="6.09765625" style="2" bestFit="1" customWidth="1"/>
    <col min="50" max="50" width="2.8984375" style="2" bestFit="1" customWidth="1"/>
    <col min="51" max="16384" width="2.59765625" style="2"/>
  </cols>
  <sheetData>
    <row r="1" spans="1:72" ht="17.25" customHeight="1">
      <c r="A1" s="270" t="s">
        <v>88</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1"/>
    </row>
    <row r="2" spans="1:72" s="3" customFormat="1" ht="23.4">
      <c r="A2" s="271" t="s">
        <v>51</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1"/>
    </row>
    <row r="3" spans="1:72" s="3" customFormat="1" ht="17.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5" t="s">
        <v>0</v>
      </c>
      <c r="AL3" s="272"/>
      <c r="AM3" s="272"/>
      <c r="AN3" s="273" t="s">
        <v>1</v>
      </c>
      <c r="AO3" s="273"/>
      <c r="AP3" s="272"/>
      <c r="AQ3" s="272"/>
      <c r="AR3" s="273" t="s">
        <v>2</v>
      </c>
      <c r="AS3" s="273"/>
      <c r="AT3" s="59" t="s">
        <v>3</v>
      </c>
      <c r="AU3" s="1"/>
    </row>
    <row r="4" spans="1:72" s="3" customFormat="1" ht="12.75" customHeight="1">
      <c r="A4" s="6" t="s">
        <v>41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5"/>
      <c r="AL4" s="7"/>
      <c r="AM4" s="7"/>
      <c r="AN4" s="7"/>
      <c r="AO4" s="7"/>
      <c r="AP4" s="7"/>
      <c r="AQ4" s="7"/>
      <c r="AR4" s="7"/>
      <c r="AS4" s="7"/>
      <c r="AT4" s="7"/>
      <c r="AU4" s="1"/>
    </row>
    <row r="5" spans="1:72" s="9" customFormat="1" ht="16.5" customHeight="1">
      <c r="A5" s="8" t="s">
        <v>34</v>
      </c>
      <c r="B5" s="223" t="s">
        <v>4</v>
      </c>
      <c r="C5" s="223"/>
      <c r="D5" s="223"/>
      <c r="E5" s="223"/>
      <c r="F5" s="223"/>
      <c r="G5" s="225"/>
      <c r="H5" s="226"/>
      <c r="I5" s="226"/>
      <c r="J5" s="226"/>
      <c r="K5" s="226"/>
      <c r="L5" s="226"/>
      <c r="M5" s="226"/>
      <c r="N5" s="226"/>
      <c r="O5" s="226"/>
      <c r="P5" s="226"/>
      <c r="Q5" s="226"/>
      <c r="R5" s="226"/>
      <c r="S5" s="226"/>
      <c r="T5" s="119" t="s">
        <v>35</v>
      </c>
      <c r="U5" s="229" t="s">
        <v>5</v>
      </c>
      <c r="V5" s="229"/>
      <c r="W5" s="229"/>
      <c r="X5" s="229"/>
      <c r="Y5" s="230"/>
      <c r="Z5" s="243"/>
      <c r="AA5" s="244"/>
      <c r="AB5" s="244"/>
      <c r="AC5" s="244"/>
      <c r="AD5" s="244"/>
      <c r="AE5" s="245"/>
      <c r="AF5" s="105" t="s">
        <v>36</v>
      </c>
      <c r="AG5" s="237" t="s">
        <v>71</v>
      </c>
      <c r="AH5" s="237"/>
      <c r="AI5" s="237"/>
      <c r="AJ5" s="237"/>
      <c r="AK5" s="237"/>
      <c r="AL5" s="237"/>
      <c r="AM5" s="237"/>
      <c r="AN5" s="237"/>
      <c r="AO5" s="237"/>
      <c r="AP5" s="237"/>
      <c r="AQ5" s="237"/>
      <c r="AR5" s="237"/>
      <c r="AS5" s="238"/>
      <c r="AT5" s="241"/>
      <c r="AU5" s="1"/>
    </row>
    <row r="6" spans="1:72" s="9" customFormat="1" ht="16.5" customHeight="1">
      <c r="A6" s="10"/>
      <c r="B6" s="224"/>
      <c r="C6" s="224"/>
      <c r="D6" s="224"/>
      <c r="E6" s="224"/>
      <c r="F6" s="224"/>
      <c r="G6" s="227"/>
      <c r="H6" s="228"/>
      <c r="I6" s="228"/>
      <c r="J6" s="228"/>
      <c r="K6" s="228"/>
      <c r="L6" s="228"/>
      <c r="M6" s="228"/>
      <c r="N6" s="228"/>
      <c r="O6" s="228"/>
      <c r="P6" s="228"/>
      <c r="Q6" s="228"/>
      <c r="R6" s="228"/>
      <c r="S6" s="228"/>
      <c r="T6" s="11"/>
      <c r="U6" s="231"/>
      <c r="V6" s="231"/>
      <c r="W6" s="231"/>
      <c r="X6" s="231"/>
      <c r="Y6" s="232"/>
      <c r="Z6" s="246"/>
      <c r="AA6" s="247"/>
      <c r="AB6" s="247"/>
      <c r="AC6" s="247"/>
      <c r="AD6" s="247"/>
      <c r="AE6" s="248"/>
      <c r="AF6" s="106"/>
      <c r="AG6" s="239"/>
      <c r="AH6" s="239"/>
      <c r="AI6" s="239"/>
      <c r="AJ6" s="239"/>
      <c r="AK6" s="239"/>
      <c r="AL6" s="239"/>
      <c r="AM6" s="239"/>
      <c r="AN6" s="239"/>
      <c r="AO6" s="239"/>
      <c r="AP6" s="239"/>
      <c r="AQ6" s="239"/>
      <c r="AR6" s="239"/>
      <c r="AS6" s="240"/>
      <c r="AT6" s="242"/>
      <c r="AU6" s="1"/>
    </row>
    <row r="7" spans="1:72" s="9" customFormat="1" ht="25.5" customHeight="1">
      <c r="A7" s="8" t="s">
        <v>37</v>
      </c>
      <c r="B7" s="233" t="s">
        <v>16</v>
      </c>
      <c r="C7" s="233"/>
      <c r="D7" s="233"/>
      <c r="E7" s="233"/>
      <c r="F7" s="234"/>
      <c r="G7" s="262" t="s">
        <v>6</v>
      </c>
      <c r="H7" s="263"/>
      <c r="I7" s="264"/>
      <c r="J7" s="249"/>
      <c r="K7" s="250"/>
      <c r="L7" s="250"/>
      <c r="M7" s="250"/>
      <c r="N7" s="250"/>
      <c r="O7" s="250"/>
      <c r="P7" s="250"/>
      <c r="Q7" s="250"/>
      <c r="R7" s="250"/>
      <c r="S7" s="251"/>
      <c r="T7" s="121" t="s">
        <v>76</v>
      </c>
      <c r="U7" s="252" t="s">
        <v>77</v>
      </c>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3"/>
      <c r="AT7" s="241"/>
      <c r="AU7" s="12"/>
      <c r="AV7" s="222"/>
    </row>
    <row r="8" spans="1:72" s="9" customFormat="1" ht="25.5" customHeight="1">
      <c r="A8" s="10"/>
      <c r="B8" s="235"/>
      <c r="C8" s="235"/>
      <c r="D8" s="235"/>
      <c r="E8" s="235"/>
      <c r="F8" s="236"/>
      <c r="G8" s="265" t="s">
        <v>7</v>
      </c>
      <c r="H8" s="266"/>
      <c r="I8" s="267"/>
      <c r="J8" s="249"/>
      <c r="K8" s="250"/>
      <c r="L8" s="250"/>
      <c r="M8" s="250"/>
      <c r="N8" s="250"/>
      <c r="O8" s="250"/>
      <c r="P8" s="250"/>
      <c r="Q8" s="250"/>
      <c r="R8" s="250"/>
      <c r="S8" s="251"/>
      <c r="T8" s="122"/>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5"/>
      <c r="AT8" s="242"/>
      <c r="AU8" s="12"/>
      <c r="AV8" s="222"/>
    </row>
    <row r="9" spans="1:72" s="9" customFormat="1" ht="26.25" customHeight="1">
      <c r="A9" s="8" t="s">
        <v>38</v>
      </c>
      <c r="B9" s="233" t="s">
        <v>17</v>
      </c>
      <c r="C9" s="233"/>
      <c r="D9" s="233"/>
      <c r="E9" s="233"/>
      <c r="F9" s="234"/>
      <c r="G9" s="262" t="s">
        <v>18</v>
      </c>
      <c r="H9" s="263"/>
      <c r="I9" s="264"/>
      <c r="J9" s="256" t="str">
        <f>IF(J7="","",J7)</f>
        <v/>
      </c>
      <c r="K9" s="257"/>
      <c r="L9" s="257"/>
      <c r="M9" s="257"/>
      <c r="N9" s="257"/>
      <c r="O9" s="257"/>
      <c r="P9" s="257"/>
      <c r="Q9" s="257"/>
      <c r="R9" s="257"/>
      <c r="S9" s="258"/>
      <c r="T9" s="120" t="s">
        <v>42</v>
      </c>
      <c r="U9" s="254" t="s">
        <v>69</v>
      </c>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5"/>
      <c r="AT9" s="123"/>
      <c r="AU9" s="60"/>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row>
    <row r="10" spans="1:72" s="9" customFormat="1" ht="26.25" customHeight="1">
      <c r="A10" s="10"/>
      <c r="B10" s="235"/>
      <c r="C10" s="235"/>
      <c r="D10" s="235"/>
      <c r="E10" s="235"/>
      <c r="F10" s="236"/>
      <c r="G10" s="265" t="s">
        <v>19</v>
      </c>
      <c r="H10" s="266"/>
      <c r="I10" s="267"/>
      <c r="J10" s="259" t="str">
        <f>IF(J9="","",IF(EDATE(J7,12)-1&gt;=J8,J8,EDATE(J7,12)-1))</f>
        <v/>
      </c>
      <c r="K10" s="260"/>
      <c r="L10" s="260"/>
      <c r="M10" s="260"/>
      <c r="N10" s="260"/>
      <c r="O10" s="260"/>
      <c r="P10" s="260"/>
      <c r="Q10" s="260"/>
      <c r="R10" s="260"/>
      <c r="S10" s="261"/>
      <c r="T10" s="127" t="s">
        <v>79</v>
      </c>
      <c r="U10" s="126" t="s">
        <v>78</v>
      </c>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5"/>
      <c r="AS10" s="268"/>
      <c r="AT10" s="269"/>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row>
    <row r="11" spans="1:72" ht="14.25" customHeight="1">
      <c r="A11" s="28"/>
      <c r="B11" s="33"/>
      <c r="C11" s="33"/>
      <c r="D11" s="33"/>
      <c r="E11" s="33"/>
      <c r="F11" s="34"/>
      <c r="G11" s="34"/>
      <c r="H11" s="28"/>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1"/>
    </row>
    <row r="12" spans="1:72" ht="21.75" customHeight="1">
      <c r="A12" s="143" t="s">
        <v>85</v>
      </c>
      <c r="B12" s="13" t="s">
        <v>8</v>
      </c>
      <c r="C12" s="14" t="s">
        <v>72</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5"/>
      <c r="AU12" s="1"/>
    </row>
    <row r="13" spans="1:72" ht="47.25" customHeight="1">
      <c r="A13" s="169" t="s">
        <v>9</v>
      </c>
      <c r="B13" s="16"/>
      <c r="C13" s="183" t="s">
        <v>20</v>
      </c>
      <c r="D13" s="183"/>
      <c r="E13" s="183"/>
      <c r="F13" s="183"/>
      <c r="G13" s="183"/>
      <c r="H13" s="183"/>
      <c r="I13" s="183"/>
      <c r="J13" s="183"/>
      <c r="K13" s="183"/>
      <c r="L13" s="183"/>
      <c r="M13" s="183"/>
      <c r="N13" s="70"/>
      <c r="O13" s="70"/>
      <c r="P13" s="185"/>
      <c r="Q13" s="185"/>
      <c r="R13" s="185"/>
      <c r="S13" s="185"/>
      <c r="T13" s="185"/>
      <c r="U13" s="185"/>
      <c r="V13" s="185"/>
      <c r="W13" s="185"/>
      <c r="X13" s="185"/>
      <c r="Y13" s="72"/>
      <c r="Z13" s="18"/>
      <c r="AA13" s="18"/>
      <c r="AB13" s="18"/>
      <c r="AC13" s="65"/>
      <c r="AD13" s="65"/>
      <c r="AE13" s="65"/>
      <c r="AF13" s="65"/>
      <c r="AG13" s="65"/>
      <c r="AH13" s="65"/>
      <c r="AI13" s="65"/>
      <c r="AJ13" s="65"/>
      <c r="AK13" s="65"/>
      <c r="AL13" s="61"/>
      <c r="AM13" s="61"/>
      <c r="AN13" s="61"/>
      <c r="AO13" s="61"/>
      <c r="AP13" s="61"/>
      <c r="AQ13" s="61"/>
      <c r="AR13" s="61"/>
      <c r="AS13" s="17"/>
      <c r="AT13" s="19"/>
      <c r="AU13" s="1"/>
    </row>
    <row r="14" spans="1:72" ht="29.25" customHeight="1">
      <c r="A14" s="169"/>
      <c r="B14" s="16"/>
      <c r="C14" s="184"/>
      <c r="D14" s="184"/>
      <c r="E14" s="184"/>
      <c r="F14" s="184"/>
      <c r="G14" s="184"/>
      <c r="H14" s="184"/>
      <c r="I14" s="184"/>
      <c r="J14" s="184"/>
      <c r="K14" s="184"/>
      <c r="L14" s="184"/>
      <c r="M14" s="184"/>
      <c r="N14" s="71"/>
      <c r="O14" s="71"/>
      <c r="P14" s="71"/>
      <c r="Q14" s="186"/>
      <c r="R14" s="187"/>
      <c r="S14" s="187"/>
      <c r="T14" s="187"/>
      <c r="U14" s="187"/>
      <c r="V14" s="188"/>
      <c r="W14" s="18" t="s">
        <v>21</v>
      </c>
      <c r="X14" s="17"/>
      <c r="Y14" s="18"/>
      <c r="Z14" s="61"/>
      <c r="AA14" s="61"/>
      <c r="AB14" s="61"/>
      <c r="AC14" s="73"/>
      <c r="AD14" s="73"/>
      <c r="AE14" s="73"/>
      <c r="AF14" s="73"/>
      <c r="AG14" s="73"/>
      <c r="AH14" s="73"/>
      <c r="AI14" s="73"/>
      <c r="AJ14" s="73"/>
      <c r="AK14" s="73"/>
      <c r="AL14" s="61"/>
      <c r="AM14" s="61"/>
      <c r="AN14" s="61"/>
      <c r="AO14" s="61"/>
      <c r="AP14" s="61"/>
      <c r="AQ14" s="61"/>
      <c r="AR14" s="61"/>
      <c r="AS14" s="61"/>
      <c r="AT14" s="20"/>
      <c r="AU14" s="18"/>
      <c r="AV14" s="1"/>
    </row>
    <row r="15" spans="1:72" ht="29.1" customHeight="1">
      <c r="A15" s="169"/>
      <c r="B15" s="18"/>
      <c r="E15" s="180"/>
      <c r="F15" s="181"/>
      <c r="G15" s="181"/>
      <c r="H15" s="181"/>
      <c r="I15" s="181"/>
      <c r="J15" s="182"/>
      <c r="K15" s="18" t="s">
        <v>10</v>
      </c>
      <c r="L15" s="21"/>
      <c r="M15" s="21"/>
      <c r="N15" s="22" t="s">
        <v>11</v>
      </c>
      <c r="O15" s="18"/>
      <c r="P15" s="22"/>
      <c r="Q15" s="66"/>
      <c r="R15" s="67"/>
      <c r="S15" s="67"/>
      <c r="T15" s="67"/>
      <c r="U15" s="67"/>
      <c r="V15" s="67"/>
      <c r="W15" s="67"/>
      <c r="X15" s="68"/>
      <c r="Y15" s="55"/>
      <c r="Z15" s="55"/>
      <c r="AA15" s="55"/>
      <c r="AB15" s="24"/>
      <c r="AC15" s="74" t="str">
        <f>IF(R15="","",ROUNDDOWN(E15*R15,0))</f>
        <v/>
      </c>
      <c r="AD15" s="74"/>
      <c r="AE15" s="74"/>
      <c r="AF15" s="74"/>
      <c r="AG15" s="74"/>
      <c r="AH15" s="75" t="s">
        <v>22</v>
      </c>
      <c r="AI15" s="25"/>
      <c r="AJ15" s="283" t="str">
        <f>IFERROR(ROUNDUP(E15*Q14/Q16,0),"")</f>
        <v/>
      </c>
      <c r="AK15" s="284"/>
      <c r="AL15" s="284"/>
      <c r="AM15" s="284"/>
      <c r="AN15" s="284"/>
      <c r="AO15" s="284"/>
      <c r="AP15" s="285"/>
      <c r="AQ15" s="107" t="s">
        <v>23</v>
      </c>
      <c r="AR15" s="3" t="s">
        <v>24</v>
      </c>
      <c r="AS15" s="18"/>
      <c r="AT15" s="26"/>
      <c r="AU15" s="27"/>
      <c r="AV15" s="18"/>
      <c r="AW15" s="1"/>
    </row>
    <row r="16" spans="1:72" ht="28.5" customHeight="1">
      <c r="A16" s="169"/>
      <c r="B16" s="55"/>
      <c r="C16" s="18"/>
      <c r="E16" s="18"/>
      <c r="F16" s="18"/>
      <c r="G16" s="18"/>
      <c r="H16" s="18"/>
      <c r="I16" s="18"/>
      <c r="J16" s="18"/>
      <c r="K16" s="18"/>
      <c r="L16" s="18"/>
      <c r="M16" s="18"/>
      <c r="N16" s="18"/>
      <c r="O16" s="18"/>
      <c r="P16" s="23"/>
      <c r="Q16" s="186"/>
      <c r="R16" s="187"/>
      <c r="S16" s="187"/>
      <c r="T16" s="187"/>
      <c r="U16" s="187"/>
      <c r="V16" s="188"/>
      <c r="W16" s="18" t="s">
        <v>39</v>
      </c>
      <c r="X16" s="69"/>
      <c r="AJ16" s="2" t="s">
        <v>53</v>
      </c>
      <c r="AL16" s="18"/>
      <c r="AM16" s="18"/>
      <c r="AN16" s="18"/>
      <c r="AO16" s="18"/>
      <c r="AP16" s="18"/>
      <c r="AQ16" s="18"/>
      <c r="AR16" s="18"/>
      <c r="AS16" s="18"/>
      <c r="AT16" s="19"/>
      <c r="AU16" s="18"/>
      <c r="AV16" s="18"/>
      <c r="AW16" s="1"/>
    </row>
    <row r="17" spans="1:50" ht="12.75" customHeight="1">
      <c r="A17" s="169"/>
      <c r="B17" s="55"/>
      <c r="C17" s="28"/>
      <c r="E17" s="18"/>
      <c r="F17" s="18"/>
      <c r="G17" s="18"/>
      <c r="H17" s="18"/>
      <c r="I17" s="18"/>
      <c r="J17" s="18"/>
      <c r="K17" s="18"/>
      <c r="L17" s="18"/>
      <c r="M17" s="18"/>
      <c r="N17" s="18"/>
      <c r="O17" s="18"/>
      <c r="Q17" s="18"/>
      <c r="R17" s="18"/>
      <c r="S17" s="18"/>
      <c r="T17" s="18"/>
      <c r="U17" s="18"/>
      <c r="V17" s="18"/>
      <c r="W17" s="18"/>
      <c r="X17" s="18"/>
      <c r="Y17" s="18"/>
      <c r="Z17" s="18"/>
      <c r="AA17" s="18"/>
      <c r="AB17" s="18"/>
      <c r="AC17" s="18"/>
      <c r="AD17" s="18"/>
      <c r="AE17" s="18"/>
      <c r="AF17" s="18"/>
      <c r="AG17" s="18"/>
      <c r="AH17" s="55"/>
      <c r="AI17" s="18"/>
      <c r="AJ17" s="18"/>
      <c r="AK17" s="29"/>
      <c r="AL17" s="29"/>
      <c r="AM17" s="55"/>
      <c r="AN17" s="55"/>
      <c r="AO17" s="18"/>
      <c r="AP17" s="18"/>
      <c r="AQ17" s="18"/>
      <c r="AR17" s="18"/>
      <c r="AS17" s="18"/>
      <c r="AT17" s="19"/>
      <c r="AU17" s="18"/>
      <c r="AV17" s="18"/>
      <c r="AW17" s="1"/>
    </row>
    <row r="18" spans="1:50" ht="12.75" customHeight="1">
      <c r="A18" s="169"/>
      <c r="B18" s="55"/>
      <c r="C18" s="28"/>
      <c r="D18" s="18"/>
      <c r="E18" s="18"/>
      <c r="F18" s="18"/>
      <c r="G18" s="18"/>
      <c r="H18" s="18"/>
      <c r="I18" s="18"/>
      <c r="J18" s="18"/>
      <c r="K18" s="18"/>
      <c r="L18" s="18"/>
      <c r="M18" s="18"/>
      <c r="N18" s="18"/>
      <c r="O18" s="18"/>
      <c r="P18" s="189"/>
      <c r="Q18" s="189"/>
      <c r="R18" s="189"/>
      <c r="S18" s="189"/>
      <c r="T18" s="189"/>
      <c r="U18" s="189"/>
      <c r="V18" s="189"/>
      <c r="W18" s="189"/>
      <c r="X18" s="189"/>
      <c r="Y18" s="18"/>
      <c r="Z18" s="18"/>
      <c r="AA18" s="18"/>
      <c r="AB18" s="18"/>
      <c r="AC18" s="18"/>
      <c r="AD18" s="18"/>
      <c r="AE18" s="18"/>
      <c r="AF18" s="18"/>
      <c r="AG18" s="18"/>
      <c r="AH18" s="55"/>
      <c r="AI18" s="18"/>
      <c r="AJ18" s="18"/>
      <c r="AK18" s="29"/>
      <c r="AL18" s="29"/>
      <c r="AM18" s="55"/>
      <c r="AN18" s="55"/>
      <c r="AO18" s="18"/>
      <c r="AP18" s="18"/>
      <c r="AQ18" s="18"/>
      <c r="AR18" s="18"/>
      <c r="AS18" s="18"/>
      <c r="AT18" s="30"/>
      <c r="AU18" s="18"/>
      <c r="AV18" s="18"/>
      <c r="AW18" s="1"/>
    </row>
    <row r="19" spans="1:50" ht="20.100000000000001" customHeight="1">
      <c r="A19" s="169"/>
      <c r="B19" s="57" t="s">
        <v>12</v>
      </c>
      <c r="C19" s="279" t="s">
        <v>73</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80"/>
      <c r="AU19" s="31"/>
    </row>
    <row r="20" spans="1:50" ht="34.5" customHeight="1">
      <c r="A20" s="169"/>
      <c r="B20" s="16"/>
      <c r="C20" s="183" t="s">
        <v>26</v>
      </c>
      <c r="D20" s="183"/>
      <c r="E20" s="183"/>
      <c r="F20" s="183"/>
      <c r="G20" s="183"/>
      <c r="H20" s="183"/>
      <c r="I20" s="183"/>
      <c r="J20" s="183"/>
      <c r="K20" s="183"/>
      <c r="L20" s="183"/>
      <c r="M20" s="183"/>
      <c r="N20" s="70"/>
      <c r="O20" s="70"/>
      <c r="P20" s="185"/>
      <c r="Q20" s="185"/>
      <c r="R20" s="185"/>
      <c r="S20" s="185"/>
      <c r="T20" s="185"/>
      <c r="U20" s="185"/>
      <c r="V20" s="185"/>
      <c r="W20" s="185"/>
      <c r="X20" s="185"/>
      <c r="Y20" s="72"/>
      <c r="Z20" s="18"/>
      <c r="AA20" s="18"/>
      <c r="AB20" s="18"/>
      <c r="AC20" s="65"/>
      <c r="AD20" s="65"/>
      <c r="AE20" s="65"/>
      <c r="AF20" s="65"/>
      <c r="AG20" s="65"/>
      <c r="AH20" s="65"/>
      <c r="AI20" s="65"/>
      <c r="AJ20" s="65"/>
      <c r="AK20" s="65"/>
      <c r="AL20" s="61"/>
      <c r="AM20" s="61"/>
      <c r="AN20" s="61"/>
      <c r="AO20" s="61"/>
      <c r="AP20" s="61"/>
      <c r="AQ20" s="61"/>
      <c r="AR20" s="61"/>
      <c r="AS20" s="17"/>
      <c r="AT20" s="19"/>
      <c r="AU20" s="1"/>
    </row>
    <row r="21" spans="1:50" ht="29.1" customHeight="1">
      <c r="A21" s="169"/>
      <c r="B21" s="16"/>
      <c r="C21" s="184"/>
      <c r="D21" s="184"/>
      <c r="E21" s="184"/>
      <c r="F21" s="184"/>
      <c r="G21" s="184"/>
      <c r="H21" s="184"/>
      <c r="I21" s="184"/>
      <c r="J21" s="184"/>
      <c r="K21" s="184"/>
      <c r="L21" s="184"/>
      <c r="M21" s="184"/>
      <c r="N21" s="71"/>
      <c r="O21" s="71"/>
      <c r="P21" s="71"/>
      <c r="Q21" s="186"/>
      <c r="R21" s="187"/>
      <c r="S21" s="187"/>
      <c r="T21" s="187"/>
      <c r="U21" s="187"/>
      <c r="V21" s="188"/>
      <c r="W21" s="18" t="s">
        <v>21</v>
      </c>
      <c r="X21" s="17"/>
      <c r="Y21" s="18"/>
      <c r="Z21" s="61"/>
      <c r="AA21" s="61"/>
      <c r="AB21" s="61"/>
      <c r="AC21" s="73"/>
      <c r="AD21" s="73"/>
      <c r="AE21" s="73"/>
      <c r="AF21" s="73"/>
      <c r="AG21" s="73"/>
      <c r="AH21" s="73"/>
      <c r="AI21" s="73"/>
      <c r="AJ21" s="73"/>
      <c r="AK21" s="73"/>
      <c r="AL21" s="61"/>
      <c r="AM21" s="61"/>
      <c r="AN21" s="61"/>
      <c r="AO21" s="61"/>
      <c r="AP21" s="61"/>
      <c r="AQ21" s="61"/>
      <c r="AR21" s="61"/>
      <c r="AS21" s="61"/>
      <c r="AT21" s="20"/>
      <c r="AU21" s="1"/>
    </row>
    <row r="22" spans="1:50" ht="29.25" customHeight="1">
      <c r="A22" s="169"/>
      <c r="B22" s="18"/>
      <c r="E22" s="180"/>
      <c r="F22" s="181"/>
      <c r="G22" s="181"/>
      <c r="H22" s="181"/>
      <c r="I22" s="181"/>
      <c r="J22" s="182"/>
      <c r="K22" s="18" t="s">
        <v>10</v>
      </c>
      <c r="L22" s="21"/>
      <c r="M22" s="21"/>
      <c r="N22" s="22" t="s">
        <v>11</v>
      </c>
      <c r="O22" s="18"/>
      <c r="P22" s="22"/>
      <c r="Q22" s="66"/>
      <c r="R22" s="67"/>
      <c r="S22" s="67"/>
      <c r="T22" s="67"/>
      <c r="U22" s="67"/>
      <c r="V22" s="67"/>
      <c r="W22" s="67"/>
      <c r="X22" s="68"/>
      <c r="Y22" s="61"/>
      <c r="Z22" s="61"/>
      <c r="AA22" s="61"/>
      <c r="AB22" s="24"/>
      <c r="AC22" s="74" t="str">
        <f>IF(R22="","",ROUNDDOWN(E22*R22,0))</f>
        <v/>
      </c>
      <c r="AD22" s="74"/>
      <c r="AE22" s="74"/>
      <c r="AF22" s="74"/>
      <c r="AG22" s="74"/>
      <c r="AH22" s="75" t="s">
        <v>22</v>
      </c>
      <c r="AI22" s="25"/>
      <c r="AJ22" s="286" t="str">
        <f>IFERROR(ROUNDUP(E22*Q21/Q23,0),"")</f>
        <v/>
      </c>
      <c r="AK22" s="287"/>
      <c r="AL22" s="287"/>
      <c r="AM22" s="287"/>
      <c r="AN22" s="287"/>
      <c r="AO22" s="287"/>
      <c r="AP22" s="288"/>
      <c r="AQ22" s="107" t="s">
        <v>23</v>
      </c>
      <c r="AR22" s="3" t="s">
        <v>25</v>
      </c>
      <c r="AS22" s="18"/>
      <c r="AT22" s="26"/>
      <c r="AU22" s="1"/>
    </row>
    <row r="23" spans="1:50" s="35" customFormat="1" ht="30" customHeight="1">
      <c r="A23" s="169"/>
      <c r="B23" s="61"/>
      <c r="C23" s="18"/>
      <c r="D23" s="2"/>
      <c r="E23" s="18"/>
      <c r="F23" s="18"/>
      <c r="G23" s="18"/>
      <c r="H23" s="18"/>
      <c r="I23" s="18"/>
      <c r="J23" s="18"/>
      <c r="K23" s="18"/>
      <c r="L23" s="18"/>
      <c r="M23" s="18"/>
      <c r="N23" s="18"/>
      <c r="O23" s="18"/>
      <c r="P23" s="23"/>
      <c r="Q23" s="186"/>
      <c r="R23" s="187"/>
      <c r="S23" s="187"/>
      <c r="T23" s="187"/>
      <c r="U23" s="187"/>
      <c r="V23" s="188"/>
      <c r="W23" s="18" t="s">
        <v>39</v>
      </c>
      <c r="X23" s="69"/>
      <c r="Y23" s="2"/>
      <c r="Z23" s="2"/>
      <c r="AA23" s="2"/>
      <c r="AB23" s="2"/>
      <c r="AC23" s="2"/>
      <c r="AD23" s="2"/>
      <c r="AE23" s="2"/>
      <c r="AF23" s="2"/>
      <c r="AG23" s="2"/>
      <c r="AH23" s="2"/>
      <c r="AI23" s="2"/>
      <c r="AJ23" s="109" t="s">
        <v>53</v>
      </c>
      <c r="AK23" s="2"/>
      <c r="AL23" s="18"/>
      <c r="AM23" s="18"/>
      <c r="AN23" s="18"/>
      <c r="AO23" s="18"/>
      <c r="AP23" s="18"/>
      <c r="AQ23" s="18"/>
      <c r="AR23" s="18"/>
      <c r="AS23" s="18"/>
      <c r="AT23" s="19"/>
      <c r="AU23" s="58"/>
    </row>
    <row r="24" spans="1:50" ht="19.5" customHeight="1">
      <c r="A24" s="169"/>
      <c r="B24" s="61"/>
      <c r="C24" s="28"/>
      <c r="E24" s="18"/>
      <c r="F24" s="18"/>
      <c r="G24" s="18"/>
      <c r="H24" s="18"/>
      <c r="I24" s="18"/>
      <c r="J24" s="18"/>
      <c r="K24" s="18"/>
      <c r="L24" s="18"/>
      <c r="M24" s="18"/>
      <c r="N24" s="18"/>
      <c r="O24" s="18"/>
      <c r="Q24" s="18"/>
      <c r="R24" s="18"/>
      <c r="S24" s="18"/>
      <c r="T24" s="18"/>
      <c r="U24" s="18"/>
      <c r="V24" s="18"/>
      <c r="W24" s="18"/>
      <c r="X24" s="18"/>
      <c r="Y24" s="18"/>
      <c r="Z24" s="18"/>
      <c r="AA24" s="18"/>
      <c r="AB24" s="18"/>
      <c r="AC24" s="18"/>
      <c r="AD24" s="18"/>
      <c r="AE24" s="18"/>
      <c r="AF24" s="18"/>
      <c r="AG24" s="18"/>
      <c r="AH24" s="61"/>
      <c r="AI24" s="18"/>
      <c r="AJ24" s="18"/>
      <c r="AK24" s="29"/>
      <c r="AL24" s="29"/>
      <c r="AM24" s="61"/>
      <c r="AN24" s="61"/>
      <c r="AO24" s="18"/>
      <c r="AP24" s="18"/>
      <c r="AQ24" s="18"/>
      <c r="AR24" s="18"/>
      <c r="AS24" s="18"/>
      <c r="AT24" s="19"/>
      <c r="AU24" s="1"/>
    </row>
    <row r="25" spans="1:50" ht="20.100000000000001" customHeight="1">
      <c r="A25" s="169"/>
      <c r="B25" s="57" t="s">
        <v>13</v>
      </c>
      <c r="C25" s="57" t="s">
        <v>74</v>
      </c>
      <c r="D25" s="57"/>
      <c r="E25" s="57"/>
      <c r="F25" s="57"/>
      <c r="G25" s="57"/>
      <c r="H25" s="57"/>
      <c r="I25" s="57"/>
      <c r="J25" s="57"/>
      <c r="K25" s="13"/>
      <c r="L25" s="57"/>
      <c r="M25" s="57"/>
      <c r="N25" s="57"/>
      <c r="O25" s="57"/>
      <c r="P25" s="57"/>
      <c r="Q25" s="57"/>
      <c r="R25" s="57"/>
      <c r="S25" s="57"/>
      <c r="T25" s="57"/>
      <c r="U25" s="57"/>
      <c r="V25" s="57"/>
      <c r="W25" s="57"/>
      <c r="X25" s="36"/>
      <c r="Y25" s="14"/>
      <c r="Z25" s="14"/>
      <c r="AA25" s="14"/>
      <c r="AB25" s="14"/>
      <c r="AC25" s="14"/>
      <c r="AD25" s="57"/>
      <c r="AE25" s="57"/>
      <c r="AF25" s="36"/>
      <c r="AG25" s="36"/>
      <c r="AH25" s="37"/>
      <c r="AI25" s="57"/>
      <c r="AJ25" s="57"/>
      <c r="AK25" s="57"/>
      <c r="AL25" s="57"/>
      <c r="AM25" s="57"/>
      <c r="AN25" s="57"/>
      <c r="AO25" s="57"/>
      <c r="AP25" s="36"/>
      <c r="AQ25" s="36"/>
      <c r="AR25" s="36"/>
      <c r="AS25" s="36"/>
      <c r="AT25" s="38"/>
      <c r="AU25" s="1"/>
    </row>
    <row r="26" spans="1:50" ht="27.75" customHeight="1" thickBot="1">
      <c r="A26" s="169"/>
      <c r="B26" s="16"/>
      <c r="C26" s="85" t="s">
        <v>54</v>
      </c>
      <c r="D26" s="85"/>
      <c r="E26" s="85"/>
      <c r="F26" s="85"/>
      <c r="G26" s="85"/>
      <c r="H26" s="85"/>
      <c r="I26" s="85"/>
      <c r="J26" s="85"/>
      <c r="K26" s="85"/>
      <c r="L26" s="85"/>
      <c r="M26" s="76"/>
      <c r="N26" s="165" t="s">
        <v>27</v>
      </c>
      <c r="O26" s="165"/>
      <c r="P26" s="165"/>
      <c r="Q26" s="165"/>
      <c r="R26" s="76"/>
      <c r="S26" s="76"/>
      <c r="T26" s="76"/>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30"/>
      <c r="AT26" s="131"/>
      <c r="AU26" s="1"/>
    </row>
    <row r="27" spans="1:50" ht="29.1" customHeight="1" thickBot="1">
      <c r="A27" s="169"/>
      <c r="B27" s="18"/>
      <c r="C27" s="21"/>
      <c r="D27" s="21"/>
      <c r="E27" s="190" t="str">
        <f>IFERROR(ROUNDDOWN(AJ22/AJ15,2),"")</f>
        <v/>
      </c>
      <c r="F27" s="191"/>
      <c r="G27" s="191"/>
      <c r="H27" s="191"/>
      <c r="I27" s="191"/>
      <c r="J27" s="192"/>
      <c r="K27" s="61"/>
      <c r="L27" s="39"/>
      <c r="M27" s="18"/>
      <c r="N27" s="166" t="str">
        <f>IF(E27="","",IF(AND(E27&gt;=1,E27&lt;=1.15),"○","×"))</f>
        <v/>
      </c>
      <c r="O27" s="167"/>
      <c r="P27" s="167"/>
      <c r="Q27" s="168"/>
      <c r="R27" s="178" t="s">
        <v>55</v>
      </c>
      <c r="S27" s="179"/>
      <c r="T27" s="128"/>
      <c r="U27" s="274" t="s">
        <v>81</v>
      </c>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6"/>
      <c r="AS27" s="133"/>
      <c r="AT27" s="132"/>
      <c r="AU27" s="1"/>
    </row>
    <row r="28" spans="1:50" ht="15.75" customHeight="1">
      <c r="A28" s="169"/>
      <c r="B28" s="40"/>
      <c r="C28" s="40"/>
      <c r="D28" s="40"/>
      <c r="E28" s="108" t="s">
        <v>56</v>
      </c>
      <c r="F28" s="40"/>
      <c r="G28" s="40"/>
      <c r="H28" s="40"/>
      <c r="I28" s="41"/>
      <c r="J28" s="41"/>
      <c r="K28" s="40"/>
      <c r="L28" s="41"/>
      <c r="M28" s="40"/>
      <c r="N28" s="41" t="s">
        <v>75</v>
      </c>
      <c r="O28" s="41"/>
      <c r="P28" s="41"/>
      <c r="Q28" s="41"/>
      <c r="R28" s="40"/>
      <c r="S28" s="40"/>
      <c r="T28" s="40"/>
      <c r="U28" s="40"/>
      <c r="V28" s="40"/>
      <c r="W28" s="40"/>
      <c r="X28" s="40"/>
      <c r="Y28" s="40"/>
      <c r="Z28" s="40"/>
      <c r="AA28" s="40"/>
      <c r="AB28" s="40"/>
      <c r="AC28" s="40"/>
      <c r="AD28" s="40"/>
      <c r="AE28" s="40"/>
      <c r="AF28" s="40"/>
      <c r="AG28" s="42"/>
      <c r="AH28" s="41"/>
      <c r="AI28" s="43"/>
      <c r="AJ28" s="43"/>
      <c r="AK28" s="40"/>
      <c r="AL28" s="40"/>
      <c r="AM28" s="41"/>
      <c r="AN28" s="41"/>
      <c r="AO28" s="44"/>
      <c r="AP28" s="41"/>
      <c r="AQ28" s="41"/>
      <c r="AR28" s="18"/>
      <c r="AS28" s="18"/>
      <c r="AT28" s="30"/>
      <c r="AU28" s="1"/>
    </row>
    <row r="29" spans="1:50" ht="20.100000000000001" customHeight="1">
      <c r="A29" s="169"/>
      <c r="B29" s="45" t="s">
        <v>14</v>
      </c>
      <c r="C29" s="45" t="s">
        <v>30</v>
      </c>
      <c r="D29" s="45"/>
      <c r="E29" s="45"/>
      <c r="F29" s="45"/>
      <c r="G29" s="45"/>
      <c r="H29" s="45"/>
      <c r="I29" s="45"/>
      <c r="J29" s="45"/>
      <c r="K29" s="45"/>
      <c r="L29" s="45"/>
      <c r="M29" s="45"/>
      <c r="N29" s="45"/>
      <c r="O29" s="46"/>
      <c r="P29" s="46"/>
      <c r="Q29" s="46"/>
      <c r="R29" s="46"/>
      <c r="S29" s="46"/>
      <c r="T29" s="46"/>
      <c r="U29" s="46"/>
      <c r="V29" s="46"/>
      <c r="W29" s="46"/>
      <c r="X29" s="46"/>
      <c r="Y29" s="46"/>
      <c r="Z29" s="46"/>
      <c r="AA29" s="46"/>
      <c r="AB29" s="46"/>
      <c r="AC29" s="46"/>
      <c r="AD29" s="46"/>
      <c r="AE29" s="46"/>
      <c r="AF29" s="46"/>
      <c r="AG29" s="46"/>
      <c r="AH29" s="46"/>
      <c r="AI29" s="46"/>
      <c r="AJ29" s="46"/>
      <c r="AK29" s="64"/>
      <c r="AL29" s="197" t="s">
        <v>33</v>
      </c>
      <c r="AM29" s="197"/>
      <c r="AN29" s="197"/>
      <c r="AO29" s="197"/>
      <c r="AP29" s="197"/>
      <c r="AQ29" s="197"/>
      <c r="AR29" s="207"/>
      <c r="AS29" s="208"/>
      <c r="AT29" s="88" t="s">
        <v>40</v>
      </c>
      <c r="AU29" s="1"/>
      <c r="AX29" s="47"/>
    </row>
    <row r="30" spans="1:50" ht="8.25" customHeight="1">
      <c r="A30" s="169"/>
      <c r="B30" s="79"/>
      <c r="C30" s="80"/>
      <c r="D30" s="80"/>
      <c r="E30" s="80"/>
      <c r="F30" s="80"/>
      <c r="G30" s="80"/>
      <c r="H30" s="80"/>
      <c r="I30" s="80"/>
      <c r="J30" s="80"/>
      <c r="K30" s="80"/>
      <c r="L30" s="80"/>
      <c r="M30" s="80"/>
      <c r="N30" s="80"/>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24"/>
      <c r="AS30" s="24"/>
      <c r="AT30" s="82"/>
      <c r="AU30" s="1"/>
      <c r="AX30" s="47"/>
    </row>
    <row r="31" spans="1:50" ht="20.100000000000001" customHeight="1">
      <c r="A31" s="169"/>
      <c r="B31" s="48"/>
      <c r="C31" s="18"/>
      <c r="D31" s="29" t="s">
        <v>29</v>
      </c>
      <c r="E31" s="18"/>
      <c r="F31" s="18"/>
      <c r="G31" s="18"/>
      <c r="H31" s="18"/>
      <c r="I31" s="18"/>
      <c r="J31" s="18"/>
      <c r="K31" s="18"/>
      <c r="L31" s="18"/>
      <c r="M31" s="18"/>
      <c r="N31" s="18"/>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9"/>
      <c r="AU31" s="1"/>
      <c r="AX31" s="47"/>
    </row>
    <row r="32" spans="1:50" ht="28.5" customHeight="1">
      <c r="A32" s="169"/>
      <c r="B32" s="56"/>
      <c r="D32" s="115" t="s">
        <v>62</v>
      </c>
      <c r="E32" s="83"/>
      <c r="F32" s="297" t="s">
        <v>57</v>
      </c>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13"/>
      <c r="AF32" s="214"/>
      <c r="AG32" s="214"/>
      <c r="AH32" s="214"/>
      <c r="AI32" s="214"/>
      <c r="AJ32" s="215"/>
      <c r="AK32" s="107" t="s">
        <v>23</v>
      </c>
      <c r="AS32" s="17"/>
      <c r="AT32" s="19"/>
      <c r="AU32" s="1"/>
      <c r="AX32" s="47"/>
    </row>
    <row r="33" spans="1:50" ht="28.5" customHeight="1">
      <c r="A33" s="169"/>
      <c r="B33" s="48"/>
      <c r="D33" s="115" t="s">
        <v>28</v>
      </c>
      <c r="E33" s="100"/>
      <c r="F33" s="294" t="s">
        <v>66</v>
      </c>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6"/>
      <c r="AE33" s="213"/>
      <c r="AF33" s="214"/>
      <c r="AG33" s="214"/>
      <c r="AH33" s="214"/>
      <c r="AI33" s="214"/>
      <c r="AJ33" s="215"/>
      <c r="AK33" s="107" t="s">
        <v>23</v>
      </c>
      <c r="AS33" s="32"/>
      <c r="AT33" s="19"/>
      <c r="AU33" s="1"/>
      <c r="AX33" s="47"/>
    </row>
    <row r="34" spans="1:50" ht="28.5" customHeight="1">
      <c r="A34" s="169"/>
      <c r="B34" s="48"/>
      <c r="D34" s="115" t="s">
        <v>63</v>
      </c>
      <c r="E34" s="84"/>
      <c r="F34" s="292" t="s">
        <v>61</v>
      </c>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13"/>
      <c r="AF34" s="214"/>
      <c r="AG34" s="214"/>
      <c r="AH34" s="214"/>
      <c r="AI34" s="214"/>
      <c r="AJ34" s="215"/>
      <c r="AK34" s="107" t="s">
        <v>23</v>
      </c>
      <c r="AS34" s="32"/>
      <c r="AT34" s="19"/>
      <c r="AU34" s="1"/>
      <c r="AX34" s="47"/>
    </row>
    <row r="35" spans="1:50" ht="28.5" customHeight="1">
      <c r="A35" s="169"/>
      <c r="B35" s="48"/>
      <c r="D35" s="115" t="s">
        <v>64</v>
      </c>
      <c r="E35" s="83"/>
      <c r="F35" s="293" t="s">
        <v>67</v>
      </c>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13"/>
      <c r="AF35" s="214"/>
      <c r="AG35" s="214"/>
      <c r="AH35" s="214"/>
      <c r="AI35" s="214"/>
      <c r="AJ35" s="215"/>
      <c r="AK35" s="107" t="s">
        <v>23</v>
      </c>
      <c r="AL35" s="87"/>
      <c r="AS35" s="32"/>
      <c r="AT35" s="19"/>
      <c r="AU35" s="1"/>
      <c r="AX35" s="47"/>
    </row>
    <row r="36" spans="1:50" ht="28.5" customHeight="1">
      <c r="A36" s="169"/>
      <c r="B36" s="48"/>
      <c r="D36" s="116" t="s">
        <v>65</v>
      </c>
      <c r="E36" s="117"/>
      <c r="F36" s="294" t="s">
        <v>68</v>
      </c>
      <c r="G36" s="295"/>
      <c r="H36" s="295"/>
      <c r="I36" s="295"/>
      <c r="J36" s="295"/>
      <c r="K36" s="295"/>
      <c r="L36" s="295"/>
      <c r="M36" s="295"/>
      <c r="N36" s="295"/>
      <c r="O36" s="295"/>
      <c r="P36" s="295"/>
      <c r="Q36" s="295"/>
      <c r="R36" s="295"/>
      <c r="S36" s="295"/>
      <c r="T36" s="295"/>
      <c r="U36" s="295"/>
      <c r="V36" s="295"/>
      <c r="W36" s="295"/>
      <c r="X36" s="295"/>
      <c r="Y36" s="295"/>
      <c r="Z36" s="295"/>
      <c r="AA36" s="295"/>
      <c r="AB36" s="295"/>
      <c r="AC36" s="295"/>
      <c r="AD36" s="296"/>
      <c r="AE36" s="213"/>
      <c r="AF36" s="214"/>
      <c r="AG36" s="214"/>
      <c r="AH36" s="214"/>
      <c r="AI36" s="214"/>
      <c r="AJ36" s="215"/>
      <c r="AK36" s="107" t="s">
        <v>23</v>
      </c>
      <c r="AS36" s="32"/>
      <c r="AT36" s="19"/>
      <c r="AU36" s="1"/>
      <c r="AX36" s="47"/>
    </row>
    <row r="37" spans="1:50" ht="12" customHeight="1">
      <c r="A37" s="169"/>
      <c r="B37" s="48"/>
      <c r="D37" s="85"/>
      <c r="E37" s="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M37" s="33"/>
      <c r="AN37" s="33"/>
      <c r="AO37" s="33"/>
      <c r="AP37" s="77"/>
      <c r="AQ37" s="77"/>
      <c r="AR37" s="77"/>
      <c r="AS37" s="32"/>
      <c r="AT37" s="19"/>
      <c r="AU37" s="1"/>
      <c r="AX37" s="47"/>
    </row>
    <row r="38" spans="1:50" ht="29.1" customHeight="1">
      <c r="A38" s="169"/>
      <c r="B38" s="48"/>
      <c r="F38" s="18" t="s">
        <v>32</v>
      </c>
      <c r="G38" s="77"/>
      <c r="H38" s="77"/>
      <c r="I38" s="289" t="str">
        <f>IF(AE33+AE36=0,"",AE33+AE36)</f>
        <v/>
      </c>
      <c r="J38" s="290"/>
      <c r="K38" s="290"/>
      <c r="L38" s="290"/>
      <c r="M38" s="290"/>
      <c r="N38" s="291"/>
      <c r="O38" s="86" t="s">
        <v>23</v>
      </c>
      <c r="P38" s="113" t="s">
        <v>31</v>
      </c>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32"/>
      <c r="AT38" s="19"/>
      <c r="AU38" s="1"/>
      <c r="AX38" s="47"/>
    </row>
    <row r="39" spans="1:50" ht="8.25" customHeight="1">
      <c r="A39" s="170"/>
      <c r="B39" s="48"/>
      <c r="C39" s="18"/>
      <c r="D39" s="18"/>
      <c r="E39" s="78"/>
      <c r="F39" s="18"/>
      <c r="G39" s="18"/>
      <c r="H39" s="55"/>
      <c r="I39" s="55"/>
      <c r="J39" s="55"/>
      <c r="K39" s="55"/>
      <c r="L39" s="55"/>
      <c r="M39" s="18"/>
      <c r="N39" s="18"/>
      <c r="O39" s="18"/>
      <c r="P39" s="18"/>
      <c r="Q39" s="18"/>
      <c r="R39" s="18"/>
      <c r="S39" s="18"/>
      <c r="T39" s="55"/>
      <c r="U39" s="18"/>
      <c r="V39" s="18"/>
      <c r="W39" s="29"/>
      <c r="X39" s="29"/>
      <c r="Y39" s="55"/>
      <c r="Z39" s="55"/>
      <c r="AA39" s="18"/>
      <c r="AB39" s="18"/>
      <c r="AC39" s="18"/>
      <c r="AD39" s="18"/>
      <c r="AE39" s="18"/>
      <c r="AF39" s="18"/>
      <c r="AG39" s="18"/>
      <c r="AH39" s="18"/>
      <c r="AI39" s="18"/>
      <c r="AJ39" s="55"/>
      <c r="AK39" s="55"/>
      <c r="AL39" s="55"/>
      <c r="AM39" s="55"/>
      <c r="AN39" s="55"/>
      <c r="AO39" s="55"/>
      <c r="AP39" s="55"/>
      <c r="AQ39" s="55"/>
      <c r="AR39" s="55"/>
      <c r="AS39" s="55"/>
      <c r="AT39" s="19"/>
      <c r="AU39" s="1"/>
    </row>
    <row r="40" spans="1:50" ht="9.75" customHeight="1">
      <c r="A40" s="49"/>
      <c r="B40" s="50"/>
      <c r="C40" s="50"/>
      <c r="D40" s="50"/>
      <c r="E40" s="50"/>
      <c r="F40" s="50"/>
      <c r="G40" s="50"/>
      <c r="H40" s="50"/>
      <c r="I40" s="50"/>
      <c r="J40" s="50"/>
      <c r="K40" s="50"/>
      <c r="L40" s="50"/>
      <c r="M40" s="51"/>
      <c r="N40" s="51"/>
      <c r="O40" s="51"/>
      <c r="P40" s="51"/>
      <c r="Q40" s="51"/>
      <c r="R40" s="51"/>
      <c r="S40" s="51"/>
      <c r="T40" s="50"/>
      <c r="U40" s="51"/>
      <c r="V40" s="51"/>
      <c r="W40" s="52"/>
      <c r="X40" s="52"/>
      <c r="Y40" s="50"/>
      <c r="Z40" s="50"/>
      <c r="AA40" s="51"/>
      <c r="AB40" s="51"/>
      <c r="AC40" s="51"/>
      <c r="AD40" s="51"/>
      <c r="AE40" s="51"/>
      <c r="AF40" s="51"/>
      <c r="AG40" s="51"/>
      <c r="AH40" s="51"/>
      <c r="AI40" s="51"/>
      <c r="AJ40" s="50"/>
      <c r="AK40" s="50"/>
      <c r="AL40" s="50"/>
      <c r="AM40" s="50"/>
      <c r="AN40" s="50"/>
      <c r="AO40" s="50"/>
      <c r="AP40" s="50"/>
      <c r="AQ40" s="50"/>
      <c r="AR40" s="50"/>
      <c r="AS40" s="50"/>
      <c r="AT40" s="51"/>
    </row>
    <row r="41" spans="1:50" ht="6" customHeight="1">
      <c r="A41" s="171" t="s">
        <v>86</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9"/>
    </row>
    <row r="42" spans="1:50" ht="32.25" customHeight="1">
      <c r="A42" s="172"/>
      <c r="B42" s="89"/>
      <c r="C42" s="114" t="s">
        <v>43</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90"/>
    </row>
    <row r="43" spans="1:50" ht="29.1" customHeight="1">
      <c r="A43" s="173" t="s">
        <v>47</v>
      </c>
      <c r="B43" s="92"/>
      <c r="C43" s="92" t="s">
        <v>70</v>
      </c>
      <c r="D43" s="202" t="str">
        <f>IF(I38="","",I38)</f>
        <v/>
      </c>
      <c r="E43" s="203"/>
      <c r="F43" s="203"/>
      <c r="G43" s="203"/>
      <c r="H43" s="203"/>
      <c r="I43" s="203"/>
      <c r="J43" s="204"/>
      <c r="K43" s="61"/>
      <c r="L43" s="61" t="s">
        <v>44</v>
      </c>
      <c r="M43" s="61"/>
      <c r="N43" s="200"/>
      <c r="O43" s="201"/>
      <c r="P43" s="62"/>
      <c r="Q43" s="62"/>
      <c r="R43" s="62"/>
      <c r="S43" s="62" t="s">
        <v>22</v>
      </c>
      <c r="T43" s="18"/>
      <c r="U43" s="202" t="str">
        <f>IF(OR(D43="",N43=""),"",ROUNDUP(D43*N43,0))</f>
        <v/>
      </c>
      <c r="V43" s="203"/>
      <c r="W43" s="203"/>
      <c r="X43" s="203"/>
      <c r="Y43" s="203"/>
      <c r="Z43" s="204"/>
      <c r="AA43" s="107" t="s">
        <v>23</v>
      </c>
      <c r="AE43" s="96"/>
      <c r="AF43" s="29"/>
      <c r="AG43" s="74"/>
      <c r="AH43" s="74"/>
      <c r="AI43" s="74"/>
      <c r="AJ43" s="74"/>
      <c r="AK43" s="74"/>
      <c r="AL43" s="25"/>
      <c r="AM43" s="25"/>
      <c r="AN43" s="25"/>
      <c r="AO43" s="25"/>
      <c r="AP43" s="18"/>
      <c r="AQ43" s="18"/>
      <c r="AS43" s="18"/>
      <c r="AT43" s="19"/>
    </row>
    <row r="44" spans="1:50" ht="33.75" customHeight="1">
      <c r="A44" s="173"/>
      <c r="B44" s="89"/>
      <c r="C44" s="91"/>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90"/>
    </row>
    <row r="45" spans="1:50" ht="28.5" customHeight="1">
      <c r="A45" s="173"/>
      <c r="B45" s="91"/>
      <c r="C45" s="92" t="s">
        <v>45</v>
      </c>
      <c r="D45" s="202" t="str">
        <f>IF(AJ15="","",AJ15)</f>
        <v/>
      </c>
      <c r="E45" s="203"/>
      <c r="F45" s="203"/>
      <c r="G45" s="203"/>
      <c r="H45" s="203"/>
      <c r="I45" s="203"/>
      <c r="J45" s="204"/>
      <c r="K45" s="61"/>
      <c r="L45" s="61" t="s">
        <v>44</v>
      </c>
      <c r="M45" s="61"/>
      <c r="N45" s="218"/>
      <c r="O45" s="219"/>
      <c r="P45" s="62"/>
      <c r="Q45" s="62" t="s">
        <v>44</v>
      </c>
      <c r="R45" s="62"/>
      <c r="S45" s="209">
        <v>0.5</v>
      </c>
      <c r="T45" s="209"/>
      <c r="U45" s="62"/>
      <c r="V45" s="2" t="s">
        <v>44</v>
      </c>
      <c r="X45" s="220" t="str">
        <f>IF(N43="","",N43)</f>
        <v/>
      </c>
      <c r="Y45" s="221"/>
      <c r="AA45" s="62" t="s">
        <v>22</v>
      </c>
      <c r="AB45" s="18"/>
      <c r="AC45" s="210" t="str">
        <f>IF(OR(D45="",N45="",X45=""),"",ROUNDUP(D45*N45*S45*X45,0))</f>
        <v/>
      </c>
      <c r="AD45" s="211"/>
      <c r="AE45" s="211"/>
      <c r="AF45" s="211"/>
      <c r="AG45" s="211"/>
      <c r="AH45" s="212"/>
      <c r="AI45" s="107" t="s">
        <v>23</v>
      </c>
      <c r="AO45" s="61"/>
      <c r="AP45" s="61"/>
      <c r="AQ45" s="61"/>
      <c r="AS45" s="18"/>
      <c r="AT45" s="19"/>
    </row>
    <row r="46" spans="1:50" ht="14.25" customHeight="1">
      <c r="A46" s="173"/>
      <c r="B46" s="92"/>
      <c r="C46" s="92"/>
      <c r="D46" s="92"/>
      <c r="E46" s="92"/>
      <c r="F46" s="92"/>
      <c r="G46" s="92"/>
      <c r="H46" s="61"/>
      <c r="I46" s="94"/>
      <c r="J46" s="94"/>
      <c r="K46" s="94"/>
      <c r="L46" s="94"/>
      <c r="M46" s="94"/>
      <c r="N46" s="95"/>
      <c r="O46" s="95"/>
      <c r="P46" s="61"/>
      <c r="Q46" s="94"/>
      <c r="R46" s="94"/>
      <c r="S46" s="94"/>
      <c r="T46" s="94"/>
      <c r="U46" s="94"/>
      <c r="V46" s="95"/>
      <c r="W46" s="95"/>
      <c r="X46" s="61"/>
      <c r="Y46" s="94"/>
      <c r="Z46" s="94"/>
      <c r="AA46" s="94"/>
      <c r="AB46" s="94"/>
      <c r="AC46" s="111" t="s">
        <v>53</v>
      </c>
      <c r="AD46" s="96"/>
      <c r="AE46" s="96"/>
      <c r="AF46" s="61"/>
      <c r="AG46" s="74"/>
      <c r="AH46" s="74"/>
      <c r="AI46" s="74"/>
      <c r="AJ46" s="74"/>
      <c r="AK46" s="74"/>
      <c r="AL46" s="25"/>
      <c r="AM46" s="25"/>
      <c r="AN46" s="25"/>
      <c r="AO46" s="25"/>
      <c r="AP46" s="18"/>
      <c r="AQ46" s="18"/>
      <c r="AS46" s="18"/>
      <c r="AT46" s="19"/>
    </row>
    <row r="47" spans="1:50" ht="15.75" customHeight="1" thickBot="1">
      <c r="A47" s="173"/>
      <c r="B47" s="92"/>
      <c r="C47" s="92"/>
      <c r="D47" s="92"/>
      <c r="E47" s="92"/>
      <c r="F47" s="92"/>
      <c r="G47" s="92"/>
      <c r="H47" s="61"/>
      <c r="I47" s="94"/>
      <c r="J47" s="94"/>
      <c r="K47" s="94"/>
      <c r="L47" s="94"/>
      <c r="M47" s="94"/>
      <c r="N47" s="95"/>
      <c r="O47" s="95"/>
      <c r="P47" s="61"/>
      <c r="Q47" s="94"/>
      <c r="R47" s="94"/>
      <c r="S47" s="94"/>
      <c r="T47" s="94"/>
      <c r="U47" s="112"/>
      <c r="V47" s="95"/>
      <c r="W47" s="95"/>
      <c r="X47" s="61"/>
      <c r="Y47" s="94"/>
      <c r="Z47" s="94"/>
      <c r="AA47" s="94"/>
      <c r="AB47" s="94"/>
      <c r="AC47" s="94"/>
      <c r="AD47" s="96"/>
      <c r="AE47" s="96"/>
      <c r="AF47" s="61"/>
      <c r="AG47" s="74"/>
      <c r="AH47" s="196" t="s">
        <v>48</v>
      </c>
      <c r="AI47" s="196"/>
      <c r="AJ47" s="196"/>
      <c r="AK47" s="196"/>
      <c r="AL47" s="196"/>
      <c r="AM47" s="196"/>
      <c r="AN47" s="196"/>
      <c r="AO47" s="196"/>
      <c r="AP47" s="18"/>
      <c r="AQ47" s="18"/>
      <c r="AS47" s="18"/>
      <c r="AT47" s="19"/>
    </row>
    <row r="48" spans="1:50" ht="29.1" customHeight="1" thickBot="1">
      <c r="A48" s="173"/>
      <c r="B48" s="92"/>
      <c r="C48" s="97" t="s">
        <v>46</v>
      </c>
      <c r="D48" s="213"/>
      <c r="E48" s="214"/>
      <c r="F48" s="214"/>
      <c r="G48" s="214"/>
      <c r="H48" s="214"/>
      <c r="I48" s="214"/>
      <c r="J48" s="215"/>
      <c r="K48" s="94"/>
      <c r="L48" s="94" t="s">
        <v>44</v>
      </c>
      <c r="M48" s="94"/>
      <c r="N48" s="216" t="str">
        <f>IF(N45="","",N45)</f>
        <v/>
      </c>
      <c r="O48" s="217"/>
      <c r="P48" s="61"/>
      <c r="Q48" s="94"/>
      <c r="R48" s="94"/>
      <c r="S48" s="62" t="s">
        <v>22</v>
      </c>
      <c r="T48" s="18"/>
      <c r="U48" s="202" t="str">
        <f>IF(D48="","",D48*N48)</f>
        <v/>
      </c>
      <c r="V48" s="203"/>
      <c r="W48" s="203"/>
      <c r="X48" s="203"/>
      <c r="Y48" s="203"/>
      <c r="Z48" s="204"/>
      <c r="AA48" s="107" t="s">
        <v>23</v>
      </c>
      <c r="AE48" s="96"/>
      <c r="AF48" s="61"/>
      <c r="AG48" s="74"/>
      <c r="AH48" s="193" t="str">
        <f>IF(OR(U43="",AC45="",U48=""),"",MIN(U43,AC45,U48))</f>
        <v/>
      </c>
      <c r="AI48" s="194"/>
      <c r="AJ48" s="194"/>
      <c r="AK48" s="194"/>
      <c r="AL48" s="194"/>
      <c r="AM48" s="194"/>
      <c r="AN48" s="194"/>
      <c r="AO48" s="195"/>
      <c r="AP48" s="18" t="s">
        <v>23</v>
      </c>
      <c r="AQ48" s="18"/>
      <c r="AS48" s="18"/>
      <c r="AT48" s="19"/>
    </row>
    <row r="49" spans="1:46" ht="14.25" customHeight="1">
      <c r="A49" s="174"/>
      <c r="B49" s="93"/>
      <c r="C49" s="93"/>
      <c r="D49" s="93"/>
      <c r="E49" s="93"/>
      <c r="F49" s="93"/>
      <c r="G49" s="93"/>
      <c r="H49" s="43"/>
      <c r="I49" s="43"/>
      <c r="J49" s="43"/>
      <c r="K49" s="40"/>
      <c r="L49" s="40"/>
      <c r="M49" s="40"/>
      <c r="N49" s="40"/>
      <c r="O49" s="40"/>
      <c r="P49" s="40"/>
      <c r="Q49" s="40"/>
      <c r="R49" s="40"/>
      <c r="S49" s="40"/>
      <c r="T49" s="41"/>
      <c r="U49" s="40"/>
      <c r="V49" s="40"/>
      <c r="W49" s="40"/>
      <c r="X49" s="40"/>
      <c r="Y49" s="40"/>
      <c r="Z49" s="40"/>
      <c r="AA49" s="40"/>
      <c r="AB49" s="40"/>
      <c r="AC49" s="40"/>
      <c r="AD49" s="40"/>
      <c r="AE49" s="41"/>
      <c r="AF49" s="40"/>
      <c r="AG49" s="282"/>
      <c r="AH49" s="282"/>
      <c r="AI49" s="282"/>
      <c r="AJ49" s="282"/>
      <c r="AK49" s="282"/>
      <c r="AL49" s="282"/>
      <c r="AM49" s="282"/>
      <c r="AN49" s="282"/>
      <c r="AO49" s="282"/>
      <c r="AP49" s="41"/>
      <c r="AQ49" s="41"/>
      <c r="AR49" s="42"/>
      <c r="AS49" s="41"/>
      <c r="AT49" s="30"/>
    </row>
    <row r="50" spans="1:46" ht="10.5" customHeight="1">
      <c r="A50" s="104"/>
      <c r="B50" s="92"/>
      <c r="C50" s="92"/>
      <c r="D50" s="92"/>
      <c r="E50" s="92"/>
      <c r="F50" s="92"/>
      <c r="G50" s="92"/>
      <c r="H50" s="29"/>
      <c r="I50" s="29"/>
      <c r="J50" s="29"/>
      <c r="K50" s="61"/>
      <c r="L50" s="61"/>
      <c r="M50" s="61"/>
      <c r="N50" s="61"/>
      <c r="O50" s="61"/>
      <c r="P50" s="61"/>
      <c r="Q50" s="61"/>
      <c r="R50" s="61"/>
      <c r="S50" s="61"/>
      <c r="T50" s="18"/>
      <c r="U50" s="61"/>
      <c r="V50" s="61"/>
      <c r="W50" s="61"/>
      <c r="X50" s="61"/>
      <c r="Y50" s="61"/>
      <c r="Z50" s="61"/>
      <c r="AA50" s="61"/>
      <c r="AB50" s="61"/>
      <c r="AC50" s="61"/>
      <c r="AD50" s="61"/>
      <c r="AE50" s="18"/>
      <c r="AF50" s="61"/>
      <c r="AG50" s="61"/>
      <c r="AH50" s="61"/>
      <c r="AI50" s="61"/>
      <c r="AJ50" s="61"/>
      <c r="AK50" s="61"/>
      <c r="AL50" s="61"/>
      <c r="AM50" s="61"/>
      <c r="AN50" s="61"/>
      <c r="AO50" s="61"/>
      <c r="AP50" s="18"/>
      <c r="AQ50" s="18"/>
      <c r="AS50" s="18"/>
      <c r="AT50" s="51"/>
    </row>
    <row r="51" spans="1:46" ht="29.25" customHeight="1">
      <c r="A51" s="144" t="s">
        <v>87</v>
      </c>
      <c r="B51" s="101"/>
      <c r="C51" s="205" t="s">
        <v>50</v>
      </c>
      <c r="D51" s="205"/>
      <c r="E51" s="205"/>
      <c r="F51" s="205"/>
      <c r="G51" s="205"/>
      <c r="H51" s="205"/>
      <c r="I51" s="205"/>
      <c r="J51" s="205"/>
      <c r="K51" s="205"/>
      <c r="L51" s="205"/>
      <c r="M51" s="205"/>
      <c r="N51" s="205"/>
      <c r="O51" s="63"/>
      <c r="P51" s="63"/>
      <c r="Q51" s="63"/>
      <c r="R51" s="198" t="s">
        <v>60</v>
      </c>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02"/>
    </row>
    <row r="52" spans="1:46" ht="18" customHeight="1">
      <c r="A52" s="173" t="s">
        <v>52</v>
      </c>
      <c r="B52" s="92"/>
      <c r="C52" s="206"/>
      <c r="D52" s="206"/>
      <c r="E52" s="206"/>
      <c r="F52" s="206"/>
      <c r="G52" s="206"/>
      <c r="H52" s="206"/>
      <c r="I52" s="206"/>
      <c r="J52" s="206"/>
      <c r="K52" s="206"/>
      <c r="L52" s="206"/>
      <c r="M52" s="206"/>
      <c r="N52" s="206"/>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
    </row>
    <row r="53" spans="1:46" ht="18.75" customHeight="1">
      <c r="A53" s="173"/>
      <c r="B53" s="92"/>
      <c r="C53" s="16"/>
      <c r="D53" s="159"/>
      <c r="E53" s="160"/>
      <c r="F53" s="160"/>
      <c r="G53" s="160"/>
      <c r="H53" s="160"/>
      <c r="I53" s="160"/>
      <c r="J53" s="161"/>
      <c r="K53" s="2" t="s">
        <v>23</v>
      </c>
      <c r="L53" s="16"/>
      <c r="M53" s="16"/>
      <c r="N53" s="16"/>
      <c r="R53" s="146" t="s">
        <v>49</v>
      </c>
      <c r="S53" s="147"/>
      <c r="T53" s="148"/>
      <c r="U53" s="158"/>
      <c r="V53" s="158"/>
      <c r="W53" s="158"/>
      <c r="X53" s="103" t="s">
        <v>49</v>
      </c>
      <c r="Y53" s="158"/>
      <c r="Z53" s="158"/>
      <c r="AA53" s="158"/>
      <c r="AB53" s="103" t="s">
        <v>49</v>
      </c>
      <c r="AC53" s="158"/>
      <c r="AD53" s="158"/>
      <c r="AE53" s="158"/>
      <c r="AF53" s="103" t="s">
        <v>49</v>
      </c>
      <c r="AG53" s="158"/>
      <c r="AH53" s="158"/>
      <c r="AI53" s="158"/>
      <c r="AJ53" s="103" t="s">
        <v>49</v>
      </c>
      <c r="AK53" s="158"/>
      <c r="AL53" s="158"/>
      <c r="AM53" s="158"/>
      <c r="AN53" s="103" t="s">
        <v>49</v>
      </c>
      <c r="AO53" s="158"/>
      <c r="AP53" s="158"/>
      <c r="AQ53" s="158"/>
      <c r="AR53" s="103" t="s">
        <v>49</v>
      </c>
      <c r="AS53" s="18"/>
      <c r="AT53" s="19"/>
    </row>
    <row r="54" spans="1:46" ht="15" customHeight="1">
      <c r="A54" s="173"/>
      <c r="B54" s="92"/>
      <c r="D54" s="162"/>
      <c r="E54" s="163"/>
      <c r="F54" s="163"/>
      <c r="G54" s="163"/>
      <c r="H54" s="163"/>
      <c r="I54" s="163"/>
      <c r="J54" s="164"/>
      <c r="R54" s="175" t="s">
        <v>58</v>
      </c>
      <c r="S54" s="176"/>
      <c r="T54" s="177"/>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8"/>
      <c r="AT54" s="19"/>
    </row>
    <row r="55" spans="1:46" ht="15" customHeight="1" thickBot="1">
      <c r="A55" s="173"/>
      <c r="B55" s="92"/>
      <c r="C55" s="92" t="s">
        <v>27</v>
      </c>
      <c r="D55" s="92"/>
      <c r="E55" s="135"/>
      <c r="F55" s="155" t="s">
        <v>80</v>
      </c>
      <c r="G55" s="155"/>
      <c r="H55" s="155"/>
      <c r="I55" s="155"/>
      <c r="J55" s="155"/>
      <c r="K55" s="155"/>
      <c r="L55" s="155"/>
      <c r="M55" s="155"/>
      <c r="N55" s="155"/>
      <c r="O55" s="155"/>
      <c r="P55" s="155"/>
      <c r="Q55" s="156"/>
      <c r="R55" s="175"/>
      <c r="S55" s="176"/>
      <c r="T55" s="177"/>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8"/>
      <c r="AT55" s="19"/>
    </row>
    <row r="56" spans="1:46" ht="14.25" customHeight="1">
      <c r="A56" s="173"/>
      <c r="B56" s="92"/>
      <c r="C56" s="149" t="str">
        <f>IF(AND(D53&lt;&gt;"",U54&lt;&gt;"",Y54&lt;&gt;"",AC54&lt;&gt;"",AG54&lt;&gt;"",AK54&lt;&gt;"",AO54&lt;&gt;""),IF(AND(U56&gt;=1.05,Y56&gt;=1.05,AC56&gt;=1.05,AG56&gt;=1.05,AK56&gt;=1.05,AO56&gt;=1.05),"○","×"),"")</f>
        <v/>
      </c>
      <c r="D56" s="150"/>
      <c r="E56" s="151"/>
      <c r="F56" s="155"/>
      <c r="G56" s="155"/>
      <c r="H56" s="155"/>
      <c r="I56" s="155"/>
      <c r="J56" s="155"/>
      <c r="K56" s="155"/>
      <c r="L56" s="155"/>
      <c r="M56" s="155"/>
      <c r="N56" s="155"/>
      <c r="O56" s="155"/>
      <c r="P56" s="155"/>
      <c r="Q56" s="156"/>
      <c r="R56" s="146" t="s">
        <v>59</v>
      </c>
      <c r="S56" s="147"/>
      <c r="T56" s="148"/>
      <c r="U56" s="157" t="str">
        <f>IFERROR(ROUNDDOWN(U54/$D$53,2),"")</f>
        <v/>
      </c>
      <c r="V56" s="157"/>
      <c r="W56" s="157"/>
      <c r="X56" s="157"/>
      <c r="Y56" s="157" t="str">
        <f>IFERROR(ROUNDDOWN(Y54/$D$53,2),"")</f>
        <v/>
      </c>
      <c r="Z56" s="157"/>
      <c r="AA56" s="157"/>
      <c r="AB56" s="157"/>
      <c r="AC56" s="157" t="str">
        <f>IFERROR(ROUNDDOWN(AC54/$D$53,2),"")</f>
        <v/>
      </c>
      <c r="AD56" s="157"/>
      <c r="AE56" s="157"/>
      <c r="AF56" s="157"/>
      <c r="AG56" s="157" t="str">
        <f>IFERROR(ROUNDDOWN(AG54/$D$53,2),"")</f>
        <v/>
      </c>
      <c r="AH56" s="157"/>
      <c r="AI56" s="157"/>
      <c r="AJ56" s="157"/>
      <c r="AK56" s="157" t="str">
        <f>IFERROR(ROUNDDOWN(AK54/$D$53,2),"")</f>
        <v/>
      </c>
      <c r="AL56" s="157"/>
      <c r="AM56" s="157"/>
      <c r="AN56" s="157"/>
      <c r="AO56" s="157" t="str">
        <f>IFERROR(ROUNDDOWN(AO54/$D$53,2),"")</f>
        <v/>
      </c>
      <c r="AP56" s="157"/>
      <c r="AQ56" s="157"/>
      <c r="AR56" s="157"/>
      <c r="AS56" s="18"/>
      <c r="AT56" s="19"/>
    </row>
    <row r="57" spans="1:46" ht="19.5" customHeight="1" thickBot="1">
      <c r="A57" s="173"/>
      <c r="B57" s="92"/>
      <c r="C57" s="152"/>
      <c r="D57" s="153"/>
      <c r="E57" s="154"/>
      <c r="F57" s="155"/>
      <c r="G57" s="155"/>
      <c r="H57" s="155"/>
      <c r="I57" s="155"/>
      <c r="J57" s="155"/>
      <c r="K57" s="155"/>
      <c r="L57" s="155"/>
      <c r="M57" s="155"/>
      <c r="N57" s="155"/>
      <c r="O57" s="155"/>
      <c r="P57" s="155"/>
      <c r="Q57" s="156"/>
      <c r="R57" s="146"/>
      <c r="S57" s="147"/>
      <c r="T57" s="148"/>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8"/>
      <c r="AT57" s="19"/>
    </row>
    <row r="58" spans="1:46" ht="19.5" customHeight="1">
      <c r="A58" s="173"/>
      <c r="B58" s="92"/>
      <c r="C58" s="92" t="s">
        <v>84</v>
      </c>
      <c r="D58" s="137"/>
      <c r="E58" s="137"/>
      <c r="F58" s="137"/>
      <c r="G58" s="142"/>
      <c r="H58" s="142"/>
      <c r="I58" s="142"/>
      <c r="J58" s="142"/>
      <c r="K58" s="142"/>
      <c r="L58" s="142"/>
      <c r="M58" s="142"/>
      <c r="N58" s="142"/>
      <c r="O58" s="142"/>
      <c r="P58" s="142"/>
      <c r="Q58" s="142"/>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9"/>
    </row>
    <row r="59" spans="1:46" ht="12" customHeight="1">
      <c r="A59" s="173"/>
      <c r="B59" s="92"/>
      <c r="C59" s="274" t="s">
        <v>82</v>
      </c>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8"/>
      <c r="AQ59" s="133"/>
      <c r="AR59" s="136"/>
      <c r="AS59" s="136"/>
      <c r="AT59" s="19"/>
    </row>
    <row r="60" spans="1:46" ht="12" customHeight="1">
      <c r="A60" s="173"/>
      <c r="B60" s="138"/>
      <c r="C60" s="277" t="s">
        <v>83</v>
      </c>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133"/>
      <c r="AR60" s="134"/>
      <c r="AS60" s="134"/>
      <c r="AT60" s="19"/>
    </row>
    <row r="61" spans="1:46" ht="12" customHeight="1">
      <c r="A61" s="174"/>
      <c r="B61" s="139"/>
      <c r="C61" s="93"/>
      <c r="D61" s="140"/>
      <c r="E61" s="140"/>
      <c r="F61" s="140"/>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30"/>
    </row>
    <row r="62" spans="1:46" ht="13.2">
      <c r="A62" s="29"/>
      <c r="B62" s="53" t="s">
        <v>15</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281"/>
      <c r="AR62" s="281"/>
      <c r="AS62" s="281"/>
      <c r="AT62" s="281"/>
    </row>
  </sheetData>
  <mergeCells count="107">
    <mergeCell ref="U27:AR27"/>
    <mergeCell ref="C60:AP60"/>
    <mergeCell ref="C59:AP59"/>
    <mergeCell ref="Q21:V21"/>
    <mergeCell ref="C19:AT19"/>
    <mergeCell ref="AQ62:AT62"/>
    <mergeCell ref="AG49:AO49"/>
    <mergeCell ref="U48:Z48"/>
    <mergeCell ref="G7:I7"/>
    <mergeCell ref="G8:I8"/>
    <mergeCell ref="AJ15:AP15"/>
    <mergeCell ref="AJ22:AP22"/>
    <mergeCell ref="I38:N38"/>
    <mergeCell ref="F37:AD37"/>
    <mergeCell ref="F34:AD34"/>
    <mergeCell ref="F35:AD35"/>
    <mergeCell ref="AE32:AJ32"/>
    <mergeCell ref="F33:AD33"/>
    <mergeCell ref="F36:AD36"/>
    <mergeCell ref="F32:AD32"/>
    <mergeCell ref="AE33:AJ33"/>
    <mergeCell ref="AE34:AJ34"/>
    <mergeCell ref="AE35:AJ35"/>
    <mergeCell ref="AE36:AJ36"/>
    <mergeCell ref="J9:S9"/>
    <mergeCell ref="J10:S10"/>
    <mergeCell ref="B9:F10"/>
    <mergeCell ref="G9:I9"/>
    <mergeCell ref="G10:I10"/>
    <mergeCell ref="AS10:AT10"/>
    <mergeCell ref="U9:AS9"/>
    <mergeCell ref="A1:AT1"/>
    <mergeCell ref="A2:AT2"/>
    <mergeCell ref="AL3:AM3"/>
    <mergeCell ref="AN3:AO3"/>
    <mergeCell ref="AP3:AQ3"/>
    <mergeCell ref="AR3:AS3"/>
    <mergeCell ref="AV7:AV8"/>
    <mergeCell ref="B5:F6"/>
    <mergeCell ref="G5:S6"/>
    <mergeCell ref="U5:Y6"/>
    <mergeCell ref="B7:F8"/>
    <mergeCell ref="AG5:AS6"/>
    <mergeCell ref="AT5:AT6"/>
    <mergeCell ref="Z5:AE6"/>
    <mergeCell ref="J7:S7"/>
    <mergeCell ref="J8:S8"/>
    <mergeCell ref="U7:AS8"/>
    <mergeCell ref="AT7:AT8"/>
    <mergeCell ref="AH48:AO48"/>
    <mergeCell ref="AH47:AO47"/>
    <mergeCell ref="AL29:AQ29"/>
    <mergeCell ref="R51:AS52"/>
    <mergeCell ref="AG53:AI53"/>
    <mergeCell ref="AK53:AM53"/>
    <mergeCell ref="U53:W53"/>
    <mergeCell ref="N43:O43"/>
    <mergeCell ref="U43:Z43"/>
    <mergeCell ref="C51:N52"/>
    <mergeCell ref="AR29:AS29"/>
    <mergeCell ref="S45:T45"/>
    <mergeCell ref="AC45:AH45"/>
    <mergeCell ref="D48:J48"/>
    <mergeCell ref="N48:O48"/>
    <mergeCell ref="D45:J45"/>
    <mergeCell ref="N45:O45"/>
    <mergeCell ref="X45:Y45"/>
    <mergeCell ref="D43:J43"/>
    <mergeCell ref="N26:Q26"/>
    <mergeCell ref="N27:Q27"/>
    <mergeCell ref="A13:A39"/>
    <mergeCell ref="A41:A42"/>
    <mergeCell ref="U56:X57"/>
    <mergeCell ref="Y56:AB57"/>
    <mergeCell ref="A52:A61"/>
    <mergeCell ref="AC56:AF57"/>
    <mergeCell ref="A43:A49"/>
    <mergeCell ref="Y54:AB55"/>
    <mergeCell ref="R54:T55"/>
    <mergeCell ref="R27:S27"/>
    <mergeCell ref="E22:J22"/>
    <mergeCell ref="E15:J15"/>
    <mergeCell ref="C13:M14"/>
    <mergeCell ref="P13:X13"/>
    <mergeCell ref="Q14:V14"/>
    <mergeCell ref="Q16:V16"/>
    <mergeCell ref="P18:X18"/>
    <mergeCell ref="C20:M21"/>
    <mergeCell ref="P20:X20"/>
    <mergeCell ref="Q23:V23"/>
    <mergeCell ref="E27:J27"/>
    <mergeCell ref="R53:T53"/>
    <mergeCell ref="U54:X55"/>
    <mergeCell ref="AG54:AJ55"/>
    <mergeCell ref="R56:T57"/>
    <mergeCell ref="C56:E57"/>
    <mergeCell ref="F55:Q57"/>
    <mergeCell ref="AG56:AJ57"/>
    <mergeCell ref="AK56:AN57"/>
    <mergeCell ref="AO56:AR57"/>
    <mergeCell ref="AO53:AQ53"/>
    <mergeCell ref="AK54:AN55"/>
    <mergeCell ref="AO54:AR55"/>
    <mergeCell ref="AC54:AF55"/>
    <mergeCell ref="AC53:AE53"/>
    <mergeCell ref="Y53:AA53"/>
    <mergeCell ref="D53:J54"/>
  </mergeCells>
  <phoneticPr fontId="10"/>
  <conditionalFormatting sqref="AE32:AJ32">
    <cfRule type="expression" dxfId="2" priority="3">
      <formula>AND($AR$29&lt;&gt;"Ａ",$AR$29&lt;&gt;"Ｂ",$AR$29&lt;&gt;"")</formula>
    </cfRule>
  </conditionalFormatting>
  <conditionalFormatting sqref="AE33:AJ33">
    <cfRule type="expression" dxfId="1" priority="2">
      <formula>AND($AR$29&lt;&gt;"Ａ",$AR$29&lt;&gt;"Ｂ",$AR$29&lt;&gt;"")</formula>
    </cfRule>
  </conditionalFormatting>
  <conditionalFormatting sqref="AE34:AJ36">
    <cfRule type="expression" dxfId="0" priority="1">
      <formula>"AND($AR$31&lt;&gt;""Ｂ"",$AR$31&lt;&gt;""Ｃ"",$AR$31&lt;&gt;""Ｄ"",$AR$31&lt;&gt;""Ｅ"",$AR$31&lt;&gt;""Ｆ"")"</formula>
    </cfRule>
  </conditionalFormatting>
  <dataValidations count="2">
    <dataValidation type="list" allowBlank="1" showInputMessage="1" showErrorMessage="1" sqref="AT5 AT9 AT7 AS27 AQ59:AQ60" xr:uid="{00000000-0002-0000-0000-000000000000}">
      <formula1>"□,☑"</formula1>
    </dataValidation>
    <dataValidation type="list" allowBlank="1" showInputMessage="1" showErrorMessage="1" sqref="AR29:AS29" xr:uid="{00000000-0002-0000-0000-000001000000}">
      <formula1>"Ａ,Ｂ,Ｃ,Ｄ,Ｅ,Ｆ"</formula1>
    </dataValidation>
  </dataValidations>
  <printOptions horizontalCentered="1"/>
  <pageMargins left="0.23622047244094491" right="0.23622047244094491" top="0" bottom="0" header="0" footer="0"/>
  <pageSetup paperSize="9" scale="60" fitToHeight="0" orientation="portrait" r:id="rId1"/>
  <rowBreaks count="1" manualBreakCount="1">
    <brk id="6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Sheet1!$A$1:$A$2</xm:f>
          </x14:formula1>
          <xm:sqref>N43:O43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4" sqref="A4"/>
    </sheetView>
  </sheetViews>
  <sheetFormatPr defaultRowHeight="18"/>
  <cols>
    <col min="1" max="1" width="9.8984375" bestFit="1" customWidth="1"/>
  </cols>
  <sheetData>
    <row r="1" spans="1:1">
      <c r="A1" s="110">
        <v>0.5</v>
      </c>
    </row>
    <row r="2" spans="1:1">
      <c r="A2" s="110">
        <v>0.66666666666666663</v>
      </c>
    </row>
  </sheetData>
  <phoneticPr fontId="10"/>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76d0201fcf6ae1a0a94d6c26b62ab736">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fe0ac1aafc0c92527d6b9a465e68950a"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E26E8-BF3D-415B-A0C7-E33601345A68}">
  <ds:schemaRefs>
    <ds:schemaRef ds:uri="http://schemas.microsoft.com/office/2006/metadata/properties"/>
    <ds:schemaRef ds:uri="http://schemas.microsoft.com/office/infopath/2007/PartnerControls"/>
    <ds:schemaRef ds:uri="90b6565d-cbca-4207-8e5f-77afbef1b56a"/>
    <ds:schemaRef ds:uri="263dbbe5-076b-4606-a03b-9598f5f2f35a"/>
  </ds:schemaRefs>
</ds:datastoreItem>
</file>

<file path=customXml/itemProps2.xml><?xml version="1.0" encoding="utf-8"?>
<ds:datastoreItem xmlns:ds="http://schemas.openxmlformats.org/officeDocument/2006/customXml" ds:itemID="{687F185D-C884-41E1-AD9C-34EBB09B0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C4C9CF-60C4-4328-9204-3C871E0082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様式第5号(3)</vt:lpstr>
      <vt:lpstr>Sheet1</vt:lpstr>
      <vt:lpstr>'様式第5号(3)'!Print_Area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ies>
</file>