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70D15A37-EF44-483D-AB0E-E3ECBE62AF68}" xr6:coauthVersionLast="47" xr6:coauthVersionMax="47" xr10:uidLastSave="{00000000-0000-0000-0000-000000000000}"/>
  <workbookProtection workbookAlgorithmName="SHA-512" workbookHashValue="eYQwdLxrvzqYZxvTx0n5mlBWH69Lne7QwdBw2Urv9KkTS3iBp+NgHxuq+PAJgbGi40Rx/GMyaL742ml6lP38rQ==" workbookSaltValue="gieFDX1cvrn2Ge4UXRNN9Q==" workbookSpinCount="100000" lockStructure="1"/>
  <bookViews>
    <workbookView xWindow="-120" yWindow="-120" windowWidth="29040" windowHeight="15840" tabRatio="721" xr2:uid="{00000000-000D-0000-FFFF-FFFF00000000}"/>
  </bookViews>
  <sheets>
    <sheet name="様式第１号" sheetId="20" r:id="rId1"/>
    <sheet name="記載例" sheetId="21" r:id="rId2"/>
    <sheet name="１目標" sheetId="2" r:id="rId3"/>
    <sheet name="２第５章" sheetId="15" r:id="rId4"/>
    <sheet name="３構成員等" sheetId="3" r:id="rId5"/>
    <sheet name="３ｰ２組織図等" sheetId="23"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2">'１目標'!$A$1:$U$30</definedName>
    <definedName name="_xlnm.Print_Area" localSheetId="3">'２第５章'!$A$1:$U$26</definedName>
    <definedName name="_xlnm.Print_Area" localSheetId="5">'３ｰ２組織図等'!$A$1:$G$21</definedName>
    <definedName name="_xlnm.Print_Area" localSheetId="4">'３構成員等'!$A$1:$K$50</definedName>
    <definedName name="_xlnm.Print_Area" localSheetId="6">'４事業所魅力向上、事業拡大'!$A$1:$BY$93</definedName>
    <definedName name="_xlnm.Print_Area" localSheetId="7">'５人材育成'!$A$1:$BY$88</definedName>
    <definedName name="_xlnm.Print_Area" localSheetId="8">'６就職促進'!$A$1:$BY$90</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1">記載例!$B$1:$AO$50</definedName>
    <definedName name="_xlnm.Print_Area" localSheetId="0">様式第１号!$B$1:$AO$50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3" l="1"/>
  <c r="H10" i="23"/>
  <c r="X43" i="20" l="1"/>
  <c r="O43" i="20"/>
  <c r="F43" i="20"/>
  <c r="AG34" i="21" l="1"/>
  <c r="AG35" i="21"/>
  <c r="AG36" i="21"/>
  <c r="AG37" i="21"/>
  <c r="AG38" i="21"/>
  <c r="AG39" i="21"/>
  <c r="AG40" i="21"/>
  <c r="AG41" i="21"/>
  <c r="F42" i="21"/>
  <c r="AG42" i="21" s="1"/>
  <c r="O42" i="21"/>
  <c r="X42" i="21"/>
  <c r="AG43" i="21"/>
  <c r="AG45" i="21"/>
  <c r="AG46" i="21"/>
  <c r="AG47" i="21"/>
  <c r="AG48" i="21"/>
  <c r="F49" i="21"/>
  <c r="AG49" i="21" s="1"/>
  <c r="O49" i="21"/>
  <c r="X49" i="21"/>
  <c r="AG43" i="20"/>
  <c r="AG45" i="20"/>
  <c r="AG46" i="20"/>
  <c r="AG47" i="20"/>
  <c r="AG48" i="20"/>
  <c r="F49" i="20"/>
  <c r="O49" i="20"/>
  <c r="X49" i="20"/>
  <c r="AG49" i="20" l="1"/>
  <c r="L1" i="13"/>
  <c r="BQ69" i="6" l="1"/>
  <c r="AD31" i="6"/>
  <c r="BQ71" i="6"/>
  <c r="BQ70" i="6"/>
  <c r="AD78" i="6"/>
  <c r="AD77" i="6"/>
  <c r="AD76" i="6"/>
  <c r="BQ32" i="6"/>
  <c r="BQ31" i="6"/>
  <c r="BQ30" i="6"/>
  <c r="AD32" i="6"/>
  <c r="AD30" i="6"/>
  <c r="S8" i="2" l="1"/>
  <c r="K8" i="2"/>
  <c r="I4" i="2" l="1"/>
  <c r="X34" i="20" s="1"/>
  <c r="K5" i="2"/>
  <c r="I9" i="2"/>
  <c r="X35" i="20" s="1"/>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F41" i="20" s="1"/>
  <c r="Q13" i="2"/>
  <c r="X40" i="20" s="1"/>
  <c r="Q14" i="2"/>
  <c r="X41" i="20" s="1"/>
  <c r="S29" i="2"/>
  <c r="S17" i="2"/>
  <c r="S18" i="2"/>
  <c r="S19" i="2"/>
  <c r="S20" i="2"/>
  <c r="S21" i="2"/>
  <c r="S22" i="2"/>
  <c r="S25" i="2"/>
  <c r="S26" i="2"/>
  <c r="O13" i="2"/>
  <c r="O40" i="20" s="1"/>
  <c r="M13" i="2"/>
  <c r="F40" i="20" s="1"/>
  <c r="AG40" i="20" s="1"/>
  <c r="K17" i="2"/>
  <c r="K18" i="2"/>
  <c r="K19" i="2"/>
  <c r="K20" i="2"/>
  <c r="K21" i="2"/>
  <c r="K22" i="2"/>
  <c r="K25" i="2"/>
  <c r="K26" i="2"/>
  <c r="O14" i="2"/>
  <c r="O41" i="20" s="1"/>
  <c r="I14" i="2"/>
  <c r="X37" i="20" s="1"/>
  <c r="I13" i="2"/>
  <c r="X36" i="20" s="1"/>
  <c r="G14" i="2"/>
  <c r="O37" i="20" s="1"/>
  <c r="G13" i="2"/>
  <c r="O36" i="20" s="1"/>
  <c r="E14" i="2"/>
  <c r="F37" i="20" s="1"/>
  <c r="E13" i="2"/>
  <c r="F36" i="20" s="1"/>
  <c r="S11" i="2"/>
  <c r="S12" i="2"/>
  <c r="S10" i="2"/>
  <c r="Q9" i="2"/>
  <c r="X39" i="20" s="1"/>
  <c r="O9" i="2"/>
  <c r="O39" i="20" s="1"/>
  <c r="M9" i="2"/>
  <c r="F39" i="20" s="1"/>
  <c r="K11" i="2"/>
  <c r="K12" i="2"/>
  <c r="K10" i="2"/>
  <c r="E9" i="2"/>
  <c r="F35" i="20" s="1"/>
  <c r="G9" i="2"/>
  <c r="O35" i="20" s="1"/>
  <c r="S5" i="2"/>
  <c r="S6" i="2"/>
  <c r="S7" i="2"/>
  <c r="Q4" i="2"/>
  <c r="X38" i="20" s="1"/>
  <c r="O4" i="2"/>
  <c r="O38" i="20" s="1"/>
  <c r="M4" i="2"/>
  <c r="F38" i="20" s="1"/>
  <c r="K6" i="2"/>
  <c r="K7" i="2"/>
  <c r="I27" i="2"/>
  <c r="G4" i="2"/>
  <c r="O34" i="20" s="1"/>
  <c r="E4" i="2"/>
  <c r="F34" i="20" s="1"/>
  <c r="AG34" i="20" s="1"/>
  <c r="O42" i="20" l="1"/>
  <c r="AG41" i="20"/>
  <c r="AG35" i="20"/>
  <c r="AG38" i="20"/>
  <c r="F42" i="20"/>
  <c r="X42" i="20"/>
  <c r="AG37" i="20"/>
  <c r="AG39" i="20"/>
  <c r="AG36" i="20"/>
  <c r="Q27" i="2"/>
  <c r="S4" i="2"/>
  <c r="K4" i="2"/>
  <c r="K13" i="2"/>
  <c r="G27" i="2"/>
  <c r="M27" i="2"/>
  <c r="I28" i="2"/>
  <c r="O27" i="2"/>
  <c r="S14" i="2"/>
  <c r="S13" i="2"/>
  <c r="K14" i="2"/>
  <c r="G28" i="2"/>
  <c r="E28" i="2"/>
  <c r="E27" i="2"/>
  <c r="K9" i="2"/>
  <c r="S9" i="2"/>
  <c r="AG42" i="20" l="1"/>
  <c r="S27" i="2"/>
  <c r="K27" i="2"/>
  <c r="K28" i="2"/>
  <c r="BQ60" i="18"/>
  <c r="AD60" i="18"/>
  <c r="BQ39" i="18" l="1"/>
  <c r="AD39" i="18" l="1"/>
  <c r="BQ17" i="18"/>
  <c r="AD20" i="18"/>
  <c r="AD17" i="18"/>
  <c r="AI1" i="18"/>
  <c r="AD74" i="17"/>
  <c r="BQ29" i="17"/>
  <c r="AD29" i="17"/>
  <c r="AD75" i="17"/>
  <c r="AD73" i="17"/>
  <c r="BQ30" i="17"/>
  <c r="AD30" i="17"/>
  <c r="BQ28" i="17"/>
  <c r="AD28" i="17"/>
  <c r="AI1" i="17"/>
  <c r="BA1" i="6" l="1"/>
  <c r="M1" i="11" l="1"/>
  <c r="G1" i="10"/>
  <c r="J1" i="15"/>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9"/>
            <color indexed="81"/>
            <rFont val="MS P ゴシック"/>
            <family val="3"/>
            <charset val="128"/>
          </rPr>
          <t>単独応募：市町村名
広域応募：連携する市町村を総称する名称（例：○○地域）</t>
        </r>
      </text>
    </comment>
    <comment ref="F2" authorId="0" shapeId="0" xr:uid="{00000000-0006-0000-0000-000002000000}">
      <text>
        <r>
          <rPr>
            <b/>
            <sz val="9"/>
            <color indexed="81"/>
            <rFont val="MS P ゴシック"/>
            <family val="3"/>
            <charset val="128"/>
          </rPr>
          <t>雇用機会不足地域：地域雇用創造計画
過疎等地域：事業構想提案書</t>
        </r>
      </text>
    </comment>
    <comment ref="F4" authorId="0" shapeId="0" xr:uid="{00000000-0006-0000-00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000-000004000000}">
      <text>
        <r>
          <rPr>
            <b/>
            <sz val="9"/>
            <color indexed="81"/>
            <rFont val="MS P ゴシック"/>
            <family val="3"/>
            <charset val="128"/>
          </rPr>
          <t>市：都道府県名を付けない
町村：都道府県名及び郡名から記載
（広域の場合は連名で記載）</t>
        </r>
      </text>
    </comment>
    <comment ref="F6" authorId="0" shapeId="0" xr:uid="{00000000-0006-0000-0000-000005000000}">
      <text>
        <r>
          <rPr>
            <b/>
            <sz val="9"/>
            <color indexed="81"/>
            <rFont val="MS P ゴシック"/>
            <family val="3"/>
            <charset val="128"/>
          </rPr>
          <t>構成員、組織図は別紙３に記載してください。</t>
        </r>
      </text>
    </comment>
    <comment ref="AC6" authorId="0" shapeId="0" xr:uid="{00000000-0006-0000-0000-000006000000}">
      <text>
        <r>
          <rPr>
            <b/>
            <sz val="9"/>
            <color indexed="81"/>
            <rFont val="MS P ゴシック"/>
            <family val="3"/>
            <charset val="128"/>
          </rPr>
          <t>雇用機会不足地域：厚生労働大臣の同意を得た日から
過疎等地域：委託契約締結日から</t>
        </r>
      </text>
    </comment>
    <comment ref="C9" authorId="0" shapeId="0" xr:uid="{00000000-0006-0000-0000-00000700000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0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0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xr:uid="{00000000-0006-0000-00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xr:uid="{00000000-0006-0000-00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xr:uid="{00000000-0006-0000-0000-00000C00000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xr:uid="{00000000-0006-0000-00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xr:uid="{00000000-0006-0000-00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z val="9"/>
            <color indexed="81"/>
            <rFont val="MS P ゴシック"/>
            <family val="3"/>
            <charset val="128"/>
          </rPr>
          <t xml:space="preserve">○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xr:uid="{E1733B98-515E-4493-A0C1-11912D6E3F54}">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参考として以下のような取組を行うことが重要であると考えられる。
ア　創業を促進する取組
・　低利融資、補助金・助成金の支給
・　インキュベーション施設の設置・運営　等
イ　新分野進出を促進する取組
・　低利融資、補助金・助成金の支給
・　工場新設、新たな設備の設置に係る補助金・助成金の支給　等
ウ　新技術・新商品開発に係る取組
・　低利融資、補助金・助成金の支給
・　都道府県の工業技術センター、大学等の研究機関等との共同研究に対する補助金・助成金の支給　等
エ　企業間連携等の促進に係る取組
・　共同受注システムの構築に対する補助金・助成金の支給
・　地域外企業との提携を促進するための地域企業の技術情報の提供　等
オ　企業誘致に係る取組
・　税制上の優遇措置、立地補助金等の支給
・　貸工場の建設や提供　等
カ　商店街活性化に係る取組
・　低利融資、補助金・助成金の支給
・　空き店舗の無償提供・低額貸与　等
</t>
        </r>
      </text>
    </comment>
    <comment ref="F28" authorId="0" shapeId="0" xr:uid="{00000000-0006-0000-00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9" authorId="0" shapeId="0" xr:uid="{00000000-0006-0000-0000-000010000000}">
      <text>
        <r>
          <rPr>
            <b/>
            <sz val="9"/>
            <color indexed="81"/>
            <rFont val="MS P ゴシック"/>
            <family val="3"/>
            <charset val="128"/>
          </rPr>
          <t>事業終了後の事業成果の活用予定や定着状況の確認及び文書や責任等の引継ぎ先を記載してください。</t>
        </r>
      </text>
    </comment>
    <comment ref="F30" authorId="0" shapeId="0" xr:uid="{00000000-0006-0000-0000-000011000000}">
      <text>
        <r>
          <rPr>
            <b/>
            <sz val="9"/>
            <color indexed="81"/>
            <rFont val="MS P ゴシック"/>
            <family val="3"/>
            <charset val="128"/>
          </rPr>
          <t>評価の手法・時期及び内容・公表の手法について記載してください。</t>
        </r>
      </text>
    </comment>
    <comment ref="F31" authorId="0" shapeId="0" xr:uid="{00000000-0006-0000-00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 ref="F34" authorId="0" shapeId="0" xr:uid="{00000000-0006-0000-0000-000013000000}">
      <text>
        <r>
          <rPr>
            <b/>
            <sz val="9"/>
            <color indexed="81"/>
            <rFont val="MS P ゴシック"/>
            <family val="3"/>
            <charset val="128"/>
          </rPr>
          <t>アウトプット指標及びアウトカム指標については、別紙１に入力してください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町村：都道府県名及び郡名から記載
（広域の場合は連名で記載）</t>
        </r>
      </text>
    </comment>
    <comment ref="F6" authorId="0" shapeId="0" xr:uid="{00000000-0006-0000-0100-000005000000}">
      <text>
        <r>
          <rPr>
            <b/>
            <sz val="9"/>
            <color indexed="81"/>
            <rFont val="MS P ゴシック"/>
            <family val="3"/>
            <charset val="128"/>
          </rPr>
          <t>構成員、組織図は別紙３に記載してください。</t>
        </r>
      </text>
    </comment>
    <comment ref="AC6" authorId="0" shapeId="0" xr:uid="{00000000-0006-0000-0100-000006000000}">
      <text>
        <r>
          <rPr>
            <b/>
            <sz val="9"/>
            <color indexed="81"/>
            <rFont val="MS P ゴシック"/>
            <family val="3"/>
            <charset val="128"/>
          </rPr>
          <t>雇用機会不足地域：厚生労働大臣の同意を得た日から
過疎等地域：委託契約締結日から</t>
        </r>
      </text>
    </comment>
    <comment ref="C9" authorId="0" shapeId="0" xr:uid="{00000000-0006-0000-0100-00000700000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xr:uid="{00000000-0006-0000-0100-00000C00000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されます。
具体的には、以下のような取組を行うことが重要であると考えられるところです。
</t>
        </r>
        <r>
          <rPr>
            <b/>
            <strike/>
            <sz val="9"/>
            <color indexed="81"/>
            <rFont val="MS P ゴシック"/>
            <family val="3"/>
            <charset val="128"/>
          </rPr>
          <t xml:space="preserve">
</t>
        </r>
        <r>
          <rPr>
            <b/>
            <sz val="9"/>
            <color indexed="81"/>
            <rFont val="MS P ゴシック"/>
            <family val="3"/>
            <charset val="128"/>
          </rPr>
          <t xml:space="preserve">
○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参考として以下のような取組を行うことが重要であると考えられる。
ア　創業を促進する取組
・　低利融資、補助金・助成金の支給
・　インキュベーション施設の設置・運営　等
イ　新分野進出を促進する取組
・　低利融資、補助金・助成金の支給
・　工場新設、新たな設備の設置に係る補助金・助成金の支給　等
ウ　新技術・新商品開発に係る取組
・　低利融資、補助金・助成金の支給
・　都道府県の工業技術センター、大学等の研究機関等との共同研究に対する補助金・助成金の支給　等
エ　企業間連携等の促進に係る取組
・　共同受注システムの構築に対する補助金・助成金の支給
・　地域外企業との提携を促進するための地域企業の技術情報の提供　等
オ　企業誘致に係る取組
・　税制上の優遇措置、立地補助金等の支給
・　貸工場の建設や提供　等
カ　商店街活性化に係る取組
・　低利融資、補助金・助成金の支給
・　空き店舗の無償提供・低額貸与　等
</t>
        </r>
      </text>
    </comment>
    <comment ref="F28"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9" authorId="0" shapeId="0" xr:uid="{00000000-0006-0000-0100-000010000000}">
      <text>
        <r>
          <rPr>
            <b/>
            <sz val="9"/>
            <color indexed="81"/>
            <rFont val="MS P ゴシック"/>
            <family val="3"/>
            <charset val="128"/>
          </rPr>
          <t>事業終了後の事業成果の活用予定や定着状況の確認及び文書や責任等の引継ぎ先を記載してください。</t>
        </r>
      </text>
    </comment>
    <comment ref="F30" authorId="0" shapeId="0" xr:uid="{00000000-0006-0000-0100-000011000000}">
      <text>
        <r>
          <rPr>
            <b/>
            <sz val="9"/>
            <color indexed="81"/>
            <rFont val="MS P ゴシック"/>
            <family val="3"/>
            <charset val="128"/>
          </rPr>
          <t>評価の手法・時期及び内容・公表の手法について記載してください。</t>
        </r>
      </text>
    </comment>
    <comment ref="F31"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200-000001000000}">
      <text>
        <r>
          <rPr>
            <b/>
            <sz val="9"/>
            <color indexed="81"/>
            <rFont val="MS P ゴシック"/>
            <family val="3"/>
            <charset val="128"/>
          </rPr>
          <t xml:space="preserve">活性化事業の実施により生じ得る魅力ある雇用とそれを担う人材の維持・確保効果について、具体的な数値目標とその内訳を下表及び別紙１の項目に沿って記載してください。目標の設定に当たっては、事前に把握したニーズ・シーズ調査の内容、当該地域における産業・経済の動向や、労働市場の状況等を踏まえて、合理性の認められる範囲で、定量的に記載してください。
アウトプット及びアウトカムの定義は以下の他、仕様書別紙１「アウトプット・アウトカム実績の計上に当たっての留意事項」を参照してください。
【アウトプット指標】
Ａ　事業所の魅力向上、事業拡大の取組
Ａを利用した地域事業所の数、創業希望者の人数（単位：社）
ただし、いわゆるフリーランスによる就労を希望する者は計上できない。
Ｂ　人材育成の取組
Ｂを利用した地域求職者の人数（単位：人）
Ｃ　就職促進の取組
Ｃを利用した地域内事業所の数（単位：社）、地域求職者の人数（単位：人）
ただし、中学、高校の就職希望者は計上できない。
【アウトカム指標】
Ａ　事業所の魅力向上、事業拡大の取組
Ａを利用した結果、地域事業所が新たに雇用した求職者数及び正社員転換が実現した在職者数並びに創業の場合にあっては創業者本人及び雇用した求職者数（単位：人）
ただし、いわゆるフリーランスで就労した者は計上できない。
Ｂ　人材育成の取組
Ｂを利用した地域求職者のうち就職者数及び正社員転換が実現した在職者数
（単位：人）
Ｃ　就職促進の取組
地域内の事業所がＣを利用した結果により雇用した人数（単位：人）
Ｃを利用した地域求職者の就職者数（単位：人）
</t>
        </r>
      </text>
    </comment>
  </commentList>
</comments>
</file>

<file path=xl/sharedStrings.xml><?xml version="1.0" encoding="utf-8"?>
<sst xmlns="http://schemas.openxmlformats.org/spreadsheetml/2006/main" count="1859" uniqueCount="405">
  <si>
    <t>様式第１号</t>
    <phoneticPr fontId="25"/>
  </si>
  <si>
    <t>地域雇用創造計画</t>
    <rPh sb="0" eb="2">
      <t>チイキ</t>
    </rPh>
    <rPh sb="2" eb="4">
      <t>コヨウ</t>
    </rPh>
    <rPh sb="4" eb="6">
      <t>ソウゾウ</t>
    </rPh>
    <rPh sb="6" eb="8">
      <t>ケイカク</t>
    </rPh>
    <phoneticPr fontId="25"/>
  </si>
  <si>
    <t>令和５年度地域雇用活性化推進事業　事業構想提案書</t>
    <phoneticPr fontId="25"/>
  </si>
  <si>
    <t>事業タイトル</t>
  </si>
  <si>
    <t>事業実施区域</t>
    <rPh sb="0" eb="2">
      <t>ジギョウ</t>
    </rPh>
    <rPh sb="2" eb="4">
      <t>ジッシ</t>
    </rPh>
    <rPh sb="4" eb="6">
      <t>クイキ</t>
    </rPh>
    <phoneticPr fontId="25"/>
  </si>
  <si>
    <t>地域分類</t>
  </si>
  <si>
    <t>雇用機会不足地域</t>
  </si>
  <si>
    <t>厚生労働大臣の同意を得た日から令和８年３月31日まで</t>
    <phoneticPr fontId="25"/>
  </si>
  <si>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</si>
  <si>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</si>
  <si>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</si>
  <si>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委託契約締結日から令和８年３月31日まで</t>
    <phoneticPr fontId="25"/>
  </si>
  <si>
    <t>有効求人倍率</t>
  </si>
  <si>
    <t>季節除く一般（パート含む）</t>
  </si>
  <si>
    <t>常用（パート除く）</t>
  </si>
  <si>
    <t>人口（人）
（R4年1月1日の人口）</t>
    <rPh sb="0" eb="2">
      <t>ジンコウ</t>
    </rPh>
    <rPh sb="3" eb="4">
      <t>ニン</t>
    </rPh>
    <rPh sb="9" eb="10">
      <t>ネン</t>
    </rPh>
    <rPh sb="10" eb="11">
      <t>ヘイネン</t>
    </rPh>
    <rPh sb="11" eb="12">
      <t>ガツ</t>
    </rPh>
    <rPh sb="13" eb="14">
      <t>ニチ</t>
    </rPh>
    <rPh sb="15" eb="17">
      <t>ジンコウ</t>
    </rPh>
    <phoneticPr fontId="25"/>
  </si>
  <si>
    <t>人口減少率（％）
（H29年1月1日の人口-R4年1月1日の人口）/(H29年1月1日の人口）
（※全国平均　1.10）</t>
    <rPh sb="13" eb="14">
      <t>ネン</t>
    </rPh>
    <rPh sb="24" eb="25">
      <t>ネン</t>
    </rPh>
    <rPh sb="38" eb="39">
      <t>ネン</t>
    </rPh>
    <phoneticPr fontId="25"/>
  </si>
  <si>
    <t>過疎等地域（被災地域）</t>
    <rPh sb="0" eb="2">
      <t>カソ</t>
    </rPh>
    <rPh sb="2" eb="3">
      <t>トウ</t>
    </rPh>
    <rPh sb="3" eb="5">
      <t>チイキ</t>
    </rPh>
    <phoneticPr fontId="25"/>
  </si>
  <si>
    <t>R2年1月～
R4年12月平均
（※全国平均1.30のため１以下）</t>
    <phoneticPr fontId="25"/>
  </si>
  <si>
    <t>R4年平均
（※全国平均1.13のため１以下）</t>
    <phoneticPr fontId="25"/>
  </si>
  <si>
    <t>R2年1月～
R4年12月平均
（※全国平均1.18のため１以下）</t>
    <phoneticPr fontId="25"/>
  </si>
  <si>
    <t>R4年平均
（※全国平均1.06のため１以下）</t>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</si>
  <si>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</si>
  <si>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</si>
  <si>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</si>
  <si>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</si>
  <si>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</si>
  <si>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</si>
  <si>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</si>
  <si>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事業の柱となる
主要な取組・特色</t>
    <rPh sb="3" eb="4">
      <t>ハシラ</t>
    </rPh>
    <rPh sb="8" eb="10">
      <t>シュヨウ</t>
    </rPh>
    <rPh sb="11" eb="13">
      <t>トリクミ</t>
    </rPh>
    <rPh sb="14" eb="16">
      <t>トクショク</t>
    </rPh>
    <phoneticPr fontId="25"/>
  </si>
  <si>
    <t>事業構想の内容</t>
    <rPh sb="0" eb="2">
      <t>ジギョウ</t>
    </rPh>
    <rPh sb="2" eb="4">
      <t>コウソウ</t>
    </rPh>
    <rPh sb="5" eb="7">
      <t>ナイヨウ</t>
    </rPh>
    <phoneticPr fontId="1"/>
  </si>
  <si>
    <t>事業所の魅力向上、事業拡大の取組</t>
    <phoneticPr fontId="1"/>
  </si>
  <si>
    <t>人材育成の取組</t>
    <phoneticPr fontId="1"/>
  </si>
  <si>
    <t>就職促進の取組</t>
    <phoneticPr fontId="1"/>
  </si>
  <si>
    <t>地域再生法第５章の
特別の措置</t>
    <rPh sb="0" eb="2">
      <t>チイキ</t>
    </rPh>
    <rPh sb="2" eb="5">
      <t>サイセイホウ</t>
    </rPh>
    <rPh sb="5" eb="6">
      <t>ダイ</t>
    </rPh>
    <rPh sb="7" eb="8">
      <t>ショウ</t>
    </rPh>
    <rPh sb="10" eb="12">
      <t>トクベツ</t>
    </rPh>
    <rPh sb="13" eb="15">
      <t>ソチ</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</si>
  <si>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</si>
  <si>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</si>
  <si>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市町村自らが実施する
独自の取組</t>
    <rPh sb="0" eb="3">
      <t>シチョウソン</t>
    </rPh>
    <rPh sb="3" eb="4">
      <t>ミズカ</t>
    </rPh>
    <rPh sb="6" eb="8">
      <t>ジッシ</t>
    </rPh>
    <rPh sb="11" eb="13">
      <t>ドクジ</t>
    </rPh>
    <rPh sb="14" eb="16">
      <t>トリクミ</t>
    </rPh>
    <phoneticPr fontId="25"/>
  </si>
  <si>
    <t>関係団体が実施する取組
との連携について</t>
    <phoneticPr fontId="1"/>
  </si>
  <si>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</si>
  <si>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事業終了後における
事業成果等の活用予定及び定着状況の確認</t>
    <rPh sb="0" eb="2">
      <t>ジギョウ</t>
    </rPh>
    <rPh sb="2" eb="5">
      <t>シュウリョウゴ</t>
    </rPh>
    <rPh sb="10" eb="14">
      <t>ジギョウセイカ</t>
    </rPh>
    <rPh sb="14" eb="15">
      <t>トウ</t>
    </rPh>
    <rPh sb="16" eb="18">
      <t>カツヨウ</t>
    </rPh>
    <rPh sb="18" eb="20">
      <t>ヨテイ</t>
    </rPh>
    <rPh sb="20" eb="21">
      <t>オヨ</t>
    </rPh>
    <rPh sb="22" eb="24">
      <t>テイチャク</t>
    </rPh>
    <rPh sb="24" eb="26">
      <t>ジョウキョウ</t>
    </rPh>
    <rPh sb="27" eb="29">
      <t>カクニン</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</si>
  <si>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</si>
  <si>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</si>
  <si>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</si>
  <si>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令和５年度</t>
    <rPh sb="0" eb="2">
      <t>レイワ</t>
    </rPh>
    <phoneticPr fontId="25"/>
  </si>
  <si>
    <t>令和６年度</t>
    <rPh sb="0" eb="2">
      <t>レイワ</t>
    </rPh>
    <phoneticPr fontId="25"/>
  </si>
  <si>
    <t>令和７年度</t>
    <rPh sb="0" eb="2">
      <t>レイワ</t>
    </rPh>
    <phoneticPr fontId="25"/>
  </si>
  <si>
    <t>合計</t>
  </si>
  <si>
    <t>アウトプット</t>
  </si>
  <si>
    <t>事業所の魅力向上、
事業拡大の取組</t>
    <phoneticPr fontId="25"/>
  </si>
  <si>
    <t>社</t>
  </si>
  <si>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</si>
  <si>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</si>
  <si>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</si>
  <si>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</si>
  <si>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</si>
  <si>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</si>
  <si>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</si>
  <si>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</si>
  <si>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</si>
  <si>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</si>
  <si>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</si>
  <si>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</si>
  <si>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備考</t>
    <rPh sb="0" eb="2">
      <t>ビコウ</t>
    </rPh>
    <phoneticPr fontId="1"/>
  </si>
  <si>
    <t>※　事業構想書本文のバックデータとなる資料でインターネット上で閲覧可能な資料があれば記載し、該当箇所は明確に示す事。（単なる参考資料は記載不可。）</t>
    <rPh sb="2" eb="4">
      <t>ジギョウ</t>
    </rPh>
    <rPh sb="4" eb="7">
      <t>コウソウショ</t>
    </rPh>
    <rPh sb="7" eb="9">
      <t>ホンブン</t>
    </rPh>
    <rPh sb="19" eb="21">
      <t>シリョウ</t>
    </rPh>
    <rPh sb="29" eb="30">
      <t>ジョウ</t>
    </rPh>
    <rPh sb="31" eb="33">
      <t>エツラン</t>
    </rPh>
    <rPh sb="33" eb="35">
      <t>カノウ</t>
    </rPh>
    <rPh sb="36" eb="38">
      <t>シリョウ</t>
    </rPh>
    <rPh sb="42" eb="44">
      <t>キサイ</t>
    </rPh>
    <rPh sb="46" eb="48">
      <t>ガイトウ</t>
    </rPh>
    <rPh sb="48" eb="50">
      <t>カショ</t>
    </rPh>
    <rPh sb="51" eb="53">
      <t>メイカク</t>
    </rPh>
    <rPh sb="54" eb="55">
      <t>シメ</t>
    </rPh>
    <rPh sb="56" eb="57">
      <t>コト</t>
    </rPh>
    <rPh sb="59" eb="60">
      <t>タン</t>
    </rPh>
    <rPh sb="62" eb="64">
      <t>サンコウ</t>
    </rPh>
    <rPh sb="64" eb="66">
      <t>シリョウ</t>
    </rPh>
    <rPh sb="67" eb="69">
      <t>キサイ</t>
    </rPh>
    <rPh sb="69" eb="71">
      <t>フカ</t>
    </rPh>
    <phoneticPr fontId="1"/>
  </si>
  <si>
    <t>○○市</t>
    <rPh sb="2" eb="3">
      <t>シ</t>
    </rPh>
    <phoneticPr fontId="25"/>
  </si>
  <si>
    <t>魅力ある雇用を通じた○○市さいこうプロジェクト（再考～再興～最高へ！）</t>
    <phoneticPr fontId="25"/>
  </si>
  <si>
    <t>○○市並びに○○県○○郡○○町、○○郡○○町及び○○村</t>
    <rPh sb="2" eb="3">
      <t>シ</t>
    </rPh>
    <rPh sb="3" eb="4">
      <t>ナラ</t>
    </rPh>
    <rPh sb="8" eb="9">
      <t>ケン</t>
    </rPh>
    <rPh sb="11" eb="12">
      <t>グン</t>
    </rPh>
    <rPh sb="14" eb="15">
      <t>マチ</t>
    </rPh>
    <rPh sb="18" eb="19">
      <t>グン</t>
    </rPh>
    <rPh sb="21" eb="22">
      <t>マチ</t>
    </rPh>
    <rPh sb="22" eb="23">
      <t>オヨ</t>
    </rPh>
    <rPh sb="26" eb="27">
      <t>ムラ</t>
    </rPh>
    <phoneticPr fontId="25"/>
  </si>
  <si>
    <t>○○地域雇用創造協議会</t>
    <rPh sb="2" eb="4">
      <t>チイキ</t>
    </rPh>
    <rPh sb="4" eb="6">
      <t>コヨウ</t>
    </rPh>
    <rPh sb="6" eb="8">
      <t>ソウゾウ</t>
    </rPh>
    <rPh sb="8" eb="11">
      <t>キョウギカイ</t>
    </rPh>
    <phoneticPr fontId="25"/>
  </si>
  <si>
    <t>厚生労働大臣の同意を得た日から令和８年３月31日まで</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</si>
  <si>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</si>
  <si>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</si>
  <si>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【重点的に魅力ある雇用の創出を図る分野】
・製造業分野、ＩＣＴ活用分野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31" eb="33">
      <t>カツヨウ</t>
    </rPh>
    <rPh sb="33" eb="35">
      <t>ブンヤ</t>
    </rPh>
    <rPh sb="38" eb="41">
      <t>ジュウテンテキ</t>
    </rPh>
    <rPh sb="42" eb="43">
      <t>ハタラ</t>
    </rPh>
    <rPh sb="47" eb="48">
      <t>オコナ</t>
    </rPh>
    <rPh sb="49" eb="52">
      <t>キュウショクシャ</t>
    </rPh>
    <rPh sb="52" eb="53">
      <t>ソウ</t>
    </rPh>
    <rPh sb="56" eb="59">
      <t>コウレイシャ</t>
    </rPh>
    <rPh sb="60" eb="62">
      <t>コソダ</t>
    </rPh>
    <rPh sb="63" eb="64">
      <t>チュウ</t>
    </rPh>
    <rPh sb="64" eb="65">
      <t>マタ</t>
    </rPh>
    <rPh sb="66" eb="68">
      <t>コソダ</t>
    </rPh>
    <rPh sb="70" eb="73">
      <t>イチダンラク</t>
    </rPh>
    <rPh sb="75" eb="77">
      <t>ジョセイ</t>
    </rPh>
    <rPh sb="84" eb="87">
      <t>キュウショクシャ</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</si>
  <si>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</si>
  <si>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別紙４のとおり</t>
    <rPh sb="0" eb="2">
      <t>ベッシ</t>
    </rPh>
    <phoneticPr fontId="1"/>
  </si>
  <si>
    <t>別紙５のとおり</t>
    <rPh sb="0" eb="2">
      <t>ベッシ</t>
    </rPh>
    <phoneticPr fontId="1"/>
  </si>
  <si>
    <t>別紙６のとおり</t>
    <rPh sb="0" eb="2">
      <t>ベッシ</t>
    </rPh>
    <phoneticPr fontId="1"/>
  </si>
  <si>
    <t>別紙２のとおり</t>
    <rPh sb="0" eb="2">
      <t>ベッシ</t>
    </rPh>
    <phoneticPr fontId="25"/>
  </si>
  <si>
    <t>別紙７のとおり</t>
    <rPh sb="0" eb="2">
      <t>ベッシ</t>
    </rPh>
    <phoneticPr fontId="25"/>
  </si>
  <si>
    <t>別紙８のとおり</t>
    <rPh sb="0" eb="2">
      <t>ベッシ</t>
    </rPh>
    <phoneticPr fontId="25"/>
  </si>
  <si>
    <t>別紙９のとおり</t>
    <rPh sb="0" eb="2">
      <t>ベッシ</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</si>
  <si>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</si>
  <si>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</si>
  <si>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また、協議会の活動を地元紙に発信することにより協議会の知名度を高め、講習会受講を促進する。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</si>
  <si>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事業実施を通じて得られる情報発信のノウハウを活用し、事業終了後も市の事業として継続的に実施し、さらなる労働力人口の確保を図る予定である。
また、活性化事業の成果により雇用、就職、創業又は正社員転換した者について、雇用、就職、創業又は正社員転換から３年度間の定着状況を確認する。
なお、活性化事業終了後、文書は○○市で５年間保管するとともに、事業の実施に係る責任及び補償に関する事項についても、○○市が引き継ぐこととする。</t>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</si>
  <si>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</si>
  <si>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該当なし</t>
    <rPh sb="0" eb="2">
      <t>ガイトウ</t>
    </rPh>
    <phoneticPr fontId="25"/>
  </si>
  <si>
    <t>別紙１のとおり</t>
    <rPh sb="0" eb="2">
      <t>ベッシ</t>
    </rPh>
    <phoneticPr fontId="1"/>
  </si>
  <si>
    <t>令和４年度</t>
    <rPh sb="0" eb="2">
      <t>レイワ</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</si>
  <si>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事業構想書本文のバックデータとなる資料でインターネット上で閲覧可能な資料があれば記載し、該当箇所は明確に示す事。（単なる参考資料は記載不可。）</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rPh sb="129" eb="130">
      <t>タン</t>
    </rPh>
    <rPh sb="132" eb="134">
      <t>サンコウ</t>
    </rPh>
    <rPh sb="134" eb="136">
      <t>シリョウ</t>
    </rPh>
    <rPh sb="137" eb="139">
      <t>キサイ</t>
    </rPh>
    <rPh sb="139" eb="141">
      <t>フカ</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</si>
  <si>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</si>
  <si>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</si>
  <si>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アウトプット指標</t>
    <rPh sb="6" eb="8">
      <t>シヒョウ</t>
    </rPh>
    <phoneticPr fontId="4"/>
  </si>
  <si>
    <t>アウトカム指標</t>
    <rPh sb="5" eb="7">
      <t>シヒョウ</t>
    </rPh>
    <phoneticPr fontId="4"/>
  </si>
  <si>
    <t>１年度目</t>
    <phoneticPr fontId="3" type="Hiragana" alignment="center"/>
  </si>
  <si>
    <t>２年度目</t>
    <phoneticPr fontId="3" type="Hiragana" alignment="center"/>
  </si>
  <si>
    <t>３年度目</t>
    <phoneticPr fontId="3" type="Hiragana" alignment="center"/>
  </si>
  <si>
    <t>計</t>
    <rPh sb="0" eb="1">
      <t>けい</t>
    </rPh>
    <phoneticPr fontId="3" type="Hiragana" alignment="center"/>
  </si>
  <si>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</si>
  <si>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社</t>
    <rPh sb="0" eb="1">
      <t>しゃ</t>
    </rPh>
    <phoneticPr fontId="3" type="Hiragana" alignment="center"/>
  </si>
  <si>
    <t>人</t>
    <rPh sb="0" eb="1">
      <t>にん</t>
    </rPh>
    <phoneticPr fontId="3" type="Hiragana" alignment="center"/>
  </si>
  <si>
    <t>①</t>
    <phoneticPr fontId="3" type="Hiragana" alignment="center"/>
  </si>
  <si>
    <t>高付加価値を生む製造業講習会</t>
    <rPh sb="0" eb="1">
      <t>コウ</t>
    </rPh>
    <rPh sb="1" eb="3">
      <t>フカ</t>
    </rPh>
    <rPh sb="3" eb="5">
      <t>カチ</t>
    </rPh>
    <rPh sb="6" eb="7">
      <t>ウ</t>
    </rPh>
    <rPh sb="8" eb="11">
      <t>セイゾウギョウ</t>
    </rPh>
    <rPh sb="11" eb="14">
      <t>コウシュウカイ</t>
    </rPh>
    <phoneticPr fontId="1"/>
  </si>
  <si>
    <t>社</t>
    <rPh sb="0" eb="1">
      <t>シャ</t>
    </rPh>
    <phoneticPr fontId="1"/>
  </si>
  <si>
    <t>アウトプットの根拠：地域重点分野該当事業所○社の○％</t>
    <rPh sb="7" eb="9">
      <t>コンキョ</t>
    </rPh>
    <phoneticPr fontId="1"/>
  </si>
  <si>
    <t>②</t>
    <phoneticPr fontId="3" type="Hiragana" alignment="center"/>
  </si>
  <si>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</si>
  <si>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③</t>
    <phoneticPr fontId="3" type="Hiragana" alignment="center"/>
  </si>
  <si>
    <t>高齢者、子育て世代の女性等活用講習会</t>
    <phoneticPr fontId="1"/>
  </si>
  <si>
    <t>④</t>
    <phoneticPr fontId="3" type="Hiragana" alignment="center"/>
  </si>
  <si>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</si>
  <si>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人</t>
    <rPh sb="0" eb="1">
      <t>ニン</t>
    </rPh>
    <phoneticPr fontId="1"/>
  </si>
  <si>
    <t>B　人材育成の取組</t>
    <rPh sb="2" eb="4">
      <t>じんざい</t>
    </rPh>
    <rPh sb="4" eb="6">
      <t>いくせい</t>
    </rPh>
    <rPh sb="7" eb="9">
      <t>とりくみ</t>
    </rPh>
    <phoneticPr fontId="3" type="Hiragana" alignment="center"/>
  </si>
  <si>
    <t>①</t>
    <phoneticPr fontId="1"/>
  </si>
  <si>
    <t>製造業に必要なスキル講習会</t>
    <rPh sb="0" eb="3">
      <t>セイゾウギョウ</t>
    </rPh>
    <rPh sb="4" eb="6">
      <t>ヒツヨウ</t>
    </rPh>
    <rPh sb="10" eb="13">
      <t>コウシュウカイ</t>
    </rPh>
    <phoneticPr fontId="1"/>
  </si>
  <si>
    <t>アウトプットの根拠：管轄ハローワークの求職者数の○％</t>
    <rPh sb="7" eb="9">
      <t>コンキョ</t>
    </rPh>
    <phoneticPr fontId="1"/>
  </si>
  <si>
    <t>②</t>
    <phoneticPr fontId="1"/>
  </si>
  <si>
    <t>情報発信のためのＩＣＴスキル習得講習会</t>
    <rPh sb="0" eb="2">
      <t>ジョウホウ</t>
    </rPh>
    <rPh sb="2" eb="4">
      <t>ハッシン</t>
    </rPh>
    <rPh sb="14" eb="16">
      <t>シュウトク</t>
    </rPh>
    <rPh sb="16" eb="19">
      <t>コウシュウカイ</t>
    </rPh>
    <phoneticPr fontId="1"/>
  </si>
  <si>
    <t>③</t>
    <phoneticPr fontId="1"/>
  </si>
  <si>
    <t>介護基礎講習会</t>
    <rPh sb="0" eb="2">
      <t>カイゴ</t>
    </rPh>
    <rPh sb="2" eb="4">
      <t>キソ</t>
    </rPh>
    <rPh sb="4" eb="7">
      <t>コウシュウカイ</t>
    </rPh>
    <phoneticPr fontId="1"/>
  </si>
  <si>
    <t>C　就職促進の取組</t>
    <rPh sb="2" eb="4">
      <t>しゅうしょく</t>
    </rPh>
    <rPh sb="4" eb="6">
      <t>そくしん</t>
    </rPh>
    <rPh sb="7" eb="9">
      <t>とりくみ</t>
    </rPh>
    <phoneticPr fontId="3" type="Hiragana" alignment="center"/>
  </si>
  <si>
    <t>情報発信事業</t>
    <rPh sb="2" eb="4">
      <t>ハッシン</t>
    </rPh>
    <rPh sb="4" eb="6">
      <t>ジギョウ</t>
    </rPh>
    <phoneticPr fontId="1"/>
  </si>
  <si>
    <t>合同就職セミナー、面接会</t>
    <rPh sb="0" eb="2">
      <t>ゴウドウ</t>
    </rPh>
    <rPh sb="2" eb="4">
      <t>シュウショク</t>
    </rPh>
    <rPh sb="9" eb="12">
      <t>メンセツカイ</t>
    </rPh>
    <phoneticPr fontId="1"/>
  </si>
  <si>
    <t>アウトプットの根拠：ハローワーク主催面接会参加者のうち○○市への就職希望者○人の○％</t>
    <rPh sb="7" eb="9">
      <t>コンキョ</t>
    </rPh>
    <rPh sb="32" eb="34">
      <t>シュウショク</t>
    </rPh>
    <rPh sb="34" eb="37">
      <t>キボウシャ</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</si>
  <si>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</si>
  <si>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</si>
  <si>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t>
    <phoneticPr fontId="1"/>
  </si>
  <si>
    <t>⑤</t>
    <phoneticPr fontId="3" type="Hiragana" alignment="center"/>
  </si>
  <si>
    <t>高校３年生への企業説明会</t>
    <rPh sb="0" eb="2">
      <t>コウコウ</t>
    </rPh>
    <rPh sb="3" eb="5">
      <t>ネンセイ</t>
    </rPh>
    <rPh sb="7" eb="9">
      <t>キギョウ</t>
    </rPh>
    <rPh sb="9" eb="12">
      <t>セツメイカイ</t>
    </rPh>
    <phoneticPr fontId="1"/>
  </si>
  <si>
    <t>⑥</t>
    <phoneticPr fontId="1"/>
  </si>
  <si>
    <t>大学４年生への企業説明会</t>
    <rPh sb="0" eb="2">
      <t>ダイガク</t>
    </rPh>
    <rPh sb="3" eb="5">
      <t>ネンセイ</t>
    </rPh>
    <rPh sb="7" eb="9">
      <t>キギョウ</t>
    </rPh>
    <rPh sb="9" eb="12">
      <t>セツメイカイ</t>
    </rPh>
    <phoneticPr fontId="1"/>
  </si>
  <si>
    <t>合　計（単純合計）</t>
    <rPh sb="0" eb="1">
      <t>あ</t>
    </rPh>
    <rPh sb="2" eb="3">
      <t>けい</t>
    </rPh>
    <rPh sb="4" eb="6">
      <t>たんじゅん</t>
    </rPh>
    <rPh sb="6" eb="8">
      <t>ごうけい</t>
    </rPh>
    <phoneticPr fontId="3" type="Hiragana" alignment="center"/>
  </si>
  <si>
    <t>合　計（アウトカム重複排除）</t>
    <rPh sb="0" eb="1">
      <t>ゴウ</t>
    </rPh>
    <rPh sb="2" eb="3">
      <t>ケイ</t>
    </rPh>
    <rPh sb="9" eb="11">
      <t>ジュウフク</t>
    </rPh>
    <rPh sb="11" eb="13">
      <t>ハイジョ</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</si>
  <si>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</si>
  <si>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事業名</t>
    <rPh sb="0" eb="2">
      <t>ジギョウ</t>
    </rPh>
    <rPh sb="2" eb="3">
      <t>メイ</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</si>
  <si>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</si>
  <si>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事業内容</t>
    <rPh sb="0" eb="2">
      <t>ジギョウ</t>
    </rPh>
    <rPh sb="2" eb="4">
      <t>ナイヨウ</t>
    </rPh>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</si>
  <si>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</si>
  <si>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所管省庁</t>
    <rPh sb="0" eb="2">
      <t>ショカン</t>
    </rPh>
    <rPh sb="2" eb="4">
      <t>ショウチョウ</t>
    </rPh>
    <phoneticPr fontId="1"/>
  </si>
  <si>
    <t>内閣府</t>
    <rPh sb="0" eb="3">
      <t>ナイカクフ</t>
    </rPh>
    <phoneticPr fontId="1"/>
  </si>
  <si>
    <t>事業実施期間</t>
    <rPh sb="0" eb="2">
      <t>ジギョウ</t>
    </rPh>
    <rPh sb="2" eb="4">
      <t>ジッシ</t>
    </rPh>
    <rPh sb="4" eb="6">
      <t>キカン</t>
    </rPh>
    <phoneticPr fontId="1"/>
  </si>
  <si>
    <t>令和</t>
    <rPh sb="0" eb="2">
      <t>レイワ</t>
    </rPh>
    <phoneticPr fontId="1"/>
  </si>
  <si>
    <t>元</t>
    <rPh sb="0" eb="1">
      <t>ガン</t>
    </rPh>
    <phoneticPr fontId="1"/>
  </si>
  <si>
    <t>年度</t>
    <rPh sb="0" eb="1">
      <t>ネン</t>
    </rPh>
    <rPh sb="1" eb="2">
      <t>ド</t>
    </rPh>
    <phoneticPr fontId="1"/>
  </si>
  <si>
    <t>～</t>
    <phoneticPr fontId="1"/>
  </si>
  <si>
    <t>年度</t>
    <rPh sb="0" eb="2">
      <t>ネンド</t>
    </rPh>
    <phoneticPr fontId="1"/>
  </si>
  <si>
    <t>④</t>
    <phoneticPr fontId="1"/>
  </si>
  <si>
    <t>⑤</t>
    <phoneticPr fontId="1"/>
  </si>
  <si>
    <t>協議会構成員一覧</t>
    <rPh sb="0" eb="3">
      <t>キョウギカイ</t>
    </rPh>
    <rPh sb="3" eb="6">
      <t>コウセイイン</t>
    </rPh>
    <rPh sb="6" eb="8">
      <t>イチラン</t>
    </rPh>
    <phoneticPr fontId="1"/>
  </si>
  <si>
    <t>協議会組織図</t>
    <rPh sb="0" eb="3">
      <t>キョウギカイ</t>
    </rPh>
    <rPh sb="3" eb="6">
      <t>ソシキズ</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</si>
  <si>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</si>
  <si>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</si>
  <si>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</si>
  <si>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会長</t>
    <rPh sb="0" eb="2">
      <t>カイチョウ</t>
    </rPh>
    <phoneticPr fontId="1"/>
  </si>
  <si>
    <t>○○市　市長</t>
    <rPh sb="2" eb="3">
      <t>シ</t>
    </rPh>
    <rPh sb="4" eb="6">
      <t>シチョウ</t>
    </rPh>
    <phoneticPr fontId="1"/>
  </si>
  <si>
    <t>監事</t>
    <rPh sb="0" eb="2">
      <t>カンジ</t>
    </rPh>
    <phoneticPr fontId="1"/>
  </si>
  <si>
    <t>（会長）</t>
    <rPh sb="1" eb="3">
      <t>カイチョウ</t>
    </rPh>
    <phoneticPr fontId="1"/>
  </si>
  <si>
    <t>副会長</t>
    <rPh sb="0" eb="1">
      <t>フク</t>
    </rPh>
    <rPh sb="1" eb="3">
      <t>カイチョウ</t>
    </rPh>
    <phoneticPr fontId="1"/>
  </si>
  <si>
    <t>○○商工会議所　会頭</t>
    <rPh sb="2" eb="4">
      <t>ショウコウ</t>
    </rPh>
    <rPh sb="4" eb="7">
      <t>カイギショ</t>
    </rPh>
    <rPh sb="8" eb="10">
      <t>カイトウ</t>
    </rPh>
    <phoneticPr fontId="1"/>
  </si>
  <si>
    <t>○○市役所</t>
    <rPh sb="2" eb="5">
      <t>シヤクショ</t>
    </rPh>
    <phoneticPr fontId="1"/>
  </si>
  <si>
    <t>〒</t>
    <phoneticPr fontId="1"/>
  </si>
  <si>
    <t>○○市○○部商工観光課　</t>
    <rPh sb="2" eb="3">
      <t>シ</t>
    </rPh>
    <rPh sb="5" eb="6">
      <t>ブ</t>
    </rPh>
    <rPh sb="6" eb="8">
      <t>ショウコウ</t>
    </rPh>
    <rPh sb="8" eb="11">
      <t>カンコウカ</t>
    </rPh>
    <phoneticPr fontId="1"/>
  </si>
  <si>
    <t>○○　○○市長</t>
    <rPh sb="5" eb="7">
      <t>シチョウ</t>
    </rPh>
    <phoneticPr fontId="1"/>
  </si>
  <si>
    <t>○○県○○市…</t>
    <rPh sb="2" eb="3">
      <t>ケン</t>
    </rPh>
    <rPh sb="5" eb="6">
      <t>シ</t>
    </rPh>
    <phoneticPr fontId="1"/>
  </si>
  <si>
    <t>○○○○</t>
    <phoneticPr fontId="1"/>
  </si>
  <si>
    <t>左欄参照</t>
    <rPh sb="0" eb="1">
      <t>ヒダリ</t>
    </rPh>
    <rPh sb="1" eb="2">
      <t>ラン</t>
    </rPh>
    <rPh sb="2" eb="4">
      <t>サンショウ</t>
    </rPh>
    <phoneticPr fontId="1"/>
  </si>
  <si>
    <t>TEL：</t>
    <phoneticPr fontId="1"/>
  </si>
  <si>
    <t>FAX：</t>
    <phoneticPr fontId="1"/>
  </si>
  <si>
    <t>事務局</t>
    <rPh sb="0" eb="3">
      <t>ジムキョク</t>
    </rPh>
    <phoneticPr fontId="1"/>
  </si>
  <si>
    <t>（副会長）</t>
    <rPh sb="1" eb="2">
      <t>フク</t>
    </rPh>
    <rPh sb="2" eb="4">
      <t>カイチョウ</t>
    </rPh>
    <phoneticPr fontId="1"/>
  </si>
  <si>
    <t>事務局長</t>
    <rPh sb="0" eb="2">
      <t>ジム</t>
    </rPh>
    <rPh sb="2" eb="4">
      <t>キョクチョウ</t>
    </rPh>
    <phoneticPr fontId="1"/>
  </si>
  <si>
    <t>○○市○○部長</t>
    <rPh sb="2" eb="3">
      <t>シ</t>
    </rPh>
    <rPh sb="5" eb="7">
      <t>ブチョウ</t>
    </rPh>
    <phoneticPr fontId="1"/>
  </si>
  <si>
    <t>○○商工会議所</t>
    <rPh sb="2" eb="4">
      <t>ショウコウ</t>
    </rPh>
    <rPh sb="4" eb="7">
      <t>カイギショ</t>
    </rPh>
    <phoneticPr fontId="1"/>
  </si>
  <si>
    <t>○○　○○会頭</t>
    <rPh sb="5" eb="7">
      <t>カイトウ</t>
    </rPh>
    <phoneticPr fontId="1"/>
  </si>
  <si>
    <t>会計責任者</t>
    <rPh sb="0" eb="2">
      <t>カイケイ</t>
    </rPh>
    <rPh sb="2" eb="5">
      <t>セキニンシャ</t>
    </rPh>
    <phoneticPr fontId="1"/>
  </si>
  <si>
    <t>○○市○○部○○課長</t>
    <rPh sb="2" eb="3">
      <t>シ</t>
    </rPh>
    <rPh sb="5" eb="6">
      <t>ブ</t>
    </rPh>
    <rPh sb="8" eb="10">
      <t>カチョウ</t>
    </rPh>
    <phoneticPr fontId="1"/>
  </si>
  <si>
    <t>事務局員</t>
    <rPh sb="0" eb="2">
      <t>ジム</t>
    </rPh>
    <rPh sb="2" eb="4">
      <t>キョクイン</t>
    </rPh>
    <phoneticPr fontId="1"/>
  </si>
  <si>
    <t>○○市○○部○○課主査</t>
    <rPh sb="2" eb="3">
      <t>シ</t>
    </rPh>
    <rPh sb="5" eb="6">
      <t>ブ</t>
    </rPh>
    <rPh sb="8" eb="9">
      <t>カ</t>
    </rPh>
    <rPh sb="9" eb="11">
      <t>シュサ</t>
    </rPh>
    <phoneticPr fontId="1"/>
  </si>
  <si>
    <t>（会員）</t>
    <rPh sb="1" eb="3">
      <t>カイイン</t>
    </rPh>
    <phoneticPr fontId="1"/>
  </si>
  <si>
    <t>○○○○</t>
  </si>
  <si>
    <t>○○地域組合</t>
    <rPh sb="2" eb="4">
      <t>チイキ</t>
    </rPh>
    <rPh sb="4" eb="6">
      <t>クミアイ</t>
    </rPh>
    <phoneticPr fontId="1"/>
  </si>
  <si>
    <t>○○　○○グループ長</t>
    <rPh sb="9" eb="10">
      <t>チョウ</t>
    </rPh>
    <phoneticPr fontId="1"/>
  </si>
  <si>
    <t>【事業推進員】</t>
    <rPh sb="1" eb="3">
      <t>ジギョウ</t>
    </rPh>
    <rPh sb="3" eb="6">
      <t>スイシンイン</t>
    </rPh>
    <phoneticPr fontId="1"/>
  </si>
  <si>
    <t>リーダー</t>
    <phoneticPr fontId="1"/>
  </si>
  <si>
    <t>企画調整総括</t>
    <rPh sb="0" eb="2">
      <t>キカク</t>
    </rPh>
    <rPh sb="2" eb="4">
      <t>チョウセイ</t>
    </rPh>
    <rPh sb="4" eb="6">
      <t>ソウカツ</t>
    </rPh>
    <phoneticPr fontId="1"/>
  </si>
  <si>
    <t>○○工業大学</t>
    <rPh sb="2" eb="4">
      <t>コウギョウ</t>
    </rPh>
    <rPh sb="4" eb="6">
      <t>ダイガク</t>
    </rPh>
    <phoneticPr fontId="1"/>
  </si>
  <si>
    <t>常勤</t>
    <rPh sb="0" eb="2">
      <t>ジョウキン</t>
    </rPh>
    <phoneticPr fontId="1"/>
  </si>
  <si>
    <t>（22日、１日7.75H）</t>
    <rPh sb="3" eb="4">
      <t>ニチ</t>
    </rPh>
    <rPh sb="6" eb="7">
      <t>ニチ</t>
    </rPh>
    <phoneticPr fontId="1"/>
  </si>
  <si>
    <t>○○　○○教授</t>
    <rPh sb="5" eb="7">
      <t>キョウジュ</t>
    </rPh>
    <phoneticPr fontId="1"/>
  </si>
  <si>
    <t>事業推進員</t>
    <rPh sb="0" eb="2">
      <t>ジギョウ</t>
    </rPh>
    <rPh sb="2" eb="5">
      <t>スイシンイン</t>
    </rPh>
    <phoneticPr fontId="1"/>
  </si>
  <si>
    <t>リーダーの補佐</t>
    <rPh sb="5" eb="7">
      <t>ホサ</t>
    </rPh>
    <phoneticPr fontId="1"/>
  </si>
  <si>
    <t>（22日、１日６H）</t>
    <rPh sb="3" eb="4">
      <t>ニチ</t>
    </rPh>
    <rPh sb="6" eb="7">
      <t>ニチ</t>
    </rPh>
    <phoneticPr fontId="1"/>
  </si>
  <si>
    <t>協議会組織図の詳細について</t>
    <rPh sb="0" eb="3">
      <t>キョウギカイ</t>
    </rPh>
    <rPh sb="3" eb="6">
      <t>ソシキズ</t>
    </rPh>
    <rPh sb="7" eb="9">
      <t>ショウサイ</t>
    </rPh>
    <phoneticPr fontId="1"/>
  </si>
  <si>
    <t>地域雇用活性化推進事業の実務上のキーマンとなる者</t>
  </si>
  <si>
    <t>氏名</t>
    <rPh sb="0" eb="2">
      <t>シメイ</t>
    </rPh>
    <phoneticPr fontId="1"/>
  </si>
  <si>
    <t>協議会内での役職</t>
  </si>
  <si>
    <t>所属先</t>
    <rPh sb="0" eb="3">
      <t>ショゾクサキ</t>
    </rPh>
    <phoneticPr fontId="1"/>
  </si>
  <si>
    <t>組織等の名称</t>
  </si>
  <si>
    <t>組織形態</t>
    <rPh sb="0" eb="2">
      <t>ソシキ</t>
    </rPh>
    <rPh sb="2" eb="4">
      <t>ケイタイ</t>
    </rPh>
    <phoneticPr fontId="1"/>
  </si>
  <si>
    <t>その他の場合は協議会との関係を説明してください。</t>
    <rPh sb="2" eb="3">
      <t>タ</t>
    </rPh>
    <rPh sb="4" eb="6">
      <t>バアイ</t>
    </rPh>
    <rPh sb="7" eb="10">
      <t>キョウギカイ</t>
    </rPh>
    <rPh sb="12" eb="14">
      <t>カンケイ</t>
    </rPh>
    <rPh sb="15" eb="17">
      <t>セツメイ</t>
    </rPh>
    <phoneticPr fontId="1"/>
  </si>
  <si>
    <t>組織</t>
    <rPh sb="0" eb="2">
      <t>ソシキ</t>
    </rPh>
    <phoneticPr fontId="1"/>
  </si>
  <si>
    <t>自治体</t>
    <rPh sb="0" eb="3">
      <t>ジチタイ</t>
    </rPh>
    <phoneticPr fontId="1"/>
  </si>
  <si>
    <t>経済団体</t>
    <rPh sb="0" eb="2">
      <t>ケイザイ</t>
    </rPh>
    <rPh sb="2" eb="4">
      <t>ダンタイ</t>
    </rPh>
    <phoneticPr fontId="1"/>
  </si>
  <si>
    <t>役職</t>
    <rPh sb="0" eb="2">
      <t>ヤクショク</t>
    </rPh>
    <phoneticPr fontId="1"/>
  </si>
  <si>
    <t>➀協議会内での兼任職務</t>
  </si>
  <si>
    <t>②所属先・常駐先</t>
  </si>
  <si>
    <t>兼任禁止の役職</t>
  </si>
  <si>
    <t>推奨事項</t>
    <rPh sb="0" eb="2">
      <t>スイショウ</t>
    </rPh>
    <rPh sb="2" eb="4">
      <t>ジコウ</t>
    </rPh>
    <phoneticPr fontId="1"/>
  </si>
  <si>
    <t>まちおこし等の活動団体</t>
    <rPh sb="5" eb="6">
      <t>トウ</t>
    </rPh>
    <rPh sb="7" eb="9">
      <t>カツドウ</t>
    </rPh>
    <rPh sb="9" eb="11">
      <t>ダンタイ</t>
    </rPh>
    <phoneticPr fontId="1"/>
  </si>
  <si>
    <t>会長（必置）</t>
  </si>
  <si>
    <t>・事務局長
・会計責任者※
・監事</t>
    <phoneticPr fontId="1"/>
  </si>
  <si>
    <t>以下の職にある者が望ましいこと。
・市町村の場合は副市長級以上（中核市以上の場合は部長級以上）
・経済団体においては役員級以上</t>
    <phoneticPr fontId="1"/>
  </si>
  <si>
    <t>※会長が市町村選出で小規模協議会の場合であって、真にやむを得ない場合に限り会計責任者の兼務を認める場合がある。</t>
    <phoneticPr fontId="1"/>
  </si>
  <si>
    <t>その他</t>
    <rPh sb="2" eb="3">
      <t>タ</t>
    </rPh>
    <phoneticPr fontId="1"/>
  </si>
  <si>
    <t>事務局長（必置）</t>
  </si>
  <si>
    <t>・会長
・会計責任者※
・監事</t>
  </si>
  <si>
    <t>※事務局長が市町村選出で小規模協議会の場合であって、真にやむを得ない場合に限り会計責任者の兼務を認める場合がある。</t>
  </si>
  <si>
    <t>会計責任者（必置）</t>
    <rPh sb="0" eb="2">
      <t>カイケイ</t>
    </rPh>
    <rPh sb="2" eb="5">
      <t>セキニンシャ</t>
    </rPh>
    <phoneticPr fontId="1"/>
  </si>
  <si>
    <t>・会長※
・事務局長※
・監事</t>
  </si>
  <si>
    <t>可能な限り実施市町村の職員とすること。</t>
  </si>
  <si>
    <t>※（会長/事務局長欄参照）</t>
  </si>
  <si>
    <t>監事（必置）</t>
    <rPh sb="0" eb="2">
      <t>カンジ</t>
    </rPh>
    <phoneticPr fontId="1"/>
  </si>
  <si>
    <t>・すべての役職</t>
  </si>
  <si>
    <t>市町村側と経済団体側で役割分担し、会計責任者と別組織の者が望ましいこと。</t>
    <phoneticPr fontId="1"/>
  </si>
  <si>
    <t>その他役員</t>
    <rPh sb="2" eb="3">
      <t>タ</t>
    </rPh>
    <rPh sb="3" eb="5">
      <t>ヤクイン</t>
    </rPh>
    <phoneticPr fontId="1"/>
  </si>
  <si>
    <t>・監事</t>
  </si>
  <si>
    <t>会計事務担当者</t>
  </si>
  <si>
    <t>・事務局長
・監事</t>
  </si>
  <si>
    <t>事業推進員リーダー</t>
  </si>
  <si>
    <t>・会長
・事務局長
・監事</t>
  </si>
  <si>
    <t>会計責任者と併任する場合においては、事務局長と同一の所属の者とはしない。</t>
  </si>
  <si>
    <t>※　必要に応じて行を追加してください。</t>
    <rPh sb="2" eb="4">
      <t>ヒツヨウ</t>
    </rPh>
    <rPh sb="5" eb="6">
      <t>オウ</t>
    </rPh>
    <rPh sb="8" eb="9">
      <t>ギョウ</t>
    </rPh>
    <rPh sb="10" eb="12">
      <t>ツイカ</t>
    </rPh>
    <phoneticPr fontId="1"/>
  </si>
  <si>
    <t>※　原則として、上記の内少なくとも１名は市町村職員とすること</t>
  </si>
  <si>
    <t>確認事項</t>
    <rPh sb="0" eb="2">
      <t>カクニン</t>
    </rPh>
    <rPh sb="2" eb="4">
      <t>ジコウ</t>
    </rPh>
    <phoneticPr fontId="1"/>
  </si>
  <si>
    <t>　事務局において、全員が非専従の者ではない。（一人以上、専従で勤務する者がいる）</t>
    <rPh sb="1" eb="4">
      <t>ジムキョク</t>
    </rPh>
    <rPh sb="9" eb="11">
      <t>ゼンイン</t>
    </rPh>
    <rPh sb="12" eb="15">
      <t>ヒセンジュウ</t>
    </rPh>
    <rPh sb="16" eb="17">
      <t>シャ</t>
    </rPh>
    <rPh sb="23" eb="25">
      <t>ヒトリ</t>
    </rPh>
    <rPh sb="25" eb="27">
      <t>イジョウ</t>
    </rPh>
    <rPh sb="28" eb="30">
      <t>センジュウ</t>
    </rPh>
    <rPh sb="31" eb="33">
      <t>キンム</t>
    </rPh>
    <rPh sb="35" eb="36">
      <t>シャ</t>
    </rPh>
    <phoneticPr fontId="1"/>
  </si>
  <si>
    <t>※事務局の全員が非専従であれば、事業推進員をどのように管理していく想定なのか記載すること。</t>
    <rPh sb="1" eb="4">
      <t>ジムキョク</t>
    </rPh>
    <rPh sb="5" eb="7">
      <t>ゼンイン</t>
    </rPh>
    <rPh sb="8" eb="11">
      <t>ヒセンジュウ</t>
    </rPh>
    <rPh sb="16" eb="18">
      <t>ジギョウ</t>
    </rPh>
    <rPh sb="18" eb="20">
      <t>スイシン</t>
    </rPh>
    <rPh sb="20" eb="21">
      <t>イン</t>
    </rPh>
    <rPh sb="27" eb="29">
      <t>カンリ</t>
    </rPh>
    <rPh sb="33" eb="35">
      <t>ソウテイ</t>
    </rPh>
    <rPh sb="38" eb="40">
      <t>キサイ</t>
    </rPh>
    <phoneticPr fontId="1"/>
  </si>
  <si>
    <t>（記載欄）</t>
    <rPh sb="1" eb="3">
      <t>キサイ</t>
    </rPh>
    <rPh sb="3" eb="4">
      <t>ラン</t>
    </rPh>
    <phoneticPr fontId="1"/>
  </si>
  <si>
    <t>【事業所の魅力向上、事業拡大の取組】（事業主（その従業員、創業希望者を含む）を対象とすること）</t>
    <rPh sb="1" eb="4">
      <t>ジギョウショ</t>
    </rPh>
    <rPh sb="5" eb="7">
      <t>ミリョク</t>
    </rPh>
    <rPh sb="7" eb="9">
      <t>コウジョウ</t>
    </rPh>
    <rPh sb="10" eb="12">
      <t>ジギョウ</t>
    </rPh>
    <rPh sb="12" eb="14">
      <t>カクダイ</t>
    </rPh>
    <rPh sb="15" eb="17">
      <t>トリクミ</t>
    </rPh>
    <rPh sb="19" eb="22">
      <t>ジギョウヌシ</t>
    </rPh>
    <rPh sb="25" eb="28">
      <t>ジュウギョウイン</t>
    </rPh>
    <rPh sb="29" eb="31">
      <t>ソウギョウ</t>
    </rPh>
    <rPh sb="31" eb="34">
      <t>キボウシャ</t>
    </rPh>
    <rPh sb="35" eb="36">
      <t>フク</t>
    </rPh>
    <rPh sb="39" eb="41">
      <t>タイショウ</t>
    </rPh>
    <phoneticPr fontId="1"/>
  </si>
  <si>
    <t>講習会</t>
    <rPh sb="0" eb="3">
      <t>コウシュウカイ</t>
    </rPh>
    <phoneticPr fontId="1"/>
  </si>
  <si>
    <t>個別事業名</t>
    <rPh sb="0" eb="2">
      <t>コベツ</t>
    </rPh>
    <rPh sb="2" eb="4">
      <t>ジギョウ</t>
    </rPh>
    <rPh sb="4" eb="5">
      <t>メイ</t>
    </rPh>
    <phoneticPr fontId="1"/>
  </si>
  <si>
    <t>高付加価値を生む製造業講習会</t>
    <phoneticPr fontId="1"/>
  </si>
  <si>
    <t>ＩＣＴを活用した情報発信力向上講習会</t>
    <phoneticPr fontId="1"/>
  </si>
  <si>
    <t>内容</t>
    <rPh sb="0" eb="2">
      <t>ナイヨウ</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</si>
  <si>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</si>
  <si>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</si>
  <si>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１日目</t>
    <rPh sb="1" eb="3">
      <t>ニチメ</t>
    </rPh>
    <phoneticPr fontId="1"/>
  </si>
  <si>
    <t>イノベーションを生むための研究開発について</t>
    <rPh sb="8" eb="9">
      <t>ウ</t>
    </rPh>
    <rPh sb="13" eb="15">
      <t>ケンキュウ</t>
    </rPh>
    <rPh sb="15" eb="17">
      <t>カイハツ</t>
    </rPh>
    <phoneticPr fontId="1"/>
  </si>
  <si>
    <t>自社の知名度の分析</t>
    <rPh sb="0" eb="2">
      <t>ジシャ</t>
    </rPh>
    <rPh sb="3" eb="6">
      <t>チメイド</t>
    </rPh>
    <rPh sb="7" eb="9">
      <t>ブンセキ</t>
    </rPh>
    <phoneticPr fontId="1"/>
  </si>
  <si>
    <t>６日目</t>
    <rPh sb="1" eb="3">
      <t>ニチメ</t>
    </rPh>
    <phoneticPr fontId="1"/>
  </si>
  <si>
    <t>２日目</t>
    <rPh sb="1" eb="3">
      <t>ニチメ</t>
    </rPh>
    <phoneticPr fontId="1"/>
  </si>
  <si>
    <t>新分野進出の可能性を考える</t>
    <phoneticPr fontId="1"/>
  </si>
  <si>
    <t>地域外（世界）への情報発信</t>
    <rPh sb="0" eb="3">
      <t>チイキガイ</t>
    </rPh>
    <rPh sb="4" eb="6">
      <t>セカイ</t>
    </rPh>
    <rPh sb="9" eb="11">
      <t>ジョウホウ</t>
    </rPh>
    <rPh sb="11" eb="13">
      <t>ハッシン</t>
    </rPh>
    <phoneticPr fontId="1"/>
  </si>
  <si>
    <t>７日目</t>
    <rPh sb="1" eb="3">
      <t>ニチメ</t>
    </rPh>
    <phoneticPr fontId="1"/>
  </si>
  <si>
    <t>３日目</t>
    <rPh sb="1" eb="3">
      <t>ニチメ</t>
    </rPh>
    <phoneticPr fontId="1"/>
  </si>
  <si>
    <t>販路拡大に必要なこと</t>
    <rPh sb="5" eb="7">
      <t>ヒツヨウ</t>
    </rPh>
    <phoneticPr fontId="1"/>
  </si>
  <si>
    <t>ブランド化戦略</t>
    <rPh sb="4" eb="5">
      <t>カ</t>
    </rPh>
    <rPh sb="5" eb="7">
      <t>センリャク</t>
    </rPh>
    <phoneticPr fontId="1"/>
  </si>
  <si>
    <t>８日目</t>
    <rPh sb="1" eb="3">
      <t>ニチメ</t>
    </rPh>
    <phoneticPr fontId="1"/>
  </si>
  <si>
    <t>４日目</t>
    <rPh sb="1" eb="3">
      <t>ニチメ</t>
    </rPh>
    <phoneticPr fontId="1"/>
  </si>
  <si>
    <t>生産性向上、雇用管理改善</t>
    <rPh sb="0" eb="3">
      <t>セイサンセイ</t>
    </rPh>
    <rPh sb="3" eb="5">
      <t>コウジョウ</t>
    </rPh>
    <rPh sb="6" eb="8">
      <t>コヨウ</t>
    </rPh>
    <rPh sb="8" eb="10">
      <t>カンリ</t>
    </rPh>
    <rPh sb="10" eb="12">
      <t>カイゼン</t>
    </rPh>
    <phoneticPr fontId="1"/>
  </si>
  <si>
    <t>情報発信ツールの選択</t>
    <rPh sb="0" eb="2">
      <t>ジョウホウ</t>
    </rPh>
    <rPh sb="2" eb="4">
      <t>ハッシン</t>
    </rPh>
    <rPh sb="8" eb="10">
      <t>センタク</t>
    </rPh>
    <phoneticPr fontId="1"/>
  </si>
  <si>
    <t>９日目</t>
    <rPh sb="1" eb="3">
      <t>ニチメ</t>
    </rPh>
    <phoneticPr fontId="1"/>
  </si>
  <si>
    <t>５日目</t>
    <rPh sb="1" eb="3">
      <t>ニチメ</t>
    </rPh>
    <phoneticPr fontId="1"/>
  </si>
  <si>
    <t>製造業の魅力アピール手法</t>
    <phoneticPr fontId="1"/>
  </si>
  <si>
    <t>１０日目</t>
    <rPh sb="2" eb="4">
      <t>ニチメ</t>
    </rPh>
    <phoneticPr fontId="1"/>
  </si>
  <si>
    <t>事業の
必要性</t>
    <rPh sb="0" eb="2">
      <t>ジギョウ</t>
    </rPh>
    <rPh sb="4" eb="7">
      <t>ヒツヨウセイ</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</si>
  <si>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</si>
  <si>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</si>
  <si>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</si>
  <si>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</si>
  <si>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</si>
  <si>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</si>
  <si>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</si>
  <si>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回</t>
    <rPh sb="0" eb="1">
      <t>カイ</t>
    </rPh>
    <phoneticPr fontId="1"/>
  </si>
  <si>
    <t>定員</t>
    <rPh sb="0" eb="2">
      <t>テイイン</t>
    </rPh>
    <phoneticPr fontId="1"/>
  </si>
  <si>
    <t>社／１回</t>
    <rPh sb="0" eb="1">
      <t>シャ</t>
    </rPh>
    <rPh sb="3" eb="4">
      <t>カイ</t>
    </rPh>
    <phoneticPr fontId="1"/>
  </si>
  <si>
    <t>２年度目</t>
    <rPh sb="1" eb="2">
      <t>ネン</t>
    </rPh>
    <rPh sb="2" eb="4">
      <t>ドメ</t>
    </rPh>
    <phoneticPr fontId="1"/>
  </si>
  <si>
    <t>３年度目</t>
    <rPh sb="1" eb="2">
      <t>ネン</t>
    </rPh>
    <rPh sb="2" eb="4">
      <t>ドメ</t>
    </rPh>
    <phoneticPr fontId="1"/>
  </si>
  <si>
    <t>再委託予定</t>
    <rPh sb="0" eb="3">
      <t>サイイタク</t>
    </rPh>
    <rPh sb="3" eb="5">
      <t>ヨテイ</t>
    </rPh>
    <phoneticPr fontId="1"/>
  </si>
  <si>
    <t>有</t>
    <rPh sb="0" eb="1">
      <t>アリ</t>
    </rPh>
    <phoneticPr fontId="1"/>
  </si>
  <si>
    <t>・</t>
    <phoneticPr fontId="1"/>
  </si>
  <si>
    <t>無</t>
    <rPh sb="0" eb="1">
      <t>ナシ</t>
    </rPh>
    <phoneticPr fontId="1"/>
  </si>
  <si>
    <t>合計</t>
    <rPh sb="0" eb="2">
      <t>ゴウケイ</t>
    </rPh>
    <phoneticPr fontId="1"/>
  </si>
  <si>
    <t>事業費</t>
    <rPh sb="0" eb="3">
      <t>ジギョウヒ</t>
    </rPh>
    <phoneticPr fontId="1"/>
  </si>
  <si>
    <t>千円</t>
    <rPh sb="0" eb="2">
      <t>センエン</t>
    </rPh>
    <phoneticPr fontId="1"/>
  </si>
  <si>
    <t>アウトプット</t>
    <phoneticPr fontId="1"/>
  </si>
  <si>
    <t>アウトカム</t>
    <phoneticPr fontId="1"/>
  </si>
  <si>
    <t>想定される受講者</t>
    <rPh sb="0" eb="2">
      <t>ソウテイ</t>
    </rPh>
    <rPh sb="5" eb="8">
      <t>ジュコウシャ</t>
    </rPh>
    <phoneticPr fontId="1"/>
  </si>
  <si>
    <t>地域内の製造業者、創業希望者等</t>
    <rPh sb="4" eb="7">
      <t>セイゾウギョウ</t>
    </rPh>
    <rPh sb="7" eb="8">
      <t>シャ</t>
    </rPh>
    <phoneticPr fontId="1"/>
  </si>
  <si>
    <t>地域内の製造業者、小売業者、サービス業等</t>
    <rPh sb="0" eb="3">
      <t>チイキナイ</t>
    </rPh>
    <rPh sb="4" eb="6">
      <t>セイゾウ</t>
    </rPh>
    <rPh sb="6" eb="8">
      <t>ギョウシャ</t>
    </rPh>
    <rPh sb="9" eb="11">
      <t>コウリ</t>
    </rPh>
    <rPh sb="11" eb="13">
      <t>ギョウシャ</t>
    </rPh>
    <rPh sb="18" eb="19">
      <t>ギョウ</t>
    </rPh>
    <rPh sb="19" eb="20">
      <t>トウ</t>
    </rPh>
    <phoneticPr fontId="1"/>
  </si>
  <si>
    <t>市町村が実施する取組との連携（別紙２、７、８、９の取組）</t>
    <phoneticPr fontId="1"/>
  </si>
  <si>
    <t>地方創生推進交付金事業における○○産業クラスターセンターで行う事業、市の新技術等研究開発支援事業と連携し、製造業の活性化を促進する。</t>
    <rPh sb="9" eb="11">
      <t>ジギョウ</t>
    </rPh>
    <rPh sb="29" eb="30">
      <t>オコナ</t>
    </rPh>
    <rPh sb="31" eb="33">
      <t>ジギョウ</t>
    </rPh>
    <rPh sb="34" eb="35">
      <t>シ</t>
    </rPh>
    <rPh sb="49" eb="51">
      <t>レンケイ</t>
    </rPh>
    <rPh sb="53" eb="56">
      <t>セイゾウギョウ</t>
    </rPh>
    <rPh sb="57" eb="60">
      <t>カッセイカ</t>
    </rPh>
    <rPh sb="61" eb="63">
      <t>ソクシン</t>
    </rPh>
    <phoneticPr fontId="1"/>
  </si>
  <si>
    <t>新技術等研究開発支援事業で開発された新技術、新商品、新サービス等について、本講習会での取り扱う情報発信を行うことで相乗効果が期待され、魅力ある雇用創造効果につながる。</t>
    <rPh sb="13" eb="15">
      <t>カイハツ</t>
    </rPh>
    <rPh sb="18" eb="21">
      <t>シンギジュツ</t>
    </rPh>
    <rPh sb="22" eb="25">
      <t>シンショウヒン</t>
    </rPh>
    <rPh sb="26" eb="27">
      <t>シン</t>
    </rPh>
    <rPh sb="31" eb="32">
      <t>トウ</t>
    </rPh>
    <rPh sb="37" eb="38">
      <t>ホン</t>
    </rPh>
    <rPh sb="38" eb="41">
      <t>コウシュウカイ</t>
    </rPh>
    <rPh sb="43" eb="44">
      <t>ト</t>
    </rPh>
    <rPh sb="45" eb="46">
      <t>アツカ</t>
    </rPh>
    <rPh sb="47" eb="49">
      <t>ジョウホウ</t>
    </rPh>
    <rPh sb="49" eb="51">
      <t>ハッシン</t>
    </rPh>
    <rPh sb="52" eb="53">
      <t>オコナ</t>
    </rPh>
    <rPh sb="57" eb="59">
      <t>ソウジョウ</t>
    </rPh>
    <rPh sb="59" eb="61">
      <t>コウカ</t>
    </rPh>
    <rPh sb="62" eb="64">
      <t>キタイ</t>
    </rPh>
    <rPh sb="67" eb="69">
      <t>ミリョク</t>
    </rPh>
    <rPh sb="71" eb="73">
      <t>コヨウ</t>
    </rPh>
    <rPh sb="73" eb="75">
      <t>ソウゾウ</t>
    </rPh>
    <rPh sb="75" eb="77">
      <t>コウカ</t>
    </rPh>
    <phoneticPr fontId="1"/>
  </si>
  <si>
    <t>ニーズ・シーズの把握方法</t>
    <rPh sb="8" eb="10">
      <t>ハアク</t>
    </rPh>
    <rPh sb="10" eb="12">
      <t>ホウホウ</t>
    </rPh>
    <phoneticPr fontId="1"/>
  </si>
  <si>
    <t>商工会議所における製造業者へのヒアリングにより地域のニーズ、シーズを把握し、事業内容を設定した。</t>
    <rPh sb="0" eb="5">
      <t>ショウコウカイギショ</t>
    </rPh>
    <rPh sb="9" eb="11">
      <t>セイゾウ</t>
    </rPh>
    <rPh sb="11" eb="13">
      <t>ギョウシャ</t>
    </rPh>
    <phoneticPr fontId="1"/>
  </si>
  <si>
    <t>市が実施した市内事業者（400社）へのアンケート調査により地域のニーズ、シーズを把握し、事業内容を設定した。</t>
    <rPh sb="0" eb="1">
      <t>シ</t>
    </rPh>
    <rPh sb="2" eb="4">
      <t>ジッシ</t>
    </rPh>
    <rPh sb="6" eb="8">
      <t>シナイ</t>
    </rPh>
    <rPh sb="8" eb="11">
      <t>ジギョウシャ</t>
    </rPh>
    <phoneticPr fontId="1"/>
  </si>
  <si>
    <t>伴走型支援</t>
    <rPh sb="0" eb="3">
      <t>バンソウガタ</t>
    </rPh>
    <rPh sb="3" eb="5">
      <t>シエン</t>
    </rPh>
    <phoneticPr fontId="1"/>
  </si>
  <si>
    <t>製造業における高付加価値製品展開についての伴走型支援好事例・ノウハウの地域内企業への展開</t>
    <phoneticPr fontId="1"/>
  </si>
  <si>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</si>
  <si>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1"/>
  </si>
  <si>
    <t>高齢者雇用のための仕事の切り出し</t>
    <rPh sb="0" eb="3">
      <t>コウレイシャ</t>
    </rPh>
    <rPh sb="3" eb="5">
      <t>コヨウ</t>
    </rPh>
    <rPh sb="9" eb="11">
      <t>シゴト</t>
    </rPh>
    <rPh sb="12" eb="13">
      <t>キ</t>
    </rPh>
    <rPh sb="14" eb="15">
      <t>ダ</t>
    </rPh>
    <phoneticPr fontId="1"/>
  </si>
  <si>
    <t>ワークシェアリングの導入、管理方法</t>
    <rPh sb="10" eb="12">
      <t>ドウニュウ</t>
    </rPh>
    <rPh sb="13" eb="15">
      <t>カンリ</t>
    </rPh>
    <rPh sb="15" eb="17">
      <t>ホウホウ</t>
    </rPh>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</si>
  <si>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</si>
  <si>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</si>
  <si>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</si>
  <si>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想定される事業所</t>
    <rPh sb="0" eb="2">
      <t>ソウテイ</t>
    </rPh>
    <rPh sb="5" eb="8">
      <t>ジギョウショ</t>
    </rPh>
    <phoneticPr fontId="1"/>
  </si>
  <si>
    <t>地方創生推進交付金事業における○○産業クラスターセンターで行う事業、市の新技術等研究開発支援事業と連携し、製造業の活性化を促進する。</t>
    <phoneticPr fontId="1"/>
  </si>
  <si>
    <t>地域内人手不足企業全般</t>
    <rPh sb="0" eb="3">
      <t>チイキナイ</t>
    </rPh>
    <rPh sb="3" eb="5">
      <t>ヒトデ</t>
    </rPh>
    <rPh sb="5" eb="7">
      <t>ブソク</t>
    </rPh>
    <rPh sb="7" eb="9">
      <t>キギョウ</t>
    </rPh>
    <rPh sb="9" eb="11">
      <t>ゼンパン</t>
    </rPh>
    <phoneticPr fontId="1"/>
  </si>
  <si>
    <t>スケジュール</t>
    <phoneticPr fontId="1"/>
  </si>
  <si>
    <t>１年度目</t>
    <rPh sb="1" eb="3">
      <t>ネンド</t>
    </rPh>
    <rPh sb="3" eb="4">
      <t>メ</t>
    </rPh>
    <phoneticPr fontId="1"/>
  </si>
  <si>
    <t>２年度目</t>
    <rPh sb="1" eb="2">
      <t>ネン</t>
    </rPh>
    <rPh sb="2" eb="3">
      <t>ド</t>
    </rPh>
    <rPh sb="3" eb="4">
      <t>メ</t>
    </rPh>
    <phoneticPr fontId="1"/>
  </si>
  <si>
    <t>３年度目</t>
    <rPh sb="1" eb="3">
      <t>ネンド</t>
    </rPh>
    <rPh sb="3" eb="4">
      <t>メ</t>
    </rPh>
    <phoneticPr fontId="1"/>
  </si>
  <si>
    <t>本講習会の実施により創出された高齢者雇用について、アクティブシニア就労健康維持セミナー参加者に周知することで、マッチングにつながる。
また、○○市としては、待機児童ゼロ作戦の実施により、子育て世代の働く環境を劇的に改善しており、就労を後押しする。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3" eb="46">
      <t>サンカシャ</t>
    </rPh>
    <rPh sb="47" eb="49">
      <t>シュウチ</t>
    </rPh>
    <rPh sb="72" eb="73">
      <t>シ</t>
    </rPh>
    <rPh sb="114" eb="116">
      <t>シュウロウ</t>
    </rPh>
    <rPh sb="117" eb="119">
      <t>アトオ</t>
    </rPh>
    <phoneticPr fontId="1"/>
  </si>
  <si>
    <t>市が実施した市内事業者（400社）へのアンケート調査により地域のニーズ、シーズを把握。
また、○○大学の子育て世代の女性に対するアンケート調査において、働いていない理由を把握し、事業内容を設定した。</t>
    <rPh sb="0" eb="1">
      <t>シ</t>
    </rPh>
    <rPh sb="2" eb="4">
      <t>ジッシ</t>
    </rPh>
    <rPh sb="6" eb="8">
      <t>シナイ</t>
    </rPh>
    <rPh sb="8" eb="11">
      <t>ジギョウシャ</t>
    </rPh>
    <rPh sb="49" eb="51">
      <t>ダイガク</t>
    </rPh>
    <rPh sb="52" eb="54">
      <t>コソダ</t>
    </rPh>
    <rPh sb="55" eb="57">
      <t>セダイ</t>
    </rPh>
    <rPh sb="58" eb="60">
      <t>ジョセイ</t>
    </rPh>
    <rPh sb="61" eb="62">
      <t>タイ</t>
    </rPh>
    <rPh sb="69" eb="71">
      <t>チョウサ</t>
    </rPh>
    <rPh sb="76" eb="77">
      <t>ハタラ</t>
    </rPh>
    <rPh sb="82" eb="84">
      <t>リユウ</t>
    </rPh>
    <rPh sb="85" eb="87">
      <t>ハアク</t>
    </rPh>
    <rPh sb="89" eb="91">
      <t>ジギョウ</t>
    </rPh>
    <rPh sb="91" eb="93">
      <t>ナイヨウ</t>
    </rPh>
    <rPh sb="94" eb="96">
      <t>セッテイ</t>
    </rPh>
    <phoneticPr fontId="1"/>
  </si>
  <si>
    <t>【人材育成の取組】（原則として地域求職者を対象とすること）</t>
    <rPh sb="1" eb="3">
      <t>ジンザイ</t>
    </rPh>
    <rPh sb="3" eb="5">
      <t>イクセイ</t>
    </rPh>
    <rPh sb="6" eb="8">
      <t>トリクミ</t>
    </rPh>
    <phoneticPr fontId="1"/>
  </si>
  <si>
    <t>製造業に必要なスキル講習会</t>
    <phoneticPr fontId="1"/>
  </si>
  <si>
    <t>情報発信のためのＩＣＴスキル習得講習会</t>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</si>
  <si>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1"/>
  </si>
  <si>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1"/>
  </si>
  <si>
    <t>製造現場における課題設定力</t>
    <rPh sb="0" eb="2">
      <t>セイゾウ</t>
    </rPh>
    <rPh sb="2" eb="4">
      <t>ゲンバ</t>
    </rPh>
    <rPh sb="8" eb="10">
      <t>カダイ</t>
    </rPh>
    <rPh sb="10" eb="12">
      <t>セッテイ</t>
    </rPh>
    <rPh sb="12" eb="13">
      <t>リョク</t>
    </rPh>
    <phoneticPr fontId="1"/>
  </si>
  <si>
    <t>企業の情報発信の重要性</t>
    <rPh sb="0" eb="2">
      <t>キギョウ</t>
    </rPh>
    <rPh sb="3" eb="5">
      <t>ジョウホウ</t>
    </rPh>
    <rPh sb="5" eb="7">
      <t>ハッシン</t>
    </rPh>
    <rPh sb="8" eb="11">
      <t>ジュウヨウセイ</t>
    </rPh>
    <phoneticPr fontId="1"/>
  </si>
  <si>
    <t>データ分析力・活用力（基礎編）</t>
    <rPh sb="3" eb="6">
      <t>ブンセキリョク</t>
    </rPh>
    <rPh sb="7" eb="9">
      <t>カツヨウ</t>
    </rPh>
    <rPh sb="9" eb="10">
      <t>リョク</t>
    </rPh>
    <rPh sb="11" eb="14">
      <t>キソヘン</t>
    </rPh>
    <phoneticPr fontId="1"/>
  </si>
  <si>
    <t>情報発信ツールの多様性</t>
    <rPh sb="0" eb="2">
      <t>ジョウホウ</t>
    </rPh>
    <rPh sb="2" eb="4">
      <t>ハッシン</t>
    </rPh>
    <rPh sb="8" eb="11">
      <t>タヨウセイ</t>
    </rPh>
    <phoneticPr fontId="1"/>
  </si>
  <si>
    <t>データ分析力・活用力（応用編）</t>
    <rPh sb="3" eb="6">
      <t>ブンセキリョク</t>
    </rPh>
    <rPh sb="7" eb="9">
      <t>カツヨウ</t>
    </rPh>
    <rPh sb="9" eb="10">
      <t>リョク</t>
    </rPh>
    <rPh sb="11" eb="13">
      <t>オウヨウ</t>
    </rPh>
    <rPh sb="13" eb="14">
      <t>ヘン</t>
    </rPh>
    <phoneticPr fontId="1"/>
  </si>
  <si>
    <t>効果測定</t>
    <rPh sb="0" eb="2">
      <t>コウカ</t>
    </rPh>
    <rPh sb="2" eb="4">
      <t>ソクテイ</t>
    </rPh>
    <phoneticPr fontId="1"/>
  </si>
  <si>
    <t>ＩＣＴリテラシー</t>
    <phoneticPr fontId="1"/>
  </si>
  <si>
    <t>社内・社外連携の重要性</t>
    <rPh sb="0" eb="2">
      <t>シャナイ</t>
    </rPh>
    <rPh sb="3" eb="5">
      <t>シャガイ</t>
    </rPh>
    <rPh sb="5" eb="7">
      <t>レンケイ</t>
    </rPh>
    <rPh sb="8" eb="11">
      <t>ジュウヨウセイ</t>
    </rPh>
    <phoneticPr fontId="1"/>
  </si>
  <si>
    <t>工場内外コミュニケーション向上</t>
    <rPh sb="0" eb="2">
      <t>コウジョウ</t>
    </rPh>
    <rPh sb="2" eb="4">
      <t>ナイガイ</t>
    </rPh>
    <rPh sb="13" eb="15">
      <t>コウジョウ</t>
    </rPh>
    <phoneticPr fontId="1"/>
  </si>
  <si>
    <t>デザインの発想</t>
    <rPh sb="5" eb="7">
      <t>ハッソウ</t>
    </rPh>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</si>
  <si>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</si>
  <si>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</si>
  <si>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人／１回</t>
    <rPh sb="0" eb="1">
      <t>ニン</t>
    </rPh>
    <rPh sb="3" eb="4">
      <t>カイ</t>
    </rPh>
    <phoneticPr fontId="1"/>
  </si>
  <si>
    <t>製造業就職希望者</t>
    <rPh sb="0" eb="3">
      <t>セイゾウギョウ</t>
    </rPh>
    <rPh sb="3" eb="5">
      <t>シュウショク</t>
    </rPh>
    <rPh sb="5" eb="8">
      <t>キボウシャ</t>
    </rPh>
    <phoneticPr fontId="1"/>
  </si>
  <si>
    <t>若年者、子育て世代の女性等</t>
    <rPh sb="0" eb="3">
      <t>ジャクネンシャ</t>
    </rPh>
    <rPh sb="4" eb="6">
      <t>コソダ</t>
    </rPh>
    <rPh sb="7" eb="9">
      <t>セダイ</t>
    </rPh>
    <rPh sb="10" eb="12">
      <t>ジョセイ</t>
    </rPh>
    <rPh sb="12" eb="13">
      <t>トウ</t>
    </rPh>
    <phoneticPr fontId="1"/>
  </si>
  <si>
    <t>新技術等研究開発支援事業で新技術、新商品、新サービス等の開発につなげる。</t>
    <rPh sb="0" eb="1">
      <t>シン</t>
    </rPh>
    <rPh sb="28" eb="30">
      <t>カイハツ</t>
    </rPh>
    <phoneticPr fontId="1"/>
  </si>
  <si>
    <t>サテライトオフィス誘致事業において、情報発信を支援する企業が開設を検討しており、大量求人が期待されている。</t>
    <rPh sb="18" eb="20">
      <t>ジョウホウ</t>
    </rPh>
    <rPh sb="20" eb="22">
      <t>ハッシン</t>
    </rPh>
    <rPh sb="23" eb="25">
      <t>シエン</t>
    </rPh>
    <rPh sb="27" eb="29">
      <t>キギョウ</t>
    </rPh>
    <rPh sb="30" eb="32">
      <t>カイセツ</t>
    </rPh>
    <rPh sb="33" eb="35">
      <t>ケントウ</t>
    </rPh>
    <rPh sb="40" eb="42">
      <t>タイリョウ</t>
    </rPh>
    <rPh sb="42" eb="44">
      <t>キュウジン</t>
    </rPh>
    <rPh sb="45" eb="47">
      <t>キタイ</t>
    </rPh>
    <phoneticPr fontId="1"/>
  </si>
  <si>
    <t>地域内の製造業者へのヒアリング及びアンケート調査により地域のニーズ、シーズを把握し、事業内容を設定した。</t>
    <rPh sb="4" eb="6">
      <t>セイゾウ</t>
    </rPh>
    <rPh sb="6" eb="8">
      <t>ギョウシャ</t>
    </rPh>
    <rPh sb="15" eb="16">
      <t>オヨ</t>
    </rPh>
    <phoneticPr fontId="1"/>
  </si>
  <si>
    <t>○○商工会議所の市内事業所アンケート調査により地域のニーズ、シーズを把握し、事業内容を設定した。</t>
    <rPh sb="2" eb="7">
      <t>ショウコウカイギショ</t>
    </rPh>
    <rPh sb="8" eb="10">
      <t>シナイ</t>
    </rPh>
    <rPh sb="10" eb="13">
      <t>ジギョウショ</t>
    </rPh>
    <rPh sb="18" eb="20">
      <t>チョウサ</t>
    </rPh>
    <phoneticPr fontId="1"/>
  </si>
  <si>
    <t>介護基礎講習会</t>
    <rPh sb="0" eb="2">
      <t>カイゴ</t>
    </rPh>
    <rPh sb="2" eb="4">
      <t>キソ</t>
    </rPh>
    <phoneticPr fontId="1"/>
  </si>
  <si>
    <t>○○○○を行う。</t>
    <phoneticPr fontId="1"/>
  </si>
  <si>
    <t>○○による調査に加え、ハローワーク○○の△△ヒアリング調査により地域のニーズ、シーズを把握し、事業内容を設定した。</t>
    <rPh sb="5" eb="7">
      <t>チョウサ</t>
    </rPh>
    <rPh sb="8" eb="9">
      <t>クワ</t>
    </rPh>
    <rPh sb="27" eb="29">
      <t>チョウサ</t>
    </rPh>
    <phoneticPr fontId="1"/>
  </si>
  <si>
    <t>【就職促進の取組】（原則として地域求職者を対象とすること）</t>
    <rPh sb="1" eb="3">
      <t>シュウショク</t>
    </rPh>
    <rPh sb="3" eb="5">
      <t>ソクシン</t>
    </rPh>
    <rPh sb="6" eb="8">
      <t>トリクミ</t>
    </rPh>
    <phoneticPr fontId="1"/>
  </si>
  <si>
    <t>合同就職セミナー、面接会</t>
    <phoneticPr fontId="1"/>
  </si>
  <si>
    <t>地域内企業と地域求職者に対して協議会が実施する各種講習会等の告知や周知に加えて、市外からの訪問者向けに情報を発信するために協議会のＨＰを開設し、市内外へ多くの情報を提供する。また、フェイスブックやインスタグラム等のＳＮＳを活用し、各種情報を効果的・効率的に発信し、就職の促進を図る。</t>
    <phoneticPr fontId="1"/>
  </si>
  <si>
    <t>○○ハローワークと連携し、地域求職者を対象としたセミナーと面接会を開催しマッチングを図る。</t>
    <phoneticPr fontId="1"/>
  </si>
  <si>
    <t>事業内容を地域内に効果的に周知するため。</t>
    <rPh sb="0" eb="2">
      <t>ジギョウ</t>
    </rPh>
    <rPh sb="2" eb="4">
      <t>ナイヨウ</t>
    </rPh>
    <rPh sb="5" eb="8">
      <t>チイキナイ</t>
    </rPh>
    <rPh sb="9" eb="12">
      <t>コウカテキ</t>
    </rPh>
    <rPh sb="13" eb="15">
      <t>シュウチ</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</si>
  <si>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</si>
  <si>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t>
  </si>
  <si>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</si>
  <si>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ＵＩＪターン説明会、面接会</t>
    <phoneticPr fontId="1"/>
  </si>
  <si>
    <t>ＵＩＪターン就労体験</t>
    <phoneticPr fontId="1"/>
  </si>
  <si>
    <t>○○県東京事務所内にあるＵＩＪ支援センターと連携し、ＵＩＪターン求職者に対して、東京等での企業説明会及び面接会を開催する。</t>
    <phoneticPr fontId="1"/>
  </si>
  <si>
    <t>上記③に参加したＵＩＪターン求職者を中心に、実際に○○市での就労体験を通じて地域内で働くことをイメージしてもらい、マッチングにつなげていく。</t>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</si>
  <si>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</si>
  <si>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地域内企業の魅力を発信し、地域内就職を促進する観点から地域内・近隣地域の高校において、高校３年生を対象とした実機デモによる企業説明会を開催する。</t>
    <phoneticPr fontId="1"/>
  </si>
  <si>
    <t>地域内企業の魅力を発信し、地域内就職を促進する観点から近隣大学の４年生（未内定者）を対象とした企業説明会を開催する。</t>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</si>
  <si>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</si>
  <si>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</si>
  <si>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</si>
  <si>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小さな拠点の形成に資する事業を行う株式会社に対する投資促進税制</t>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</si>
  <si>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</si>
  <si>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</si>
  <si>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</si>
  <si>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○○産業の集積や●●温泉等の観光資源、△△の技術の地域の特性を生かし、成長ものづくりや観光、第四次産業革命関連の各分野で地域経済牽引事業を創出・促進し、地域経済の活性化を図る。</t>
  </si>
  <si>
    <t>経済産業省</t>
    <rPh sb="0" eb="2">
      <t>ケイザイ</t>
    </rPh>
    <rPh sb="2" eb="5">
      <t>サンギョウショウ</t>
    </rPh>
    <phoneticPr fontId="1"/>
  </si>
  <si>
    <t>～</t>
  </si>
  <si>
    <t>市町村自らが実施する独自の取組</t>
    <rPh sb="0" eb="3">
      <t>シチョウソン</t>
    </rPh>
    <rPh sb="3" eb="4">
      <t>ミズカ</t>
    </rPh>
    <rPh sb="6" eb="8">
      <t>ジッシ</t>
    </rPh>
    <rPh sb="10" eb="12">
      <t>ドクジ</t>
    </rPh>
    <rPh sb="13" eb="15">
      <t>トリクミ</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</si>
  <si>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</si>
  <si>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ＵＩＪターン移住者住宅補助事業</t>
    <rPh sb="6" eb="9">
      <t>イジュウシャ</t>
    </rPh>
    <rPh sb="9" eb="11">
      <t>ジュウタク</t>
    </rPh>
    <rPh sb="11" eb="13">
      <t>ホジョ</t>
    </rPh>
    <rPh sb="13" eb="15">
      <t>ジギョウ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</si>
  <si>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</si>
  <si>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</si>
  <si>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実施主体</t>
    <phoneticPr fontId="1"/>
  </si>
  <si>
    <t>○○市、○○市商工会議所</t>
    <rPh sb="0" eb="3">
      <t>マルマルシ</t>
    </rPh>
    <rPh sb="6" eb="7">
      <t>シ</t>
    </rPh>
    <rPh sb="7" eb="12">
      <t>ショウコウカイギショ</t>
    </rPh>
    <phoneticPr fontId="1"/>
  </si>
  <si>
    <t>○○市</t>
    <rPh sb="2" eb="3">
      <t>シ</t>
    </rPh>
    <phoneticPr fontId="1"/>
  </si>
  <si>
    <t>平成</t>
    <rPh sb="0" eb="2">
      <t>ヘイセイ</t>
    </rPh>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</si>
  <si>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</si>
  <si>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</si>
  <si>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</si>
  <si>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</si>
  <si>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</si>
  <si>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</si>
  <si>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（今後の見込み）</t>
    <rPh sb="1" eb="3">
      <t>コンゴ</t>
    </rPh>
    <rPh sb="4" eb="6">
      <t>ミコ</t>
    </rPh>
    <phoneticPr fontId="1"/>
  </si>
  <si>
    <t>引き続き実施予定</t>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</si>
  <si>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</si>
  <si>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</si>
  <si>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</si>
  <si>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</si>
  <si>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</si>
  <si>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r>
      <t>○○</t>
    </r>
    <r>
      <rPr>
        <sz val="11"/>
        <color rgb="FF0070C0"/>
        <rFont val="ＭＳ Ｐゴシック"/>
        <family val="3"/>
        <charset val="128"/>
        <scheme val="minor"/>
      </rPr>
      <t>市</t>
    </r>
    <rPh sb="2" eb="3">
      <t>シ</t>
    </rPh>
    <phoneticPr fontId="1"/>
  </si>
  <si>
    <t>拠出額</t>
    <rPh sb="0" eb="3">
      <t>キョシュツガク</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</si>
  <si>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</si>
  <si>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</si>
  <si>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見直し予定</t>
    <rPh sb="0" eb="2">
      <t>ミナオ</t>
    </rPh>
    <rPh sb="3" eb="5">
      <t>ヨテイ</t>
    </rPh>
    <phoneticPr fontId="1"/>
  </si>
  <si>
    <t>アクティブシニア就労健康維持セミナー</t>
    <rPh sb="8" eb="10">
      <t>シュウロウ</t>
    </rPh>
    <rPh sb="10" eb="12">
      <t>ケンコウ</t>
    </rPh>
    <rPh sb="12" eb="14">
      <t>イジ</t>
    </rPh>
    <phoneticPr fontId="1"/>
  </si>
  <si>
    <t>子育てお助けチケット事業</t>
    <rPh sb="0" eb="2">
      <t>コソダ</t>
    </rPh>
    <rPh sb="4" eb="5">
      <t>タス</t>
    </rPh>
    <rPh sb="10" eb="12">
      <t>ジギョウ</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</si>
  <si>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</si>
  <si>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</si>
  <si>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○○市、○○市シルバー人材センター</t>
    <rPh sb="2" eb="3">
      <t>シ</t>
    </rPh>
    <rPh sb="6" eb="7">
      <t>シ</t>
    </rPh>
    <rPh sb="11" eb="13">
      <t>ジンザイ</t>
    </rPh>
    <phoneticPr fontId="1"/>
  </si>
  <si>
    <t>○○市</t>
    <rPh sb="0" eb="3">
      <t>マルマルシ</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</si>
  <si>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</si>
  <si>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</si>
  <si>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⑦</t>
    <phoneticPr fontId="1"/>
  </si>
  <si>
    <t>待機児童ゼロ作戦</t>
    <rPh sb="0" eb="2">
      <t>タイキ</t>
    </rPh>
    <rPh sb="2" eb="4">
      <t>ジドウ</t>
    </rPh>
    <rPh sb="6" eb="8">
      <t>サクセン</t>
    </rPh>
    <phoneticPr fontId="1"/>
  </si>
  <si>
    <t>⑧</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</si>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</sst>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b/>
      <strike/>
      <sz val="9"/>
      <color indexed="81"/>
      <name val="MS P ゴシック"/>
      <family val="3"/>
      <charset val="128"/>
    </font>
    <font>
      <sz val="11"/>
      <color theme="4" tint="-0.249977111117893"/>
      <name val="ＭＳ ゴシック"/>
      <family val="3"/>
      <charset val="128"/>
    </font>
    <font>
      <sz val="11"/>
      <color rgb="FFFF0000"/>
      <name val="ＭＳ Ｐゴシック"/>
      <family val="2"/>
      <charset val="128"/>
      <scheme val="minor"/>
    </font>
    <font>
      <sz val="9"/>
      <color indexed="81"/>
      <name val="MS P ゴシック"/>
      <family val="3"/>
      <charset val="128"/>
    </font>
    <font>
      <b/>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6"/>
      <color theme="0"/>
      <name val="ＭＳ Ｐゴシック"/>
      <family val="3"/>
      <charset val="128"/>
      <scheme val="minor"/>
    </font>
    <font>
      <b/>
      <sz val="16"/>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trike/>
      <sz val="11"/>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medium">
        <color indexed="64"/>
      </left>
      <right style="thin">
        <color indexed="64"/>
      </right>
      <top/>
      <bottom style="dotted">
        <color auto="1"/>
      </bottom>
      <diagonal/>
    </border>
    <border>
      <left style="thin">
        <color auto="1"/>
      </left>
      <right style="medium">
        <color indexed="64"/>
      </right>
      <top/>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style="thin">
        <color auto="1"/>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68">
    <xf numFmtId="0" fontId="0" fillId="0" borderId="0" xfId="0">
      <alignment vertical="center"/>
    </xf>
    <xf numFmtId="0" fontId="0" fillId="0" borderId="8" xfId="0" applyBorder="1">
      <alignment vertical="center"/>
    </xf>
    <xf numFmtId="0" fontId="0" fillId="0" borderId="0" xfId="0" applyAlignment="1"/>
    <xf numFmtId="0" fontId="0" fillId="0" borderId="10" xfId="0" applyBorder="1" applyAlignment="1"/>
    <xf numFmtId="0" fontId="0" fillId="0" borderId="11"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xf>
    <xf numFmtId="0" fontId="0" fillId="0" borderId="3" xfId="0"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Border="1">
      <alignment vertical="center"/>
    </xf>
    <xf numFmtId="0" fontId="0" fillId="0" borderId="46" xfId="0" applyBorder="1">
      <alignment vertical="center"/>
    </xf>
    <xf numFmtId="0" fontId="0" fillId="0" borderId="11" xfId="0"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0" fillId="0" borderId="5" xfId="0" applyBorder="1" applyAlignment="1">
      <alignment horizontal="center" vertical="center"/>
    </xf>
    <xf numFmtId="0" fontId="12"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0" fillId="0" borderId="5" xfId="0" applyBorder="1">
      <alignmen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47" xfId="0" applyBorder="1">
      <alignment vertical="center"/>
    </xf>
    <xf numFmtId="0" fontId="0" fillId="0" borderId="45" xfId="0" applyBorder="1">
      <alignment vertical="center"/>
    </xf>
    <xf numFmtId="0" fontId="0" fillId="0" borderId="2" xfId="0" applyBorder="1">
      <alignment vertical="center"/>
    </xf>
    <xf numFmtId="0" fontId="0" fillId="0" borderId="51" xfId="0" applyBorder="1">
      <alignment vertical="center"/>
    </xf>
    <xf numFmtId="0" fontId="12" fillId="0" borderId="6" xfId="0" applyFont="1" applyBorder="1">
      <alignment vertical="center"/>
    </xf>
    <xf numFmtId="0" fontId="12" fillId="0" borderId="0" xfId="0" applyFont="1">
      <alignment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8" fillId="0" borderId="0" xfId="2" applyFont="1">
      <alignment vertical="center"/>
    </xf>
    <xf numFmtId="0" fontId="7" fillId="0" borderId="0" xfId="2">
      <alignment vertical="center"/>
    </xf>
    <xf numFmtId="0" fontId="11" fillId="0" borderId="51" xfId="0" applyFont="1" applyBorder="1">
      <alignment vertical="center"/>
    </xf>
    <xf numFmtId="0" fontId="12" fillId="0" borderId="47" xfId="0" applyFont="1" applyBorder="1">
      <alignment vertical="center"/>
    </xf>
    <xf numFmtId="0" fontId="11" fillId="0" borderId="47" xfId="0" applyFont="1" applyBorder="1">
      <alignment vertical="center"/>
    </xf>
    <xf numFmtId="0" fontId="12" fillId="0" borderId="47" xfId="0" applyFont="1" applyBorder="1" applyAlignment="1">
      <alignment horizontal="right" vertical="center"/>
    </xf>
    <xf numFmtId="0" fontId="11" fillId="0" borderId="2" xfId="0" applyFont="1" applyBorder="1">
      <alignment vertical="center"/>
    </xf>
    <xf numFmtId="0" fontId="12" fillId="0" borderId="44"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6" xfId="0" applyFont="1" applyBorder="1">
      <alignment vertical="center"/>
    </xf>
    <xf numFmtId="0" fontId="12" fillId="0" borderId="8" xfId="0" applyFont="1" applyBorder="1">
      <alignment vertical="center"/>
    </xf>
    <xf numFmtId="0" fontId="12" fillId="0" borderId="0" xfId="2" applyFont="1">
      <alignment vertical="center"/>
    </xf>
    <xf numFmtId="0" fontId="12" fillId="0" borderId="0" xfId="2" applyFont="1" applyAlignment="1">
      <alignment horizontal="left" vertical="top" wrapText="1"/>
    </xf>
    <xf numFmtId="0" fontId="7" fillId="0" borderId="0" xfId="2" applyAlignment="1">
      <alignment horizontal="left" vertical="center"/>
    </xf>
    <xf numFmtId="0" fontId="15" fillId="3" borderId="48" xfId="2" applyFont="1" applyFill="1" applyBorder="1" applyAlignment="1">
      <alignment horizontal="center" vertical="center" wrapText="1"/>
    </xf>
    <xf numFmtId="0" fontId="15" fillId="3" borderId="49" xfId="2" applyFont="1" applyFill="1" applyBorder="1" applyAlignment="1">
      <alignment horizontal="center" vertical="center" wrapText="1"/>
    </xf>
    <xf numFmtId="0" fontId="15" fillId="3" borderId="9" xfId="2"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ill="1" applyBorder="1">
      <alignment vertical="center"/>
    </xf>
    <xf numFmtId="0" fontId="0" fillId="6" borderId="44" xfId="0" applyFill="1" applyBorder="1">
      <alignment vertical="center"/>
    </xf>
    <xf numFmtId="0" fontId="0" fillId="6" borderId="3" xfId="0" applyFill="1" applyBorder="1">
      <alignment vertical="center"/>
    </xf>
    <xf numFmtId="0" fontId="0" fillId="0" borderId="4" xfId="0" applyBorder="1">
      <alignment vertical="center"/>
    </xf>
    <xf numFmtId="0" fontId="13" fillId="0" borderId="55" xfId="0" applyFont="1" applyBorder="1">
      <alignment vertical="center"/>
    </xf>
    <xf numFmtId="0" fontId="12" fillId="0" borderId="7" xfId="0" applyFont="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Alignment="1">
      <alignment horizontal="center" vertical="center"/>
    </xf>
    <xf numFmtId="0" fontId="12" fillId="0" borderId="55" xfId="0" applyFont="1" applyBorder="1" applyAlignment="1">
      <alignment vertical="center" wrapText="1"/>
    </xf>
    <xf numFmtId="0" fontId="13" fillId="0" borderId="55" xfId="0" applyFont="1" applyBorder="1" applyAlignment="1">
      <alignment vertical="center" wrapText="1"/>
    </xf>
    <xf numFmtId="0" fontId="7" fillId="6" borderId="52" xfId="0" applyFont="1" applyFill="1" applyBorder="1">
      <alignment vertical="center"/>
    </xf>
    <xf numFmtId="0" fontId="12" fillId="0" borderId="55" xfId="0" applyFont="1" applyBorder="1">
      <alignment vertical="center"/>
    </xf>
    <xf numFmtId="0" fontId="7" fillId="0" borderId="55" xfId="0" applyFont="1" applyBorder="1">
      <alignment vertical="center"/>
    </xf>
    <xf numFmtId="0" fontId="7" fillId="6" borderId="53" xfId="0" applyFont="1" applyFill="1" applyBorder="1">
      <alignment vertical="center"/>
    </xf>
    <xf numFmtId="0" fontId="13" fillId="0" borderId="56" xfId="0" applyFont="1" applyBorder="1">
      <alignment vertical="center"/>
    </xf>
    <xf numFmtId="0" fontId="13" fillId="0" borderId="53" xfId="0" applyFont="1" applyBorder="1">
      <alignment vertical="center"/>
    </xf>
    <xf numFmtId="0" fontId="7" fillId="6" borderId="57" xfId="0" applyFont="1" applyFill="1" applyBorder="1">
      <alignment vertical="center"/>
    </xf>
    <xf numFmtId="0" fontId="20" fillId="6" borderId="17" xfId="0" applyFont="1" applyFill="1" applyBorder="1" applyAlignment="1">
      <alignment horizontal="right" vertical="center"/>
    </xf>
    <xf numFmtId="0" fontId="20" fillId="6" borderId="17" xfId="0" applyFont="1" applyFill="1" applyBorder="1">
      <alignment vertical="center"/>
    </xf>
    <xf numFmtId="0" fontId="20" fillId="6" borderId="18" xfId="0" applyFont="1" applyFill="1" applyBorder="1" applyAlignment="1">
      <alignment horizontal="right" vertical="center"/>
    </xf>
    <xf numFmtId="0" fontId="20" fillId="6" borderId="19" xfId="0" applyFont="1" applyFill="1" applyBorder="1">
      <alignment vertical="center"/>
    </xf>
    <xf numFmtId="0" fontId="20" fillId="6" borderId="16" xfId="0" applyFont="1" applyFill="1" applyBorder="1" applyAlignment="1">
      <alignment horizontal="right" vertical="center"/>
    </xf>
    <xf numFmtId="0" fontId="20" fillId="6" borderId="20" xfId="0" applyFont="1" applyFill="1" applyBorder="1">
      <alignment vertical="center"/>
    </xf>
    <xf numFmtId="0" fontId="22" fillId="0" borderId="26" xfId="0" applyFont="1" applyBorder="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lignment vertical="center"/>
    </xf>
    <xf numFmtId="0" fontId="20" fillId="0" borderId="35" xfId="0" applyFont="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lignment vertical="center"/>
    </xf>
    <xf numFmtId="0" fontId="20" fillId="0" borderId="26" xfId="0" applyFont="1" applyBorder="1">
      <alignment vertical="center"/>
    </xf>
    <xf numFmtId="0" fontId="21" fillId="0" borderId="23" xfId="0" applyFont="1" applyBorder="1" applyAlignment="1">
      <alignment horizontal="right" vertical="center"/>
    </xf>
    <xf numFmtId="0" fontId="20" fillId="0" borderId="28" xfId="0" applyFont="1" applyBorder="1">
      <alignment vertical="center"/>
    </xf>
    <xf numFmtId="0" fontId="20" fillId="0" borderId="29" xfId="0" applyFont="1" applyBorder="1">
      <alignment vertical="center"/>
    </xf>
    <xf numFmtId="0" fontId="20" fillId="0" borderId="26" xfId="0" applyFont="1" applyBorder="1" applyAlignment="1">
      <alignment horizontal="right" vertical="center"/>
    </xf>
    <xf numFmtId="0" fontId="20" fillId="0" borderId="50" xfId="0" applyFont="1" applyBorder="1">
      <alignment vertical="center"/>
    </xf>
    <xf numFmtId="0" fontId="21" fillId="0" borderId="14" xfId="0" applyFont="1" applyBorder="1" applyAlignment="1">
      <alignment horizontal="right" vertical="center"/>
    </xf>
    <xf numFmtId="0" fontId="20" fillId="0" borderId="15" xfId="0" applyFont="1" applyBorder="1">
      <alignment vertical="center"/>
    </xf>
    <xf numFmtId="0" fontId="20" fillId="6" borderId="11"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32" xfId="0" applyFont="1" applyFill="1" applyBorder="1">
      <alignment vertical="center"/>
    </xf>
    <xf numFmtId="0" fontId="20" fillId="6" borderId="30" xfId="0" applyFont="1" applyFill="1" applyBorder="1" applyAlignment="1">
      <alignment horizontal="right" vertical="center"/>
    </xf>
    <xf numFmtId="0" fontId="20" fillId="6" borderId="31" xfId="0" applyFont="1" applyFill="1" applyBorder="1">
      <alignment vertical="center"/>
    </xf>
    <xf numFmtId="0" fontId="20" fillId="6" borderId="33" xfId="0" applyFont="1" applyFill="1" applyBorder="1">
      <alignment vertical="center"/>
    </xf>
    <xf numFmtId="0" fontId="20" fillId="6" borderId="24" xfId="0" applyFont="1" applyFill="1" applyBorder="1" applyAlignment="1">
      <alignment horizontal="right" vertical="center"/>
    </xf>
    <xf numFmtId="0" fontId="20" fillId="6" borderId="69" xfId="0" applyFont="1" applyFill="1" applyBorder="1">
      <alignment vertical="center"/>
    </xf>
    <xf numFmtId="0" fontId="21" fillId="0" borderId="32" xfId="0" applyFont="1" applyBorder="1" applyAlignment="1">
      <alignment horizontal="right" vertical="center"/>
    </xf>
    <xf numFmtId="0" fontId="20" fillId="0" borderId="32" xfId="0" applyFont="1" applyBorder="1">
      <alignment vertical="center"/>
    </xf>
    <xf numFmtId="0" fontId="21" fillId="0" borderId="30" xfId="0" applyFont="1" applyBorder="1" applyAlignment="1">
      <alignment horizontal="right" vertical="center"/>
    </xf>
    <xf numFmtId="0" fontId="20" fillId="0" borderId="31" xfId="0" applyFont="1" applyBorder="1">
      <alignment vertical="center"/>
    </xf>
    <xf numFmtId="0" fontId="20" fillId="0" borderId="33" xfId="0" applyFont="1" applyBorder="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1" fillId="0" borderId="0" xfId="0" applyFont="1" applyAlignment="1">
      <alignment horizontal="right" vertical="center"/>
    </xf>
    <xf numFmtId="0" fontId="20" fillId="0" borderId="0" xfId="0" applyFont="1">
      <alignment vertical="center"/>
    </xf>
    <xf numFmtId="0" fontId="21" fillId="0" borderId="21" xfId="0" applyFont="1" applyBorder="1" applyAlignment="1">
      <alignment horizontal="right" vertical="center"/>
    </xf>
    <xf numFmtId="0" fontId="20" fillId="0" borderId="22" xfId="0" applyFont="1" applyBorder="1">
      <alignment vertical="center"/>
    </xf>
    <xf numFmtId="0" fontId="20" fillId="0" borderId="5" xfId="0" applyFont="1" applyBorder="1">
      <alignment vertical="center"/>
    </xf>
    <xf numFmtId="0" fontId="21" fillId="0" borderId="4" xfId="0" applyFont="1" applyBorder="1" applyAlignment="1">
      <alignment horizontal="right" vertical="center"/>
    </xf>
    <xf numFmtId="0" fontId="21" fillId="0" borderId="70" xfId="0" applyFont="1" applyBorder="1" applyAlignment="1">
      <alignment horizontal="right" vertical="center"/>
    </xf>
    <xf numFmtId="0" fontId="20" fillId="0" borderId="71" xfId="0" applyFont="1" applyBorder="1">
      <alignment vertical="center"/>
    </xf>
    <xf numFmtId="0" fontId="20" fillId="6" borderId="40" xfId="0" applyFont="1" applyFill="1" applyBorder="1" applyAlignment="1">
      <alignment horizontal="right" vertical="center"/>
    </xf>
    <xf numFmtId="0" fontId="20" fillId="6" borderId="0" xfId="0" applyFont="1" applyFill="1" applyAlignment="1">
      <alignment horizontal="right" vertical="center"/>
    </xf>
    <xf numFmtId="0" fontId="23" fillId="6" borderId="4" xfId="0" applyFont="1" applyFill="1" applyBorder="1" applyAlignment="1">
      <alignment horizontal="right" vertical="center"/>
    </xf>
    <xf numFmtId="0" fontId="19" fillId="6" borderId="20" xfId="0" applyFont="1" applyFill="1" applyBorder="1" applyAlignment="1">
      <alignment horizontal="left" vertical="center"/>
    </xf>
    <xf numFmtId="0" fontId="20" fillId="0" borderId="75" xfId="0" applyFont="1" applyBorder="1" applyAlignment="1">
      <alignment horizontal="center" vertical="center"/>
    </xf>
    <xf numFmtId="0" fontId="22" fillId="0" borderId="50" xfId="0" applyFont="1" applyBorder="1">
      <alignment vertical="center"/>
    </xf>
    <xf numFmtId="0" fontId="21" fillId="0" borderId="50" xfId="0" applyFont="1" applyBorder="1" applyAlignment="1">
      <alignment horizontal="right" vertical="center"/>
    </xf>
    <xf numFmtId="0" fontId="22" fillId="0" borderId="15" xfId="0" applyFont="1" applyBorder="1">
      <alignment vertical="center"/>
    </xf>
    <xf numFmtId="0" fontId="20" fillId="6" borderId="46" xfId="0" applyFont="1" applyFill="1" applyBorder="1">
      <alignment vertical="center"/>
    </xf>
    <xf numFmtId="0" fontId="20" fillId="6" borderId="10" xfId="0" applyFont="1" applyFill="1" applyBorder="1" applyAlignment="1">
      <alignment horizontal="right" vertical="center"/>
    </xf>
    <xf numFmtId="0" fontId="20" fillId="6" borderId="11" xfId="0" applyFont="1" applyFill="1" applyBorder="1">
      <alignment vertical="center"/>
    </xf>
    <xf numFmtId="0" fontId="20" fillId="6" borderId="42" xfId="0" applyFont="1" applyFill="1" applyBorder="1">
      <alignment vertical="center"/>
    </xf>
    <xf numFmtId="0" fontId="20" fillId="6" borderId="22" xfId="0" applyFont="1" applyFill="1" applyBorder="1">
      <alignment vertical="center"/>
    </xf>
    <xf numFmtId="0" fontId="20" fillId="6" borderId="41" xfId="0" applyFont="1" applyFill="1" applyBorder="1" applyAlignment="1">
      <alignment horizontal="right" vertical="center"/>
    </xf>
    <xf numFmtId="0" fontId="20" fillId="6" borderId="68" xfId="0" applyFont="1" applyFill="1" applyBorder="1">
      <alignment vertical="center"/>
    </xf>
    <xf numFmtId="0" fontId="20" fillId="6" borderId="67" xfId="0" applyFont="1" applyFill="1" applyBorder="1" applyAlignment="1">
      <alignment horizontal="right" vertical="center"/>
    </xf>
    <xf numFmtId="0" fontId="20" fillId="6" borderId="40" xfId="0" applyFont="1" applyFill="1" applyBorder="1">
      <alignment vertical="center"/>
    </xf>
    <xf numFmtId="0" fontId="20" fillId="6" borderId="0" xfId="0" applyFont="1" applyFill="1">
      <alignment vertical="center"/>
    </xf>
    <xf numFmtId="0" fontId="0" fillId="0" borderId="46" xfId="0" applyBorder="1" applyAlignment="1"/>
    <xf numFmtId="0" fontId="20" fillId="0" borderId="4" xfId="0" applyFont="1" applyBorder="1" applyAlignment="1">
      <alignment horizontal="right" vertical="center"/>
    </xf>
    <xf numFmtId="0" fontId="20" fillId="6" borderId="23" xfId="0" applyFont="1" applyFill="1" applyBorder="1" applyAlignment="1">
      <alignment horizontal="right" vertical="center"/>
    </xf>
    <xf numFmtId="0" fontId="20" fillId="6" borderId="39" xfId="0"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lignment vertical="center"/>
    </xf>
    <xf numFmtId="0" fontId="21" fillId="0" borderId="13" xfId="0" applyFont="1" applyBorder="1" applyAlignment="1">
      <alignment horizontal="right" vertical="center"/>
    </xf>
    <xf numFmtId="0" fontId="14" fillId="0" borderId="11" xfId="2" applyFont="1" applyBorder="1" applyAlignment="1">
      <alignment vertical="center" wrapText="1"/>
    </xf>
    <xf numFmtId="0" fontId="14" fillId="0" borderId="0" xfId="2" applyFont="1" applyAlignment="1">
      <alignment vertical="center" wrapText="1"/>
    </xf>
    <xf numFmtId="0" fontId="26" fillId="0" borderId="0" xfId="0" applyFont="1" applyProtection="1">
      <alignment vertical="center"/>
      <protection locked="0"/>
    </xf>
    <xf numFmtId="0" fontId="26" fillId="0" borderId="0" xfId="0" applyFont="1">
      <alignment vertical="center"/>
    </xf>
    <xf numFmtId="0" fontId="26" fillId="0" borderId="0" xfId="0" applyFont="1" applyAlignment="1">
      <alignment vertical="center" wrapText="1"/>
    </xf>
    <xf numFmtId="0" fontId="28" fillId="6" borderId="4" xfId="0" applyFont="1" applyFill="1" applyBorder="1" applyProtection="1">
      <alignment vertical="center"/>
      <protection locked="0"/>
    </xf>
    <xf numFmtId="0" fontId="28" fillId="6" borderId="6" xfId="0" applyFont="1" applyFill="1" applyBorder="1" applyProtection="1">
      <alignment vertical="center"/>
      <protection locked="0"/>
    </xf>
    <xf numFmtId="0" fontId="26" fillId="0" borderId="0" xfId="0" applyFont="1" applyAlignment="1" applyProtection="1">
      <alignment vertical="center" wrapText="1"/>
      <protection locked="0"/>
    </xf>
    <xf numFmtId="0" fontId="20" fillId="6" borderId="2" xfId="0" applyFont="1" applyFill="1" applyBorder="1">
      <alignment vertical="center"/>
    </xf>
    <xf numFmtId="0" fontId="20" fillId="6" borderId="72" xfId="0" applyFont="1" applyFill="1" applyBorder="1">
      <alignment vertical="center"/>
    </xf>
    <xf numFmtId="0" fontId="20" fillId="6" borderId="73" xfId="0" applyFont="1" applyFill="1" applyBorder="1">
      <alignment vertical="center"/>
    </xf>
    <xf numFmtId="0" fontId="20" fillId="6" borderId="44" xfId="0" applyFont="1" applyFill="1" applyBorder="1">
      <alignment vertical="center"/>
    </xf>
    <xf numFmtId="0" fontId="20" fillId="6" borderId="3" xfId="0" applyFont="1" applyFill="1" applyBorder="1">
      <alignment vertical="center"/>
    </xf>
    <xf numFmtId="0" fontId="7" fillId="6" borderId="104" xfId="0" applyFont="1" applyFill="1" applyBorder="1">
      <alignment vertical="center"/>
    </xf>
    <xf numFmtId="0" fontId="0" fillId="6" borderId="1" xfId="0" applyFill="1" applyBorder="1" applyAlignment="1">
      <alignment vertical="center" textRotation="255"/>
    </xf>
    <xf numFmtId="0" fontId="28" fillId="6" borderId="4" xfId="0" applyFont="1" applyFill="1" applyBorder="1">
      <alignment vertical="center"/>
    </xf>
    <xf numFmtId="0" fontId="28" fillId="6" borderId="6" xfId="0" applyFont="1" applyFill="1" applyBorder="1">
      <alignment vertical="center"/>
    </xf>
    <xf numFmtId="0" fontId="10" fillId="0" borderId="0" xfId="0" applyFont="1" applyAlignment="1">
      <alignment horizontal="left" vertical="center"/>
    </xf>
    <xf numFmtId="0" fontId="38" fillId="6" borderId="2" xfId="0" applyFont="1" applyFill="1" applyBorder="1" applyAlignment="1">
      <alignment horizontal="center" vertical="center"/>
    </xf>
    <xf numFmtId="0" fontId="38" fillId="6" borderId="1" xfId="0" applyFont="1" applyFill="1" applyBorder="1" applyAlignment="1">
      <alignment horizontal="center" vertical="center"/>
    </xf>
    <xf numFmtId="0" fontId="40" fillId="0" borderId="2" xfId="0" applyFont="1" applyBorder="1" applyAlignment="1">
      <alignment horizontal="center" vertical="center" wrapText="1"/>
    </xf>
    <xf numFmtId="0" fontId="10" fillId="0" borderId="1" xfId="0" applyFont="1" applyBorder="1">
      <alignment vertical="center"/>
    </xf>
    <xf numFmtId="0" fontId="10" fillId="0" borderId="105" xfId="0" applyFont="1" applyBorder="1">
      <alignment vertical="center"/>
    </xf>
    <xf numFmtId="0" fontId="10" fillId="0" borderId="1" xfId="0" applyFont="1" applyBorder="1" applyAlignment="1">
      <alignment horizontal="left" vertical="center"/>
    </xf>
    <xf numFmtId="0" fontId="42" fillId="0" borderId="108" xfId="0" applyFont="1" applyBorder="1">
      <alignment vertical="center"/>
    </xf>
    <xf numFmtId="0" fontId="42" fillId="0" borderId="47" xfId="0" applyFont="1" applyBorder="1" applyAlignment="1">
      <alignment horizontal="center" vertical="center"/>
    </xf>
    <xf numFmtId="0" fontId="42" fillId="0" borderId="47"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lignment vertical="center"/>
    </xf>
    <xf numFmtId="0" fontId="42" fillId="0" borderId="1" xfId="0" applyFont="1" applyBorder="1" applyAlignment="1">
      <alignment horizontal="center" vertical="center"/>
    </xf>
    <xf numFmtId="0" fontId="43" fillId="0" borderId="1" xfId="0" applyFont="1" applyBorder="1" applyAlignment="1">
      <alignment horizontal="left" vertical="center" wrapText="1"/>
    </xf>
    <xf numFmtId="0" fontId="42" fillId="0" borderId="111" xfId="0" applyFont="1" applyBorder="1" applyAlignment="1">
      <alignment horizontal="left" vertical="center"/>
    </xf>
    <xf numFmtId="0" fontId="43" fillId="0" borderId="47" xfId="0" applyFont="1" applyBorder="1" applyAlignment="1">
      <alignment horizontal="left" vertical="center" wrapText="1"/>
    </xf>
    <xf numFmtId="0" fontId="43" fillId="0" borderId="109" xfId="0" applyFont="1" applyBorder="1" applyAlignment="1">
      <alignment horizontal="left" vertical="center" wrapText="1"/>
    </xf>
    <xf numFmtId="0" fontId="42" fillId="0" borderId="112" xfId="0" applyFont="1" applyBorder="1">
      <alignment vertical="center"/>
    </xf>
    <xf numFmtId="0" fontId="42" fillId="0" borderId="113" xfId="0" applyFont="1" applyBorder="1" applyAlignment="1">
      <alignment horizontal="center" vertical="center"/>
    </xf>
    <xf numFmtId="0" fontId="42" fillId="0" borderId="113" xfId="0" applyFont="1" applyBorder="1" applyAlignment="1">
      <alignment horizontal="left" vertical="center"/>
    </xf>
    <xf numFmtId="0" fontId="42" fillId="0" borderId="114" xfId="0" applyFont="1" applyBorder="1" applyAlignment="1">
      <alignment horizontal="left" vertical="center" wrapText="1"/>
    </xf>
    <xf numFmtId="0" fontId="42" fillId="0" borderId="115" xfId="0" applyFont="1" applyBorder="1" applyAlignment="1">
      <alignment horizontal="left" vertical="center" wrapText="1"/>
    </xf>
    <xf numFmtId="0" fontId="42" fillId="0" borderId="116" xfId="0" applyFont="1" applyBorder="1">
      <alignment vertical="center"/>
    </xf>
    <xf numFmtId="0" fontId="42" fillId="0" borderId="117" xfId="0" applyFont="1" applyBorder="1" applyAlignment="1">
      <alignment horizontal="center" vertical="center"/>
    </xf>
    <xf numFmtId="0" fontId="42" fillId="0" borderId="117" xfId="0" applyFont="1" applyBorder="1" applyAlignment="1">
      <alignment horizontal="left" vertical="center"/>
    </xf>
    <xf numFmtId="0" fontId="42" fillId="0" borderId="118" xfId="0" applyFont="1" applyBorder="1" applyAlignment="1">
      <alignment horizontal="left" vertical="center"/>
    </xf>
    <xf numFmtId="0" fontId="43" fillId="0" borderId="112" xfId="0" applyFont="1" applyBorder="1" applyAlignment="1">
      <alignment vertical="center" wrapText="1"/>
    </xf>
    <xf numFmtId="0" fontId="43" fillId="0" borderId="113" xfId="0" applyFont="1" applyBorder="1" applyAlignment="1">
      <alignment horizontal="left" vertical="center" wrapText="1"/>
    </xf>
    <xf numFmtId="0" fontId="42" fillId="0" borderId="119" xfId="0" applyFont="1" applyBorder="1" applyAlignment="1">
      <alignment horizontal="left" vertical="center" wrapText="1"/>
    </xf>
    <xf numFmtId="0" fontId="42" fillId="0" borderId="0" xfId="0" applyFont="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vertical="center" wrapText="1"/>
    </xf>
    <xf numFmtId="0" fontId="42" fillId="0" borderId="122" xfId="0" applyFont="1" applyBorder="1">
      <alignment vertical="center"/>
    </xf>
    <xf numFmtId="0" fontId="35" fillId="0" borderId="0" xfId="0" applyFont="1">
      <alignment vertical="center"/>
    </xf>
    <xf numFmtId="0" fontId="44" fillId="0" borderId="0" xfId="0" applyFont="1" applyAlignment="1">
      <alignment horizontal="center" vertical="center" wrapText="1"/>
    </xf>
    <xf numFmtId="0" fontId="35" fillId="0" borderId="0" xfId="0" applyFont="1" applyAlignment="1">
      <alignment vertical="center" wrapText="1"/>
    </xf>
    <xf numFmtId="0" fontId="0" fillId="0" borderId="0" xfId="0" applyAlignment="1">
      <alignment vertical="center" wrapText="1"/>
    </xf>
    <xf numFmtId="0" fontId="45" fillId="0" borderId="0" xfId="0" applyFont="1">
      <alignment vertical="center"/>
    </xf>
    <xf numFmtId="0" fontId="46"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8" fillId="6" borderId="124" xfId="0" applyFont="1" applyFill="1" applyBorder="1" applyAlignment="1">
      <alignment horizontal="center" vertical="center"/>
    </xf>
    <xf numFmtId="0" fontId="38" fillId="6" borderId="125" xfId="0" applyFont="1" applyFill="1" applyBorder="1" applyAlignment="1">
      <alignment horizontal="center" vertical="center"/>
    </xf>
    <xf numFmtId="0" fontId="38" fillId="6" borderId="125" xfId="0" applyFont="1" applyFill="1" applyBorder="1" applyAlignment="1">
      <alignment vertical="center" wrapText="1"/>
    </xf>
    <xf numFmtId="0" fontId="38" fillId="6" borderId="126" xfId="0" applyFont="1" applyFill="1" applyBorder="1" applyAlignment="1">
      <alignment vertical="center" wrapText="1"/>
    </xf>
    <xf numFmtId="0" fontId="41" fillId="7" borderId="125" xfId="0" applyFont="1" applyFill="1" applyBorder="1" applyAlignment="1">
      <alignment horizontal="center" vertical="center" wrapText="1"/>
    </xf>
    <xf numFmtId="0" fontId="38" fillId="6" borderId="127" xfId="0" applyFont="1" applyFill="1" applyBorder="1" applyAlignment="1">
      <alignment horizontal="center" vertical="center"/>
    </xf>
    <xf numFmtId="0" fontId="0" fillId="8" borderId="0" xfId="0" applyFill="1">
      <alignment vertical="center"/>
    </xf>
    <xf numFmtId="0" fontId="43" fillId="0" borderId="121" xfId="0" applyFont="1" applyBorder="1" applyAlignment="1">
      <alignment vertical="center" wrapText="1"/>
    </xf>
    <xf numFmtId="0" fontId="7" fillId="0" borderId="123" xfId="0" applyFont="1" applyBorder="1">
      <alignment vertical="center"/>
    </xf>
    <xf numFmtId="0" fontId="43" fillId="0" borderId="110" xfId="0" applyFont="1" applyBorder="1">
      <alignment vertical="center"/>
    </xf>
    <xf numFmtId="0" fontId="42" fillId="0" borderId="1" xfId="0" applyFont="1" applyBorder="1" applyAlignment="1">
      <alignment horizontal="left" vertical="center" wrapText="1"/>
    </xf>
    <xf numFmtId="0" fontId="42" fillId="0" borderId="111" xfId="0" applyFont="1" applyBorder="1" applyAlignment="1">
      <alignment horizontal="left" vertical="center" wrapText="1"/>
    </xf>
    <xf numFmtId="0" fontId="20" fillId="0" borderId="111" xfId="0" applyFont="1" applyBorder="1" applyAlignment="1">
      <alignment horizontal="left" vertical="center" wrapText="1"/>
    </xf>
    <xf numFmtId="0" fontId="43" fillId="0" borderId="114" xfId="0" applyFont="1" applyBorder="1" applyAlignment="1">
      <alignment horizontal="left" vertical="center" wrapText="1"/>
    </xf>
    <xf numFmtId="0" fontId="30" fillId="0" borderId="91" xfId="0" applyFont="1" applyBorder="1" applyAlignment="1">
      <alignment horizontal="left" vertical="center"/>
    </xf>
    <xf numFmtId="0" fontId="30" fillId="0" borderId="89" xfId="0" applyFont="1" applyBorder="1" applyAlignment="1">
      <alignment horizontal="left"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12"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top"/>
      <protection locked="0"/>
    </xf>
    <xf numFmtId="0" fontId="30" fillId="6" borderId="103" xfId="0" applyFont="1" applyFill="1" applyBorder="1" applyAlignment="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left" vertical="center"/>
    </xf>
    <xf numFmtId="0" fontId="30" fillId="0" borderId="98" xfId="0" applyFont="1" applyBorder="1" applyAlignment="1">
      <alignment horizontal="left" vertical="center"/>
    </xf>
    <xf numFmtId="0" fontId="30" fillId="6" borderId="102" xfId="0" applyFont="1" applyFill="1" applyBorder="1" applyAlignment="1">
      <alignment horizontal="center" vertical="center"/>
    </xf>
    <xf numFmtId="176" fontId="31" fillId="0" borderId="89" xfId="1" applyNumberFormat="1" applyFont="1" applyBorder="1" applyAlignment="1" applyProtection="1">
      <alignment horizontal="right" vertical="center"/>
      <protection locked="0"/>
    </xf>
    <xf numFmtId="176" fontId="31" fillId="0" borderId="90" xfId="1" applyNumberFormat="1" applyFont="1" applyBorder="1" applyAlignment="1" applyProtection="1">
      <alignment horizontal="right" vertical="center"/>
      <protection locked="0"/>
    </xf>
    <xf numFmtId="0" fontId="30" fillId="6" borderId="1" xfId="0" applyFont="1" applyFill="1" applyBorder="1" applyAlignment="1">
      <alignment horizontal="center" vertical="center" textRotation="255"/>
    </xf>
    <xf numFmtId="0" fontId="30" fillId="6" borderId="101" xfId="0" applyFont="1" applyFill="1" applyBorder="1" applyAlignment="1">
      <alignment horizontal="center" vertical="center"/>
    </xf>
    <xf numFmtId="176" fontId="31" fillId="0" borderId="86" xfId="1" applyNumberFormat="1" applyFont="1" applyBorder="1" applyAlignment="1" applyProtection="1">
      <alignment horizontal="right" vertical="center"/>
      <protection locked="0"/>
    </xf>
    <xf numFmtId="176" fontId="31" fillId="0" borderId="87" xfId="1" applyNumberFormat="1" applyFont="1" applyBorder="1" applyAlignment="1" applyProtection="1">
      <alignment horizontal="right" vertical="center"/>
      <protection locked="0"/>
    </xf>
    <xf numFmtId="0" fontId="30" fillId="0" borderId="88" xfId="0" applyFont="1" applyBorder="1" applyAlignment="1">
      <alignment horizontal="left" vertical="center"/>
    </xf>
    <xf numFmtId="0" fontId="30" fillId="0" borderId="86" xfId="0" applyFont="1" applyBorder="1" applyAlignment="1">
      <alignment horizontal="left"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6" borderId="85"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46" xfId="0" applyFont="1" applyFill="1" applyBorder="1" applyAlignment="1">
      <alignment horizontal="center" vertical="center"/>
    </xf>
    <xf numFmtId="0" fontId="28" fillId="6" borderId="1" xfId="0" applyFont="1" applyFill="1" applyBorder="1" applyAlignment="1">
      <alignment horizontal="center" vertical="center" wrapText="1"/>
    </xf>
    <xf numFmtId="0" fontId="28" fillId="6" borderId="1" xfId="0" applyFont="1" applyFill="1" applyBorder="1" applyAlignment="1">
      <alignment horizontal="center" vertical="center" textRotation="255"/>
    </xf>
    <xf numFmtId="0" fontId="26" fillId="6" borderId="60" xfId="0" applyFont="1" applyFill="1" applyBorder="1" applyAlignment="1">
      <alignment horizontal="center" vertical="center" wrapText="1"/>
    </xf>
    <xf numFmtId="0" fontId="26" fillId="6" borderId="61" xfId="0" applyFont="1" applyFill="1" applyBorder="1" applyAlignment="1">
      <alignment horizontal="center" vertical="center" wrapText="1"/>
    </xf>
    <xf numFmtId="0" fontId="26" fillId="6" borderId="62" xfId="0" applyFont="1" applyFill="1" applyBorder="1" applyAlignment="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6" borderId="63" xfId="0" applyFont="1" applyFill="1" applyBorder="1" applyAlignment="1">
      <alignment horizontal="center" vertical="center" wrapText="1"/>
    </xf>
    <xf numFmtId="0" fontId="28" fillId="6" borderId="64" xfId="0" applyFont="1" applyFill="1" applyBorder="1" applyAlignment="1">
      <alignment horizontal="center" vertical="center" wrapText="1"/>
    </xf>
    <xf numFmtId="0" fontId="28" fillId="6" borderId="65" xfId="0" applyFont="1" applyFill="1" applyBorder="1" applyAlignment="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Border="1" applyAlignment="1">
      <alignment horizontal="left" vertical="center"/>
    </xf>
    <xf numFmtId="0" fontId="28" fillId="0" borderId="89" xfId="0" applyFont="1" applyBorder="1" applyAlignment="1">
      <alignment horizontal="left" vertical="center"/>
    </xf>
    <xf numFmtId="0" fontId="28" fillId="0" borderId="3" xfId="0" applyFont="1" applyBorder="1" applyAlignment="1">
      <alignment horizontal="left" vertical="center"/>
    </xf>
    <xf numFmtId="0" fontId="28" fillId="0" borderId="44" xfId="0" applyFont="1" applyBorder="1" applyAlignment="1">
      <alignment horizontal="left" vertical="center"/>
    </xf>
    <xf numFmtId="0" fontId="28" fillId="6" borderId="92" xfId="0" applyFont="1" applyFill="1" applyBorder="1" applyAlignment="1">
      <alignment horizontal="center" vertical="center" wrapText="1"/>
    </xf>
    <xf numFmtId="0" fontId="28" fillId="6" borderId="93" xfId="0" applyFont="1" applyFill="1" applyBorder="1" applyAlignment="1">
      <alignment horizontal="center" vertical="center" wrapText="1"/>
    </xf>
    <xf numFmtId="0" fontId="28" fillId="6" borderId="9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5" xfId="0" applyFont="1" applyFill="1" applyBorder="1" applyAlignment="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0" borderId="100" xfId="0" applyFont="1" applyBorder="1" applyAlignment="1">
      <alignment horizontal="left" vertical="center"/>
    </xf>
    <xf numFmtId="0" fontId="28" fillId="0" borderId="98" xfId="0" applyFont="1" applyBorder="1" applyAlignment="1">
      <alignment horizontal="left" vertical="center"/>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6" borderId="95" xfId="0" applyFont="1" applyFill="1" applyBorder="1" applyAlignment="1">
      <alignment horizontal="center" vertical="center" wrapText="1"/>
    </xf>
    <xf numFmtId="0" fontId="28" fillId="6" borderId="96" xfId="0" applyFont="1" applyFill="1" applyBorder="1" applyAlignment="1">
      <alignment horizontal="center" vertical="center" wrapText="1"/>
    </xf>
    <xf numFmtId="0" fontId="28" fillId="6" borderId="97" xfId="0" applyFont="1" applyFill="1" applyBorder="1" applyAlignment="1">
      <alignment horizontal="center" vertical="center" wrapText="1"/>
    </xf>
    <xf numFmtId="176" fontId="28" fillId="0" borderId="100" xfId="0" applyNumberFormat="1" applyFont="1" applyBorder="1" applyAlignment="1">
      <alignment horizontal="left" vertical="center"/>
    </xf>
    <xf numFmtId="176" fontId="28" fillId="0" borderId="98" xfId="0" applyNumberFormat="1" applyFont="1" applyBorder="1" applyAlignment="1">
      <alignment horizontal="left" vertic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xf>
    <xf numFmtId="0" fontId="30" fillId="6" borderId="44" xfId="0" applyFont="1" applyFill="1" applyBorder="1" applyAlignment="1">
      <alignment horizontal="center" vertical="center"/>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28" fillId="6" borderId="85" xfId="0" applyFont="1" applyFill="1" applyBorder="1" applyAlignment="1">
      <alignment horizontal="center" vertical="center"/>
    </xf>
    <xf numFmtId="0" fontId="28" fillId="6" borderId="10"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46" xfId="0" applyFont="1" applyFill="1" applyBorder="1" applyAlignment="1">
      <alignment horizontal="center" vertical="center"/>
    </xf>
    <xf numFmtId="0" fontId="28" fillId="6" borderId="51" xfId="0" applyFont="1" applyFill="1" applyBorder="1" applyAlignment="1">
      <alignment horizontal="center" vertical="center" textRotation="255"/>
    </xf>
    <xf numFmtId="0" fontId="28" fillId="6" borderId="47" xfId="0" applyFont="1" applyFill="1" applyBorder="1" applyAlignment="1">
      <alignment horizontal="center" vertical="center" textRotation="255"/>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xf>
    <xf numFmtId="0" fontId="28" fillId="6" borderId="44" xfId="0" applyFont="1" applyFill="1" applyBorder="1" applyAlignment="1">
      <alignment horizontal="center" vertical="center"/>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28" fillId="6" borderId="3"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31" fillId="0" borderId="3" xfId="0" applyFont="1" applyBorder="1" applyAlignment="1" applyProtection="1">
      <alignment horizontal="left" vertical="center"/>
      <protection locked="0"/>
    </xf>
    <xf numFmtId="0" fontId="31" fillId="0" borderId="44" xfId="0" applyFont="1" applyBorder="1" applyAlignment="1" applyProtection="1">
      <alignment horizontal="left" vertical="center"/>
      <protection locked="0"/>
    </xf>
    <xf numFmtId="0" fontId="30" fillId="6" borderId="10"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2"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44" xfId="0" applyFont="1" applyFill="1" applyBorder="1" applyAlignment="1">
      <alignment horizontal="left" vertical="center" wrapText="1"/>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46"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0" fillId="6" borderId="6"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8"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2"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30" fillId="6" borderId="44" xfId="0" applyFont="1" applyFill="1" applyBorder="1" applyAlignment="1" applyProtection="1">
      <alignment horizontal="center" vertical="center"/>
      <protection locked="0"/>
    </xf>
    <xf numFmtId="2" fontId="31" fillId="0" borderId="2" xfId="0" applyNumberFormat="1" applyFont="1" applyBorder="1" applyAlignment="1" applyProtection="1">
      <alignment horizontal="center" vertical="center"/>
      <protection locked="0"/>
    </xf>
    <xf numFmtId="2" fontId="31" fillId="0" borderId="3" xfId="0" applyNumberFormat="1" applyFont="1" applyBorder="1" applyAlignment="1" applyProtection="1">
      <alignment horizontal="center" vertical="center"/>
      <protection locked="0"/>
    </xf>
    <xf numFmtId="2" fontId="31" fillId="0" borderId="44" xfId="0" applyNumberFormat="1" applyFont="1" applyBorder="1" applyAlignment="1" applyProtection="1">
      <alignment horizontal="center" vertical="center"/>
      <protection locked="0"/>
    </xf>
    <xf numFmtId="176" fontId="31" fillId="0" borderId="2" xfId="1" applyNumberFormat="1" applyFont="1" applyBorder="1" applyAlignment="1" applyProtection="1">
      <alignment horizontal="center" vertical="center"/>
      <protection locked="0"/>
    </xf>
    <xf numFmtId="176" fontId="31" fillId="0" borderId="3" xfId="1" applyNumberFormat="1" applyFont="1" applyBorder="1" applyAlignment="1" applyProtection="1">
      <alignment horizontal="center" vertical="center"/>
      <protection locked="0"/>
    </xf>
    <xf numFmtId="176" fontId="31" fillId="0" borderId="44" xfId="1" applyNumberFormat="1" applyFont="1" applyBorder="1" applyAlignment="1" applyProtection="1">
      <alignment horizontal="center" vertical="center"/>
      <protection locked="0"/>
    </xf>
    <xf numFmtId="0" fontId="24" fillId="0" borderId="0" xfId="0" applyFont="1" applyAlignment="1">
      <alignment horizontal="right" vertical="top"/>
    </xf>
    <xf numFmtId="0" fontId="27" fillId="0" borderId="0" xfId="0" applyFont="1" applyAlignment="1" applyProtection="1">
      <alignment horizontal="right" vertical="center"/>
      <protection locked="0"/>
    </xf>
    <xf numFmtId="0" fontId="27" fillId="0" borderId="7" xfId="0" applyFont="1" applyBorder="1" applyAlignment="1" applyProtection="1">
      <alignment horizontal="right" vertical="center"/>
      <protection locked="0"/>
    </xf>
    <xf numFmtId="0" fontId="27" fillId="0" borderId="0" xfId="0" applyFont="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8" fillId="6" borderId="1" xfId="0" applyFont="1" applyFill="1" applyBorder="1" applyAlignment="1">
      <alignment horizontal="center" vertical="center"/>
    </xf>
    <xf numFmtId="0" fontId="29" fillId="0" borderId="1" xfId="0" applyFont="1" applyBorder="1" applyAlignment="1" applyProtection="1">
      <alignment horizontal="left" vertical="center"/>
      <protection locked="0"/>
    </xf>
    <xf numFmtId="0" fontId="28" fillId="6" borderId="2" xfId="0" applyFont="1" applyFill="1" applyBorder="1" applyAlignment="1">
      <alignment horizontal="center" vertical="center"/>
    </xf>
    <xf numFmtId="0" fontId="31" fillId="0" borderId="2" xfId="0" applyFont="1" applyBorder="1" applyAlignment="1" applyProtection="1">
      <alignment horizontal="left" vertical="center"/>
      <protection locked="0"/>
    </xf>
    <xf numFmtId="0" fontId="28" fillId="6" borderId="4" xfId="0" applyFont="1" applyFill="1" applyBorder="1" applyAlignment="1">
      <alignment horizontal="center" vertical="center"/>
    </xf>
    <xf numFmtId="0" fontId="28" fillId="6" borderId="0" xfId="0" applyFont="1" applyFill="1" applyAlignment="1">
      <alignment horizontal="center" vertical="center"/>
    </xf>
    <xf numFmtId="0" fontId="28" fillId="6" borderId="5" xfId="0" applyFont="1" applyFill="1" applyBorder="1" applyAlignment="1">
      <alignment horizontal="center" vertical="center"/>
    </xf>
    <xf numFmtId="0" fontId="28" fillId="6" borderId="2"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0" fontId="28" fillId="6" borderId="44" xfId="0" applyFont="1" applyFill="1" applyBorder="1" applyAlignment="1" applyProtection="1">
      <alignment horizontal="center" vertical="center"/>
      <protection locked="0"/>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31" fillId="0" borderId="3" xfId="0" applyFont="1" applyBorder="1" applyAlignment="1">
      <alignment horizontal="left" vertical="center"/>
    </xf>
    <xf numFmtId="0" fontId="31" fillId="0" borderId="44" xfId="0" applyFont="1" applyBorder="1" applyAlignment="1">
      <alignment horizontal="left" vertical="center"/>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4" xfId="0" applyFont="1" applyBorder="1" applyAlignment="1">
      <alignment horizontal="left" vertical="center" wrapText="1"/>
    </xf>
    <xf numFmtId="2" fontId="31" fillId="0" borderId="2" xfId="0" applyNumberFormat="1" applyFont="1" applyBorder="1" applyAlignment="1">
      <alignment horizontal="center" vertical="center"/>
    </xf>
    <xf numFmtId="2" fontId="31" fillId="0" borderId="3" xfId="0" applyNumberFormat="1" applyFont="1" applyBorder="1" applyAlignment="1">
      <alignment horizontal="center" vertical="center"/>
    </xf>
    <xf numFmtId="2" fontId="31" fillId="0" borderId="44" xfId="0" applyNumberFormat="1" applyFont="1" applyBorder="1" applyAlignment="1">
      <alignment horizontal="center"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46"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46"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lignment horizontal="left" vertical="center"/>
    </xf>
    <xf numFmtId="0" fontId="27" fillId="0" borderId="0" xfId="0" applyFont="1" applyAlignment="1">
      <alignment horizontal="right" vertical="center"/>
    </xf>
    <xf numFmtId="0" fontId="27" fillId="0" borderId="7" xfId="0" applyFont="1" applyBorder="1" applyAlignment="1">
      <alignment horizontal="righ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9" fillId="0" borderId="1" xfId="0" applyFont="1" applyBorder="1" applyAlignment="1">
      <alignment horizontal="left" vertical="center"/>
    </xf>
    <xf numFmtId="0" fontId="30" fillId="6"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wrapText="1"/>
      <protection locked="0"/>
    </xf>
    <xf numFmtId="0" fontId="30" fillId="6"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lignment horizontal="left" vertical="top" wrapText="1"/>
    </xf>
    <xf numFmtId="0" fontId="12" fillId="0" borderId="1" xfId="0" applyFont="1" applyBorder="1" applyAlignment="1">
      <alignment horizontal="left" vertical="top"/>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6" borderId="40" xfId="0" applyFont="1" applyFill="1" applyBorder="1" applyAlignment="1">
      <alignment vertical="center"/>
    </xf>
    <xf numFmtId="0" fontId="20" fillId="6" borderId="0" xfId="0" applyFont="1" applyFill="1" applyAlignment="1">
      <alignment vertical="center"/>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33" xfId="0" applyFont="1" applyBorder="1" applyAlignment="1">
      <alignment horizontal="left" vertical="center" wrapText="1"/>
    </xf>
    <xf numFmtId="0" fontId="21" fillId="0" borderId="70" xfId="0" applyFont="1" applyBorder="1" applyAlignment="1">
      <alignment horizontal="left" vertical="center" wrapText="1"/>
    </xf>
    <xf numFmtId="0" fontId="21" fillId="0" borderId="76" xfId="0" applyFont="1" applyBorder="1" applyAlignment="1">
      <alignment horizontal="left" vertical="center" wrapText="1"/>
    </xf>
    <xf numFmtId="0" fontId="19" fillId="6" borderId="39"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4"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4" xfId="0" applyFont="1" applyFill="1" applyBorder="1" applyAlignment="1">
      <alignment horizontal="center" vertical="center"/>
    </xf>
    <xf numFmtId="0" fontId="19" fillId="6" borderId="16" xfId="0" applyFont="1" applyFill="1" applyBorder="1" applyAlignment="1">
      <alignment horizontal="left" vertical="center"/>
    </xf>
    <xf numFmtId="0" fontId="19" fillId="6" borderId="17"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4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20" fillId="6" borderId="39" xfId="0" applyFont="1" applyFill="1" applyBorder="1" applyAlignment="1">
      <alignment horizontal="right" vertical="center"/>
    </xf>
    <xf numFmtId="0" fontId="20" fillId="6" borderId="4" xfId="0" applyFont="1" applyFill="1" applyBorder="1" applyAlignment="1">
      <alignment horizontal="right" vertical="center"/>
    </xf>
    <xf numFmtId="0" fontId="20" fillId="6" borderId="42" xfId="0" applyFont="1" applyFill="1" applyBorder="1" applyAlignment="1">
      <alignment vertical="center"/>
    </xf>
    <xf numFmtId="0" fontId="20" fillId="6" borderId="22" xfId="0" applyFont="1" applyFill="1" applyBorder="1" applyAlignment="1">
      <alignment vertical="center"/>
    </xf>
    <xf numFmtId="0" fontId="20" fillId="6" borderId="41" xfId="0" applyFont="1" applyFill="1" applyBorder="1" applyAlignment="1">
      <alignment horizontal="right" vertical="center"/>
    </xf>
    <xf numFmtId="0" fontId="20" fillId="6" borderId="21" xfId="0" applyFont="1" applyFill="1" applyBorder="1" applyAlignment="1">
      <alignment horizontal="right" vertical="center"/>
    </xf>
    <xf numFmtId="0" fontId="20" fillId="6" borderId="43" xfId="0" applyFont="1" applyFill="1" applyBorder="1" applyAlignment="1">
      <alignment vertical="center"/>
    </xf>
    <xf numFmtId="0" fontId="20" fillId="6" borderId="5" xfId="0" applyFont="1" applyFill="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Border="1" applyAlignment="1">
      <alignment horizontal="center" vertical="center"/>
    </xf>
    <xf numFmtId="0" fontId="0" fillId="6" borderId="2" xfId="0" applyFill="1" applyBorder="1" applyAlignment="1">
      <alignment horizontal="center" vertical="center"/>
    </xf>
    <xf numFmtId="0" fontId="0" fillId="6"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6" borderId="1"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Border="1" applyAlignment="1">
      <alignment horizontal="left" vertical="center"/>
    </xf>
    <xf numFmtId="0" fontId="0" fillId="6" borderId="51" xfId="0" applyFill="1" applyBorder="1" applyAlignment="1">
      <alignment horizontal="center" vertical="center"/>
    </xf>
    <xf numFmtId="0" fontId="0" fillId="6" borderId="45" xfId="0" applyFill="1" applyBorder="1" applyAlignment="1">
      <alignment horizontal="center" vertical="center"/>
    </xf>
    <xf numFmtId="0" fontId="42" fillId="0" borderId="120" xfId="0" applyFont="1" applyBorder="1" applyAlignment="1">
      <alignment horizontal="left" vertical="top"/>
    </xf>
    <xf numFmtId="0" fontId="37" fillId="6" borderId="46" xfId="0" applyFont="1" applyFill="1" applyBorder="1" applyAlignment="1">
      <alignment vertical="center" wrapText="1"/>
    </xf>
    <xf numFmtId="0" fontId="39" fillId="6" borderId="5" xfId="0" applyFont="1" applyFill="1" applyBorder="1" applyAlignment="1">
      <alignment vertical="center" wrapText="1"/>
    </xf>
    <xf numFmtId="0" fontId="39" fillId="6" borderId="8" xfId="0" applyFont="1" applyFill="1" applyBorder="1" applyAlignment="1">
      <alignment vertical="center" wrapText="1"/>
    </xf>
    <xf numFmtId="0" fontId="38" fillId="6" borderId="10" xfId="0" applyFont="1" applyFill="1" applyBorder="1" applyAlignment="1">
      <alignment horizontal="center" vertical="center"/>
    </xf>
    <xf numFmtId="0" fontId="13" fillId="6" borderId="6" xfId="0" applyFont="1" applyFill="1" applyBorder="1" applyAlignment="1">
      <alignment horizontal="center" vertical="center"/>
    </xf>
    <xf numFmtId="0" fontId="38" fillId="6" borderId="1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44"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0" fillId="0" borderId="0" xfId="0" applyAlignment="1">
      <alignment horizontal="center" vertical="center"/>
    </xf>
    <xf numFmtId="0" fontId="35" fillId="0" borderId="0" xfId="0" applyFont="1" applyAlignment="1">
      <alignment horizontal="left" vertical="top" wrapText="1"/>
    </xf>
    <xf numFmtId="0" fontId="38" fillId="6" borderId="120" xfId="0" applyFont="1" applyFill="1" applyBorder="1" applyAlignment="1">
      <alignment horizontal="center" vertical="center"/>
    </xf>
    <xf numFmtId="0" fontId="42" fillId="0" borderId="121" xfId="0" applyFont="1" applyBorder="1" applyAlignment="1">
      <alignment horizontal="left" vertical="center"/>
    </xf>
    <xf numFmtId="0" fontId="42" fillId="0" borderId="122" xfId="0" applyFont="1" applyBorder="1" applyAlignment="1">
      <alignment horizontal="left" vertical="center"/>
    </xf>
    <xf numFmtId="0" fontId="7" fillId="3" borderId="10" xfId="2" applyFill="1" applyBorder="1" applyAlignment="1">
      <alignment horizontal="center" vertical="center" wrapText="1"/>
    </xf>
    <xf numFmtId="0" fontId="7" fillId="3" borderId="46" xfId="2" applyFill="1" applyBorder="1" applyAlignment="1">
      <alignment horizontal="center" vertical="center" wrapText="1"/>
    </xf>
    <xf numFmtId="0" fontId="7" fillId="3" borderId="4" xfId="2" applyFill="1" applyBorder="1" applyAlignment="1">
      <alignment horizontal="center" vertical="center" wrapText="1"/>
    </xf>
    <xf numFmtId="0" fontId="7" fillId="3" borderId="5" xfId="2" applyFill="1" applyBorder="1" applyAlignment="1">
      <alignment horizontal="center" vertical="center" wrapText="1"/>
    </xf>
    <xf numFmtId="0" fontId="7" fillId="3" borderId="6" xfId="2" applyFill="1" applyBorder="1" applyAlignment="1">
      <alignment horizontal="center" vertical="center" wrapText="1"/>
    </xf>
    <xf numFmtId="0" fontId="7" fillId="3" borderId="8" xfId="2" applyFill="1" applyBorder="1" applyAlignment="1">
      <alignment horizontal="center" vertical="center" wrapText="1"/>
    </xf>
    <xf numFmtId="0" fontId="12" fillId="0" borderId="1" xfId="2" applyFont="1" applyBorder="1" applyAlignment="1">
      <alignment horizontal="left" vertical="top" wrapText="1"/>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7" fillId="3" borderId="2" xfId="2" applyFill="1" applyBorder="1" applyAlignment="1">
      <alignment horizontal="center" vertical="center"/>
    </xf>
    <xf numFmtId="0" fontId="7" fillId="3" borderId="3" xfId="2" applyFill="1" applyBorder="1" applyAlignment="1">
      <alignment horizontal="center" vertical="center"/>
    </xf>
    <xf numFmtId="0" fontId="7" fillId="3" borderId="44" xfId="2" applyFill="1" applyBorder="1" applyAlignment="1">
      <alignment horizontal="center" vertical="center"/>
    </xf>
    <xf numFmtId="0" fontId="7" fillId="3" borderId="60" xfId="2" applyFill="1" applyBorder="1" applyAlignment="1">
      <alignment horizontal="center" vertical="center"/>
    </xf>
    <xf numFmtId="0" fontId="7" fillId="3" borderId="61" xfId="2" applyFill="1" applyBorder="1" applyAlignment="1">
      <alignment horizontal="center" vertical="center"/>
    </xf>
    <xf numFmtId="0" fontId="7" fillId="3" borderId="62" xfId="2" applyFill="1" applyBorder="1" applyAlignment="1">
      <alignment horizontal="center" vertical="center"/>
    </xf>
    <xf numFmtId="0" fontId="7" fillId="3" borderId="63" xfId="2" applyFill="1" applyBorder="1" applyAlignment="1">
      <alignment horizontal="center" vertical="center"/>
    </xf>
    <xf numFmtId="0" fontId="7" fillId="3" borderId="64" xfId="2" applyFill="1" applyBorder="1" applyAlignment="1">
      <alignment horizontal="center" vertical="center"/>
    </xf>
    <xf numFmtId="0" fontId="7" fillId="3" borderId="65" xfId="2" applyFill="1" applyBorder="1" applyAlignment="1">
      <alignment horizontal="center" vertical="center"/>
    </xf>
    <xf numFmtId="0" fontId="7" fillId="3" borderId="58" xfId="2" applyFill="1" applyBorder="1" applyAlignment="1">
      <alignment horizontal="center" vertical="center"/>
    </xf>
    <xf numFmtId="0" fontId="7" fillId="3" borderId="66" xfId="2" applyFill="1" applyBorder="1" applyAlignment="1">
      <alignment horizontal="center" vertical="center"/>
    </xf>
    <xf numFmtId="0" fontId="7" fillId="3" borderId="59" xfId="2" applyFill="1" applyBorder="1" applyAlignment="1">
      <alignment horizontal="center" vertical="center"/>
    </xf>
    <xf numFmtId="0" fontId="17" fillId="0" borderId="3" xfId="2" applyFont="1" applyBorder="1" applyAlignment="1">
      <alignment horizontal="left" vertical="top" wrapText="1"/>
    </xf>
    <xf numFmtId="0" fontId="17" fillId="0" borderId="44" xfId="2" applyFont="1" applyBorder="1" applyAlignment="1">
      <alignment horizontal="left" vertical="top"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Border="1" applyAlignment="1">
      <alignment horizontal="left" vertical="top"/>
    </xf>
    <xf numFmtId="0" fontId="13" fillId="0" borderId="61" xfId="2" applyFont="1" applyBorder="1" applyAlignment="1">
      <alignment horizontal="center" vertical="top"/>
    </xf>
    <xf numFmtId="0" fontId="13" fillId="0" borderId="61" xfId="2" applyFont="1" applyBorder="1" applyAlignment="1">
      <alignment horizontal="left" vertical="top" wrapText="1"/>
    </xf>
    <xf numFmtId="0" fontId="7" fillId="3" borderId="1" xfId="2"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6" fillId="3" borderId="1" xfId="2" applyFont="1" applyFill="1" applyBorder="1" applyAlignment="1">
      <alignment horizontal="center" vertical="center" wrapText="1"/>
    </xf>
    <xf numFmtId="0" fontId="7" fillId="0" borderId="3" xfId="2" applyBorder="1" applyAlignment="1">
      <alignment horizontal="center" vertical="center"/>
    </xf>
    <xf numFmtId="0" fontId="7" fillId="0" borderId="44" xfId="2" applyBorder="1" applyAlignment="1">
      <alignment horizontal="center" vertical="center"/>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Border="1" applyAlignment="1">
      <alignment horizontal="left" vertical="top"/>
    </xf>
    <xf numFmtId="0" fontId="13" fillId="0" borderId="64" xfId="2" applyFont="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Border="1" applyAlignment="1">
      <alignment horizontal="left" vertical="center"/>
    </xf>
    <xf numFmtId="0" fontId="7" fillId="0" borderId="59" xfId="2" applyBorder="1" applyAlignment="1">
      <alignment horizontal="left" vertical="center"/>
    </xf>
    <xf numFmtId="0" fontId="7" fillId="3" borderId="2" xfId="2" applyFill="1" applyBorder="1" applyAlignment="1">
      <alignment horizontal="center" vertical="center" wrapText="1"/>
    </xf>
    <xf numFmtId="0" fontId="7" fillId="3" borderId="44" xfId="2"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3" fillId="0" borderId="66" xfId="2" applyFont="1" applyBorder="1" applyAlignment="1">
      <alignment horizontal="center" vertical="top"/>
    </xf>
    <xf numFmtId="0" fontId="12" fillId="0" borderId="66" xfId="2" applyFont="1" applyBorder="1" applyAlignment="1">
      <alignment horizontal="right" vertical="top" wrapText="1"/>
    </xf>
    <xf numFmtId="0" fontId="13" fillId="0" borderId="66" xfId="2" applyFont="1" applyBorder="1" applyAlignment="1">
      <alignment horizontal="left" vertical="top" wrapText="1"/>
    </xf>
    <xf numFmtId="0" fontId="13" fillId="0" borderId="59" xfId="2" applyFont="1" applyBorder="1" applyAlignment="1">
      <alignment horizontal="lef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3" fillId="0" borderId="66" xfId="2" applyFont="1" applyBorder="1" applyAlignment="1">
      <alignment horizontal="left" vertical="top"/>
    </xf>
    <xf numFmtId="0" fontId="17" fillId="0" borderId="2" xfId="2" applyFont="1" applyBorder="1" applyAlignment="1">
      <alignment horizontal="center" vertical="top" wrapText="1"/>
    </xf>
    <xf numFmtId="0" fontId="17" fillId="0" borderId="3" xfId="2" applyFont="1" applyBorder="1" applyAlignment="1">
      <alignment horizontal="center" vertical="top" wrapText="1"/>
    </xf>
    <xf numFmtId="0" fontId="7" fillId="0" borderId="64" xfId="2" applyBorder="1" applyAlignment="1">
      <alignment horizontal="left" vertical="center"/>
    </xf>
    <xf numFmtId="0" fontId="7" fillId="0" borderId="65" xfId="2" applyBorder="1" applyAlignment="1">
      <alignment horizontal="left" vertical="center"/>
    </xf>
    <xf numFmtId="0" fontId="13" fillId="0" borderId="64" xfId="2" applyFont="1" applyBorder="1" applyAlignment="1">
      <alignment horizontal="left" vertical="top" wrapText="1"/>
    </xf>
    <xf numFmtId="0" fontId="12" fillId="0" borderId="64" xfId="2" applyFont="1" applyBorder="1" applyAlignment="1">
      <alignment horizontal="right" vertical="top" wrapText="1"/>
    </xf>
    <xf numFmtId="0" fontId="13" fillId="0" borderId="65" xfId="2" applyFont="1" applyBorder="1" applyAlignment="1">
      <alignment horizontal="left" vertical="top" wrapText="1"/>
    </xf>
    <xf numFmtId="0" fontId="12" fillId="0" borderId="61" xfId="2" applyFont="1" applyBorder="1" applyAlignment="1">
      <alignment horizontal="right" vertical="top" wrapText="1"/>
    </xf>
    <xf numFmtId="0" fontId="13" fillId="0" borderId="62" xfId="2" applyFont="1" applyBorder="1" applyAlignment="1">
      <alignment horizontal="left" vertical="top" wrapText="1"/>
    </xf>
    <xf numFmtId="0" fontId="7" fillId="0" borderId="61" xfId="2" applyBorder="1" applyAlignment="1">
      <alignment horizontal="left" vertical="center"/>
    </xf>
    <xf numFmtId="0" fontId="7" fillId="0" borderId="62" xfId="2" applyBorder="1" applyAlignment="1">
      <alignment horizontal="left" vertical="center"/>
    </xf>
    <xf numFmtId="0" fontId="12" fillId="0" borderId="2" xfId="2" applyFont="1" applyBorder="1" applyAlignment="1">
      <alignment horizontal="left" vertical="top" wrapText="1"/>
    </xf>
    <xf numFmtId="0" fontId="12" fillId="0" borderId="44" xfId="2" applyFont="1" applyBorder="1" applyAlignment="1">
      <alignment horizontal="left" vertical="top" wrapText="1"/>
    </xf>
    <xf numFmtId="0" fontId="12" fillId="0" borderId="45" xfId="2" applyFont="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Border="1" applyAlignment="1">
      <alignment horizontal="left" vertical="top" wrapText="1"/>
    </xf>
    <xf numFmtId="0" fontId="12" fillId="0" borderId="61" xfId="2" applyFont="1" applyBorder="1" applyAlignment="1">
      <alignment horizontal="left" vertical="top" wrapText="1"/>
    </xf>
    <xf numFmtId="0" fontId="12" fillId="0" borderId="62" xfId="2" applyFont="1" applyBorder="1" applyAlignment="1">
      <alignment horizontal="left" vertical="top" wrapText="1"/>
    </xf>
    <xf numFmtId="0" fontId="12" fillId="0" borderId="63" xfId="2" applyFont="1" applyBorder="1" applyAlignment="1">
      <alignment horizontal="left" vertical="top" wrapText="1"/>
    </xf>
    <xf numFmtId="0" fontId="12" fillId="0" borderId="64" xfId="2" applyFont="1" applyBorder="1" applyAlignment="1">
      <alignment horizontal="left" vertical="top" wrapText="1"/>
    </xf>
    <xf numFmtId="0" fontId="12" fillId="0" borderId="65" xfId="2" applyFont="1" applyBorder="1" applyAlignment="1">
      <alignment horizontal="left" vertical="top" wrapText="1"/>
    </xf>
    <xf numFmtId="0" fontId="12" fillId="0" borderId="58" xfId="2" applyFont="1" applyBorder="1" applyAlignment="1">
      <alignment horizontal="left" vertical="top" wrapText="1"/>
    </xf>
    <xf numFmtId="0" fontId="12" fillId="0" borderId="66" xfId="2" applyFont="1" applyBorder="1" applyAlignment="1">
      <alignment horizontal="left" vertical="top" wrapText="1"/>
    </xf>
    <xf numFmtId="0" fontId="12" fillId="0" borderId="59" xfId="2" applyFont="1" applyBorder="1" applyAlignment="1">
      <alignment horizontal="left" vertical="top" wrapText="1"/>
    </xf>
    <xf numFmtId="0" fontId="16" fillId="0" borderId="44" xfId="2" applyFont="1" applyBorder="1" applyAlignment="1">
      <alignment horizontal="center" vertical="center"/>
    </xf>
    <xf numFmtId="0" fontId="7" fillId="3" borderId="10" xfId="2" applyFill="1" applyBorder="1" applyAlignment="1">
      <alignment horizontal="center" vertical="center"/>
    </xf>
    <xf numFmtId="0" fontId="7" fillId="3" borderId="46" xfId="2" applyFill="1" applyBorder="1" applyAlignment="1">
      <alignment horizontal="center" vertical="center"/>
    </xf>
    <xf numFmtId="0" fontId="7" fillId="3" borderId="4" xfId="2" applyFill="1" applyBorder="1" applyAlignment="1">
      <alignment horizontal="center" vertical="center"/>
    </xf>
    <xf numFmtId="0" fontId="7" fillId="3" borderId="5" xfId="2" applyFill="1" applyBorder="1" applyAlignment="1">
      <alignment horizontal="center" vertical="center"/>
    </xf>
    <xf numFmtId="0" fontId="7" fillId="3" borderId="6" xfId="2" applyFill="1" applyBorder="1" applyAlignment="1">
      <alignment horizontal="center" vertical="center"/>
    </xf>
    <xf numFmtId="0" fontId="7" fillId="3" borderId="8" xfId="2" applyFill="1" applyBorder="1" applyAlignment="1">
      <alignment horizontal="center" vertical="center"/>
    </xf>
    <xf numFmtId="0" fontId="13" fillId="3" borderId="60" xfId="2" applyFont="1" applyFill="1" applyBorder="1" applyAlignment="1">
      <alignment horizontal="center" vertical="top" wrapText="1"/>
    </xf>
    <xf numFmtId="0" fontId="13" fillId="3" borderId="61" xfId="2" applyFont="1" applyFill="1" applyBorder="1" applyAlignment="1">
      <alignment horizontal="center" vertical="top" wrapText="1"/>
    </xf>
    <xf numFmtId="0" fontId="13" fillId="3" borderId="62" xfId="2" applyFont="1" applyFill="1" applyBorder="1" applyAlignment="1">
      <alignment horizontal="center" vertical="top" wrapText="1"/>
    </xf>
    <xf numFmtId="0" fontId="13" fillId="3" borderId="63" xfId="2" applyFont="1" applyFill="1" applyBorder="1" applyAlignment="1">
      <alignment horizontal="center" vertical="top" wrapText="1"/>
    </xf>
    <xf numFmtId="0" fontId="13" fillId="3" borderId="64" xfId="2" applyFont="1" applyFill="1" applyBorder="1" applyAlignment="1">
      <alignment horizontal="center" vertical="top" wrapText="1"/>
    </xf>
    <xf numFmtId="0" fontId="13" fillId="3" borderId="65" xfId="2" applyFont="1" applyFill="1" applyBorder="1" applyAlignment="1">
      <alignment horizontal="center" vertical="top" wrapText="1"/>
    </xf>
    <xf numFmtId="0" fontId="13" fillId="3" borderId="58" xfId="2" applyFont="1" applyFill="1" applyBorder="1" applyAlignment="1">
      <alignment horizontal="center" vertical="top" wrapText="1"/>
    </xf>
    <xf numFmtId="0" fontId="13" fillId="3" borderId="66" xfId="2" applyFont="1" applyFill="1" applyBorder="1" applyAlignment="1">
      <alignment horizontal="center" vertical="top" wrapText="1"/>
    </xf>
    <xf numFmtId="0" fontId="13" fillId="3" borderId="59" xfId="2" applyFont="1" applyFill="1" applyBorder="1" applyAlignment="1">
      <alignment horizontal="center" vertical="top" wrapText="1"/>
    </xf>
    <xf numFmtId="0" fontId="13" fillId="3" borderId="63" xfId="2" applyFont="1" applyFill="1" applyBorder="1" applyAlignment="1">
      <alignment horizontal="center" vertical="top" shrinkToFit="1"/>
    </xf>
    <xf numFmtId="0" fontId="13" fillId="3" borderId="64" xfId="2" applyFont="1" applyFill="1" applyBorder="1" applyAlignment="1">
      <alignment horizontal="center" vertical="top" shrinkToFit="1"/>
    </xf>
    <xf numFmtId="0" fontId="13" fillId="3" borderId="65" xfId="2" applyFont="1" applyFill="1" applyBorder="1" applyAlignment="1">
      <alignment horizontal="center" vertical="top" shrinkToFit="1"/>
    </xf>
    <xf numFmtId="0" fontId="12" fillId="0" borderId="63" xfId="2" applyFont="1" applyBorder="1" applyAlignment="1">
      <alignment horizontal="left" vertical="top" shrinkToFit="1"/>
    </xf>
    <xf numFmtId="0" fontId="12" fillId="0" borderId="64" xfId="2" applyFont="1" applyBorder="1" applyAlignment="1">
      <alignment horizontal="left" vertical="top" shrinkToFit="1"/>
    </xf>
    <xf numFmtId="0" fontId="12" fillId="0" borderId="65" xfId="2" applyFont="1" applyBorder="1" applyAlignment="1">
      <alignment horizontal="left" vertical="top" shrinkToFit="1"/>
    </xf>
    <xf numFmtId="0" fontId="12" fillId="0" borderId="58" xfId="2" applyFont="1" applyBorder="1" applyAlignment="1">
      <alignment horizontal="left" vertical="top" shrinkToFit="1"/>
    </xf>
    <xf numFmtId="0" fontId="12" fillId="0" borderId="66" xfId="2" applyFont="1" applyBorder="1" applyAlignment="1">
      <alignment horizontal="left" vertical="top" shrinkToFit="1"/>
    </xf>
    <xf numFmtId="0" fontId="12" fillId="0" borderId="59" xfId="2" applyFont="1" applyBorder="1" applyAlignment="1">
      <alignment horizontal="left" vertical="top" shrinkToFit="1"/>
    </xf>
    <xf numFmtId="0" fontId="13" fillId="3" borderId="58" xfId="2" applyFont="1" applyFill="1" applyBorder="1" applyAlignment="1">
      <alignment horizontal="center" vertical="top" shrinkToFit="1"/>
    </xf>
    <xf numFmtId="0" fontId="13" fillId="3" borderId="66" xfId="2" applyFont="1" applyFill="1" applyBorder="1" applyAlignment="1">
      <alignment horizontal="center" vertical="top" shrinkToFit="1"/>
    </xf>
    <xf numFmtId="0" fontId="13" fillId="3" borderId="59" xfId="2" applyFont="1" applyFill="1" applyBorder="1" applyAlignment="1">
      <alignment horizontal="center" vertical="top" shrinkToFit="1"/>
    </xf>
    <xf numFmtId="0" fontId="13" fillId="3" borderId="60" xfId="2" applyFont="1" applyFill="1" applyBorder="1" applyAlignment="1">
      <alignment horizontal="center" vertical="top" shrinkToFit="1"/>
    </xf>
    <xf numFmtId="0" fontId="13" fillId="3" borderId="61" xfId="2" applyFont="1" applyFill="1" applyBorder="1" applyAlignment="1">
      <alignment horizontal="center" vertical="top" shrinkToFit="1"/>
    </xf>
    <xf numFmtId="0" fontId="13" fillId="3" borderId="62" xfId="2" applyFont="1" applyFill="1" applyBorder="1" applyAlignment="1">
      <alignment horizontal="center" vertical="top" shrinkToFit="1"/>
    </xf>
    <xf numFmtId="0" fontId="12" fillId="0" borderId="60" xfId="2" applyFont="1" applyBorder="1" applyAlignment="1">
      <alignment horizontal="left" vertical="top" shrinkToFit="1"/>
    </xf>
    <xf numFmtId="0" fontId="12" fillId="0" borderId="61" xfId="2" applyFont="1" applyBorder="1" applyAlignment="1">
      <alignment horizontal="left" vertical="top" shrinkToFit="1"/>
    </xf>
    <xf numFmtId="0" fontId="12" fillId="0" borderId="62" xfId="2" applyFont="1" applyBorder="1" applyAlignment="1">
      <alignment horizontal="left" vertical="top" shrinkToFit="1"/>
    </xf>
    <xf numFmtId="0" fontId="6" fillId="3" borderId="10" xfId="2" applyFont="1" applyFill="1" applyBorder="1" applyAlignment="1">
      <alignment horizontal="center" vertical="center"/>
    </xf>
    <xf numFmtId="0" fontId="6" fillId="3" borderId="46"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center" vertical="center"/>
    </xf>
    <xf numFmtId="0" fontId="12" fillId="0" borderId="77" xfId="2" applyFont="1" applyBorder="1" applyAlignment="1">
      <alignment horizontal="center" vertical="top" wrapText="1"/>
    </xf>
    <xf numFmtId="0" fontId="12" fillId="0" borderId="12" xfId="2" applyFont="1" applyBorder="1" applyAlignment="1">
      <alignment horizontal="center" vertical="top" wrapText="1"/>
    </xf>
    <xf numFmtId="0" fontId="12" fillId="0" borderId="80" xfId="2" applyFont="1" applyBorder="1" applyAlignment="1">
      <alignment horizontal="center" vertical="top" wrapText="1"/>
    </xf>
    <xf numFmtId="0" fontId="12" fillId="0" borderId="78" xfId="2" applyFont="1" applyBorder="1" applyAlignment="1">
      <alignment horizontal="center" vertical="top" wrapText="1"/>
    </xf>
    <xf numFmtId="0" fontId="12" fillId="0" borderId="79" xfId="2" applyFont="1" applyBorder="1" applyAlignment="1">
      <alignment horizontal="center" vertical="top" wrapText="1"/>
    </xf>
    <xf numFmtId="0" fontId="12" fillId="0" borderId="81" xfId="2" applyFont="1" applyBorder="1" applyAlignment="1">
      <alignment horizontal="center" vertical="top" wrapText="1"/>
    </xf>
    <xf numFmtId="0" fontId="12" fillId="0" borderId="67" xfId="2" applyFont="1" applyBorder="1" applyAlignment="1">
      <alignment horizontal="center" vertical="top" wrapText="1"/>
    </xf>
    <xf numFmtId="0" fontId="12" fillId="0" borderId="21" xfId="2" applyFont="1" applyBorder="1" applyAlignment="1">
      <alignment horizontal="center" vertical="top" wrapText="1"/>
    </xf>
    <xf numFmtId="0" fontId="12" fillId="0" borderId="38" xfId="2" applyFont="1" applyBorder="1" applyAlignment="1">
      <alignment horizontal="center" vertical="top" wrapText="1"/>
    </xf>
    <xf numFmtId="0" fontId="12" fillId="0" borderId="46" xfId="2" applyFont="1" applyBorder="1" applyAlignment="1">
      <alignment horizontal="center" vertical="top" wrapText="1"/>
    </xf>
    <xf numFmtId="0" fontId="12" fillId="0" borderId="5" xfId="2" applyFont="1" applyBorder="1" applyAlignment="1">
      <alignment horizontal="center" vertical="top" wrapText="1"/>
    </xf>
    <xf numFmtId="0" fontId="12" fillId="0" borderId="8" xfId="2" applyFont="1" applyBorder="1" applyAlignment="1">
      <alignment horizontal="center" vertical="top" wrapText="1"/>
    </xf>
    <xf numFmtId="0" fontId="12" fillId="0" borderId="82"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7" fillId="5" borderId="63" xfId="2" applyFill="1" applyBorder="1" applyAlignment="1">
      <alignment horizontal="center" vertical="center"/>
    </xf>
    <xf numFmtId="0" fontId="7" fillId="5" borderId="64" xfId="2" applyFill="1" applyBorder="1" applyAlignment="1">
      <alignment horizontal="center" vertical="center"/>
    </xf>
    <xf numFmtId="0" fontId="7" fillId="5" borderId="65" xfId="2" applyFill="1" applyBorder="1" applyAlignment="1">
      <alignment horizontal="center" vertical="center"/>
    </xf>
    <xf numFmtId="0" fontId="7" fillId="5" borderId="58" xfId="2" applyFill="1" applyBorder="1" applyAlignment="1">
      <alignment horizontal="center" vertical="center"/>
    </xf>
    <xf numFmtId="0" fontId="7" fillId="5" borderId="66" xfId="2" applyFill="1" applyBorder="1" applyAlignment="1">
      <alignment horizontal="center" vertical="center"/>
    </xf>
    <xf numFmtId="0" fontId="7" fillId="5" borderId="59" xfId="2" applyFill="1" applyBorder="1" applyAlignment="1">
      <alignment horizontal="center" vertical="center"/>
    </xf>
    <xf numFmtId="0" fontId="7" fillId="5" borderId="10" xfId="2" applyFill="1" applyBorder="1" applyAlignment="1">
      <alignment horizontal="center" vertical="center" wrapText="1"/>
    </xf>
    <xf numFmtId="0" fontId="7" fillId="5" borderId="46" xfId="2" applyFill="1" applyBorder="1" applyAlignment="1">
      <alignment horizontal="center" vertical="center" wrapText="1"/>
    </xf>
    <xf numFmtId="0" fontId="7" fillId="5" borderId="4" xfId="2" applyFill="1" applyBorder="1" applyAlignment="1">
      <alignment horizontal="center" vertical="center" wrapText="1"/>
    </xf>
    <xf numFmtId="0" fontId="7" fillId="5" borderId="5" xfId="2" applyFill="1" applyBorder="1" applyAlignment="1">
      <alignment horizontal="center" vertical="center" wrapText="1"/>
    </xf>
    <xf numFmtId="0" fontId="7" fillId="5" borderId="6" xfId="2" applyFill="1" applyBorder="1" applyAlignment="1">
      <alignment horizontal="center" vertical="center" wrapText="1"/>
    </xf>
    <xf numFmtId="0" fontId="7" fillId="5" borderId="8" xfId="2" applyFill="1" applyBorder="1" applyAlignment="1">
      <alignment horizontal="center" vertical="center" wrapText="1"/>
    </xf>
    <xf numFmtId="0" fontId="7" fillId="5" borderId="2" xfId="2" applyFill="1" applyBorder="1" applyAlignment="1">
      <alignment horizontal="center" vertical="center"/>
    </xf>
    <xf numFmtId="0" fontId="7" fillId="5" borderId="3" xfId="2" applyFill="1" applyBorder="1" applyAlignment="1">
      <alignment horizontal="center" vertical="center"/>
    </xf>
    <xf numFmtId="0" fontId="13" fillId="5" borderId="63" xfId="2" applyFont="1" applyFill="1" applyBorder="1" applyAlignment="1">
      <alignment horizontal="center" vertical="top" wrapText="1"/>
    </xf>
    <xf numFmtId="0" fontId="13" fillId="5" borderId="64" xfId="2" applyFont="1" applyFill="1" applyBorder="1" applyAlignment="1">
      <alignment horizontal="center" vertical="top" wrapText="1"/>
    </xf>
    <xf numFmtId="0" fontId="13" fillId="5" borderId="65" xfId="2" applyFont="1" applyFill="1" applyBorder="1" applyAlignment="1">
      <alignment horizontal="center" vertical="top" wrapText="1"/>
    </xf>
    <xf numFmtId="0" fontId="7" fillId="5" borderId="10" xfId="2" applyFill="1" applyBorder="1" applyAlignment="1">
      <alignment horizontal="center" vertical="center"/>
    </xf>
    <xf numFmtId="0" fontId="7" fillId="5" borderId="46" xfId="2" applyFill="1" applyBorder="1" applyAlignment="1">
      <alignment horizontal="center" vertical="center"/>
    </xf>
    <xf numFmtId="0" fontId="7" fillId="5" borderId="4" xfId="2" applyFill="1" applyBorder="1" applyAlignment="1">
      <alignment horizontal="center" vertical="center"/>
    </xf>
    <xf numFmtId="0" fontId="7" fillId="5" borderId="5" xfId="2" applyFill="1" applyBorder="1" applyAlignment="1">
      <alignment horizontal="center" vertical="center"/>
    </xf>
    <xf numFmtId="0" fontId="7" fillId="5" borderId="6" xfId="2" applyFill="1" applyBorder="1" applyAlignment="1">
      <alignment horizontal="center" vertical="center"/>
    </xf>
    <xf numFmtId="0" fontId="7" fillId="5" borderId="8" xfId="2" applyFill="1" applyBorder="1" applyAlignment="1">
      <alignment horizontal="center" vertical="center"/>
    </xf>
    <xf numFmtId="0" fontId="13" fillId="5" borderId="60" xfId="2" applyFont="1" applyFill="1" applyBorder="1" applyAlignment="1">
      <alignment horizontal="center" vertical="top" wrapText="1"/>
    </xf>
    <xf numFmtId="0" fontId="13" fillId="5" borderId="61" xfId="2" applyFont="1" applyFill="1" applyBorder="1" applyAlignment="1">
      <alignment horizontal="center" vertical="top" wrapText="1"/>
    </xf>
    <xf numFmtId="0" fontId="13" fillId="5" borderId="62" xfId="2" applyFont="1" applyFill="1" applyBorder="1" applyAlignment="1">
      <alignment horizontal="center" vertical="top" wrapText="1"/>
    </xf>
    <xf numFmtId="0" fontId="17" fillId="5" borderId="60" xfId="2" applyFont="1" applyFill="1" applyBorder="1" applyAlignment="1">
      <alignment horizontal="center" vertical="top" shrinkToFit="1"/>
    </xf>
    <xf numFmtId="0" fontId="17" fillId="5" borderId="61" xfId="2" applyFont="1" applyFill="1" applyBorder="1" applyAlignment="1">
      <alignment horizontal="center" vertical="top" shrinkToFit="1"/>
    </xf>
    <xf numFmtId="0" fontId="17" fillId="5" borderId="62" xfId="2" applyFont="1" applyFill="1" applyBorder="1" applyAlignment="1">
      <alignment horizontal="center" vertical="top" shrinkToFit="1"/>
    </xf>
    <xf numFmtId="0" fontId="13" fillId="5" borderId="58" xfId="2" applyFont="1" applyFill="1" applyBorder="1" applyAlignment="1">
      <alignment horizontal="center" vertical="top" wrapText="1"/>
    </xf>
    <xf numFmtId="0" fontId="13" fillId="5" borderId="66" xfId="2" applyFont="1" applyFill="1" applyBorder="1" applyAlignment="1">
      <alignment horizontal="center" vertical="top" wrapText="1"/>
    </xf>
    <xf numFmtId="0" fontId="13" fillId="5" borderId="59" xfId="2" applyFont="1" applyFill="1" applyBorder="1" applyAlignment="1">
      <alignment horizontal="center" vertical="top" wrapText="1"/>
    </xf>
    <xf numFmtId="0" fontId="17" fillId="5" borderId="63" xfId="2" applyFont="1" applyFill="1" applyBorder="1" applyAlignment="1">
      <alignment horizontal="center" vertical="top" shrinkToFit="1"/>
    </xf>
    <xf numFmtId="0" fontId="17" fillId="5" borderId="64" xfId="2" applyFont="1" applyFill="1" applyBorder="1" applyAlignment="1">
      <alignment horizontal="center" vertical="top" shrinkToFit="1"/>
    </xf>
    <xf numFmtId="0" fontId="17" fillId="5" borderId="65" xfId="2" applyFont="1" applyFill="1" applyBorder="1" applyAlignment="1">
      <alignment horizontal="center" vertical="top" shrinkToFit="1"/>
    </xf>
    <xf numFmtId="0" fontId="17" fillId="5" borderId="58" xfId="2" applyFont="1" applyFill="1" applyBorder="1" applyAlignment="1">
      <alignment horizontal="center" vertical="top" shrinkToFit="1"/>
    </xf>
    <xf numFmtId="0" fontId="17" fillId="5" borderId="66" xfId="2" applyFont="1" applyFill="1" applyBorder="1" applyAlignment="1">
      <alignment horizontal="center" vertical="top" shrinkToFit="1"/>
    </xf>
    <xf numFmtId="0" fontId="17" fillId="5" borderId="59" xfId="2" applyFont="1" applyFill="1" applyBorder="1" applyAlignment="1">
      <alignment horizontal="center" vertical="top" shrinkToFit="1"/>
    </xf>
    <xf numFmtId="0" fontId="7" fillId="5" borderId="60" xfId="2" applyFill="1" applyBorder="1" applyAlignment="1">
      <alignment horizontal="center" vertical="center"/>
    </xf>
    <xf numFmtId="0" fontId="7" fillId="5" borderId="61" xfId="2" applyFill="1" applyBorder="1" applyAlignment="1">
      <alignment horizontal="center" vertical="center"/>
    </xf>
    <xf numFmtId="0" fontId="7" fillId="5" borderId="62" xfId="2" applyFill="1" applyBorder="1" applyAlignment="1">
      <alignment horizontal="center" vertical="center"/>
    </xf>
    <xf numFmtId="0" fontId="17" fillId="5" borderId="2" xfId="2" applyFont="1" applyFill="1" applyBorder="1" applyAlignment="1">
      <alignment horizontal="center" vertical="top" wrapText="1"/>
    </xf>
    <xf numFmtId="0" fontId="17" fillId="5" borderId="3" xfId="2" applyFont="1" applyFill="1" applyBorder="1" applyAlignment="1">
      <alignment horizontal="center" vertical="top" wrapText="1"/>
    </xf>
    <xf numFmtId="0" fontId="17" fillId="5" borderId="44" xfId="2" applyFont="1" applyFill="1" applyBorder="1" applyAlignment="1">
      <alignment horizontal="center" vertical="top" wrapText="1"/>
    </xf>
    <xf numFmtId="0" fontId="7" fillId="5" borderId="2" xfId="2" applyFill="1" applyBorder="1" applyAlignment="1">
      <alignment horizontal="center" vertical="center" wrapText="1"/>
    </xf>
    <xf numFmtId="0" fontId="7" fillId="5" borderId="44" xfId="2" applyFill="1" applyBorder="1" applyAlignment="1">
      <alignment horizontal="center" vertical="center" wrapText="1"/>
    </xf>
    <xf numFmtId="0" fontId="17" fillId="5" borderId="10" xfId="2" applyFont="1" applyFill="1" applyBorder="1" applyAlignment="1">
      <alignment horizontal="center" vertical="top" wrapText="1"/>
    </xf>
    <xf numFmtId="0" fontId="17" fillId="5" borderId="11" xfId="2" applyFont="1" applyFill="1" applyBorder="1" applyAlignment="1">
      <alignment horizontal="center" vertical="top" wrapText="1"/>
    </xf>
    <xf numFmtId="0" fontId="7" fillId="5" borderId="1" xfId="2" applyFill="1" applyBorder="1" applyAlignment="1">
      <alignment horizontal="center" vertical="center"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7" fillId="0" borderId="11" xfId="2" applyFont="1" applyBorder="1" applyAlignment="1">
      <alignment horizontal="left" vertical="top" wrapText="1"/>
    </xf>
    <xf numFmtId="0" fontId="17" fillId="0" borderId="46" xfId="2" applyFont="1" applyBorder="1" applyAlignment="1">
      <alignment horizontal="lef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17" fillId="0" borderId="7" xfId="2" applyFont="1" applyBorder="1" applyAlignment="1">
      <alignment horizontal="left" vertical="top" wrapText="1"/>
    </xf>
    <xf numFmtId="0" fontId="17" fillId="0" borderId="8" xfId="2" applyFont="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0" fontId="7" fillId="4" borderId="10" xfId="2" applyFill="1" applyBorder="1" applyAlignment="1">
      <alignment horizontal="center" vertical="center" wrapText="1"/>
    </xf>
    <xf numFmtId="0" fontId="7" fillId="4" borderId="46" xfId="2" applyFill="1" applyBorder="1" applyAlignment="1">
      <alignment horizontal="center" vertical="center" wrapText="1"/>
    </xf>
    <xf numFmtId="0" fontId="7" fillId="4" borderId="6" xfId="2" applyFill="1" applyBorder="1" applyAlignment="1">
      <alignment horizontal="center" vertical="center" wrapText="1"/>
    </xf>
    <xf numFmtId="0" fontId="7" fillId="4" borderId="8" xfId="2" applyFill="1" applyBorder="1" applyAlignment="1">
      <alignment horizontal="center" vertical="center" wrapText="1"/>
    </xf>
    <xf numFmtId="0" fontId="7" fillId="4" borderId="1" xfId="2" applyFill="1" applyBorder="1" applyAlignment="1">
      <alignment horizontal="center" vertical="center" wrapText="1"/>
    </xf>
    <xf numFmtId="0" fontId="7" fillId="4" borderId="2" xfId="2" applyFill="1" applyBorder="1" applyAlignment="1">
      <alignment horizontal="center" vertical="center" wrapText="1"/>
    </xf>
    <xf numFmtId="0" fontId="7" fillId="4" borderId="44" xfId="2"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58" xfId="2" applyFill="1" applyBorder="1" applyAlignment="1">
      <alignment horizontal="center" vertical="center"/>
    </xf>
    <xf numFmtId="0" fontId="7" fillId="4" borderId="66" xfId="2" applyFill="1" applyBorder="1" applyAlignment="1">
      <alignment horizontal="center" vertical="center"/>
    </xf>
    <xf numFmtId="0" fontId="7" fillId="4" borderId="59" xfId="2" applyFill="1" applyBorder="1" applyAlignment="1">
      <alignment horizontal="center" vertical="center"/>
    </xf>
    <xf numFmtId="0" fontId="7" fillId="4" borderId="63" xfId="2" applyFill="1" applyBorder="1" applyAlignment="1">
      <alignment horizontal="center" vertical="center"/>
    </xf>
    <xf numFmtId="0" fontId="7" fillId="4" borderId="64" xfId="2" applyFill="1" applyBorder="1" applyAlignment="1">
      <alignment horizontal="center" vertical="center"/>
    </xf>
    <xf numFmtId="0" fontId="7" fillId="4" borderId="65" xfId="2" applyFill="1" applyBorder="1" applyAlignment="1">
      <alignment horizontal="center" vertical="center"/>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7" fillId="4" borderId="60" xfId="2" applyFill="1" applyBorder="1" applyAlignment="1">
      <alignment horizontal="center" vertical="center"/>
    </xf>
    <xf numFmtId="0" fontId="7" fillId="4" borderId="61" xfId="2" applyFill="1" applyBorder="1" applyAlignment="1">
      <alignment horizontal="center" vertical="center"/>
    </xf>
    <xf numFmtId="0" fontId="7" fillId="4" borderId="62" xfId="2" applyFill="1" applyBorder="1" applyAlignment="1">
      <alignment horizontal="center" vertical="center"/>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7" fillId="4" borderId="4" xfId="2" applyFill="1" applyBorder="1" applyAlignment="1">
      <alignment horizontal="center" vertical="center" wrapText="1"/>
    </xf>
    <xf numFmtId="0" fontId="7" fillId="4" borderId="5" xfId="2"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7" fillId="4" borderId="2" xfId="2" applyFill="1" applyBorder="1" applyAlignment="1">
      <alignment horizontal="center" vertical="center"/>
    </xf>
    <xf numFmtId="0" fontId="7" fillId="4" borderId="3" xfId="2" applyFill="1" applyBorder="1" applyAlignment="1">
      <alignment horizontal="center" vertical="center"/>
    </xf>
    <xf numFmtId="0" fontId="7" fillId="4" borderId="10" xfId="2" applyFill="1" applyBorder="1" applyAlignment="1">
      <alignment horizontal="center" vertical="center"/>
    </xf>
    <xf numFmtId="0" fontId="7" fillId="4" borderId="46" xfId="2" applyFill="1" applyBorder="1" applyAlignment="1">
      <alignment horizontal="center" vertical="center"/>
    </xf>
    <xf numFmtId="0" fontId="7" fillId="4" borderId="4" xfId="2" applyFill="1" applyBorder="1" applyAlignment="1">
      <alignment horizontal="center" vertical="center"/>
    </xf>
    <xf numFmtId="0" fontId="7" fillId="4" borderId="5" xfId="2" applyFill="1" applyBorder="1" applyAlignment="1">
      <alignment horizontal="center" vertical="center"/>
    </xf>
    <xf numFmtId="0" fontId="14" fillId="0" borderId="11" xfId="2" applyFont="1" applyBorder="1" applyAlignment="1">
      <alignment horizontal="left" vertical="center" wrapText="1"/>
    </xf>
    <xf numFmtId="0" fontId="14" fillId="0" borderId="0" xfId="2" applyFont="1" applyAlignment="1">
      <alignment horizontal="left" vertical="center" wrapTex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6" xfId="0" applyFont="1" applyBorder="1" applyAlignment="1">
      <alignment horizontal="center" vertical="center"/>
    </xf>
    <xf numFmtId="0" fontId="12" fillId="0" borderId="6" xfId="0" applyFont="1" applyBorder="1" applyAlignment="1">
      <alignment vertical="top" wrapText="1"/>
    </xf>
    <xf numFmtId="0" fontId="12" fillId="0" borderId="2" xfId="0" applyFont="1" applyBorder="1" applyAlignment="1">
      <alignment horizontal="left" vertical="center"/>
    </xf>
    <xf numFmtId="0" fontId="11" fillId="0" borderId="4" xfId="0" applyFont="1" applyBorder="1" applyAlignment="1">
      <alignment horizontal="left" vertical="top" wrapText="1"/>
    </xf>
    <xf numFmtId="0" fontId="12" fillId="0" borderId="0" xfId="0" applyFont="1" applyAlignment="1">
      <alignment horizontal="left" vertical="top"/>
    </xf>
    <xf numFmtId="0" fontId="12" fillId="0" borderId="5" xfId="0" applyFont="1" applyBorder="1" applyAlignment="1">
      <alignment horizontal="left" vertical="top"/>
    </xf>
    <xf numFmtId="0" fontId="0" fillId="0" borderId="4" xfId="0"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1450975</xdr:colOff>
      <xdr:row>2</xdr:row>
      <xdr:rowOff>126999</xdr:rowOff>
    </xdr:from>
    <xdr:to>
      <xdr:col>3</xdr:col>
      <xdr:colOff>1455208</xdr:colOff>
      <xdr:row>4</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flipH="1">
          <a:off x="4213225" y="857249"/>
          <a:ext cx="4233" cy="69850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465668</xdr:colOff>
      <xdr:row>1</xdr:row>
      <xdr:rowOff>116416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143001" y="59266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5663140</xdr:colOff>
      <xdr:row>0</xdr:row>
      <xdr:rowOff>44449</xdr:rowOff>
    </xdr:from>
    <xdr:to>
      <xdr:col>20</xdr:col>
      <xdr:colOff>6408207</xdr:colOff>
      <xdr:row>0</xdr:row>
      <xdr:rowOff>444499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235890" y="44449"/>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3</xdr:col>
      <xdr:colOff>1778000</xdr:colOff>
      <xdr:row>2</xdr:row>
      <xdr:rowOff>126998</xdr:rowOff>
    </xdr:from>
    <xdr:to>
      <xdr:col>4</xdr:col>
      <xdr:colOff>127001</xdr:colOff>
      <xdr:row>3</xdr:row>
      <xdr:rowOff>105831</xdr:rowOff>
    </xdr:to>
    <xdr:sp macro="" textlink="">
      <xdr:nvSpPr>
        <xdr:cNvPr id="16" name="Line 7">
          <a:extLst>
            <a:ext uri="{FF2B5EF4-FFF2-40B4-BE49-F238E27FC236}">
              <a16:creationId xmlns:a16="http://schemas.microsoft.com/office/drawing/2014/main" id="{00000000-0008-0000-0200-000010000000}"/>
            </a:ext>
          </a:extLst>
        </xdr:cNvPr>
        <xdr:cNvSpPr>
          <a:spLocks noChangeShapeType="1"/>
        </xdr:cNvSpPr>
      </xdr:nvSpPr>
      <xdr:spPr bwMode="auto">
        <a:xfrm>
          <a:off x="4540250" y="857248"/>
          <a:ext cx="232834" cy="2328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a:t>
          </a:r>
          <a:endParaRPr kumimoji="1" lang="en-US" altLang="ja-JP" sz="1100">
            <a:solidFill>
              <a:srgbClr val="FF0000"/>
            </a:solidFill>
          </a:endParaRPr>
        </a:p>
        <a:p>
          <a:r>
            <a:rPr kumimoji="1" lang="ja-JP" altLang="en-US" sz="1100">
              <a:solidFill>
                <a:srgbClr val="FF0000"/>
              </a:solidFill>
            </a:rPr>
            <a:t>　　　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a:t>
          </a:r>
          <a:endParaRPr kumimoji="1" lang="en-US" altLang="ja-JP" sz="1100">
            <a:solidFill>
              <a:srgbClr val="FF0000"/>
            </a:solidFill>
          </a:endParaRPr>
        </a:p>
        <a:p>
          <a:r>
            <a:rPr kumimoji="1" lang="ja-JP" altLang="en-US" sz="1100">
              <a:solidFill>
                <a:srgbClr val="FF0000"/>
              </a:solidFill>
            </a:rPr>
            <a:t>　　　通常どおりアウトプット・アウトカムを設定してください。</a:t>
          </a:r>
        </a:p>
      </xdr:txBody>
    </xdr:sp>
    <xdr:clientData/>
  </xdr:twoCellAnchor>
  <xdr:twoCellAnchor>
    <xdr:from>
      <xdr:col>20</xdr:col>
      <xdr:colOff>190500</xdr:colOff>
      <xdr:row>14</xdr:row>
      <xdr:rowOff>148167</xdr:rowOff>
    </xdr:from>
    <xdr:to>
      <xdr:col>20</xdr:col>
      <xdr:colOff>6180667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0678583" y="5704417"/>
          <a:ext cx="599016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137582</xdr:colOff>
      <xdr:row>12</xdr:row>
      <xdr:rowOff>116417</xdr:rowOff>
    </xdr:from>
    <xdr:to>
      <xdr:col>20</xdr:col>
      <xdr:colOff>6529918</xdr:colOff>
      <xdr:row>13</xdr:row>
      <xdr:rowOff>306917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625665" y="4910667"/>
          <a:ext cx="639233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19</xdr:col>
      <xdr:colOff>232834</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953000" y="6350001"/>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63500</xdr:colOff>
      <xdr:row>17</xdr:row>
      <xdr:rowOff>21167</xdr:rowOff>
    </xdr:from>
    <xdr:to>
      <xdr:col>19</xdr:col>
      <xdr:colOff>243417</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963583" y="7101417"/>
          <a:ext cx="557741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201084</xdr:colOff>
      <xdr:row>27</xdr:row>
      <xdr:rowOff>338667</xdr:rowOff>
    </xdr:from>
    <xdr:to>
      <xdr:col>20</xdr:col>
      <xdr:colOff>63499</xdr:colOff>
      <xdr:row>28</xdr:row>
      <xdr:rowOff>354542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42334</xdr:colOff>
      <xdr:row>28</xdr:row>
      <xdr:rowOff>42333</xdr:rowOff>
    </xdr:from>
    <xdr:to>
      <xdr:col>19</xdr:col>
      <xdr:colOff>201084</xdr:colOff>
      <xdr:row>28</xdr:row>
      <xdr:rowOff>666750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7694084" y="10551583"/>
          <a:ext cx="2719917" cy="6244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116417</xdr:colOff>
      <xdr:row>6</xdr:row>
      <xdr:rowOff>190501</xdr:rowOff>
    </xdr:from>
    <xdr:to>
      <xdr:col>20</xdr:col>
      <xdr:colOff>613834</xdr:colOff>
      <xdr:row>7</xdr:row>
      <xdr:rowOff>179917</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9620250" y="2698751"/>
          <a:ext cx="1481667" cy="3704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1841495</xdr:colOff>
      <xdr:row>12</xdr:row>
      <xdr:rowOff>338665</xdr:rowOff>
    </xdr:from>
    <xdr:to>
      <xdr:col>3</xdr:col>
      <xdr:colOff>2000250</xdr:colOff>
      <xdr:row>22</xdr:row>
      <xdr:rowOff>370417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518828" y="4751915"/>
          <a:ext cx="2243672" cy="384175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ja-JP" altLang="en-US" sz="1100">
              <a:solidFill>
                <a:srgbClr val="FF0000"/>
              </a:solidFill>
            </a:rPr>
            <a:t>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ja-JP" altLang="en-US" sz="1100">
              <a:solidFill>
                <a:srgbClr val="FF0000"/>
              </a:solidFill>
            </a:rPr>
            <a:t>また、アウトカムはそれぞれの立場において計上するため、雇用された人と就職した人が同一という場合がありますが、個別事業においては重複を排除せずにそれぞれ計上し、最終的に「合計（アウトカム重複排除）」欄で重複を排除してください。</a:t>
          </a: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148167</xdr:colOff>
      <xdr:row>6</xdr:row>
      <xdr:rowOff>31750</xdr:rowOff>
    </xdr:from>
    <xdr:to>
      <xdr:col>20</xdr:col>
      <xdr:colOff>486834</xdr:colOff>
      <xdr:row>7</xdr:row>
      <xdr:rowOff>201084</xdr:rowOff>
    </xdr:to>
    <xdr:cxnSp macro="">
      <xdr:nvCxnSpPr>
        <xdr:cNvPr id="28" name="直線コネクタ 27">
          <a:extLst>
            <a:ext uri="{FF2B5EF4-FFF2-40B4-BE49-F238E27FC236}">
              <a16:creationId xmlns:a16="http://schemas.microsoft.com/office/drawing/2014/main" id="{00000000-0008-0000-0200-00001C000000}"/>
            </a:ext>
          </a:extLst>
        </xdr:cNvPr>
        <xdr:cNvCxnSpPr>
          <a:endCxn id="24" idx="1"/>
        </xdr:cNvCxnSpPr>
      </xdr:nvCxnSpPr>
      <xdr:spPr>
        <a:xfrm flipV="1">
          <a:off x="6815667" y="2540000"/>
          <a:ext cx="4159250" cy="55033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486834</xdr:colOff>
      <xdr:row>5</xdr:row>
      <xdr:rowOff>179916</xdr:rowOff>
    </xdr:from>
    <xdr:to>
      <xdr:col>20</xdr:col>
      <xdr:colOff>4677834</xdr:colOff>
      <xdr:row>6</xdr:row>
      <xdr:rowOff>264583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974917" y="230716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22</xdr:row>
      <xdr:rowOff>57150</xdr:rowOff>
    </xdr:from>
    <xdr:to>
      <xdr:col>0</xdr:col>
      <xdr:colOff>1676401</xdr:colOff>
      <xdr:row>31</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301" y="4000500"/>
          <a:ext cx="1562100" cy="1619250"/>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305300" y="1733550"/>
          <a:ext cx="2200275" cy="7143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067926" y="1543050"/>
          <a:ext cx="1790700" cy="56197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6</xdr:col>
      <xdr:colOff>333376</xdr:colOff>
      <xdr:row>0</xdr:row>
      <xdr:rowOff>114300</xdr:rowOff>
    </xdr:from>
    <xdr:ext cx="2009774" cy="261912"/>
    <xdr:sp macro="" textlink="">
      <xdr:nvSpPr>
        <xdr:cNvPr id="6" name="Text Box 8">
          <a:extLst>
            <a:ext uri="{FF2B5EF4-FFF2-40B4-BE49-F238E27FC236}">
              <a16:creationId xmlns:a16="http://schemas.microsoft.com/office/drawing/2014/main" id="{00000000-0008-0000-0400-000006000000}"/>
            </a:ext>
          </a:extLst>
        </xdr:cNvPr>
        <xdr:cNvSpPr txBox="1">
          <a:spLocks noChangeArrowheads="1"/>
        </xdr:cNvSpPr>
      </xdr:nvSpPr>
      <xdr:spPr bwMode="auto">
        <a:xfrm>
          <a:off x="8639176" y="11430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8</xdr:col>
      <xdr:colOff>28575</xdr:colOff>
      <xdr:row>20</xdr:row>
      <xdr:rowOff>57149</xdr:rowOff>
    </xdr:from>
    <xdr:to>
      <xdr:col>10</xdr:col>
      <xdr:colOff>581025</xdr:colOff>
      <xdr:row>27</xdr:row>
      <xdr:rowOff>104775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096500" y="3657599"/>
          <a:ext cx="1790700" cy="124777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245374</xdr:colOff>
      <xdr:row>0</xdr:row>
      <xdr:rowOff>35944</xdr:rowOff>
    </xdr:from>
    <xdr:to>
      <xdr:col>6</xdr:col>
      <xdr:colOff>1366388</xdr:colOff>
      <xdr:row>1</xdr:row>
      <xdr:rowOff>152400</xdr:rowOff>
    </xdr:to>
    <xdr:sp macro="" textlink="">
      <xdr:nvSpPr>
        <xdr:cNvPr id="2" name="正方形/長方形 1">
          <a:extLst>
            <a:ext uri="{FF2B5EF4-FFF2-40B4-BE49-F238E27FC236}">
              <a16:creationId xmlns:a16="http://schemas.microsoft.com/office/drawing/2014/main" id="{7F197296-2135-468F-AC1D-268C09DFE124}"/>
            </a:ext>
          </a:extLst>
        </xdr:cNvPr>
        <xdr:cNvSpPr/>
      </xdr:nvSpPr>
      <xdr:spPr>
        <a:xfrm>
          <a:off x="10856224" y="35944"/>
          <a:ext cx="1117839" cy="35458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32</xdr:col>
      <xdr:colOff>9525</xdr:colOff>
      <xdr:row>26</xdr:row>
      <xdr:rowOff>161924</xdr:rowOff>
    </xdr:from>
    <xdr:to>
      <xdr:col>32</xdr:col>
      <xdr:colOff>9525</xdr:colOff>
      <xdr:row>33</xdr:row>
      <xdr:rowOff>47624</xdr:rowOff>
    </xdr:to>
    <xdr:sp macro="" textlink="">
      <xdr:nvSpPr>
        <xdr:cNvPr id="69" name="Line 7">
          <a:extLst>
            <a:ext uri="{FF2B5EF4-FFF2-40B4-BE49-F238E27FC236}">
              <a16:creationId xmlns:a16="http://schemas.microsoft.com/office/drawing/2014/main" id="{00000000-0008-0000-0500-000045000000}"/>
            </a:ext>
          </a:extLst>
        </xdr:cNvPr>
        <xdr:cNvSpPr>
          <a:spLocks noChangeShapeType="1"/>
        </xdr:cNvSpPr>
      </xdr:nvSpPr>
      <xdr:spPr bwMode="auto">
        <a:xfrm flipV="1">
          <a:off x="4905375" y="5029199"/>
          <a:ext cx="0" cy="10858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15</xdr:col>
      <xdr:colOff>95250</xdr:colOff>
      <xdr:row>33</xdr:row>
      <xdr:rowOff>38100</xdr:rowOff>
    </xdr:from>
    <xdr:ext cx="2781300" cy="261912"/>
    <xdr:sp macro="" textlink="">
      <xdr:nvSpPr>
        <xdr:cNvPr id="70" name="Text Box 8">
          <a:extLst>
            <a:ext uri="{FF2B5EF4-FFF2-40B4-BE49-F238E27FC236}">
              <a16:creationId xmlns:a16="http://schemas.microsoft.com/office/drawing/2014/main" id="{00000000-0008-0000-0500-000046000000}"/>
            </a:ext>
          </a:extLst>
        </xdr:cNvPr>
        <xdr:cNvSpPr txBox="1">
          <a:spLocks noChangeArrowheads="1"/>
        </xdr:cNvSpPr>
      </xdr:nvSpPr>
      <xdr:spPr bwMode="auto">
        <a:xfrm>
          <a:off x="2724150" y="6105525"/>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24</xdr:col>
      <xdr:colOff>133347</xdr:colOff>
      <xdr:row>30</xdr:row>
      <xdr:rowOff>152397</xdr:rowOff>
    </xdr:from>
    <xdr:to>
      <xdr:col>25</xdr:col>
      <xdr:colOff>0</xdr:colOff>
      <xdr:row>33</xdr:row>
      <xdr:rowOff>28574</xdr:rowOff>
    </xdr:to>
    <xdr:sp macro="" textlink="">
      <xdr:nvSpPr>
        <xdr:cNvPr id="71" name="Line 7">
          <a:extLst>
            <a:ext uri="{FF2B5EF4-FFF2-40B4-BE49-F238E27FC236}">
              <a16:creationId xmlns:a16="http://schemas.microsoft.com/office/drawing/2014/main" id="{00000000-0008-0000-0500-000047000000}"/>
            </a:ext>
          </a:extLst>
        </xdr:cNvPr>
        <xdr:cNvSpPr>
          <a:spLocks noChangeShapeType="1"/>
        </xdr:cNvSpPr>
      </xdr:nvSpPr>
      <xdr:spPr bwMode="auto">
        <a:xfrm flipH="1" flipV="1">
          <a:off x="3962397" y="5705472"/>
          <a:ext cx="3" cy="39052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26</xdr:row>
      <xdr:rowOff>171447</xdr:rowOff>
    </xdr:from>
    <xdr:to>
      <xdr:col>23</xdr:col>
      <xdr:colOff>47625</xdr:colOff>
      <xdr:row>33</xdr:row>
      <xdr:rowOff>28574</xdr:rowOff>
    </xdr:to>
    <xdr:sp macro="" textlink="">
      <xdr:nvSpPr>
        <xdr:cNvPr id="72" name="Line 7">
          <a:extLst>
            <a:ext uri="{FF2B5EF4-FFF2-40B4-BE49-F238E27FC236}">
              <a16:creationId xmlns:a16="http://schemas.microsoft.com/office/drawing/2014/main" id="{00000000-0008-0000-0500-000048000000}"/>
            </a:ext>
          </a:extLst>
        </xdr:cNvPr>
        <xdr:cNvSpPr>
          <a:spLocks noChangeShapeType="1"/>
        </xdr:cNvSpPr>
      </xdr:nvSpPr>
      <xdr:spPr bwMode="auto">
        <a:xfrm flipV="1">
          <a:off x="3743325" y="5038722"/>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20</xdr:col>
      <xdr:colOff>77756</xdr:colOff>
      <xdr:row>8</xdr:row>
      <xdr:rowOff>155510</xdr:rowOff>
    </xdr:from>
    <xdr:ext cx="2672830" cy="541370"/>
    <xdr:sp macro="" textlink="">
      <xdr:nvSpPr>
        <xdr:cNvPr id="35" name="Text Box 8">
          <a:extLst>
            <a:ext uri="{FF2B5EF4-FFF2-40B4-BE49-F238E27FC236}">
              <a16:creationId xmlns:a16="http://schemas.microsoft.com/office/drawing/2014/main" id="{00000000-0008-0000-0500-000023000000}"/>
            </a:ext>
          </a:extLst>
        </xdr:cNvPr>
        <xdr:cNvSpPr txBox="1">
          <a:spLocks noChangeArrowheads="1"/>
        </xdr:cNvSpPr>
      </xdr:nvSpPr>
      <xdr:spPr bwMode="auto">
        <a:xfrm>
          <a:off x="3421225" y="1953597"/>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再応募する協議会においては、２年度採択事業の実施状況を分析し、その分析を踏まえて改善等を明記すること。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46</xdr:col>
      <xdr:colOff>57150</xdr:colOff>
      <xdr:row>0</xdr:row>
      <xdr:rowOff>142875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591425" y="1428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14</xdr:col>
      <xdr:colOff>57150</xdr:colOff>
      <xdr:row>31</xdr:row>
      <xdr:rowOff>0</xdr:rowOff>
    </xdr:from>
    <xdr:ext cx="2781300" cy="261912"/>
    <xdr:sp macro="" textlink="">
      <xdr:nvSpPr>
        <xdr:cNvPr id="14" name="Text Box 8">
          <a:extLst>
            <a:ext uri="{FF2B5EF4-FFF2-40B4-BE49-F238E27FC236}">
              <a16:creationId xmlns:a16="http://schemas.microsoft.com/office/drawing/2014/main" id="{00000000-0008-0000-0600-00000E000000}"/>
            </a:ext>
          </a:extLst>
        </xdr:cNvPr>
        <xdr:cNvSpPr txBox="1">
          <a:spLocks noChangeArrowheads="1"/>
        </xdr:cNvSpPr>
      </xdr:nvSpPr>
      <xdr:spPr bwMode="auto">
        <a:xfrm>
          <a:off x="2552700" y="5724525"/>
          <a:ext cx="2781300"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32</xdr:col>
      <xdr:colOff>38100</xdr:colOff>
      <xdr:row>24</xdr:row>
      <xdr:rowOff>142875</xdr:rowOff>
    </xdr:from>
    <xdr:to>
      <xdr:col>32</xdr:col>
      <xdr:colOff>38100</xdr:colOff>
      <xdr:row>31</xdr:row>
      <xdr:rowOff>2</xdr:rowOff>
    </xdr:to>
    <xdr:sp macro="" textlink="">
      <xdr:nvSpPr>
        <xdr:cNvPr id="16" name="Line 7">
          <a:extLst>
            <a:ext uri="{FF2B5EF4-FFF2-40B4-BE49-F238E27FC236}">
              <a16:creationId xmlns:a16="http://schemas.microsoft.com/office/drawing/2014/main" id="{00000000-0008-0000-0600-000010000000}"/>
            </a:ext>
          </a:extLst>
        </xdr:cNvPr>
        <xdr:cNvSpPr>
          <a:spLocks noChangeShapeType="1"/>
        </xdr:cNvSpPr>
      </xdr:nvSpPr>
      <xdr:spPr bwMode="auto">
        <a:xfrm flipV="1">
          <a:off x="4933950" y="4667250"/>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57150</xdr:colOff>
      <xdr:row>24</xdr:row>
      <xdr:rowOff>152400</xdr:rowOff>
    </xdr:from>
    <xdr:to>
      <xdr:col>23</xdr:col>
      <xdr:colOff>57150</xdr:colOff>
      <xdr:row>31</xdr:row>
      <xdr:rowOff>9527</xdr:rowOff>
    </xdr:to>
    <xdr:sp macro="" textlink="">
      <xdr:nvSpPr>
        <xdr:cNvPr id="17" name="Line 7">
          <a:extLst>
            <a:ext uri="{FF2B5EF4-FFF2-40B4-BE49-F238E27FC236}">
              <a16:creationId xmlns:a16="http://schemas.microsoft.com/office/drawing/2014/main" id="{00000000-0008-0000-0600-000011000000}"/>
            </a:ext>
          </a:extLst>
        </xdr:cNvPr>
        <xdr:cNvSpPr>
          <a:spLocks noChangeShapeType="1"/>
        </xdr:cNvSpPr>
      </xdr:nvSpPr>
      <xdr:spPr bwMode="auto">
        <a:xfrm flipV="1">
          <a:off x="3752850" y="4676775"/>
          <a:ext cx="0" cy="1057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19049</xdr:colOff>
      <xdr:row>28</xdr:row>
      <xdr:rowOff>123824</xdr:rowOff>
    </xdr:from>
    <xdr:to>
      <xdr:col>25</xdr:col>
      <xdr:colOff>19052</xdr:colOff>
      <xdr:row>30</xdr:row>
      <xdr:rowOff>161926</xdr:rowOff>
    </xdr:to>
    <xdr:sp macro="" textlink="">
      <xdr:nvSpPr>
        <xdr:cNvPr id="18" name="Line 7">
          <a:extLst>
            <a:ext uri="{FF2B5EF4-FFF2-40B4-BE49-F238E27FC236}">
              <a16:creationId xmlns:a16="http://schemas.microsoft.com/office/drawing/2014/main" id="{00000000-0008-0000-0600-000012000000}"/>
            </a:ext>
          </a:extLst>
        </xdr:cNvPr>
        <xdr:cNvSpPr>
          <a:spLocks noChangeShapeType="1"/>
        </xdr:cNvSpPr>
      </xdr:nvSpPr>
      <xdr:spPr bwMode="auto">
        <a:xfrm flipH="1" flipV="1">
          <a:off x="3981449" y="5333999"/>
          <a:ext cx="3" cy="38100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81935</xdr:colOff>
      <xdr:row>8</xdr:row>
      <xdr:rowOff>81935</xdr:rowOff>
    </xdr:from>
    <xdr:ext cx="2672830" cy="541370"/>
    <xdr:sp macro="" textlink="">
      <xdr:nvSpPr>
        <xdr:cNvPr id="21" name="Text Box 8">
          <a:extLst>
            <a:ext uri="{FF2B5EF4-FFF2-40B4-BE49-F238E27FC236}">
              <a16:creationId xmlns:a16="http://schemas.microsoft.com/office/drawing/2014/main" id="{00000000-0008-0000-0600-000015000000}"/>
            </a:ext>
          </a:extLst>
        </xdr:cNvPr>
        <xdr:cNvSpPr txBox="1">
          <a:spLocks noChangeArrowheads="1"/>
        </xdr:cNvSpPr>
      </xdr:nvSpPr>
      <xdr:spPr bwMode="auto">
        <a:xfrm>
          <a:off x="3646129" y="1884516"/>
          <a:ext cx="2672830" cy="541370"/>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再応募する協議会においては、２年度採択事業の実施状況を分析し、その分析を踏まえて改善等を明記すること。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10</xdr:row>
      <xdr:rowOff>114299</xdr:rowOff>
    </xdr:from>
    <xdr:to>
      <xdr:col>48</xdr:col>
      <xdr:colOff>47625</xdr:colOff>
      <xdr:row>11</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9</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46</xdr:col>
      <xdr:colOff>19050</xdr:colOff>
      <xdr:row>0</xdr:row>
      <xdr:rowOff>152400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7553325" y="15240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13</xdr:row>
      <xdr:rowOff>161925</xdr:rowOff>
    </xdr:from>
    <xdr:to>
      <xdr:col>30</xdr:col>
      <xdr:colOff>57150</xdr:colOff>
      <xdr:row>15</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13</xdr:row>
      <xdr:rowOff>161925</xdr:rowOff>
    </xdr:from>
    <xdr:to>
      <xdr:col>30</xdr:col>
      <xdr:colOff>57150</xdr:colOff>
      <xdr:row>15</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13</xdr:row>
      <xdr:rowOff>161925</xdr:rowOff>
    </xdr:from>
    <xdr:to>
      <xdr:col>69</xdr:col>
      <xdr:colOff>57150</xdr:colOff>
      <xdr:row>15</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35</xdr:row>
      <xdr:rowOff>161925</xdr:rowOff>
    </xdr:from>
    <xdr:to>
      <xdr:col>30</xdr:col>
      <xdr:colOff>57150</xdr:colOff>
      <xdr:row>37</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35</xdr:row>
      <xdr:rowOff>161925</xdr:rowOff>
    </xdr:from>
    <xdr:to>
      <xdr:col>69</xdr:col>
      <xdr:colOff>57150</xdr:colOff>
      <xdr:row>37</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56</xdr:row>
      <xdr:rowOff>161925</xdr:rowOff>
    </xdr:from>
    <xdr:to>
      <xdr:col>30</xdr:col>
      <xdr:colOff>57150</xdr:colOff>
      <xdr:row>58</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56</xdr:row>
      <xdr:rowOff>161925</xdr:rowOff>
    </xdr:from>
    <xdr:to>
      <xdr:col>69</xdr:col>
      <xdr:colOff>57150</xdr:colOff>
      <xdr:row>58</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14</xdr:col>
      <xdr:colOff>352425</xdr:colOff>
      <xdr:row>0</xdr:row>
      <xdr:rowOff>171450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562850" y="17145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B50"/>
  <sheetViews>
    <sheetView tabSelected="1" view="pageBreakPreview" zoomScale="85" zoomScaleNormal="100" zoomScaleSheetLayoutView="85" workbookViewId="0">
      <selection activeCell="AJ11" sqref="AJ11:AO11"/>
    </sheetView>
  </sheetViews>
  <sheetFormatPr defaultRowHeight="13.5"/>
  <cols>
    <col min="6" max="41" width="2.75" customWidth="1"/>
  </cols>
  <sheetData>
    <row r="1" spans="2:49" s="155" customFormat="1" ht="15" customHeight="1">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row>
    <row r="2" spans="2:49" s="155" customFormat="1" ht="15" customHeight="1">
      <c r="B2" s="343"/>
      <c r="C2" s="343"/>
      <c r="D2" s="343"/>
      <c r="E2" s="343"/>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Q2" s="156" t="s">
        <v>1</v>
      </c>
      <c r="AR2" s="156"/>
      <c r="AS2" s="156"/>
      <c r="AT2" s="156"/>
      <c r="AU2" s="156"/>
      <c r="AV2" s="156"/>
      <c r="AW2" s="156"/>
    </row>
    <row r="3" spans="2:49" s="155" customFormat="1" ht="15" customHeight="1">
      <c r="B3" s="344"/>
      <c r="C3" s="344"/>
      <c r="D3" s="344"/>
      <c r="E3" s="344"/>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Q3" s="156" t="s">
        <v>2</v>
      </c>
      <c r="AR3" s="156"/>
      <c r="AS3" s="156"/>
      <c r="AT3" s="156"/>
      <c r="AU3" s="156"/>
      <c r="AV3" s="156"/>
      <c r="AW3" s="156"/>
    </row>
    <row r="4" spans="2:49" s="155" customFormat="1" ht="30" customHeight="1">
      <c r="B4" s="347" t="s">
        <v>3</v>
      </c>
      <c r="C4" s="347"/>
      <c r="D4" s="347"/>
      <c r="E4" s="347"/>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Q4" s="156"/>
      <c r="AR4" s="156"/>
      <c r="AS4" s="156"/>
      <c r="AT4" s="156"/>
      <c r="AU4" s="156"/>
      <c r="AV4" s="156"/>
      <c r="AW4" s="156"/>
    </row>
    <row r="5" spans="2:49" s="155" customFormat="1" ht="30" customHeight="1">
      <c r="B5" s="332" t="s">
        <v>4</v>
      </c>
      <c r="C5" s="288"/>
      <c r="D5" s="288"/>
      <c r="E5" s="289"/>
      <c r="F5" s="290"/>
      <c r="G5" s="291"/>
      <c r="H5" s="291"/>
      <c r="I5" s="291"/>
      <c r="J5" s="291"/>
      <c r="K5" s="291"/>
      <c r="L5" s="291"/>
      <c r="M5" s="291"/>
      <c r="N5" s="291"/>
      <c r="O5" s="291"/>
      <c r="P5" s="291"/>
      <c r="Q5" s="291"/>
      <c r="R5" s="292"/>
      <c r="S5" s="349" t="s">
        <v>5</v>
      </c>
      <c r="T5" s="302"/>
      <c r="U5" s="302"/>
      <c r="V5" s="302"/>
      <c r="W5" s="302"/>
      <c r="X5" s="302"/>
      <c r="Y5" s="302"/>
      <c r="Z5" s="302"/>
      <c r="AA5" s="302"/>
      <c r="AB5" s="303"/>
      <c r="AC5" s="350"/>
      <c r="AD5" s="309"/>
      <c r="AE5" s="309"/>
      <c r="AF5" s="309"/>
      <c r="AG5" s="309"/>
      <c r="AH5" s="309"/>
      <c r="AI5" s="309"/>
      <c r="AJ5" s="309"/>
      <c r="AK5" s="309"/>
      <c r="AL5" s="309"/>
      <c r="AM5" s="309"/>
      <c r="AN5" s="309"/>
      <c r="AO5" s="310"/>
      <c r="AQ5" s="156" t="s">
        <v>6</v>
      </c>
      <c r="AR5" s="156"/>
      <c r="AS5" s="156"/>
      <c r="AT5" s="157" t="s">
        <v>7</v>
      </c>
      <c r="AU5" s="156"/>
      <c r="AV5" s="156"/>
      <c r="AW5" s="156"/>
    </row>
    <row r="6" spans="2:49" s="155" customFormat="1" ht="30" customHeight="1">
      <c r="B6" s="332" t="s">
        <v>8</v>
      </c>
      <c r="C6" s="288"/>
      <c r="D6" s="288"/>
      <c r="E6" s="289"/>
      <c r="F6" s="350"/>
      <c r="G6" s="309"/>
      <c r="H6" s="309"/>
      <c r="I6" s="309"/>
      <c r="J6" s="309"/>
      <c r="K6" s="309"/>
      <c r="L6" s="309"/>
      <c r="M6" s="309"/>
      <c r="N6" s="309"/>
      <c r="O6" s="309"/>
      <c r="P6" s="309"/>
      <c r="Q6" s="309"/>
      <c r="R6" s="310"/>
      <c r="S6" s="332" t="s">
        <v>9</v>
      </c>
      <c r="T6" s="288"/>
      <c r="U6" s="288"/>
      <c r="V6" s="288"/>
      <c r="W6" s="288"/>
      <c r="X6" s="288"/>
      <c r="Y6" s="288"/>
      <c r="Z6" s="288"/>
      <c r="AA6" s="288"/>
      <c r="AB6" s="289"/>
      <c r="AC6" s="290"/>
      <c r="AD6" s="309"/>
      <c r="AE6" s="309"/>
      <c r="AF6" s="309"/>
      <c r="AG6" s="309"/>
      <c r="AH6" s="309"/>
      <c r="AI6" s="309"/>
      <c r="AJ6" s="309"/>
      <c r="AK6" s="309"/>
      <c r="AL6" s="309"/>
      <c r="AM6" s="309"/>
      <c r="AN6" s="309"/>
      <c r="AO6" s="310"/>
      <c r="AQ6" s="156" t="s">
        <v>10</v>
      </c>
      <c r="AR6" s="156"/>
      <c r="AS6" s="156"/>
      <c r="AT6" s="157" t="s">
        <v>11</v>
      </c>
      <c r="AU6" s="156"/>
      <c r="AV6" s="156"/>
      <c r="AW6" s="156"/>
    </row>
    <row r="7" spans="2:49" s="155" customFormat="1" ht="38.1" customHeight="1">
      <c r="B7" s="296" t="s">
        <v>12</v>
      </c>
      <c r="C7" s="297"/>
      <c r="D7" s="297"/>
      <c r="E7" s="298"/>
      <c r="F7" s="287" t="s">
        <v>13</v>
      </c>
      <c r="G7" s="293"/>
      <c r="H7" s="293"/>
      <c r="I7" s="293"/>
      <c r="J7" s="288"/>
      <c r="K7" s="288"/>
      <c r="L7" s="288"/>
      <c r="M7" s="288"/>
      <c r="N7" s="288"/>
      <c r="O7" s="288"/>
      <c r="P7" s="288"/>
      <c r="Q7" s="289"/>
      <c r="R7" s="287" t="s">
        <v>14</v>
      </c>
      <c r="S7" s="293"/>
      <c r="T7" s="293"/>
      <c r="U7" s="293"/>
      <c r="V7" s="288"/>
      <c r="W7" s="288"/>
      <c r="X7" s="288"/>
      <c r="Y7" s="288"/>
      <c r="Z7" s="288"/>
      <c r="AA7" s="288"/>
      <c r="AB7" s="288"/>
      <c r="AC7" s="289"/>
      <c r="AD7" s="311" t="s">
        <v>15</v>
      </c>
      <c r="AE7" s="312"/>
      <c r="AF7" s="312"/>
      <c r="AG7" s="312"/>
      <c r="AH7" s="250"/>
      <c r="AI7" s="251"/>
      <c r="AJ7" s="311" t="s">
        <v>16</v>
      </c>
      <c r="AK7" s="312"/>
      <c r="AL7" s="312"/>
      <c r="AM7" s="312"/>
      <c r="AN7" s="250"/>
      <c r="AO7" s="251"/>
      <c r="AQ7" s="156" t="s">
        <v>17</v>
      </c>
      <c r="AR7" s="156"/>
      <c r="AS7" s="156"/>
      <c r="AT7" s="156"/>
      <c r="AU7" s="156"/>
      <c r="AV7" s="156"/>
      <c r="AW7" s="156"/>
    </row>
    <row r="8" spans="2:49" s="155" customFormat="1" ht="90" customHeight="1">
      <c r="B8" s="351"/>
      <c r="C8" s="352"/>
      <c r="D8" s="352"/>
      <c r="E8" s="353"/>
      <c r="F8" s="287" t="s">
        <v>18</v>
      </c>
      <c r="G8" s="293"/>
      <c r="H8" s="293"/>
      <c r="I8" s="293"/>
      <c r="J8" s="288"/>
      <c r="K8" s="289"/>
      <c r="L8" s="287" t="s">
        <v>19</v>
      </c>
      <c r="M8" s="293"/>
      <c r="N8" s="293"/>
      <c r="O8" s="293"/>
      <c r="P8" s="288"/>
      <c r="Q8" s="289"/>
      <c r="R8" s="287" t="s">
        <v>20</v>
      </c>
      <c r="S8" s="293"/>
      <c r="T8" s="293"/>
      <c r="U8" s="293"/>
      <c r="V8" s="288"/>
      <c r="W8" s="289"/>
      <c r="X8" s="287" t="s">
        <v>21</v>
      </c>
      <c r="Y8" s="293"/>
      <c r="Z8" s="293"/>
      <c r="AA8" s="293"/>
      <c r="AB8" s="288"/>
      <c r="AC8" s="289"/>
      <c r="AD8" s="329"/>
      <c r="AE8" s="330"/>
      <c r="AF8" s="330"/>
      <c r="AG8" s="330"/>
      <c r="AH8" s="330"/>
      <c r="AI8" s="331"/>
      <c r="AJ8" s="329"/>
      <c r="AK8" s="330"/>
      <c r="AL8" s="330"/>
      <c r="AM8" s="330"/>
      <c r="AN8" s="330"/>
      <c r="AO8" s="331"/>
    </row>
    <row r="9" spans="2:49" s="155" customFormat="1" ht="23.1" customHeight="1">
      <c r="B9" s="158"/>
      <c r="C9" s="354" t="s">
        <v>22</v>
      </c>
      <c r="D9" s="355"/>
      <c r="E9" s="356"/>
      <c r="F9" s="336"/>
      <c r="G9" s="337"/>
      <c r="H9" s="337"/>
      <c r="I9" s="337"/>
      <c r="J9" s="337"/>
      <c r="K9" s="338"/>
      <c r="L9" s="336"/>
      <c r="M9" s="337"/>
      <c r="N9" s="337"/>
      <c r="O9" s="337"/>
      <c r="P9" s="337"/>
      <c r="Q9" s="338"/>
      <c r="R9" s="336"/>
      <c r="S9" s="337"/>
      <c r="T9" s="337"/>
      <c r="U9" s="337"/>
      <c r="V9" s="337"/>
      <c r="W9" s="338"/>
      <c r="X9" s="336"/>
      <c r="Y9" s="337"/>
      <c r="Z9" s="337"/>
      <c r="AA9" s="337"/>
      <c r="AB9" s="337"/>
      <c r="AC9" s="338"/>
      <c r="AD9" s="339"/>
      <c r="AE9" s="340"/>
      <c r="AF9" s="340"/>
      <c r="AG9" s="340"/>
      <c r="AH9" s="340"/>
      <c r="AI9" s="341"/>
      <c r="AJ9" s="336"/>
      <c r="AK9" s="337"/>
      <c r="AL9" s="337"/>
      <c r="AM9" s="337"/>
      <c r="AN9" s="337"/>
      <c r="AO9" s="338"/>
    </row>
    <row r="10" spans="2:49" s="155" customFormat="1" ht="23.1" customHeight="1">
      <c r="B10" s="158"/>
      <c r="C10" s="354" t="s">
        <v>23</v>
      </c>
      <c r="D10" s="355"/>
      <c r="E10" s="356"/>
      <c r="F10" s="336"/>
      <c r="G10" s="337"/>
      <c r="H10" s="337"/>
      <c r="I10" s="337"/>
      <c r="J10" s="337"/>
      <c r="K10" s="338"/>
      <c r="L10" s="336"/>
      <c r="M10" s="337"/>
      <c r="N10" s="337"/>
      <c r="O10" s="337"/>
      <c r="P10" s="337"/>
      <c r="Q10" s="338"/>
      <c r="R10" s="336"/>
      <c r="S10" s="337"/>
      <c r="T10" s="337"/>
      <c r="U10" s="337"/>
      <c r="V10" s="337"/>
      <c r="W10" s="338"/>
      <c r="X10" s="336"/>
      <c r="Y10" s="337"/>
      <c r="Z10" s="337"/>
      <c r="AA10" s="337"/>
      <c r="AB10" s="337"/>
      <c r="AC10" s="338"/>
      <c r="AD10" s="339"/>
      <c r="AE10" s="340"/>
      <c r="AF10" s="340"/>
      <c r="AG10" s="340"/>
      <c r="AH10" s="340"/>
      <c r="AI10" s="341"/>
      <c r="AJ10" s="336"/>
      <c r="AK10" s="337"/>
      <c r="AL10" s="337"/>
      <c r="AM10" s="337"/>
      <c r="AN10" s="337"/>
      <c r="AO10" s="338"/>
    </row>
    <row r="11" spans="2:49" s="155" customFormat="1" ht="23.1" customHeight="1">
      <c r="B11" s="158"/>
      <c r="C11" s="333" t="s">
        <v>23</v>
      </c>
      <c r="D11" s="334"/>
      <c r="E11" s="335"/>
      <c r="F11" s="336"/>
      <c r="G11" s="337"/>
      <c r="H11" s="337"/>
      <c r="I11" s="337"/>
      <c r="J11" s="337"/>
      <c r="K11" s="338"/>
      <c r="L11" s="336"/>
      <c r="M11" s="337"/>
      <c r="N11" s="337"/>
      <c r="O11" s="337"/>
      <c r="P11" s="337"/>
      <c r="Q11" s="338"/>
      <c r="R11" s="336"/>
      <c r="S11" s="337"/>
      <c r="T11" s="337"/>
      <c r="U11" s="337"/>
      <c r="V11" s="337"/>
      <c r="W11" s="338"/>
      <c r="X11" s="336"/>
      <c r="Y11" s="337"/>
      <c r="Z11" s="337"/>
      <c r="AA11" s="337"/>
      <c r="AB11" s="337"/>
      <c r="AC11" s="338"/>
      <c r="AD11" s="339"/>
      <c r="AE11" s="340"/>
      <c r="AF11" s="340"/>
      <c r="AG11" s="340"/>
      <c r="AH11" s="340"/>
      <c r="AI11" s="341"/>
      <c r="AJ11" s="336"/>
      <c r="AK11" s="337"/>
      <c r="AL11" s="337"/>
      <c r="AM11" s="337"/>
      <c r="AN11" s="337"/>
      <c r="AO11" s="338"/>
    </row>
    <row r="12" spans="2:49" s="155" customFormat="1" ht="23.1" customHeight="1">
      <c r="B12" s="158"/>
      <c r="C12" s="333" t="s">
        <v>24</v>
      </c>
      <c r="D12" s="334"/>
      <c r="E12" s="335"/>
      <c r="F12" s="336"/>
      <c r="G12" s="337"/>
      <c r="H12" s="337"/>
      <c r="I12" s="337"/>
      <c r="J12" s="337"/>
      <c r="K12" s="338"/>
      <c r="L12" s="336"/>
      <c r="M12" s="337"/>
      <c r="N12" s="337"/>
      <c r="O12" s="337"/>
      <c r="P12" s="337"/>
      <c r="Q12" s="338"/>
      <c r="R12" s="336"/>
      <c r="S12" s="337"/>
      <c r="T12" s="337"/>
      <c r="U12" s="337"/>
      <c r="V12" s="337"/>
      <c r="W12" s="338"/>
      <c r="X12" s="336"/>
      <c r="Y12" s="337"/>
      <c r="Z12" s="337"/>
      <c r="AA12" s="337"/>
      <c r="AB12" s="337"/>
      <c r="AC12" s="338"/>
      <c r="AD12" s="339"/>
      <c r="AE12" s="340"/>
      <c r="AF12" s="340"/>
      <c r="AG12" s="340"/>
      <c r="AH12" s="340"/>
      <c r="AI12" s="341"/>
      <c r="AJ12" s="336"/>
      <c r="AK12" s="337"/>
      <c r="AL12" s="337"/>
      <c r="AM12" s="337"/>
      <c r="AN12" s="337"/>
      <c r="AO12" s="338"/>
    </row>
    <row r="13" spans="2:49" s="155" customFormat="1" ht="23.1" customHeight="1">
      <c r="B13" s="159"/>
      <c r="C13" s="333" t="s">
        <v>25</v>
      </c>
      <c r="D13" s="334"/>
      <c r="E13" s="335"/>
      <c r="F13" s="336"/>
      <c r="G13" s="337"/>
      <c r="H13" s="337"/>
      <c r="I13" s="337"/>
      <c r="J13" s="337"/>
      <c r="K13" s="338"/>
      <c r="L13" s="336"/>
      <c r="M13" s="337"/>
      <c r="N13" s="337"/>
      <c r="O13" s="337"/>
      <c r="P13" s="337"/>
      <c r="Q13" s="338"/>
      <c r="R13" s="336"/>
      <c r="S13" s="337"/>
      <c r="T13" s="337"/>
      <c r="U13" s="337"/>
      <c r="V13" s="337"/>
      <c r="W13" s="338"/>
      <c r="X13" s="336"/>
      <c r="Y13" s="337"/>
      <c r="Z13" s="337"/>
      <c r="AA13" s="337"/>
      <c r="AB13" s="337"/>
      <c r="AC13" s="338"/>
      <c r="AD13" s="339"/>
      <c r="AE13" s="340"/>
      <c r="AF13" s="340"/>
      <c r="AG13" s="340"/>
      <c r="AH13" s="340"/>
      <c r="AI13" s="341"/>
      <c r="AJ13" s="336"/>
      <c r="AK13" s="337"/>
      <c r="AL13" s="337"/>
      <c r="AM13" s="337"/>
      <c r="AN13" s="337"/>
      <c r="AO13" s="338"/>
    </row>
    <row r="14" spans="2:49" s="155" customFormat="1" ht="143.1" customHeight="1">
      <c r="B14" s="311" t="s">
        <v>26</v>
      </c>
      <c r="C14" s="312"/>
      <c r="D14" s="312"/>
      <c r="E14" s="313"/>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5"/>
    </row>
    <row r="15" spans="2:49" s="155" customFormat="1" ht="84" customHeight="1">
      <c r="B15" s="317"/>
      <c r="C15" s="318"/>
      <c r="D15" s="318"/>
      <c r="E15" s="319"/>
      <c r="F15" s="326"/>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8"/>
    </row>
    <row r="16" spans="2:49" s="155" customFormat="1" ht="210" customHeight="1">
      <c r="B16" s="249" t="s">
        <v>27</v>
      </c>
      <c r="C16" s="250"/>
      <c r="D16" s="250"/>
      <c r="E16" s="251"/>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5"/>
    </row>
    <row r="17" spans="2:54" s="155" customFormat="1" ht="210" customHeight="1">
      <c r="B17" s="329"/>
      <c r="C17" s="330"/>
      <c r="D17" s="330"/>
      <c r="E17" s="331"/>
      <c r="F17" s="326"/>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8"/>
    </row>
    <row r="18" spans="2:54" s="155" customFormat="1" ht="84.95" customHeight="1">
      <c r="B18" s="332" t="s">
        <v>28</v>
      </c>
      <c r="C18" s="288"/>
      <c r="D18" s="288"/>
      <c r="E18" s="289"/>
      <c r="F18" s="290"/>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2"/>
      <c r="BB18" s="160"/>
    </row>
    <row r="19" spans="2:54" s="155" customFormat="1" ht="125.1" customHeight="1">
      <c r="B19" s="287" t="s">
        <v>29</v>
      </c>
      <c r="C19" s="293"/>
      <c r="D19" s="293"/>
      <c r="E19" s="294"/>
      <c r="F19" s="290"/>
      <c r="G19" s="291"/>
      <c r="H19" s="291"/>
      <c r="I19" s="291"/>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10"/>
    </row>
    <row r="20" spans="2:54" s="155" customFormat="1" ht="50.25" customHeight="1">
      <c r="B20" s="311" t="s">
        <v>30</v>
      </c>
      <c r="C20" s="312"/>
      <c r="D20" s="312"/>
      <c r="E20" s="313"/>
      <c r="F20" s="320" t="s">
        <v>31</v>
      </c>
      <c r="G20" s="321"/>
      <c r="H20" s="321"/>
      <c r="I20" s="321"/>
      <c r="J20" s="321"/>
      <c r="K20" s="321"/>
      <c r="L20" s="321"/>
      <c r="M20" s="321"/>
      <c r="N20" s="321"/>
      <c r="O20" s="322"/>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row>
    <row r="21" spans="2:54" s="155" customFormat="1" ht="50.25" customHeight="1">
      <c r="B21" s="314"/>
      <c r="C21" s="315"/>
      <c r="D21" s="315"/>
      <c r="E21" s="316"/>
      <c r="F21" s="320" t="s">
        <v>32</v>
      </c>
      <c r="G21" s="321"/>
      <c r="H21" s="321"/>
      <c r="I21" s="321"/>
      <c r="J21" s="321"/>
      <c r="K21" s="321"/>
      <c r="L21" s="321"/>
      <c r="M21" s="321"/>
      <c r="N21" s="321"/>
      <c r="O21" s="322"/>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10"/>
    </row>
    <row r="22" spans="2:54" s="155" customFormat="1" ht="50.25" customHeight="1">
      <c r="B22" s="317"/>
      <c r="C22" s="318"/>
      <c r="D22" s="318"/>
      <c r="E22" s="319"/>
      <c r="F22" s="320" t="s">
        <v>33</v>
      </c>
      <c r="G22" s="321"/>
      <c r="H22" s="321"/>
      <c r="I22" s="321"/>
      <c r="J22" s="321"/>
      <c r="K22" s="321"/>
      <c r="L22" s="321"/>
      <c r="M22" s="321"/>
      <c r="N22" s="321"/>
      <c r="O22" s="322"/>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10"/>
    </row>
    <row r="23" spans="2:54" s="155" customFormat="1" ht="50.25" customHeight="1">
      <c r="B23" s="301" t="s">
        <v>34</v>
      </c>
      <c r="C23" s="302"/>
      <c r="D23" s="302"/>
      <c r="E23" s="303"/>
      <c r="F23" s="290"/>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2"/>
    </row>
    <row r="24" spans="2:54" s="155" customFormat="1" ht="50.25" customHeight="1">
      <c r="B24" s="301" t="s">
        <v>35</v>
      </c>
      <c r="C24" s="302"/>
      <c r="D24" s="302"/>
      <c r="E24" s="303"/>
      <c r="F24" s="290"/>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2"/>
    </row>
    <row r="25" spans="2:54" s="155" customFormat="1" ht="50.25" customHeight="1">
      <c r="B25" s="301" t="s">
        <v>36</v>
      </c>
      <c r="C25" s="302"/>
      <c r="D25" s="302"/>
      <c r="E25" s="303"/>
      <c r="F25" s="290"/>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2"/>
    </row>
    <row r="26" spans="2:54" s="155" customFormat="1" ht="50.25" customHeight="1">
      <c r="B26" s="301" t="s">
        <v>37</v>
      </c>
      <c r="C26" s="302"/>
      <c r="D26" s="302"/>
      <c r="E26" s="303"/>
      <c r="F26" s="290"/>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2"/>
    </row>
    <row r="27" spans="2:54" s="155" customFormat="1" ht="50.25" customHeight="1">
      <c r="B27" s="301" t="s">
        <v>38</v>
      </c>
      <c r="C27" s="307"/>
      <c r="D27" s="307"/>
      <c r="E27" s="308"/>
      <c r="F27" s="304"/>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6"/>
    </row>
    <row r="28" spans="2:54" s="155" customFormat="1" ht="63.75" customHeight="1">
      <c r="B28" s="287" t="s">
        <v>39</v>
      </c>
      <c r="C28" s="293"/>
      <c r="D28" s="293"/>
      <c r="E28" s="294"/>
      <c r="F28" s="290"/>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2"/>
    </row>
    <row r="29" spans="2:54" s="155" customFormat="1" ht="77.25" customHeight="1">
      <c r="B29" s="287" t="s">
        <v>40</v>
      </c>
      <c r="C29" s="288"/>
      <c r="D29" s="288"/>
      <c r="E29" s="289"/>
      <c r="F29" s="290"/>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2"/>
    </row>
    <row r="30" spans="2:54" s="155" customFormat="1" ht="84" customHeight="1">
      <c r="B30" s="287" t="s">
        <v>41</v>
      </c>
      <c r="C30" s="288"/>
      <c r="D30" s="288"/>
      <c r="E30" s="289"/>
      <c r="F30" s="290"/>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2"/>
    </row>
    <row r="31" spans="2:54" s="155" customFormat="1" ht="69.75" customHeight="1">
      <c r="B31" s="287" t="s">
        <v>42</v>
      </c>
      <c r="C31" s="293"/>
      <c r="D31" s="293"/>
      <c r="E31" s="294"/>
      <c r="F31" s="290"/>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2"/>
    </row>
    <row r="32" spans="2:54" s="155" customFormat="1" ht="60" customHeight="1">
      <c r="B32" s="287" t="s">
        <v>43</v>
      </c>
      <c r="C32" s="293"/>
      <c r="D32" s="293"/>
      <c r="E32" s="294"/>
      <c r="F32" s="290"/>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2"/>
    </row>
    <row r="33" spans="2:41" s="155" customFormat="1" ht="30" customHeight="1">
      <c r="B33" s="295"/>
      <c r="C33" s="295"/>
      <c r="D33" s="295"/>
      <c r="E33" s="295"/>
      <c r="F33" s="296" t="s">
        <v>44</v>
      </c>
      <c r="G33" s="297"/>
      <c r="H33" s="297"/>
      <c r="I33" s="297"/>
      <c r="J33" s="297"/>
      <c r="K33" s="297"/>
      <c r="L33" s="297"/>
      <c r="M33" s="297"/>
      <c r="N33" s="298"/>
      <c r="O33" s="296" t="s">
        <v>45</v>
      </c>
      <c r="P33" s="297"/>
      <c r="Q33" s="297"/>
      <c r="R33" s="297"/>
      <c r="S33" s="297"/>
      <c r="T33" s="297"/>
      <c r="U33" s="297"/>
      <c r="V33" s="297"/>
      <c r="W33" s="298"/>
      <c r="X33" s="296" t="s">
        <v>46</v>
      </c>
      <c r="Y33" s="297"/>
      <c r="Z33" s="297"/>
      <c r="AA33" s="297"/>
      <c r="AB33" s="297"/>
      <c r="AC33" s="297"/>
      <c r="AD33" s="297"/>
      <c r="AE33" s="297"/>
      <c r="AF33" s="298"/>
      <c r="AG33" s="296" t="s">
        <v>47</v>
      </c>
      <c r="AH33" s="297"/>
      <c r="AI33" s="297"/>
      <c r="AJ33" s="297"/>
      <c r="AK33" s="297"/>
      <c r="AL33" s="297"/>
      <c r="AM33" s="297"/>
      <c r="AN33" s="297"/>
      <c r="AO33" s="298"/>
    </row>
    <row r="34" spans="2:41" s="155" customFormat="1" ht="30" customHeight="1">
      <c r="B34" s="299" t="s">
        <v>48</v>
      </c>
      <c r="C34" s="254" t="s">
        <v>49</v>
      </c>
      <c r="D34" s="255"/>
      <c r="E34" s="256"/>
      <c r="F34" s="257">
        <f>'１目標'!E4</f>
        <v>45</v>
      </c>
      <c r="G34" s="257"/>
      <c r="H34" s="257"/>
      <c r="I34" s="257"/>
      <c r="J34" s="257"/>
      <c r="K34" s="257"/>
      <c r="L34" s="258"/>
      <c r="M34" s="259" t="s">
        <v>50</v>
      </c>
      <c r="N34" s="260"/>
      <c r="O34" s="257">
        <f>'１目標'!G4</f>
        <v>90</v>
      </c>
      <c r="P34" s="257"/>
      <c r="Q34" s="257"/>
      <c r="R34" s="257"/>
      <c r="S34" s="257"/>
      <c r="T34" s="257"/>
      <c r="U34" s="258"/>
      <c r="V34" s="259" t="s">
        <v>50</v>
      </c>
      <c r="W34" s="260"/>
      <c r="X34" s="257">
        <f>'１目標'!I4</f>
        <v>92</v>
      </c>
      <c r="Y34" s="257"/>
      <c r="Z34" s="257"/>
      <c r="AA34" s="257"/>
      <c r="AB34" s="257"/>
      <c r="AC34" s="257"/>
      <c r="AD34" s="258"/>
      <c r="AE34" s="259" t="s">
        <v>50</v>
      </c>
      <c r="AF34" s="260"/>
      <c r="AG34" s="257">
        <f t="shared" ref="AG34:AG43" si="0">SUM(F34,O34,X34)</f>
        <v>227</v>
      </c>
      <c r="AH34" s="257"/>
      <c r="AI34" s="257"/>
      <c r="AJ34" s="257"/>
      <c r="AK34" s="257"/>
      <c r="AL34" s="257"/>
      <c r="AM34" s="258"/>
      <c r="AN34" s="259" t="s">
        <v>50</v>
      </c>
      <c r="AO34" s="260"/>
    </row>
    <row r="35" spans="2:41" s="155" customFormat="1" ht="30" customHeight="1">
      <c r="B35" s="300"/>
      <c r="C35" s="261" t="s">
        <v>51</v>
      </c>
      <c r="D35" s="262"/>
      <c r="E35" s="263"/>
      <c r="F35" s="264">
        <f>'１目標'!E9</f>
        <v>50</v>
      </c>
      <c r="G35" s="264"/>
      <c r="H35" s="264"/>
      <c r="I35" s="264"/>
      <c r="J35" s="264"/>
      <c r="K35" s="264"/>
      <c r="L35" s="265"/>
      <c r="M35" s="266" t="s">
        <v>52</v>
      </c>
      <c r="N35" s="267"/>
      <c r="O35" s="264">
        <f>'１目標'!G9</f>
        <v>100</v>
      </c>
      <c r="P35" s="264"/>
      <c r="Q35" s="264"/>
      <c r="R35" s="264"/>
      <c r="S35" s="264"/>
      <c r="T35" s="264"/>
      <c r="U35" s="265"/>
      <c r="V35" s="266" t="s">
        <v>52</v>
      </c>
      <c r="W35" s="267"/>
      <c r="X35" s="264">
        <f>'１目標'!I9</f>
        <v>100</v>
      </c>
      <c r="Y35" s="264"/>
      <c r="Z35" s="264"/>
      <c r="AA35" s="264"/>
      <c r="AB35" s="264"/>
      <c r="AC35" s="264"/>
      <c r="AD35" s="265"/>
      <c r="AE35" s="266" t="s">
        <v>52</v>
      </c>
      <c r="AF35" s="267"/>
      <c r="AG35" s="264">
        <f t="shared" si="0"/>
        <v>250</v>
      </c>
      <c r="AH35" s="264"/>
      <c r="AI35" s="264"/>
      <c r="AJ35" s="264"/>
      <c r="AK35" s="264"/>
      <c r="AL35" s="264"/>
      <c r="AM35" s="265"/>
      <c r="AN35" s="266" t="s">
        <v>52</v>
      </c>
      <c r="AO35" s="267"/>
    </row>
    <row r="36" spans="2:41" s="155" customFormat="1" ht="30" customHeight="1">
      <c r="B36" s="300"/>
      <c r="C36" s="270" t="s">
        <v>53</v>
      </c>
      <c r="D36" s="271"/>
      <c r="E36" s="272"/>
      <c r="F36" s="264">
        <f>'１目標'!E13</f>
        <v>30</v>
      </c>
      <c r="G36" s="264"/>
      <c r="H36" s="264"/>
      <c r="I36" s="264"/>
      <c r="J36" s="264"/>
      <c r="K36" s="264"/>
      <c r="L36" s="265"/>
      <c r="M36" s="266" t="s">
        <v>50</v>
      </c>
      <c r="N36" s="267"/>
      <c r="O36" s="264">
        <f>'１目標'!G13</f>
        <v>80</v>
      </c>
      <c r="P36" s="264"/>
      <c r="Q36" s="264"/>
      <c r="R36" s="264"/>
      <c r="S36" s="264"/>
      <c r="T36" s="264"/>
      <c r="U36" s="265"/>
      <c r="V36" s="266" t="s">
        <v>50</v>
      </c>
      <c r="W36" s="267"/>
      <c r="X36" s="264">
        <f>'１目標'!I13</f>
        <v>80</v>
      </c>
      <c r="Y36" s="264"/>
      <c r="Z36" s="264"/>
      <c r="AA36" s="264"/>
      <c r="AB36" s="264"/>
      <c r="AC36" s="264"/>
      <c r="AD36" s="265"/>
      <c r="AE36" s="266" t="s">
        <v>50</v>
      </c>
      <c r="AF36" s="267"/>
      <c r="AG36" s="264">
        <f t="shared" si="0"/>
        <v>190</v>
      </c>
      <c r="AH36" s="264"/>
      <c r="AI36" s="264"/>
      <c r="AJ36" s="264"/>
      <c r="AK36" s="264"/>
      <c r="AL36" s="264"/>
      <c r="AM36" s="265"/>
      <c r="AN36" s="266" t="s">
        <v>50</v>
      </c>
      <c r="AO36" s="267"/>
    </row>
    <row r="37" spans="2:41" s="155" customFormat="1" ht="30" customHeight="1">
      <c r="B37" s="300"/>
      <c r="C37" s="282"/>
      <c r="D37" s="283"/>
      <c r="E37" s="284"/>
      <c r="F37" s="276">
        <f>'１目標'!E14</f>
        <v>50</v>
      </c>
      <c r="G37" s="276"/>
      <c r="H37" s="276"/>
      <c r="I37" s="276"/>
      <c r="J37" s="276"/>
      <c r="K37" s="276"/>
      <c r="L37" s="277"/>
      <c r="M37" s="285" t="s">
        <v>52</v>
      </c>
      <c r="N37" s="286"/>
      <c r="O37" s="276">
        <f>'１目標'!G14</f>
        <v>145</v>
      </c>
      <c r="P37" s="276"/>
      <c r="Q37" s="276"/>
      <c r="R37" s="276"/>
      <c r="S37" s="276"/>
      <c r="T37" s="276"/>
      <c r="U37" s="277"/>
      <c r="V37" s="285" t="s">
        <v>52</v>
      </c>
      <c r="W37" s="286"/>
      <c r="X37" s="276">
        <f>'１目標'!I14</f>
        <v>145</v>
      </c>
      <c r="Y37" s="276"/>
      <c r="Z37" s="276"/>
      <c r="AA37" s="276"/>
      <c r="AB37" s="276"/>
      <c r="AC37" s="276"/>
      <c r="AD37" s="277"/>
      <c r="AE37" s="285" t="s">
        <v>52</v>
      </c>
      <c r="AF37" s="286"/>
      <c r="AG37" s="276">
        <f t="shared" si="0"/>
        <v>340</v>
      </c>
      <c r="AH37" s="276"/>
      <c r="AI37" s="276"/>
      <c r="AJ37" s="276"/>
      <c r="AK37" s="276"/>
      <c r="AL37" s="276"/>
      <c r="AM37" s="277"/>
      <c r="AN37" s="285" t="s">
        <v>52</v>
      </c>
      <c r="AO37" s="286"/>
    </row>
    <row r="38" spans="2:41" s="155" customFormat="1" ht="30" customHeight="1">
      <c r="B38" s="253" t="s">
        <v>54</v>
      </c>
      <c r="C38" s="254" t="s">
        <v>49</v>
      </c>
      <c r="D38" s="255"/>
      <c r="E38" s="256"/>
      <c r="F38" s="257">
        <f>'１目標'!M4</f>
        <v>8</v>
      </c>
      <c r="G38" s="257"/>
      <c r="H38" s="257"/>
      <c r="I38" s="257"/>
      <c r="J38" s="257"/>
      <c r="K38" s="257"/>
      <c r="L38" s="258"/>
      <c r="M38" s="259" t="s">
        <v>52</v>
      </c>
      <c r="N38" s="260"/>
      <c r="O38" s="257">
        <f>'１目標'!O4</f>
        <v>16</v>
      </c>
      <c r="P38" s="257"/>
      <c r="Q38" s="257"/>
      <c r="R38" s="257"/>
      <c r="S38" s="257"/>
      <c r="T38" s="257"/>
      <c r="U38" s="258"/>
      <c r="V38" s="259" t="s">
        <v>52</v>
      </c>
      <c r="W38" s="260"/>
      <c r="X38" s="257">
        <f>'１目標'!Q4</f>
        <v>18</v>
      </c>
      <c r="Y38" s="257"/>
      <c r="Z38" s="257"/>
      <c r="AA38" s="257"/>
      <c r="AB38" s="257"/>
      <c r="AC38" s="257"/>
      <c r="AD38" s="258"/>
      <c r="AE38" s="259" t="s">
        <v>52</v>
      </c>
      <c r="AF38" s="260"/>
      <c r="AG38" s="257">
        <f t="shared" si="0"/>
        <v>42</v>
      </c>
      <c r="AH38" s="257"/>
      <c r="AI38" s="257"/>
      <c r="AJ38" s="257"/>
      <c r="AK38" s="257"/>
      <c r="AL38" s="257"/>
      <c r="AM38" s="258"/>
      <c r="AN38" s="259" t="s">
        <v>52</v>
      </c>
      <c r="AO38" s="260"/>
    </row>
    <row r="39" spans="2:41" s="155" customFormat="1" ht="30" customHeight="1">
      <c r="B39" s="253"/>
      <c r="C39" s="261" t="s">
        <v>51</v>
      </c>
      <c r="D39" s="262"/>
      <c r="E39" s="263"/>
      <c r="F39" s="264">
        <f>'１目標'!M9</f>
        <v>7</v>
      </c>
      <c r="G39" s="264"/>
      <c r="H39" s="264"/>
      <c r="I39" s="264"/>
      <c r="J39" s="264"/>
      <c r="K39" s="264"/>
      <c r="L39" s="265"/>
      <c r="M39" s="266" t="s">
        <v>52</v>
      </c>
      <c r="N39" s="267"/>
      <c r="O39" s="264">
        <f>'１目標'!O9</f>
        <v>14</v>
      </c>
      <c r="P39" s="264"/>
      <c r="Q39" s="264"/>
      <c r="R39" s="264"/>
      <c r="S39" s="264"/>
      <c r="T39" s="264"/>
      <c r="U39" s="265"/>
      <c r="V39" s="266" t="s">
        <v>52</v>
      </c>
      <c r="W39" s="267"/>
      <c r="X39" s="264">
        <f>'１目標'!Q9</f>
        <v>14</v>
      </c>
      <c r="Y39" s="264"/>
      <c r="Z39" s="264"/>
      <c r="AA39" s="264"/>
      <c r="AB39" s="264"/>
      <c r="AC39" s="264"/>
      <c r="AD39" s="265"/>
      <c r="AE39" s="266" t="s">
        <v>52</v>
      </c>
      <c r="AF39" s="267"/>
      <c r="AG39" s="264">
        <f t="shared" si="0"/>
        <v>35</v>
      </c>
      <c r="AH39" s="264"/>
      <c r="AI39" s="264"/>
      <c r="AJ39" s="264"/>
      <c r="AK39" s="264"/>
      <c r="AL39" s="264"/>
      <c r="AM39" s="265"/>
      <c r="AN39" s="266" t="s">
        <v>52</v>
      </c>
      <c r="AO39" s="267"/>
    </row>
    <row r="40" spans="2:41" s="155" customFormat="1" ht="30" customHeight="1">
      <c r="B40" s="253"/>
      <c r="C40" s="270" t="s">
        <v>53</v>
      </c>
      <c r="D40" s="271"/>
      <c r="E40" s="272"/>
      <c r="F40" s="264">
        <f>'１目標'!M13</f>
        <v>8</v>
      </c>
      <c r="G40" s="264"/>
      <c r="H40" s="264"/>
      <c r="I40" s="264"/>
      <c r="J40" s="264"/>
      <c r="K40" s="264"/>
      <c r="L40" s="265"/>
      <c r="M40" s="266" t="s">
        <v>52</v>
      </c>
      <c r="N40" s="267"/>
      <c r="O40" s="264">
        <f>'１目標'!O13</f>
        <v>20</v>
      </c>
      <c r="P40" s="264"/>
      <c r="Q40" s="264"/>
      <c r="R40" s="264"/>
      <c r="S40" s="264"/>
      <c r="T40" s="264"/>
      <c r="U40" s="265"/>
      <c r="V40" s="266" t="s">
        <v>52</v>
      </c>
      <c r="W40" s="267"/>
      <c r="X40" s="264">
        <f>'１目標'!Q13</f>
        <v>20</v>
      </c>
      <c r="Y40" s="264"/>
      <c r="Z40" s="264"/>
      <c r="AA40" s="264"/>
      <c r="AB40" s="264"/>
      <c r="AC40" s="264"/>
      <c r="AD40" s="265"/>
      <c r="AE40" s="266" t="s">
        <v>52</v>
      </c>
      <c r="AF40" s="267"/>
      <c r="AG40" s="264">
        <f t="shared" si="0"/>
        <v>48</v>
      </c>
      <c r="AH40" s="264"/>
      <c r="AI40" s="264"/>
      <c r="AJ40" s="264"/>
      <c r="AK40" s="264"/>
      <c r="AL40" s="264"/>
      <c r="AM40" s="265"/>
      <c r="AN40" s="266" t="s">
        <v>52</v>
      </c>
      <c r="AO40" s="267"/>
    </row>
    <row r="41" spans="2:41" s="155" customFormat="1" ht="30" customHeight="1">
      <c r="B41" s="253"/>
      <c r="C41" s="273"/>
      <c r="D41" s="274"/>
      <c r="E41" s="275"/>
      <c r="F41" s="276">
        <f>'１目標'!M14</f>
        <v>8</v>
      </c>
      <c r="G41" s="276"/>
      <c r="H41" s="276"/>
      <c r="I41" s="276"/>
      <c r="J41" s="276"/>
      <c r="K41" s="276"/>
      <c r="L41" s="277"/>
      <c r="M41" s="278" t="s">
        <v>52</v>
      </c>
      <c r="N41" s="279"/>
      <c r="O41" s="276">
        <f>'１目標'!O14</f>
        <v>20</v>
      </c>
      <c r="P41" s="276"/>
      <c r="Q41" s="276"/>
      <c r="R41" s="276"/>
      <c r="S41" s="276"/>
      <c r="T41" s="276"/>
      <c r="U41" s="277"/>
      <c r="V41" s="278" t="s">
        <v>52</v>
      </c>
      <c r="W41" s="279"/>
      <c r="X41" s="276">
        <f>'１目標'!Q14</f>
        <v>20</v>
      </c>
      <c r="Y41" s="276"/>
      <c r="Z41" s="276"/>
      <c r="AA41" s="276"/>
      <c r="AB41" s="276"/>
      <c r="AC41" s="276"/>
      <c r="AD41" s="277"/>
      <c r="AE41" s="278" t="s">
        <v>52</v>
      </c>
      <c r="AF41" s="279"/>
      <c r="AG41" s="276">
        <f t="shared" si="0"/>
        <v>48</v>
      </c>
      <c r="AH41" s="276"/>
      <c r="AI41" s="276"/>
      <c r="AJ41" s="276"/>
      <c r="AK41" s="276"/>
      <c r="AL41" s="276"/>
      <c r="AM41" s="277"/>
      <c r="AN41" s="278" t="s">
        <v>52</v>
      </c>
      <c r="AO41" s="279"/>
    </row>
    <row r="42" spans="2:41" s="155" customFormat="1" ht="30" customHeight="1">
      <c r="B42" s="253"/>
      <c r="C42" s="252" t="s">
        <v>55</v>
      </c>
      <c r="D42" s="252"/>
      <c r="E42" s="252"/>
      <c r="F42" s="280">
        <f>SUM(F38:K41)</f>
        <v>31</v>
      </c>
      <c r="G42" s="281"/>
      <c r="H42" s="281"/>
      <c r="I42" s="281"/>
      <c r="J42" s="281"/>
      <c r="K42" s="281"/>
      <c r="L42" s="281"/>
      <c r="M42" s="268" t="s">
        <v>52</v>
      </c>
      <c r="N42" s="269"/>
      <c r="O42" s="280">
        <f>SUM(O38:R41)</f>
        <v>70</v>
      </c>
      <c r="P42" s="281"/>
      <c r="Q42" s="281"/>
      <c r="R42" s="281"/>
      <c r="S42" s="281"/>
      <c r="T42" s="281"/>
      <c r="U42" s="281"/>
      <c r="V42" s="268" t="s">
        <v>52</v>
      </c>
      <c r="W42" s="269"/>
      <c r="X42" s="280">
        <f>SUM(X38:AB41)</f>
        <v>72</v>
      </c>
      <c r="Y42" s="281"/>
      <c r="Z42" s="281"/>
      <c r="AA42" s="281"/>
      <c r="AB42" s="281"/>
      <c r="AC42" s="281"/>
      <c r="AD42" s="281"/>
      <c r="AE42" s="268" t="s">
        <v>52</v>
      </c>
      <c r="AF42" s="269"/>
      <c r="AG42" s="280">
        <f t="shared" si="0"/>
        <v>173</v>
      </c>
      <c r="AH42" s="281"/>
      <c r="AI42" s="281"/>
      <c r="AJ42" s="281"/>
      <c r="AK42" s="281"/>
      <c r="AL42" s="281"/>
      <c r="AM42" s="281"/>
      <c r="AN42" s="268" t="s">
        <v>52</v>
      </c>
      <c r="AO42" s="269"/>
    </row>
    <row r="43" spans="2:41" s="155" customFormat="1" ht="30" customHeight="1">
      <c r="B43" s="253"/>
      <c r="C43" s="252" t="s">
        <v>56</v>
      </c>
      <c r="D43" s="252"/>
      <c r="E43" s="252"/>
      <c r="F43" s="280">
        <f>'１目標'!M29</f>
        <v>10</v>
      </c>
      <c r="G43" s="281"/>
      <c r="H43" s="281"/>
      <c r="I43" s="281"/>
      <c r="J43" s="281"/>
      <c r="K43" s="281"/>
      <c r="L43" s="281"/>
      <c r="M43" s="268" t="s">
        <v>52</v>
      </c>
      <c r="N43" s="269"/>
      <c r="O43" s="280">
        <f>'１目標'!O29</f>
        <v>35</v>
      </c>
      <c r="P43" s="281"/>
      <c r="Q43" s="281"/>
      <c r="R43" s="281"/>
      <c r="S43" s="281"/>
      <c r="T43" s="281"/>
      <c r="U43" s="281"/>
      <c r="V43" s="268" t="s">
        <v>52</v>
      </c>
      <c r="W43" s="269"/>
      <c r="X43" s="280">
        <f>'１目標'!Q29</f>
        <v>35</v>
      </c>
      <c r="Y43" s="281"/>
      <c r="Z43" s="281"/>
      <c r="AA43" s="281"/>
      <c r="AB43" s="281"/>
      <c r="AC43" s="281"/>
      <c r="AD43" s="281"/>
      <c r="AE43" s="268" t="s">
        <v>52</v>
      </c>
      <c r="AF43" s="269"/>
      <c r="AG43" s="280">
        <f t="shared" si="0"/>
        <v>80</v>
      </c>
      <c r="AH43" s="281"/>
      <c r="AI43" s="281"/>
      <c r="AJ43" s="281"/>
      <c r="AK43" s="281"/>
      <c r="AL43" s="281"/>
      <c r="AM43" s="281"/>
      <c r="AN43" s="268" t="s">
        <v>52</v>
      </c>
      <c r="AO43" s="269"/>
    </row>
    <row r="44" spans="2:41" s="155" customFormat="1" ht="30" customHeight="1">
      <c r="B44" s="248"/>
      <c r="C44" s="248"/>
      <c r="D44" s="248"/>
      <c r="E44" s="248"/>
      <c r="F44" s="249" t="s">
        <v>44</v>
      </c>
      <c r="G44" s="250"/>
      <c r="H44" s="250"/>
      <c r="I44" s="250"/>
      <c r="J44" s="250"/>
      <c r="K44" s="250"/>
      <c r="L44" s="250"/>
      <c r="M44" s="250"/>
      <c r="N44" s="251"/>
      <c r="O44" s="249" t="s">
        <v>45</v>
      </c>
      <c r="P44" s="250"/>
      <c r="Q44" s="250"/>
      <c r="R44" s="250"/>
      <c r="S44" s="250"/>
      <c r="T44" s="250"/>
      <c r="U44" s="250"/>
      <c r="V44" s="250"/>
      <c r="W44" s="251"/>
      <c r="X44" s="249" t="s">
        <v>46</v>
      </c>
      <c r="Y44" s="250"/>
      <c r="Z44" s="250"/>
      <c r="AA44" s="250"/>
      <c r="AB44" s="250"/>
      <c r="AC44" s="250"/>
      <c r="AD44" s="250"/>
      <c r="AE44" s="250"/>
      <c r="AF44" s="251"/>
      <c r="AG44" s="249" t="s">
        <v>47</v>
      </c>
      <c r="AH44" s="250"/>
      <c r="AI44" s="250"/>
      <c r="AJ44" s="250"/>
      <c r="AK44" s="250"/>
      <c r="AL44" s="250"/>
      <c r="AM44" s="250"/>
      <c r="AN44" s="250"/>
      <c r="AO44" s="251"/>
    </row>
    <row r="45" spans="2:41" s="155" customFormat="1" ht="30" customHeight="1">
      <c r="B45" s="240" t="s">
        <v>57</v>
      </c>
      <c r="C45" s="241" t="s">
        <v>58</v>
      </c>
      <c r="D45" s="241"/>
      <c r="E45" s="241"/>
      <c r="F45" s="242"/>
      <c r="G45" s="242"/>
      <c r="H45" s="242"/>
      <c r="I45" s="242"/>
      <c r="J45" s="242"/>
      <c r="K45" s="242"/>
      <c r="L45" s="243"/>
      <c r="M45" s="244" t="s">
        <v>59</v>
      </c>
      <c r="N45" s="245"/>
      <c r="O45" s="242"/>
      <c r="P45" s="242"/>
      <c r="Q45" s="242"/>
      <c r="R45" s="242"/>
      <c r="S45" s="242"/>
      <c r="T45" s="242"/>
      <c r="U45" s="243"/>
      <c r="V45" s="244" t="s">
        <v>59</v>
      </c>
      <c r="W45" s="245"/>
      <c r="X45" s="242"/>
      <c r="Y45" s="242"/>
      <c r="Z45" s="242"/>
      <c r="AA45" s="242"/>
      <c r="AB45" s="242"/>
      <c r="AC45" s="242"/>
      <c r="AD45" s="243"/>
      <c r="AE45" s="244" t="s">
        <v>59</v>
      </c>
      <c r="AF45" s="245"/>
      <c r="AG45" s="246">
        <f>SUM(F45,O45,X45)</f>
        <v>0</v>
      </c>
      <c r="AH45" s="246"/>
      <c r="AI45" s="246"/>
      <c r="AJ45" s="246"/>
      <c r="AK45" s="246"/>
      <c r="AL45" s="246"/>
      <c r="AM45" s="247"/>
      <c r="AN45" s="244" t="s">
        <v>59</v>
      </c>
      <c r="AO45" s="245"/>
    </row>
    <row r="46" spans="2:41" s="155" customFormat="1" ht="30" customHeight="1">
      <c r="B46" s="240"/>
      <c r="C46" s="237" t="s">
        <v>60</v>
      </c>
      <c r="D46" s="237"/>
      <c r="E46" s="237"/>
      <c r="F46" s="238"/>
      <c r="G46" s="238"/>
      <c r="H46" s="238"/>
      <c r="I46" s="238"/>
      <c r="J46" s="238"/>
      <c r="K46" s="238"/>
      <c r="L46" s="239"/>
      <c r="M46" s="226" t="s">
        <v>59</v>
      </c>
      <c r="N46" s="227"/>
      <c r="O46" s="238"/>
      <c r="P46" s="238"/>
      <c r="Q46" s="238"/>
      <c r="R46" s="238"/>
      <c r="S46" s="238"/>
      <c r="T46" s="238"/>
      <c r="U46" s="239"/>
      <c r="V46" s="226" t="s">
        <v>59</v>
      </c>
      <c r="W46" s="227"/>
      <c r="X46" s="238"/>
      <c r="Y46" s="238"/>
      <c r="Z46" s="238"/>
      <c r="AA46" s="238"/>
      <c r="AB46" s="238"/>
      <c r="AC46" s="238"/>
      <c r="AD46" s="239"/>
      <c r="AE46" s="226" t="s">
        <v>59</v>
      </c>
      <c r="AF46" s="227"/>
      <c r="AG46" s="228">
        <f>SUM(F46,O46,X46)</f>
        <v>0</v>
      </c>
      <c r="AH46" s="228"/>
      <c r="AI46" s="228"/>
      <c r="AJ46" s="228"/>
      <c r="AK46" s="228"/>
      <c r="AL46" s="228"/>
      <c r="AM46" s="229"/>
      <c r="AN46" s="226" t="s">
        <v>59</v>
      </c>
      <c r="AO46" s="227"/>
    </row>
    <row r="47" spans="2:41" s="155" customFormat="1" ht="30" customHeight="1">
      <c r="B47" s="240"/>
      <c r="C47" s="237" t="s">
        <v>57</v>
      </c>
      <c r="D47" s="237"/>
      <c r="E47" s="237"/>
      <c r="F47" s="238"/>
      <c r="G47" s="238"/>
      <c r="H47" s="238"/>
      <c r="I47" s="238"/>
      <c r="J47" s="238"/>
      <c r="K47" s="238"/>
      <c r="L47" s="239"/>
      <c r="M47" s="226" t="s">
        <v>59</v>
      </c>
      <c r="N47" s="227"/>
      <c r="O47" s="238"/>
      <c r="P47" s="238"/>
      <c r="Q47" s="238"/>
      <c r="R47" s="238"/>
      <c r="S47" s="238"/>
      <c r="T47" s="238"/>
      <c r="U47" s="239"/>
      <c r="V47" s="226" t="s">
        <v>59</v>
      </c>
      <c r="W47" s="227"/>
      <c r="X47" s="238"/>
      <c r="Y47" s="238"/>
      <c r="Z47" s="238"/>
      <c r="AA47" s="238"/>
      <c r="AB47" s="238"/>
      <c r="AC47" s="238"/>
      <c r="AD47" s="239"/>
      <c r="AE47" s="226" t="s">
        <v>59</v>
      </c>
      <c r="AF47" s="227"/>
      <c r="AG47" s="228">
        <f>SUM(F47,O47,X47)</f>
        <v>0</v>
      </c>
      <c r="AH47" s="228"/>
      <c r="AI47" s="228"/>
      <c r="AJ47" s="228"/>
      <c r="AK47" s="228"/>
      <c r="AL47" s="228"/>
      <c r="AM47" s="229"/>
      <c r="AN47" s="226" t="s">
        <v>59</v>
      </c>
      <c r="AO47" s="227"/>
    </row>
    <row r="48" spans="2:41" s="155" customFormat="1" ht="30" customHeight="1">
      <c r="B48" s="240"/>
      <c r="C48" s="237" t="s">
        <v>61</v>
      </c>
      <c r="D48" s="237"/>
      <c r="E48" s="237"/>
      <c r="F48" s="238"/>
      <c r="G48" s="238"/>
      <c r="H48" s="238"/>
      <c r="I48" s="238"/>
      <c r="J48" s="238"/>
      <c r="K48" s="238"/>
      <c r="L48" s="239"/>
      <c r="M48" s="226" t="s">
        <v>59</v>
      </c>
      <c r="N48" s="227"/>
      <c r="O48" s="238"/>
      <c r="P48" s="238"/>
      <c r="Q48" s="238"/>
      <c r="R48" s="238"/>
      <c r="S48" s="238"/>
      <c r="T48" s="238"/>
      <c r="U48" s="239"/>
      <c r="V48" s="226" t="s">
        <v>59</v>
      </c>
      <c r="W48" s="227"/>
      <c r="X48" s="238"/>
      <c r="Y48" s="238"/>
      <c r="Z48" s="238"/>
      <c r="AA48" s="238"/>
      <c r="AB48" s="238"/>
      <c r="AC48" s="238"/>
      <c r="AD48" s="239"/>
      <c r="AE48" s="226" t="s">
        <v>59</v>
      </c>
      <c r="AF48" s="227"/>
      <c r="AG48" s="228">
        <f>SUM(F48,O48,X48)</f>
        <v>0</v>
      </c>
      <c r="AH48" s="228"/>
      <c r="AI48" s="228"/>
      <c r="AJ48" s="228"/>
      <c r="AK48" s="228"/>
      <c r="AL48" s="228"/>
      <c r="AM48" s="229"/>
      <c r="AN48" s="226" t="s">
        <v>59</v>
      </c>
      <c r="AO48" s="227"/>
    </row>
    <row r="49" spans="2:41" s="155" customFormat="1" ht="30" customHeight="1">
      <c r="B49" s="240"/>
      <c r="C49" s="232" t="s">
        <v>62</v>
      </c>
      <c r="D49" s="232"/>
      <c r="E49" s="232"/>
      <c r="F49" s="233">
        <f>SUM(F45:K48)</f>
        <v>0</v>
      </c>
      <c r="G49" s="233"/>
      <c r="H49" s="233"/>
      <c r="I49" s="233"/>
      <c r="J49" s="233"/>
      <c r="K49" s="233"/>
      <c r="L49" s="234"/>
      <c r="M49" s="235" t="s">
        <v>59</v>
      </c>
      <c r="N49" s="236"/>
      <c r="O49" s="233">
        <f>SUM(O45:R48)</f>
        <v>0</v>
      </c>
      <c r="P49" s="233"/>
      <c r="Q49" s="233"/>
      <c r="R49" s="233"/>
      <c r="S49" s="233"/>
      <c r="T49" s="233"/>
      <c r="U49" s="234"/>
      <c r="V49" s="235" t="s">
        <v>59</v>
      </c>
      <c r="W49" s="236"/>
      <c r="X49" s="233">
        <f>SUM(X45:AB48)</f>
        <v>0</v>
      </c>
      <c r="Y49" s="233"/>
      <c r="Z49" s="233"/>
      <c r="AA49" s="233"/>
      <c r="AB49" s="233"/>
      <c r="AC49" s="233"/>
      <c r="AD49" s="234"/>
      <c r="AE49" s="235" t="s">
        <v>59</v>
      </c>
      <c r="AF49" s="236"/>
      <c r="AG49" s="233">
        <f>SUM(F49,O49,X49)</f>
        <v>0</v>
      </c>
      <c r="AH49" s="233"/>
      <c r="AI49" s="233"/>
      <c r="AJ49" s="233"/>
      <c r="AK49" s="233"/>
      <c r="AL49" s="233"/>
      <c r="AM49" s="234"/>
      <c r="AN49" s="235" t="s">
        <v>59</v>
      </c>
      <c r="AO49" s="236"/>
    </row>
    <row r="50" spans="2:41" ht="78" customHeight="1">
      <c r="B50" s="167" t="s">
        <v>63</v>
      </c>
      <c r="C50" s="230" t="s">
        <v>64</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row>
  </sheetData>
  <mergeCells count="239">
    <mergeCell ref="B6:E6"/>
    <mergeCell ref="F6:R6"/>
    <mergeCell ref="S6:AB6"/>
    <mergeCell ref="AC6:AO6"/>
    <mergeCell ref="B7:E8"/>
    <mergeCell ref="AJ10:AO10"/>
    <mergeCell ref="AJ11:AO11"/>
    <mergeCell ref="AJ7:AO8"/>
    <mergeCell ref="F8:K8"/>
    <mergeCell ref="AD9:AI9"/>
    <mergeCell ref="AJ9:AO9"/>
    <mergeCell ref="C9:E9"/>
    <mergeCell ref="F9:K9"/>
    <mergeCell ref="L9:Q9"/>
    <mergeCell ref="R9:W9"/>
    <mergeCell ref="X9:AC9"/>
    <mergeCell ref="C10:E10"/>
    <mergeCell ref="F10:K10"/>
    <mergeCell ref="L10:Q10"/>
    <mergeCell ref="R10:W10"/>
    <mergeCell ref="X10:AC10"/>
    <mergeCell ref="AD10:AI10"/>
    <mergeCell ref="F7:Q7"/>
    <mergeCell ref="R7:AC7"/>
    <mergeCell ref="B1:AO1"/>
    <mergeCell ref="B2:E3"/>
    <mergeCell ref="F2:AO3"/>
    <mergeCell ref="B4:E4"/>
    <mergeCell ref="F4:AO4"/>
    <mergeCell ref="B5:E5"/>
    <mergeCell ref="F5:R5"/>
    <mergeCell ref="S5:AB5"/>
    <mergeCell ref="AC5:AO5"/>
    <mergeCell ref="AD7:AI8"/>
    <mergeCell ref="L8:Q8"/>
    <mergeCell ref="R8:W8"/>
    <mergeCell ref="X8:AC8"/>
    <mergeCell ref="C12:E12"/>
    <mergeCell ref="F12:K12"/>
    <mergeCell ref="L12:Q12"/>
    <mergeCell ref="R12:W12"/>
    <mergeCell ref="X12:AC12"/>
    <mergeCell ref="AD12:AI12"/>
    <mergeCell ref="AJ12:AO12"/>
    <mergeCell ref="C11:E11"/>
    <mergeCell ref="R13:W13"/>
    <mergeCell ref="X13:AC13"/>
    <mergeCell ref="AD13:AI13"/>
    <mergeCell ref="F11:K11"/>
    <mergeCell ref="AJ13:AO13"/>
    <mergeCell ref="L11:Q11"/>
    <mergeCell ref="R11:W11"/>
    <mergeCell ref="X11:AC11"/>
    <mergeCell ref="AD11:AI11"/>
    <mergeCell ref="B14:E15"/>
    <mergeCell ref="F14:AO15"/>
    <mergeCell ref="B16:E17"/>
    <mergeCell ref="F16:AO17"/>
    <mergeCell ref="B18:E18"/>
    <mergeCell ref="F18:AO18"/>
    <mergeCell ref="C13:E13"/>
    <mergeCell ref="F13:K13"/>
    <mergeCell ref="L13:Q13"/>
    <mergeCell ref="AN37:AO37"/>
    <mergeCell ref="X35:AD35"/>
    <mergeCell ref="AE35:AF35"/>
    <mergeCell ref="AG35:AM35"/>
    <mergeCell ref="AN35:AO35"/>
    <mergeCell ref="B19:E19"/>
    <mergeCell ref="F19:AO19"/>
    <mergeCell ref="B20:E22"/>
    <mergeCell ref="F20:O20"/>
    <mergeCell ref="P20:AO20"/>
    <mergeCell ref="F21:O21"/>
    <mergeCell ref="P21:AO21"/>
    <mergeCell ref="F22:O22"/>
    <mergeCell ref="P22:AO22"/>
    <mergeCell ref="B23:E23"/>
    <mergeCell ref="F23:AO23"/>
    <mergeCell ref="B24:E24"/>
    <mergeCell ref="F24:AO24"/>
    <mergeCell ref="B25:E25"/>
    <mergeCell ref="F25:AO25"/>
    <mergeCell ref="B26:E26"/>
    <mergeCell ref="F26:AO26"/>
    <mergeCell ref="B29:E29"/>
    <mergeCell ref="F29:AO29"/>
    <mergeCell ref="F28:AO28"/>
    <mergeCell ref="B28:E28"/>
    <mergeCell ref="F27:AO27"/>
    <mergeCell ref="B27:E27"/>
    <mergeCell ref="B30:E30"/>
    <mergeCell ref="F30:AO30"/>
    <mergeCell ref="B31:E31"/>
    <mergeCell ref="F31:AO31"/>
    <mergeCell ref="B32:E32"/>
    <mergeCell ref="F32:AO32"/>
    <mergeCell ref="V34:W34"/>
    <mergeCell ref="X34:AD34"/>
    <mergeCell ref="AE34:AF34"/>
    <mergeCell ref="AG34:AM34"/>
    <mergeCell ref="AN34:AO34"/>
    <mergeCell ref="B33:E33"/>
    <mergeCell ref="F33:N33"/>
    <mergeCell ref="O33:W33"/>
    <mergeCell ref="X33:AF33"/>
    <mergeCell ref="AG33:AO33"/>
    <mergeCell ref="B34:B37"/>
    <mergeCell ref="C34:E34"/>
    <mergeCell ref="F34:L34"/>
    <mergeCell ref="M34:N34"/>
    <mergeCell ref="O34:U34"/>
    <mergeCell ref="AN36:AO36"/>
    <mergeCell ref="F37:L37"/>
    <mergeCell ref="M37:N37"/>
    <mergeCell ref="C42:E42"/>
    <mergeCell ref="F42:L42"/>
    <mergeCell ref="M42:N42"/>
    <mergeCell ref="O42:U42"/>
    <mergeCell ref="O37:U37"/>
    <mergeCell ref="V37:W37"/>
    <mergeCell ref="X37:AD37"/>
    <mergeCell ref="AE37:AF37"/>
    <mergeCell ref="AG37:AM37"/>
    <mergeCell ref="X39:AD39"/>
    <mergeCell ref="X40:AD40"/>
    <mergeCell ref="AN41:AO41"/>
    <mergeCell ref="AN38:AO38"/>
    <mergeCell ref="AE39:AF39"/>
    <mergeCell ref="AG39:AM39"/>
    <mergeCell ref="AN39:AO39"/>
    <mergeCell ref="X38:AD38"/>
    <mergeCell ref="C35:E35"/>
    <mergeCell ref="F35:L35"/>
    <mergeCell ref="M35:N35"/>
    <mergeCell ref="O35:U35"/>
    <mergeCell ref="V35:W35"/>
    <mergeCell ref="V40:W40"/>
    <mergeCell ref="C36:E37"/>
    <mergeCell ref="F36:L36"/>
    <mergeCell ref="M36:N36"/>
    <mergeCell ref="O36:U36"/>
    <mergeCell ref="V36:W36"/>
    <mergeCell ref="X36:AD36"/>
    <mergeCell ref="AE36:AF36"/>
    <mergeCell ref="AG36:AM36"/>
    <mergeCell ref="AE38:AF38"/>
    <mergeCell ref="AG38:AM38"/>
    <mergeCell ref="AE40:AF40"/>
    <mergeCell ref="AG40:AM40"/>
    <mergeCell ref="AE45:AF45"/>
    <mergeCell ref="AN40:AO40"/>
    <mergeCell ref="F41:L41"/>
    <mergeCell ref="M41:N41"/>
    <mergeCell ref="O41:U41"/>
    <mergeCell ref="V41:W41"/>
    <mergeCell ref="X41:AD41"/>
    <mergeCell ref="AE41:AF41"/>
    <mergeCell ref="AG41:AM41"/>
    <mergeCell ref="F40:L40"/>
    <mergeCell ref="F43:L43"/>
    <mergeCell ref="M43:N43"/>
    <mergeCell ref="O43:U43"/>
    <mergeCell ref="V43:W43"/>
    <mergeCell ref="X43:AD43"/>
    <mergeCell ref="X45:AD45"/>
    <mergeCell ref="V45:W45"/>
    <mergeCell ref="AE43:AF43"/>
    <mergeCell ref="AG43:AM43"/>
    <mergeCell ref="AN43:AO43"/>
    <mergeCell ref="V42:W42"/>
    <mergeCell ref="X42:AD42"/>
    <mergeCell ref="AE42:AF42"/>
    <mergeCell ref="AG42:AM42"/>
    <mergeCell ref="B44:E44"/>
    <mergeCell ref="F44:N44"/>
    <mergeCell ref="O44:W44"/>
    <mergeCell ref="X44:AF44"/>
    <mergeCell ref="AG44:AO44"/>
    <mergeCell ref="C43:E43"/>
    <mergeCell ref="AE46:AF46"/>
    <mergeCell ref="AG46:AM46"/>
    <mergeCell ref="AN46:AO46"/>
    <mergeCell ref="B38:B43"/>
    <mergeCell ref="C38:E38"/>
    <mergeCell ref="F38:L38"/>
    <mergeCell ref="M38:N38"/>
    <mergeCell ref="O38:U38"/>
    <mergeCell ref="V38:W38"/>
    <mergeCell ref="C39:E39"/>
    <mergeCell ref="F39:L39"/>
    <mergeCell ref="M39:N39"/>
    <mergeCell ref="O39:U39"/>
    <mergeCell ref="V39:W39"/>
    <mergeCell ref="M40:N40"/>
    <mergeCell ref="O40:U40"/>
    <mergeCell ref="AN42:AO42"/>
    <mergeCell ref="C40:E41"/>
    <mergeCell ref="B45:B49"/>
    <mergeCell ref="C45:E45"/>
    <mergeCell ref="F45:L45"/>
    <mergeCell ref="M45:N45"/>
    <mergeCell ref="O45:U45"/>
    <mergeCell ref="AG47:AM47"/>
    <mergeCell ref="AN47:AO47"/>
    <mergeCell ref="AG45:AM45"/>
    <mergeCell ref="AN45:AO45"/>
    <mergeCell ref="C46:E46"/>
    <mergeCell ref="F46:L46"/>
    <mergeCell ref="M46:N46"/>
    <mergeCell ref="O46:U46"/>
    <mergeCell ref="V46:W46"/>
    <mergeCell ref="X46:AD46"/>
    <mergeCell ref="AE49:AF49"/>
    <mergeCell ref="AG49:AM49"/>
    <mergeCell ref="AN49:AO49"/>
    <mergeCell ref="C47:E47"/>
    <mergeCell ref="F47:L47"/>
    <mergeCell ref="M47:N47"/>
    <mergeCell ref="O47:U47"/>
    <mergeCell ref="V47:W47"/>
    <mergeCell ref="X47:AD47"/>
    <mergeCell ref="AE47:AF47"/>
    <mergeCell ref="AE48:AF48"/>
    <mergeCell ref="AG48:AM48"/>
    <mergeCell ref="C50:AO50"/>
    <mergeCell ref="AN48:AO48"/>
    <mergeCell ref="C49:E49"/>
    <mergeCell ref="F49:L49"/>
    <mergeCell ref="M49:N49"/>
    <mergeCell ref="O49:U49"/>
    <mergeCell ref="V49:W49"/>
    <mergeCell ref="X49:AD49"/>
    <mergeCell ref="C48:E48"/>
    <mergeCell ref="F48:L48"/>
    <mergeCell ref="M48:N48"/>
    <mergeCell ref="O48:U48"/>
    <mergeCell ref="V48:W48"/>
    <mergeCell ref="X48:AD48"/>
  </mergeCells>
  <phoneticPr fontId="1"/>
  <dataValidations count="3">
    <dataValidation type="list" allowBlank="1" showInputMessage="1" showErrorMessage="1" sqref="AC5:AO5" xr:uid="{00000000-0002-0000-0000-000000000000}">
      <formula1>$AQ$5:$AQ$7</formula1>
    </dataValidation>
    <dataValidation type="list" allowBlank="1" showInputMessage="1" showErrorMessage="1" sqref="AC6:AO6" xr:uid="{00000000-0002-0000-0000-000001000000}">
      <formula1>$AT$5:$AT$6</formula1>
    </dataValidation>
    <dataValidation type="list" allowBlank="1" showInputMessage="1" showErrorMessage="1" sqref="F2" xr:uid="{00000000-0002-0000-0000-000002000000}">
      <formula1>$AQ$2:$AQ$3</formula1>
    </dataValidation>
  </dataValidations>
  <pageMargins left="0.7" right="0.7" top="0.75" bottom="0.75" header="0.3" footer="0.3"/>
  <pageSetup paperSize="9" scale="65" fitToHeight="0" orientation="portrait" r:id="rId1"/>
  <rowBreaks count="2" manualBreakCount="2">
    <brk id="18" min="1" max="40" man="1"/>
    <brk id="32" min="1" max="40" man="1"/>
  </rowBreaks>
  <colBreaks count="2" manualBreakCount="2">
    <brk id="2" max="48" man="1"/>
    <brk id="42" max="94"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view="pageBreakPreview" zoomScaleNormal="100" zoomScaleSheetLayoutView="100" workbookViewId="0">
      <selection activeCell="F24" sqref="F24:AO24"/>
    </sheetView>
  </sheetViews>
  <sheetFormatPr defaultRowHeight="13.5"/>
  <cols>
    <col min="6" max="41" width="2.75" customWidth="1"/>
  </cols>
  <sheetData>
    <row r="1" spans="2:49" s="155" customFormat="1" ht="15" customHeight="1">
      <c r="B1" s="34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row>
    <row r="2" spans="2:49" s="155" customFormat="1" ht="15" customHeight="1">
      <c r="B2" s="384" t="s">
        <v>65</v>
      </c>
      <c r="C2" s="384"/>
      <c r="D2" s="384"/>
      <c r="E2" s="384"/>
      <c r="F2" s="386" t="s">
        <v>1</v>
      </c>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Q2" s="156" t="s">
        <v>1</v>
      </c>
      <c r="AR2" s="156"/>
      <c r="AS2" s="156"/>
      <c r="AT2" s="156"/>
      <c r="AU2" s="156"/>
      <c r="AV2" s="156"/>
      <c r="AW2" s="156"/>
    </row>
    <row r="3" spans="2:49" s="155" customFormat="1" ht="15" customHeight="1">
      <c r="B3" s="385"/>
      <c r="C3" s="385"/>
      <c r="D3" s="385"/>
      <c r="E3" s="385"/>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Q3" s="156" t="s">
        <v>2</v>
      </c>
      <c r="AR3" s="156"/>
      <c r="AS3" s="156"/>
      <c r="AT3" s="156"/>
      <c r="AU3" s="156"/>
      <c r="AV3" s="156"/>
      <c r="AW3" s="156"/>
    </row>
    <row r="4" spans="2:49" s="155" customFormat="1" ht="30" customHeight="1">
      <c r="B4" s="347" t="s">
        <v>3</v>
      </c>
      <c r="C4" s="347"/>
      <c r="D4" s="347"/>
      <c r="E4" s="347"/>
      <c r="F4" s="388" t="s">
        <v>66</v>
      </c>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Q4" s="156"/>
      <c r="AR4" s="156"/>
      <c r="AS4" s="156"/>
      <c r="AT4" s="156"/>
      <c r="AU4" s="156"/>
      <c r="AV4" s="156"/>
      <c r="AW4" s="156"/>
    </row>
    <row r="5" spans="2:49" s="155" customFormat="1" ht="30" customHeight="1">
      <c r="B5" s="332" t="s">
        <v>4</v>
      </c>
      <c r="C5" s="288"/>
      <c r="D5" s="288"/>
      <c r="E5" s="289"/>
      <c r="F5" s="357" t="s">
        <v>67</v>
      </c>
      <c r="G5" s="358"/>
      <c r="H5" s="358"/>
      <c r="I5" s="358"/>
      <c r="J5" s="358"/>
      <c r="K5" s="358"/>
      <c r="L5" s="358"/>
      <c r="M5" s="358"/>
      <c r="N5" s="358"/>
      <c r="O5" s="358"/>
      <c r="P5" s="358"/>
      <c r="Q5" s="358"/>
      <c r="R5" s="359"/>
      <c r="S5" s="349" t="s">
        <v>5</v>
      </c>
      <c r="T5" s="302"/>
      <c r="U5" s="302"/>
      <c r="V5" s="302"/>
      <c r="W5" s="302"/>
      <c r="X5" s="302"/>
      <c r="Y5" s="302"/>
      <c r="Z5" s="302"/>
      <c r="AA5" s="302"/>
      <c r="AB5" s="303"/>
      <c r="AC5" s="383" t="s">
        <v>6</v>
      </c>
      <c r="AD5" s="360"/>
      <c r="AE5" s="360"/>
      <c r="AF5" s="360"/>
      <c r="AG5" s="360"/>
      <c r="AH5" s="360"/>
      <c r="AI5" s="360"/>
      <c r="AJ5" s="360"/>
      <c r="AK5" s="360"/>
      <c r="AL5" s="360"/>
      <c r="AM5" s="360"/>
      <c r="AN5" s="360"/>
      <c r="AO5" s="361"/>
      <c r="AQ5" s="156" t="s">
        <v>6</v>
      </c>
      <c r="AR5" s="156"/>
      <c r="AS5" s="156"/>
      <c r="AT5" s="157" t="s">
        <v>7</v>
      </c>
      <c r="AU5" s="156"/>
      <c r="AV5" s="156"/>
      <c r="AW5" s="156"/>
    </row>
    <row r="6" spans="2:49" s="155" customFormat="1" ht="30" customHeight="1">
      <c r="B6" s="332" t="s">
        <v>8</v>
      </c>
      <c r="C6" s="288"/>
      <c r="D6" s="288"/>
      <c r="E6" s="289"/>
      <c r="F6" s="383" t="s">
        <v>68</v>
      </c>
      <c r="G6" s="360"/>
      <c r="H6" s="360"/>
      <c r="I6" s="360"/>
      <c r="J6" s="360"/>
      <c r="K6" s="360"/>
      <c r="L6" s="360"/>
      <c r="M6" s="360"/>
      <c r="N6" s="360"/>
      <c r="O6" s="360"/>
      <c r="P6" s="360"/>
      <c r="Q6" s="360"/>
      <c r="R6" s="361"/>
      <c r="S6" s="332" t="s">
        <v>9</v>
      </c>
      <c r="T6" s="288"/>
      <c r="U6" s="288"/>
      <c r="V6" s="288"/>
      <c r="W6" s="288"/>
      <c r="X6" s="288"/>
      <c r="Y6" s="288"/>
      <c r="Z6" s="288"/>
      <c r="AA6" s="288"/>
      <c r="AB6" s="289"/>
      <c r="AC6" s="357" t="s">
        <v>69</v>
      </c>
      <c r="AD6" s="360"/>
      <c r="AE6" s="360"/>
      <c r="AF6" s="360"/>
      <c r="AG6" s="360"/>
      <c r="AH6" s="360"/>
      <c r="AI6" s="360"/>
      <c r="AJ6" s="360"/>
      <c r="AK6" s="360"/>
      <c r="AL6" s="360"/>
      <c r="AM6" s="360"/>
      <c r="AN6" s="360"/>
      <c r="AO6" s="361"/>
      <c r="AQ6" s="156" t="s">
        <v>10</v>
      </c>
      <c r="AR6" s="156"/>
      <c r="AS6" s="156"/>
      <c r="AT6" s="157" t="s">
        <v>11</v>
      </c>
      <c r="AU6" s="156"/>
      <c r="AV6" s="156"/>
      <c r="AW6" s="156"/>
    </row>
    <row r="7" spans="2:49" s="155" customFormat="1" ht="38.1" customHeight="1">
      <c r="B7" s="296" t="s">
        <v>12</v>
      </c>
      <c r="C7" s="297"/>
      <c r="D7" s="297"/>
      <c r="E7" s="298"/>
      <c r="F7" s="287" t="s">
        <v>13</v>
      </c>
      <c r="G7" s="293"/>
      <c r="H7" s="293"/>
      <c r="I7" s="293"/>
      <c r="J7" s="288"/>
      <c r="K7" s="288"/>
      <c r="L7" s="288"/>
      <c r="M7" s="288"/>
      <c r="N7" s="288"/>
      <c r="O7" s="288"/>
      <c r="P7" s="288"/>
      <c r="Q7" s="289"/>
      <c r="R7" s="287" t="s">
        <v>14</v>
      </c>
      <c r="S7" s="293"/>
      <c r="T7" s="293"/>
      <c r="U7" s="293"/>
      <c r="V7" s="288"/>
      <c r="W7" s="288"/>
      <c r="X7" s="288"/>
      <c r="Y7" s="288"/>
      <c r="Z7" s="288"/>
      <c r="AA7" s="288"/>
      <c r="AB7" s="288"/>
      <c r="AC7" s="289"/>
      <c r="AD7" s="311" t="s">
        <v>15</v>
      </c>
      <c r="AE7" s="312"/>
      <c r="AF7" s="312"/>
      <c r="AG7" s="312"/>
      <c r="AH7" s="250"/>
      <c r="AI7" s="251"/>
      <c r="AJ7" s="311" t="s">
        <v>16</v>
      </c>
      <c r="AK7" s="312"/>
      <c r="AL7" s="312"/>
      <c r="AM7" s="312"/>
      <c r="AN7" s="250"/>
      <c r="AO7" s="251"/>
      <c r="AQ7" s="156" t="s">
        <v>17</v>
      </c>
      <c r="AR7" s="156"/>
      <c r="AS7" s="156"/>
      <c r="AT7" s="156"/>
      <c r="AU7" s="156"/>
      <c r="AV7" s="156"/>
      <c r="AW7" s="156"/>
    </row>
    <row r="8" spans="2:49" s="155" customFormat="1" ht="90" customHeight="1">
      <c r="B8" s="351"/>
      <c r="C8" s="352"/>
      <c r="D8" s="352"/>
      <c r="E8" s="353"/>
      <c r="F8" s="287" t="s">
        <v>18</v>
      </c>
      <c r="G8" s="293"/>
      <c r="H8" s="293"/>
      <c r="I8" s="293"/>
      <c r="J8" s="288"/>
      <c r="K8" s="289"/>
      <c r="L8" s="287" t="s">
        <v>19</v>
      </c>
      <c r="M8" s="293"/>
      <c r="N8" s="293"/>
      <c r="O8" s="293"/>
      <c r="P8" s="288"/>
      <c r="Q8" s="289"/>
      <c r="R8" s="287" t="s">
        <v>20</v>
      </c>
      <c r="S8" s="293"/>
      <c r="T8" s="293"/>
      <c r="U8" s="293"/>
      <c r="V8" s="288"/>
      <c r="W8" s="289"/>
      <c r="X8" s="287" t="s">
        <v>21</v>
      </c>
      <c r="Y8" s="293"/>
      <c r="Z8" s="293"/>
      <c r="AA8" s="293"/>
      <c r="AB8" s="288"/>
      <c r="AC8" s="289"/>
      <c r="AD8" s="329"/>
      <c r="AE8" s="330"/>
      <c r="AF8" s="330"/>
      <c r="AG8" s="330"/>
      <c r="AH8" s="330"/>
      <c r="AI8" s="331"/>
      <c r="AJ8" s="329"/>
      <c r="AK8" s="330"/>
      <c r="AL8" s="330"/>
      <c r="AM8" s="330"/>
      <c r="AN8" s="330"/>
      <c r="AO8" s="331"/>
    </row>
    <row r="9" spans="2:49" s="155" customFormat="1" ht="23.1" customHeight="1">
      <c r="B9" s="168"/>
      <c r="C9" s="349" t="s">
        <v>22</v>
      </c>
      <c r="D9" s="302"/>
      <c r="E9" s="303"/>
      <c r="F9" s="365"/>
      <c r="G9" s="366"/>
      <c r="H9" s="366"/>
      <c r="I9" s="366"/>
      <c r="J9" s="366"/>
      <c r="K9" s="367"/>
      <c r="L9" s="365"/>
      <c r="M9" s="366"/>
      <c r="N9" s="366"/>
      <c r="O9" s="366"/>
      <c r="P9" s="366"/>
      <c r="Q9" s="367"/>
      <c r="R9" s="365"/>
      <c r="S9" s="366"/>
      <c r="T9" s="366"/>
      <c r="U9" s="366"/>
      <c r="V9" s="366"/>
      <c r="W9" s="367"/>
      <c r="X9" s="365"/>
      <c r="Y9" s="366"/>
      <c r="Z9" s="366"/>
      <c r="AA9" s="366"/>
      <c r="AB9" s="366"/>
      <c r="AC9" s="367"/>
      <c r="AD9" s="380"/>
      <c r="AE9" s="381"/>
      <c r="AF9" s="381"/>
      <c r="AG9" s="381"/>
      <c r="AH9" s="381"/>
      <c r="AI9" s="382"/>
      <c r="AJ9" s="365"/>
      <c r="AK9" s="366"/>
      <c r="AL9" s="366"/>
      <c r="AM9" s="366"/>
      <c r="AN9" s="366"/>
      <c r="AO9" s="367"/>
    </row>
    <row r="10" spans="2:49" s="155" customFormat="1" ht="23.1" customHeight="1">
      <c r="B10" s="168"/>
      <c r="C10" s="349" t="s">
        <v>23</v>
      </c>
      <c r="D10" s="302"/>
      <c r="E10" s="303"/>
      <c r="F10" s="365"/>
      <c r="G10" s="366"/>
      <c r="H10" s="366"/>
      <c r="I10" s="366"/>
      <c r="J10" s="366"/>
      <c r="K10" s="367"/>
      <c r="L10" s="365"/>
      <c r="M10" s="366"/>
      <c r="N10" s="366"/>
      <c r="O10" s="366"/>
      <c r="P10" s="366"/>
      <c r="Q10" s="367"/>
      <c r="R10" s="365"/>
      <c r="S10" s="366"/>
      <c r="T10" s="366"/>
      <c r="U10" s="366"/>
      <c r="V10" s="366"/>
      <c r="W10" s="367"/>
      <c r="X10" s="365"/>
      <c r="Y10" s="366"/>
      <c r="Z10" s="366"/>
      <c r="AA10" s="366"/>
      <c r="AB10" s="366"/>
      <c r="AC10" s="367"/>
      <c r="AD10" s="380"/>
      <c r="AE10" s="381"/>
      <c r="AF10" s="381"/>
      <c r="AG10" s="381"/>
      <c r="AH10" s="381"/>
      <c r="AI10" s="382"/>
      <c r="AJ10" s="365"/>
      <c r="AK10" s="366"/>
      <c r="AL10" s="366"/>
      <c r="AM10" s="366"/>
      <c r="AN10" s="366"/>
      <c r="AO10" s="367"/>
    </row>
    <row r="11" spans="2:49" s="155" customFormat="1" ht="23.1" customHeight="1">
      <c r="B11" s="168"/>
      <c r="C11" s="332" t="s">
        <v>23</v>
      </c>
      <c r="D11" s="288"/>
      <c r="E11" s="289"/>
      <c r="F11" s="365"/>
      <c r="G11" s="366"/>
      <c r="H11" s="366"/>
      <c r="I11" s="366"/>
      <c r="J11" s="366"/>
      <c r="K11" s="367"/>
      <c r="L11" s="365"/>
      <c r="M11" s="366"/>
      <c r="N11" s="366"/>
      <c r="O11" s="366"/>
      <c r="P11" s="366"/>
      <c r="Q11" s="367"/>
      <c r="R11" s="365"/>
      <c r="S11" s="366"/>
      <c r="T11" s="366"/>
      <c r="U11" s="366"/>
      <c r="V11" s="366"/>
      <c r="W11" s="367"/>
      <c r="X11" s="365"/>
      <c r="Y11" s="366"/>
      <c r="Z11" s="366"/>
      <c r="AA11" s="366"/>
      <c r="AB11" s="366"/>
      <c r="AC11" s="367"/>
      <c r="AD11" s="380"/>
      <c r="AE11" s="381"/>
      <c r="AF11" s="381"/>
      <c r="AG11" s="381"/>
      <c r="AH11" s="381"/>
      <c r="AI11" s="382"/>
      <c r="AJ11" s="365"/>
      <c r="AK11" s="366"/>
      <c r="AL11" s="366"/>
      <c r="AM11" s="366"/>
      <c r="AN11" s="366"/>
      <c r="AO11" s="367"/>
    </row>
    <row r="12" spans="2:49" s="155" customFormat="1" ht="23.1" customHeight="1">
      <c r="B12" s="168"/>
      <c r="C12" s="332" t="s">
        <v>24</v>
      </c>
      <c r="D12" s="288"/>
      <c r="E12" s="289"/>
      <c r="F12" s="365"/>
      <c r="G12" s="366"/>
      <c r="H12" s="366"/>
      <c r="I12" s="366"/>
      <c r="J12" s="366"/>
      <c r="K12" s="367"/>
      <c r="L12" s="365"/>
      <c r="M12" s="366"/>
      <c r="N12" s="366"/>
      <c r="O12" s="366"/>
      <c r="P12" s="366"/>
      <c r="Q12" s="367"/>
      <c r="R12" s="365"/>
      <c r="S12" s="366"/>
      <c r="T12" s="366"/>
      <c r="U12" s="366"/>
      <c r="V12" s="366"/>
      <c r="W12" s="367"/>
      <c r="X12" s="365"/>
      <c r="Y12" s="366"/>
      <c r="Z12" s="366"/>
      <c r="AA12" s="366"/>
      <c r="AB12" s="366"/>
      <c r="AC12" s="367"/>
      <c r="AD12" s="380"/>
      <c r="AE12" s="381"/>
      <c r="AF12" s="381"/>
      <c r="AG12" s="381"/>
      <c r="AH12" s="381"/>
      <c r="AI12" s="382"/>
      <c r="AJ12" s="365"/>
      <c r="AK12" s="366"/>
      <c r="AL12" s="366"/>
      <c r="AM12" s="366"/>
      <c r="AN12" s="366"/>
      <c r="AO12" s="367"/>
    </row>
    <row r="13" spans="2:49" s="155" customFormat="1" ht="23.1" customHeight="1">
      <c r="B13" s="169"/>
      <c r="C13" s="332" t="s">
        <v>25</v>
      </c>
      <c r="D13" s="288"/>
      <c r="E13" s="289"/>
      <c r="F13" s="365"/>
      <c r="G13" s="366"/>
      <c r="H13" s="366"/>
      <c r="I13" s="366"/>
      <c r="J13" s="366"/>
      <c r="K13" s="367"/>
      <c r="L13" s="365"/>
      <c r="M13" s="366"/>
      <c r="N13" s="366"/>
      <c r="O13" s="366"/>
      <c r="P13" s="366"/>
      <c r="Q13" s="367"/>
      <c r="R13" s="365"/>
      <c r="S13" s="366"/>
      <c r="T13" s="366"/>
      <c r="U13" s="366"/>
      <c r="V13" s="366"/>
      <c r="W13" s="367"/>
      <c r="X13" s="365"/>
      <c r="Y13" s="366"/>
      <c r="Z13" s="366"/>
      <c r="AA13" s="366"/>
      <c r="AB13" s="366"/>
      <c r="AC13" s="367"/>
      <c r="AD13" s="380"/>
      <c r="AE13" s="381"/>
      <c r="AF13" s="381"/>
      <c r="AG13" s="381"/>
      <c r="AH13" s="381"/>
      <c r="AI13" s="382"/>
      <c r="AJ13" s="365"/>
      <c r="AK13" s="366"/>
      <c r="AL13" s="366"/>
      <c r="AM13" s="366"/>
      <c r="AN13" s="366"/>
      <c r="AO13" s="367"/>
    </row>
    <row r="14" spans="2:49" s="155" customFormat="1" ht="143.1" customHeight="1">
      <c r="B14" s="311" t="s">
        <v>26</v>
      </c>
      <c r="C14" s="312"/>
      <c r="D14" s="312"/>
      <c r="E14" s="313"/>
      <c r="F14" s="368" t="s">
        <v>70</v>
      </c>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70"/>
    </row>
    <row r="15" spans="2:49" s="155" customFormat="1" ht="143.1" customHeight="1">
      <c r="B15" s="317"/>
      <c r="C15" s="318"/>
      <c r="D15" s="318"/>
      <c r="E15" s="319"/>
      <c r="F15" s="371"/>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3"/>
    </row>
    <row r="16" spans="2:49" s="155" customFormat="1" ht="210" customHeight="1">
      <c r="B16" s="249" t="s">
        <v>27</v>
      </c>
      <c r="C16" s="250"/>
      <c r="D16" s="250"/>
      <c r="E16" s="251"/>
      <c r="F16" s="374" t="s">
        <v>71</v>
      </c>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6"/>
    </row>
    <row r="17" spans="2:54" s="155" customFormat="1" ht="210" customHeight="1">
      <c r="B17" s="329"/>
      <c r="C17" s="330"/>
      <c r="D17" s="330"/>
      <c r="E17" s="331"/>
      <c r="F17" s="377"/>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9"/>
    </row>
    <row r="18" spans="2:54" s="155" customFormat="1" ht="84.95" customHeight="1">
      <c r="B18" s="332" t="s">
        <v>28</v>
      </c>
      <c r="C18" s="288"/>
      <c r="D18" s="288"/>
      <c r="E18" s="289"/>
      <c r="F18" s="357" t="s">
        <v>72</v>
      </c>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9"/>
      <c r="BB18" s="160"/>
    </row>
    <row r="19" spans="2:54" s="155" customFormat="1" ht="125.1" customHeight="1">
      <c r="B19" s="287" t="s">
        <v>29</v>
      </c>
      <c r="C19" s="293"/>
      <c r="D19" s="293"/>
      <c r="E19" s="294"/>
      <c r="F19" s="357" t="s">
        <v>73</v>
      </c>
      <c r="G19" s="358"/>
      <c r="H19" s="358"/>
      <c r="I19" s="358"/>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1"/>
    </row>
    <row r="20" spans="2:54" s="155" customFormat="1" ht="50.25" customHeight="1">
      <c r="B20" s="311" t="s">
        <v>30</v>
      </c>
      <c r="C20" s="312"/>
      <c r="D20" s="312"/>
      <c r="E20" s="313"/>
      <c r="F20" s="320" t="s">
        <v>31</v>
      </c>
      <c r="G20" s="321"/>
      <c r="H20" s="321"/>
      <c r="I20" s="321"/>
      <c r="J20" s="321"/>
      <c r="K20" s="321"/>
      <c r="L20" s="321"/>
      <c r="M20" s="321"/>
      <c r="N20" s="321"/>
      <c r="O20" s="322"/>
      <c r="P20" s="360" t="s">
        <v>74</v>
      </c>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1"/>
    </row>
    <row r="21" spans="2:54" s="155" customFormat="1" ht="50.25" customHeight="1">
      <c r="B21" s="314"/>
      <c r="C21" s="315"/>
      <c r="D21" s="315"/>
      <c r="E21" s="316"/>
      <c r="F21" s="320" t="s">
        <v>32</v>
      </c>
      <c r="G21" s="321"/>
      <c r="H21" s="321"/>
      <c r="I21" s="321"/>
      <c r="J21" s="321"/>
      <c r="K21" s="321"/>
      <c r="L21" s="321"/>
      <c r="M21" s="321"/>
      <c r="N21" s="321"/>
      <c r="O21" s="322"/>
      <c r="P21" s="360" t="s">
        <v>75</v>
      </c>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1"/>
    </row>
    <row r="22" spans="2:54" s="155" customFormat="1" ht="50.25" customHeight="1">
      <c r="B22" s="317"/>
      <c r="C22" s="318"/>
      <c r="D22" s="318"/>
      <c r="E22" s="319"/>
      <c r="F22" s="320" t="s">
        <v>33</v>
      </c>
      <c r="G22" s="321"/>
      <c r="H22" s="321"/>
      <c r="I22" s="321"/>
      <c r="J22" s="321"/>
      <c r="K22" s="321"/>
      <c r="L22" s="321"/>
      <c r="M22" s="321"/>
      <c r="N22" s="321"/>
      <c r="O22" s="322"/>
      <c r="P22" s="360" t="s">
        <v>76</v>
      </c>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1"/>
    </row>
    <row r="23" spans="2:54" s="155" customFormat="1" ht="50.25" customHeight="1">
      <c r="B23" s="301" t="s">
        <v>34</v>
      </c>
      <c r="C23" s="302"/>
      <c r="D23" s="302"/>
      <c r="E23" s="303"/>
      <c r="F23" s="357" t="s">
        <v>77</v>
      </c>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9"/>
    </row>
    <row r="24" spans="2:54" s="155" customFormat="1" ht="50.25" customHeight="1">
      <c r="B24" s="301" t="s">
        <v>35</v>
      </c>
      <c r="C24" s="302"/>
      <c r="D24" s="302"/>
      <c r="E24" s="303"/>
      <c r="F24" s="357" t="s">
        <v>78</v>
      </c>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9"/>
    </row>
    <row r="25" spans="2:54" s="155" customFormat="1" ht="50.25" customHeight="1">
      <c r="B25" s="301" t="s">
        <v>36</v>
      </c>
      <c r="C25" s="302"/>
      <c r="D25" s="302"/>
      <c r="E25" s="303"/>
      <c r="F25" s="357" t="s">
        <v>79</v>
      </c>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9"/>
    </row>
    <row r="26" spans="2:54" s="155" customFormat="1" ht="50.25" customHeight="1">
      <c r="B26" s="301" t="s">
        <v>37</v>
      </c>
      <c r="C26" s="302"/>
      <c r="D26" s="302"/>
      <c r="E26" s="303"/>
      <c r="F26" s="362" t="s">
        <v>80</v>
      </c>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4"/>
    </row>
    <row r="27" spans="2:54" s="155" customFormat="1" ht="109.5" customHeight="1">
      <c r="B27" s="389" t="s">
        <v>81</v>
      </c>
      <c r="C27" s="390"/>
      <c r="D27" s="390"/>
      <c r="E27" s="391"/>
      <c r="F27" s="392" t="s">
        <v>82</v>
      </c>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4"/>
    </row>
    <row r="28" spans="2:54" s="155" customFormat="1" ht="93.75" customHeight="1">
      <c r="B28" s="287" t="s">
        <v>39</v>
      </c>
      <c r="C28" s="288"/>
      <c r="D28" s="288"/>
      <c r="E28" s="289"/>
      <c r="F28" s="357" t="s">
        <v>83</v>
      </c>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9"/>
    </row>
    <row r="29" spans="2:54" s="155" customFormat="1" ht="93.75" customHeight="1">
      <c r="B29" s="287" t="s">
        <v>40</v>
      </c>
      <c r="C29" s="288"/>
      <c r="D29" s="288"/>
      <c r="E29" s="289"/>
      <c r="F29" s="357" t="s">
        <v>84</v>
      </c>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9"/>
    </row>
    <row r="30" spans="2:54" s="155" customFormat="1" ht="93.75" customHeight="1">
      <c r="B30" s="287" t="s">
        <v>41</v>
      </c>
      <c r="C30" s="288"/>
      <c r="D30" s="288"/>
      <c r="E30" s="289"/>
      <c r="F30" s="357" t="s">
        <v>85</v>
      </c>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9"/>
    </row>
    <row r="31" spans="2:54" s="155" customFormat="1" ht="80.25" customHeight="1">
      <c r="B31" s="287" t="s">
        <v>42</v>
      </c>
      <c r="C31" s="293"/>
      <c r="D31" s="293"/>
      <c r="E31" s="294"/>
      <c r="F31" s="357" t="s">
        <v>86</v>
      </c>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9"/>
    </row>
    <row r="32" spans="2:54" s="155" customFormat="1" ht="80.25" customHeight="1">
      <c r="B32" s="287" t="s">
        <v>43</v>
      </c>
      <c r="C32" s="293"/>
      <c r="D32" s="293"/>
      <c r="E32" s="294"/>
      <c r="F32" s="357" t="s">
        <v>87</v>
      </c>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9"/>
    </row>
    <row r="33" spans="2:41" s="155" customFormat="1" ht="30" customHeight="1">
      <c r="B33" s="295"/>
      <c r="C33" s="295"/>
      <c r="D33" s="295"/>
      <c r="E33" s="295"/>
      <c r="F33" s="249" t="s">
        <v>88</v>
      </c>
      <c r="G33" s="250"/>
      <c r="H33" s="250"/>
      <c r="I33" s="250"/>
      <c r="J33" s="250"/>
      <c r="K33" s="250"/>
      <c r="L33" s="250"/>
      <c r="M33" s="250"/>
      <c r="N33" s="251"/>
      <c r="O33" s="249" t="s">
        <v>44</v>
      </c>
      <c r="P33" s="250"/>
      <c r="Q33" s="250"/>
      <c r="R33" s="250"/>
      <c r="S33" s="250"/>
      <c r="T33" s="250"/>
      <c r="U33" s="250"/>
      <c r="V33" s="250"/>
      <c r="W33" s="251"/>
      <c r="X33" s="249" t="s">
        <v>45</v>
      </c>
      <c r="Y33" s="250"/>
      <c r="Z33" s="250"/>
      <c r="AA33" s="250"/>
      <c r="AB33" s="250"/>
      <c r="AC33" s="250"/>
      <c r="AD33" s="250"/>
      <c r="AE33" s="250"/>
      <c r="AF33" s="251"/>
      <c r="AG33" s="296" t="s">
        <v>47</v>
      </c>
      <c r="AH33" s="297"/>
      <c r="AI33" s="297"/>
      <c r="AJ33" s="297"/>
      <c r="AK33" s="297"/>
      <c r="AL33" s="297"/>
      <c r="AM33" s="297"/>
      <c r="AN33" s="297"/>
      <c r="AO33" s="298"/>
    </row>
    <row r="34" spans="2:41" s="155" customFormat="1" ht="30" customHeight="1">
      <c r="B34" s="299" t="s">
        <v>48</v>
      </c>
      <c r="C34" s="254" t="s">
        <v>49</v>
      </c>
      <c r="D34" s="255"/>
      <c r="E34" s="256"/>
      <c r="F34" s="257">
        <v>45</v>
      </c>
      <c r="G34" s="257"/>
      <c r="H34" s="257"/>
      <c r="I34" s="257"/>
      <c r="J34" s="257"/>
      <c r="K34" s="257"/>
      <c r="L34" s="258"/>
      <c r="M34" s="259" t="s">
        <v>50</v>
      </c>
      <c r="N34" s="260"/>
      <c r="O34" s="257">
        <v>90</v>
      </c>
      <c r="P34" s="257"/>
      <c r="Q34" s="257"/>
      <c r="R34" s="257"/>
      <c r="S34" s="257"/>
      <c r="T34" s="257"/>
      <c r="U34" s="258"/>
      <c r="V34" s="259" t="s">
        <v>50</v>
      </c>
      <c r="W34" s="260"/>
      <c r="X34" s="257">
        <v>92</v>
      </c>
      <c r="Y34" s="257"/>
      <c r="Z34" s="257"/>
      <c r="AA34" s="257"/>
      <c r="AB34" s="257"/>
      <c r="AC34" s="257"/>
      <c r="AD34" s="258"/>
      <c r="AE34" s="259" t="s">
        <v>50</v>
      </c>
      <c r="AF34" s="260"/>
      <c r="AG34" s="257">
        <f t="shared" ref="AG34:AG43" si="0">SUM(F34,O34,X34)</f>
        <v>227</v>
      </c>
      <c r="AH34" s="257"/>
      <c r="AI34" s="257"/>
      <c r="AJ34" s="257"/>
      <c r="AK34" s="257"/>
      <c r="AL34" s="257"/>
      <c r="AM34" s="258"/>
      <c r="AN34" s="259" t="s">
        <v>50</v>
      </c>
      <c r="AO34" s="260"/>
    </row>
    <row r="35" spans="2:41" s="155" customFormat="1" ht="30" customHeight="1">
      <c r="B35" s="300"/>
      <c r="C35" s="261" t="s">
        <v>51</v>
      </c>
      <c r="D35" s="262"/>
      <c r="E35" s="263"/>
      <c r="F35" s="264">
        <v>50</v>
      </c>
      <c r="G35" s="264"/>
      <c r="H35" s="264"/>
      <c r="I35" s="264"/>
      <c r="J35" s="264"/>
      <c r="K35" s="264"/>
      <c r="L35" s="265"/>
      <c r="M35" s="266" t="s">
        <v>52</v>
      </c>
      <c r="N35" s="267"/>
      <c r="O35" s="264">
        <v>100</v>
      </c>
      <c r="P35" s="264"/>
      <c r="Q35" s="264"/>
      <c r="R35" s="264"/>
      <c r="S35" s="264"/>
      <c r="T35" s="264"/>
      <c r="U35" s="265"/>
      <c r="V35" s="266" t="s">
        <v>52</v>
      </c>
      <c r="W35" s="267"/>
      <c r="X35" s="264">
        <v>100</v>
      </c>
      <c r="Y35" s="264"/>
      <c r="Z35" s="264"/>
      <c r="AA35" s="264"/>
      <c r="AB35" s="264"/>
      <c r="AC35" s="264"/>
      <c r="AD35" s="265"/>
      <c r="AE35" s="266" t="s">
        <v>52</v>
      </c>
      <c r="AF35" s="267"/>
      <c r="AG35" s="264">
        <f t="shared" si="0"/>
        <v>250</v>
      </c>
      <c r="AH35" s="264"/>
      <c r="AI35" s="264"/>
      <c r="AJ35" s="264"/>
      <c r="AK35" s="264"/>
      <c r="AL35" s="264"/>
      <c r="AM35" s="265"/>
      <c r="AN35" s="266" t="s">
        <v>52</v>
      </c>
      <c r="AO35" s="267"/>
    </row>
    <row r="36" spans="2:41" s="155" customFormat="1" ht="30" customHeight="1">
      <c r="B36" s="300"/>
      <c r="C36" s="270" t="s">
        <v>53</v>
      </c>
      <c r="D36" s="271"/>
      <c r="E36" s="272"/>
      <c r="F36" s="264">
        <v>30</v>
      </c>
      <c r="G36" s="264"/>
      <c r="H36" s="264"/>
      <c r="I36" s="264"/>
      <c r="J36" s="264"/>
      <c r="K36" s="264"/>
      <c r="L36" s="265"/>
      <c r="M36" s="266" t="s">
        <v>50</v>
      </c>
      <c r="N36" s="267"/>
      <c r="O36" s="264">
        <v>80</v>
      </c>
      <c r="P36" s="264"/>
      <c r="Q36" s="264"/>
      <c r="R36" s="264"/>
      <c r="S36" s="264"/>
      <c r="T36" s="264"/>
      <c r="U36" s="265"/>
      <c r="V36" s="266" t="s">
        <v>50</v>
      </c>
      <c r="W36" s="267"/>
      <c r="X36" s="264">
        <v>80</v>
      </c>
      <c r="Y36" s="264"/>
      <c r="Z36" s="264"/>
      <c r="AA36" s="264"/>
      <c r="AB36" s="264"/>
      <c r="AC36" s="264"/>
      <c r="AD36" s="265"/>
      <c r="AE36" s="266" t="s">
        <v>50</v>
      </c>
      <c r="AF36" s="267"/>
      <c r="AG36" s="264">
        <f t="shared" si="0"/>
        <v>190</v>
      </c>
      <c r="AH36" s="264"/>
      <c r="AI36" s="264"/>
      <c r="AJ36" s="264"/>
      <c r="AK36" s="264"/>
      <c r="AL36" s="264"/>
      <c r="AM36" s="265"/>
      <c r="AN36" s="266" t="s">
        <v>50</v>
      </c>
      <c r="AO36" s="267"/>
    </row>
    <row r="37" spans="2:41" s="155" customFormat="1" ht="30" customHeight="1">
      <c r="B37" s="300"/>
      <c r="C37" s="282"/>
      <c r="D37" s="283"/>
      <c r="E37" s="284"/>
      <c r="F37" s="276">
        <v>50</v>
      </c>
      <c r="G37" s="276"/>
      <c r="H37" s="276"/>
      <c r="I37" s="276"/>
      <c r="J37" s="276"/>
      <c r="K37" s="276"/>
      <c r="L37" s="277"/>
      <c r="M37" s="285" t="s">
        <v>52</v>
      </c>
      <c r="N37" s="286"/>
      <c r="O37" s="276">
        <v>145</v>
      </c>
      <c r="P37" s="276"/>
      <c r="Q37" s="276"/>
      <c r="R37" s="276"/>
      <c r="S37" s="276"/>
      <c r="T37" s="276"/>
      <c r="U37" s="277"/>
      <c r="V37" s="285" t="s">
        <v>52</v>
      </c>
      <c r="W37" s="286"/>
      <c r="X37" s="276">
        <v>145</v>
      </c>
      <c r="Y37" s="276"/>
      <c r="Z37" s="276"/>
      <c r="AA37" s="276"/>
      <c r="AB37" s="276"/>
      <c r="AC37" s="276"/>
      <c r="AD37" s="277"/>
      <c r="AE37" s="285" t="s">
        <v>52</v>
      </c>
      <c r="AF37" s="286"/>
      <c r="AG37" s="276">
        <f t="shared" si="0"/>
        <v>340</v>
      </c>
      <c r="AH37" s="276"/>
      <c r="AI37" s="276"/>
      <c r="AJ37" s="276"/>
      <c r="AK37" s="276"/>
      <c r="AL37" s="276"/>
      <c r="AM37" s="277"/>
      <c r="AN37" s="285" t="s">
        <v>52</v>
      </c>
      <c r="AO37" s="286"/>
    </row>
    <row r="38" spans="2:41" s="155" customFormat="1" ht="30" customHeight="1">
      <c r="B38" s="253" t="s">
        <v>54</v>
      </c>
      <c r="C38" s="254" t="s">
        <v>49</v>
      </c>
      <c r="D38" s="255"/>
      <c r="E38" s="256"/>
      <c r="F38" s="257">
        <v>8</v>
      </c>
      <c r="G38" s="257"/>
      <c r="H38" s="257"/>
      <c r="I38" s="257"/>
      <c r="J38" s="257"/>
      <c r="K38" s="257"/>
      <c r="L38" s="258"/>
      <c r="M38" s="259" t="s">
        <v>52</v>
      </c>
      <c r="N38" s="260"/>
      <c r="O38" s="257">
        <v>16</v>
      </c>
      <c r="P38" s="257"/>
      <c r="Q38" s="257"/>
      <c r="R38" s="257"/>
      <c r="S38" s="257"/>
      <c r="T38" s="257"/>
      <c r="U38" s="258"/>
      <c r="V38" s="259" t="s">
        <v>52</v>
      </c>
      <c r="W38" s="260"/>
      <c r="X38" s="257">
        <v>18</v>
      </c>
      <c r="Y38" s="257"/>
      <c r="Z38" s="257"/>
      <c r="AA38" s="257"/>
      <c r="AB38" s="257"/>
      <c r="AC38" s="257"/>
      <c r="AD38" s="258"/>
      <c r="AE38" s="259" t="s">
        <v>52</v>
      </c>
      <c r="AF38" s="260"/>
      <c r="AG38" s="257">
        <f t="shared" si="0"/>
        <v>42</v>
      </c>
      <c r="AH38" s="257"/>
      <c r="AI38" s="257"/>
      <c r="AJ38" s="257"/>
      <c r="AK38" s="257"/>
      <c r="AL38" s="257"/>
      <c r="AM38" s="258"/>
      <c r="AN38" s="259" t="s">
        <v>52</v>
      </c>
      <c r="AO38" s="260"/>
    </row>
    <row r="39" spans="2:41" s="155" customFormat="1" ht="30" customHeight="1">
      <c r="B39" s="253"/>
      <c r="C39" s="261" t="s">
        <v>51</v>
      </c>
      <c r="D39" s="262"/>
      <c r="E39" s="263"/>
      <c r="F39" s="264">
        <v>7</v>
      </c>
      <c r="G39" s="264"/>
      <c r="H39" s="264"/>
      <c r="I39" s="264"/>
      <c r="J39" s="264"/>
      <c r="K39" s="264"/>
      <c r="L39" s="265"/>
      <c r="M39" s="266" t="s">
        <v>52</v>
      </c>
      <c r="N39" s="267"/>
      <c r="O39" s="264">
        <v>14</v>
      </c>
      <c r="P39" s="264"/>
      <c r="Q39" s="264"/>
      <c r="R39" s="264"/>
      <c r="S39" s="264"/>
      <c r="T39" s="264"/>
      <c r="U39" s="265"/>
      <c r="V39" s="266" t="s">
        <v>52</v>
      </c>
      <c r="W39" s="267"/>
      <c r="X39" s="264">
        <v>14</v>
      </c>
      <c r="Y39" s="264"/>
      <c r="Z39" s="264"/>
      <c r="AA39" s="264"/>
      <c r="AB39" s="264"/>
      <c r="AC39" s="264"/>
      <c r="AD39" s="265"/>
      <c r="AE39" s="266" t="s">
        <v>52</v>
      </c>
      <c r="AF39" s="267"/>
      <c r="AG39" s="264">
        <f t="shared" si="0"/>
        <v>35</v>
      </c>
      <c r="AH39" s="264"/>
      <c r="AI39" s="264"/>
      <c r="AJ39" s="264"/>
      <c r="AK39" s="264"/>
      <c r="AL39" s="264"/>
      <c r="AM39" s="265"/>
      <c r="AN39" s="266" t="s">
        <v>52</v>
      </c>
      <c r="AO39" s="267"/>
    </row>
    <row r="40" spans="2:41" s="155" customFormat="1" ht="30" customHeight="1">
      <c r="B40" s="253"/>
      <c r="C40" s="270" t="s">
        <v>53</v>
      </c>
      <c r="D40" s="271"/>
      <c r="E40" s="272"/>
      <c r="F40" s="264">
        <v>8</v>
      </c>
      <c r="G40" s="264"/>
      <c r="H40" s="264"/>
      <c r="I40" s="264"/>
      <c r="J40" s="264"/>
      <c r="K40" s="264"/>
      <c r="L40" s="265"/>
      <c r="M40" s="266" t="s">
        <v>52</v>
      </c>
      <c r="N40" s="267"/>
      <c r="O40" s="264">
        <v>20</v>
      </c>
      <c r="P40" s="264"/>
      <c r="Q40" s="264"/>
      <c r="R40" s="264"/>
      <c r="S40" s="264"/>
      <c r="T40" s="264"/>
      <c r="U40" s="265"/>
      <c r="V40" s="266" t="s">
        <v>52</v>
      </c>
      <c r="W40" s="267"/>
      <c r="X40" s="264">
        <v>20</v>
      </c>
      <c r="Y40" s="264"/>
      <c r="Z40" s="264"/>
      <c r="AA40" s="264"/>
      <c r="AB40" s="264"/>
      <c r="AC40" s="264"/>
      <c r="AD40" s="265"/>
      <c r="AE40" s="266" t="s">
        <v>52</v>
      </c>
      <c r="AF40" s="267"/>
      <c r="AG40" s="264">
        <f t="shared" si="0"/>
        <v>48</v>
      </c>
      <c r="AH40" s="264"/>
      <c r="AI40" s="264"/>
      <c r="AJ40" s="264"/>
      <c r="AK40" s="264"/>
      <c r="AL40" s="264"/>
      <c r="AM40" s="265"/>
      <c r="AN40" s="266" t="s">
        <v>52</v>
      </c>
      <c r="AO40" s="267"/>
    </row>
    <row r="41" spans="2:41" s="155" customFormat="1" ht="30" customHeight="1">
      <c r="B41" s="253"/>
      <c r="C41" s="273"/>
      <c r="D41" s="274"/>
      <c r="E41" s="275"/>
      <c r="F41" s="276">
        <v>8</v>
      </c>
      <c r="G41" s="276"/>
      <c r="H41" s="276"/>
      <c r="I41" s="276"/>
      <c r="J41" s="276"/>
      <c r="K41" s="276"/>
      <c r="L41" s="277"/>
      <c r="M41" s="278" t="s">
        <v>52</v>
      </c>
      <c r="N41" s="279"/>
      <c r="O41" s="276">
        <v>20</v>
      </c>
      <c r="P41" s="276"/>
      <c r="Q41" s="276"/>
      <c r="R41" s="276"/>
      <c r="S41" s="276"/>
      <c r="T41" s="276"/>
      <c r="U41" s="277"/>
      <c r="V41" s="278" t="s">
        <v>52</v>
      </c>
      <c r="W41" s="279"/>
      <c r="X41" s="276">
        <v>20</v>
      </c>
      <c r="Y41" s="276"/>
      <c r="Z41" s="276"/>
      <c r="AA41" s="276"/>
      <c r="AB41" s="276"/>
      <c r="AC41" s="276"/>
      <c r="AD41" s="277"/>
      <c r="AE41" s="278" t="s">
        <v>52</v>
      </c>
      <c r="AF41" s="279"/>
      <c r="AG41" s="276">
        <f t="shared" si="0"/>
        <v>48</v>
      </c>
      <c r="AH41" s="276"/>
      <c r="AI41" s="276"/>
      <c r="AJ41" s="276"/>
      <c r="AK41" s="276"/>
      <c r="AL41" s="276"/>
      <c r="AM41" s="277"/>
      <c r="AN41" s="278" t="s">
        <v>52</v>
      </c>
      <c r="AO41" s="279"/>
    </row>
    <row r="42" spans="2:41" s="155" customFormat="1" ht="30" customHeight="1">
      <c r="B42" s="253"/>
      <c r="C42" s="252" t="s">
        <v>55</v>
      </c>
      <c r="D42" s="252"/>
      <c r="E42" s="252"/>
      <c r="F42" s="280">
        <f>SUM(F38:K41)</f>
        <v>31</v>
      </c>
      <c r="G42" s="281"/>
      <c r="H42" s="281"/>
      <c r="I42" s="281"/>
      <c r="J42" s="281"/>
      <c r="K42" s="281"/>
      <c r="L42" s="281"/>
      <c r="M42" s="268" t="s">
        <v>52</v>
      </c>
      <c r="N42" s="269"/>
      <c r="O42" s="280">
        <f>SUM(O38:R41)</f>
        <v>70</v>
      </c>
      <c r="P42" s="281"/>
      <c r="Q42" s="281"/>
      <c r="R42" s="281"/>
      <c r="S42" s="281"/>
      <c r="T42" s="281"/>
      <c r="U42" s="281"/>
      <c r="V42" s="268" t="s">
        <v>52</v>
      </c>
      <c r="W42" s="269"/>
      <c r="X42" s="280">
        <f>SUM(X38:AB41)</f>
        <v>72</v>
      </c>
      <c r="Y42" s="281"/>
      <c r="Z42" s="281"/>
      <c r="AA42" s="281"/>
      <c r="AB42" s="281"/>
      <c r="AC42" s="281"/>
      <c r="AD42" s="281"/>
      <c r="AE42" s="268" t="s">
        <v>52</v>
      </c>
      <c r="AF42" s="269"/>
      <c r="AG42" s="280">
        <f t="shared" si="0"/>
        <v>173</v>
      </c>
      <c r="AH42" s="281"/>
      <c r="AI42" s="281"/>
      <c r="AJ42" s="281"/>
      <c r="AK42" s="281"/>
      <c r="AL42" s="281"/>
      <c r="AM42" s="281"/>
      <c r="AN42" s="268" t="s">
        <v>52</v>
      </c>
      <c r="AO42" s="269"/>
    </row>
    <row r="43" spans="2:41" s="155" customFormat="1" ht="30" customHeight="1">
      <c r="B43" s="253"/>
      <c r="C43" s="252" t="s">
        <v>56</v>
      </c>
      <c r="D43" s="252"/>
      <c r="E43" s="252"/>
      <c r="F43" s="280">
        <v>10</v>
      </c>
      <c r="G43" s="281"/>
      <c r="H43" s="281"/>
      <c r="I43" s="281"/>
      <c r="J43" s="281"/>
      <c r="K43" s="281"/>
      <c r="L43" s="281"/>
      <c r="M43" s="268" t="s">
        <v>52</v>
      </c>
      <c r="N43" s="269"/>
      <c r="O43" s="280">
        <v>35</v>
      </c>
      <c r="P43" s="281"/>
      <c r="Q43" s="281"/>
      <c r="R43" s="281"/>
      <c r="S43" s="281"/>
      <c r="T43" s="281"/>
      <c r="U43" s="281"/>
      <c r="V43" s="268" t="s">
        <v>52</v>
      </c>
      <c r="W43" s="269"/>
      <c r="X43" s="280">
        <v>35</v>
      </c>
      <c r="Y43" s="281"/>
      <c r="Z43" s="281"/>
      <c r="AA43" s="281"/>
      <c r="AB43" s="281"/>
      <c r="AC43" s="281"/>
      <c r="AD43" s="281"/>
      <c r="AE43" s="268" t="s">
        <v>52</v>
      </c>
      <c r="AF43" s="269"/>
      <c r="AG43" s="280">
        <f t="shared" si="0"/>
        <v>80</v>
      </c>
      <c r="AH43" s="281"/>
      <c r="AI43" s="281"/>
      <c r="AJ43" s="281"/>
      <c r="AK43" s="281"/>
      <c r="AL43" s="281"/>
      <c r="AM43" s="281"/>
      <c r="AN43" s="268" t="s">
        <v>52</v>
      </c>
      <c r="AO43" s="269"/>
    </row>
    <row r="44" spans="2:41" s="155" customFormat="1" ht="30" customHeight="1">
      <c r="B44" s="248"/>
      <c r="C44" s="248"/>
      <c r="D44" s="248"/>
      <c r="E44" s="248"/>
      <c r="F44" s="249" t="s">
        <v>88</v>
      </c>
      <c r="G44" s="250"/>
      <c r="H44" s="250"/>
      <c r="I44" s="250"/>
      <c r="J44" s="250"/>
      <c r="K44" s="250"/>
      <c r="L44" s="250"/>
      <c r="M44" s="250"/>
      <c r="N44" s="251"/>
      <c r="O44" s="249" t="s">
        <v>44</v>
      </c>
      <c r="P44" s="250"/>
      <c r="Q44" s="250"/>
      <c r="R44" s="250"/>
      <c r="S44" s="250"/>
      <c r="T44" s="250"/>
      <c r="U44" s="250"/>
      <c r="V44" s="250"/>
      <c r="W44" s="251"/>
      <c r="X44" s="249" t="s">
        <v>45</v>
      </c>
      <c r="Y44" s="250"/>
      <c r="Z44" s="250"/>
      <c r="AA44" s="250"/>
      <c r="AB44" s="250"/>
      <c r="AC44" s="250"/>
      <c r="AD44" s="250"/>
      <c r="AE44" s="250"/>
      <c r="AF44" s="251"/>
      <c r="AG44" s="249" t="s">
        <v>47</v>
      </c>
      <c r="AH44" s="250"/>
      <c r="AI44" s="250"/>
      <c r="AJ44" s="250"/>
      <c r="AK44" s="250"/>
      <c r="AL44" s="250"/>
      <c r="AM44" s="250"/>
      <c r="AN44" s="250"/>
      <c r="AO44" s="251"/>
    </row>
    <row r="45" spans="2:41" s="155" customFormat="1" ht="30" customHeight="1">
      <c r="B45" s="240" t="s">
        <v>57</v>
      </c>
      <c r="C45" s="241" t="s">
        <v>58</v>
      </c>
      <c r="D45" s="241"/>
      <c r="E45" s="241"/>
      <c r="F45" s="246"/>
      <c r="G45" s="246"/>
      <c r="H45" s="246"/>
      <c r="I45" s="246"/>
      <c r="J45" s="246"/>
      <c r="K45" s="246"/>
      <c r="L45" s="247"/>
      <c r="M45" s="244" t="s">
        <v>59</v>
      </c>
      <c r="N45" s="245"/>
      <c r="O45" s="246"/>
      <c r="P45" s="246"/>
      <c r="Q45" s="246"/>
      <c r="R45" s="246"/>
      <c r="S45" s="246"/>
      <c r="T45" s="246"/>
      <c r="U45" s="247"/>
      <c r="V45" s="244" t="s">
        <v>59</v>
      </c>
      <c r="W45" s="245"/>
      <c r="X45" s="246"/>
      <c r="Y45" s="246"/>
      <c r="Z45" s="246"/>
      <c r="AA45" s="246"/>
      <c r="AB45" s="246"/>
      <c r="AC45" s="246"/>
      <c r="AD45" s="247"/>
      <c r="AE45" s="244" t="s">
        <v>59</v>
      </c>
      <c r="AF45" s="245"/>
      <c r="AG45" s="246">
        <f>SUM(F45,O45,X45)</f>
        <v>0</v>
      </c>
      <c r="AH45" s="246"/>
      <c r="AI45" s="246"/>
      <c r="AJ45" s="246"/>
      <c r="AK45" s="246"/>
      <c r="AL45" s="246"/>
      <c r="AM45" s="247"/>
      <c r="AN45" s="244" t="s">
        <v>59</v>
      </c>
      <c r="AO45" s="245"/>
    </row>
    <row r="46" spans="2:41" s="155" customFormat="1" ht="30" customHeight="1">
      <c r="B46" s="240"/>
      <c r="C46" s="237" t="s">
        <v>60</v>
      </c>
      <c r="D46" s="237"/>
      <c r="E46" s="237"/>
      <c r="F46" s="228"/>
      <c r="G46" s="228"/>
      <c r="H46" s="228"/>
      <c r="I46" s="228"/>
      <c r="J46" s="228"/>
      <c r="K46" s="228"/>
      <c r="L46" s="229"/>
      <c r="M46" s="226" t="s">
        <v>59</v>
      </c>
      <c r="N46" s="227"/>
      <c r="O46" s="228"/>
      <c r="P46" s="228"/>
      <c r="Q46" s="228"/>
      <c r="R46" s="228"/>
      <c r="S46" s="228"/>
      <c r="T46" s="228"/>
      <c r="U46" s="229"/>
      <c r="V46" s="226" t="s">
        <v>59</v>
      </c>
      <c r="W46" s="227"/>
      <c r="X46" s="228"/>
      <c r="Y46" s="228"/>
      <c r="Z46" s="228"/>
      <c r="AA46" s="228"/>
      <c r="AB46" s="228"/>
      <c r="AC46" s="228"/>
      <c r="AD46" s="229"/>
      <c r="AE46" s="226" t="s">
        <v>59</v>
      </c>
      <c r="AF46" s="227"/>
      <c r="AG46" s="228">
        <f>SUM(F46,O46,X46)</f>
        <v>0</v>
      </c>
      <c r="AH46" s="228"/>
      <c r="AI46" s="228"/>
      <c r="AJ46" s="228"/>
      <c r="AK46" s="228"/>
      <c r="AL46" s="228"/>
      <c r="AM46" s="229"/>
      <c r="AN46" s="226" t="s">
        <v>59</v>
      </c>
      <c r="AO46" s="227"/>
    </row>
    <row r="47" spans="2:41" s="155" customFormat="1" ht="30" customHeight="1">
      <c r="B47" s="240"/>
      <c r="C47" s="237" t="s">
        <v>57</v>
      </c>
      <c r="D47" s="237"/>
      <c r="E47" s="237"/>
      <c r="F47" s="228"/>
      <c r="G47" s="228"/>
      <c r="H47" s="228"/>
      <c r="I47" s="228"/>
      <c r="J47" s="228"/>
      <c r="K47" s="228"/>
      <c r="L47" s="229"/>
      <c r="M47" s="226" t="s">
        <v>59</v>
      </c>
      <c r="N47" s="227"/>
      <c r="O47" s="228"/>
      <c r="P47" s="228"/>
      <c r="Q47" s="228"/>
      <c r="R47" s="228"/>
      <c r="S47" s="228"/>
      <c r="T47" s="228"/>
      <c r="U47" s="229"/>
      <c r="V47" s="226" t="s">
        <v>59</v>
      </c>
      <c r="W47" s="227"/>
      <c r="X47" s="228"/>
      <c r="Y47" s="228"/>
      <c r="Z47" s="228"/>
      <c r="AA47" s="228"/>
      <c r="AB47" s="228"/>
      <c r="AC47" s="228"/>
      <c r="AD47" s="229"/>
      <c r="AE47" s="226" t="s">
        <v>59</v>
      </c>
      <c r="AF47" s="227"/>
      <c r="AG47" s="228">
        <f>SUM(F47,O47,X47)</f>
        <v>0</v>
      </c>
      <c r="AH47" s="228"/>
      <c r="AI47" s="228"/>
      <c r="AJ47" s="228"/>
      <c r="AK47" s="228"/>
      <c r="AL47" s="228"/>
      <c r="AM47" s="229"/>
      <c r="AN47" s="226" t="s">
        <v>59</v>
      </c>
      <c r="AO47" s="227"/>
    </row>
    <row r="48" spans="2:41" s="155" customFormat="1" ht="30" customHeight="1">
      <c r="B48" s="240"/>
      <c r="C48" s="237" t="s">
        <v>61</v>
      </c>
      <c r="D48" s="237"/>
      <c r="E48" s="237"/>
      <c r="F48" s="228"/>
      <c r="G48" s="228"/>
      <c r="H48" s="228"/>
      <c r="I48" s="228"/>
      <c r="J48" s="228"/>
      <c r="K48" s="228"/>
      <c r="L48" s="229"/>
      <c r="M48" s="226" t="s">
        <v>59</v>
      </c>
      <c r="N48" s="227"/>
      <c r="O48" s="228"/>
      <c r="P48" s="228"/>
      <c r="Q48" s="228"/>
      <c r="R48" s="228"/>
      <c r="S48" s="228"/>
      <c r="T48" s="228"/>
      <c r="U48" s="229"/>
      <c r="V48" s="226" t="s">
        <v>59</v>
      </c>
      <c r="W48" s="227"/>
      <c r="X48" s="228"/>
      <c r="Y48" s="228"/>
      <c r="Z48" s="228"/>
      <c r="AA48" s="228"/>
      <c r="AB48" s="228"/>
      <c r="AC48" s="228"/>
      <c r="AD48" s="229"/>
      <c r="AE48" s="226" t="s">
        <v>59</v>
      </c>
      <c r="AF48" s="227"/>
      <c r="AG48" s="228">
        <f>SUM(F48,O48,X48)</f>
        <v>0</v>
      </c>
      <c r="AH48" s="228"/>
      <c r="AI48" s="228"/>
      <c r="AJ48" s="228"/>
      <c r="AK48" s="228"/>
      <c r="AL48" s="228"/>
      <c r="AM48" s="229"/>
      <c r="AN48" s="226" t="s">
        <v>59</v>
      </c>
      <c r="AO48" s="227"/>
    </row>
    <row r="49" spans="2:41" s="155" customFormat="1" ht="30" customHeight="1">
      <c r="B49" s="240"/>
      <c r="C49" s="232" t="s">
        <v>62</v>
      </c>
      <c r="D49" s="232"/>
      <c r="E49" s="232"/>
      <c r="F49" s="233">
        <f>SUM(F45:K48)</f>
        <v>0</v>
      </c>
      <c r="G49" s="233"/>
      <c r="H49" s="233"/>
      <c r="I49" s="233"/>
      <c r="J49" s="233"/>
      <c r="K49" s="233"/>
      <c r="L49" s="234"/>
      <c r="M49" s="235" t="s">
        <v>59</v>
      </c>
      <c r="N49" s="236"/>
      <c r="O49" s="233">
        <f>SUM(O45:R48)</f>
        <v>0</v>
      </c>
      <c r="P49" s="233"/>
      <c r="Q49" s="233"/>
      <c r="R49" s="233"/>
      <c r="S49" s="233"/>
      <c r="T49" s="233"/>
      <c r="U49" s="234"/>
      <c r="V49" s="235" t="s">
        <v>59</v>
      </c>
      <c r="W49" s="236"/>
      <c r="X49" s="233">
        <f>SUM(X45:AB48)</f>
        <v>0</v>
      </c>
      <c r="Y49" s="233"/>
      <c r="Z49" s="233"/>
      <c r="AA49" s="233"/>
      <c r="AB49" s="233"/>
      <c r="AC49" s="233"/>
      <c r="AD49" s="234"/>
      <c r="AE49" s="235" t="s">
        <v>59</v>
      </c>
      <c r="AF49" s="236"/>
      <c r="AG49" s="233">
        <f>SUM(F49,O49,X49)</f>
        <v>0</v>
      </c>
      <c r="AH49" s="233"/>
      <c r="AI49" s="233"/>
      <c r="AJ49" s="233"/>
      <c r="AK49" s="233"/>
      <c r="AL49" s="233"/>
      <c r="AM49" s="234"/>
      <c r="AN49" s="235" t="s">
        <v>59</v>
      </c>
      <c r="AO49" s="236"/>
    </row>
    <row r="50" spans="2:41" ht="111.75" customHeight="1">
      <c r="B50" s="167" t="s">
        <v>63</v>
      </c>
      <c r="C50" s="395" t="s">
        <v>89</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row>
  </sheetData>
  <mergeCells count="239">
    <mergeCell ref="B27:E27"/>
    <mergeCell ref="F27:AO27"/>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0: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39:AO39"/>
    <mergeCell ref="AN40:AO40"/>
    <mergeCell ref="F41:L41"/>
    <mergeCell ref="M41:N41"/>
    <mergeCell ref="O41:U41"/>
    <mergeCell ref="V41:W41"/>
    <mergeCell ref="X41:AD41"/>
    <mergeCell ref="AE41:AF41"/>
    <mergeCell ref="AG41:AM41"/>
    <mergeCell ref="AN41:AO41"/>
    <mergeCell ref="AE40:AF40"/>
    <mergeCell ref="AG40:AM40"/>
    <mergeCell ref="F40:L40"/>
    <mergeCell ref="M40:N40"/>
    <mergeCell ref="O40:U40"/>
    <mergeCell ref="V40:W40"/>
    <mergeCell ref="X40:AD40"/>
    <mergeCell ref="AE39:AF39"/>
    <mergeCell ref="AG39:AM39"/>
    <mergeCell ref="AN37:AO37"/>
    <mergeCell ref="B38:B43"/>
    <mergeCell ref="C38:E38"/>
    <mergeCell ref="F38:L38"/>
    <mergeCell ref="M38:N38"/>
    <mergeCell ref="O38:U38"/>
    <mergeCell ref="V38:W38"/>
    <mergeCell ref="X38:AD38"/>
    <mergeCell ref="AE38:AF38"/>
    <mergeCell ref="AG38:AM38"/>
    <mergeCell ref="C36:E37"/>
    <mergeCell ref="AN38:AO38"/>
    <mergeCell ref="C39:E39"/>
    <mergeCell ref="F39:L39"/>
    <mergeCell ref="M39:N39"/>
    <mergeCell ref="O39:U39"/>
    <mergeCell ref="V39:W39"/>
    <mergeCell ref="X39:AD39"/>
    <mergeCell ref="AE36:AF36"/>
    <mergeCell ref="AG36:AM36"/>
    <mergeCell ref="AN36:AO36"/>
    <mergeCell ref="F37:L37"/>
    <mergeCell ref="M37:N37"/>
    <mergeCell ref="O37:U37"/>
    <mergeCell ref="V37:W37"/>
    <mergeCell ref="X37:AD37"/>
    <mergeCell ref="AE37:AF37"/>
    <mergeCell ref="AG37:AM37"/>
    <mergeCell ref="F36:L36"/>
    <mergeCell ref="M36:N36"/>
    <mergeCell ref="O36:U36"/>
    <mergeCell ref="V36:W36"/>
    <mergeCell ref="X36:AD36"/>
    <mergeCell ref="AN34:AO34"/>
    <mergeCell ref="C35:E35"/>
    <mergeCell ref="F35:L35"/>
    <mergeCell ref="M35:N35"/>
    <mergeCell ref="O35:U35"/>
    <mergeCell ref="V35:W35"/>
    <mergeCell ref="X35:AD35"/>
    <mergeCell ref="AE35:AF35"/>
    <mergeCell ref="AG35:AM35"/>
    <mergeCell ref="AN35:AO35"/>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1:O21"/>
    <mergeCell ref="P21:AO21"/>
    <mergeCell ref="F22:O22"/>
    <mergeCell ref="P22:AO22"/>
    <mergeCell ref="B18:E18"/>
    <mergeCell ref="F18:AO18"/>
    <mergeCell ref="B30:E30"/>
    <mergeCell ref="F30:AO30"/>
    <mergeCell ref="B31:E31"/>
    <mergeCell ref="F31:AO31"/>
    <mergeCell ref="B19:E19"/>
    <mergeCell ref="F19:AO19"/>
    <mergeCell ref="B20:E22"/>
    <mergeCell ref="F20:O20"/>
    <mergeCell ref="P20:AO20"/>
    <mergeCell ref="B26:E26"/>
    <mergeCell ref="F26:AO26"/>
    <mergeCell ref="B28:E28"/>
    <mergeCell ref="F28:AO28"/>
    <mergeCell ref="B29:E29"/>
    <mergeCell ref="F29:AO29"/>
    <mergeCell ref="B23:E23"/>
    <mergeCell ref="F23:AO23"/>
    <mergeCell ref="B24:E24"/>
    <mergeCell ref="F24:AO24"/>
    <mergeCell ref="B25:E25"/>
    <mergeCell ref="F25:AO25"/>
    <mergeCell ref="B32:E32"/>
    <mergeCell ref="F32:AO32"/>
    <mergeCell ref="B44:E44"/>
    <mergeCell ref="F44:N44"/>
    <mergeCell ref="O44:W44"/>
    <mergeCell ref="X44:AF44"/>
    <mergeCell ref="AG44:AO44"/>
    <mergeCell ref="F33:N33"/>
    <mergeCell ref="O33:W33"/>
    <mergeCell ref="X33:AF33"/>
    <mergeCell ref="AG33:AO33"/>
    <mergeCell ref="B34:B37"/>
    <mergeCell ref="C34:E34"/>
    <mergeCell ref="F34:L34"/>
    <mergeCell ref="M34:N34"/>
    <mergeCell ref="O34:U34"/>
    <mergeCell ref="V34:W34"/>
    <mergeCell ref="X34:AD34"/>
    <mergeCell ref="AE34:AF34"/>
    <mergeCell ref="AG34:AM34"/>
    <mergeCell ref="B33:E33"/>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U39"/>
  <sheetViews>
    <sheetView view="pageBreakPreview" topLeftCell="B1" zoomScale="90" zoomScaleNormal="100" zoomScaleSheetLayoutView="90" workbookViewId="0">
      <selection activeCell="U18" sqref="U1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49" t="s">
        <v>90</v>
      </c>
      <c r="B1" s="150"/>
      <c r="C1" s="4"/>
      <c r="D1" s="4"/>
      <c r="E1" s="4"/>
      <c r="F1" s="151" t="s">
        <v>91</v>
      </c>
      <c r="G1" s="4"/>
      <c r="H1" s="4"/>
      <c r="I1" s="4"/>
      <c r="J1" s="4"/>
      <c r="K1" s="4"/>
      <c r="L1" s="4"/>
      <c r="M1" s="4"/>
      <c r="N1" s="4"/>
      <c r="O1" s="4"/>
      <c r="P1" s="4"/>
      <c r="Q1" s="4"/>
      <c r="R1" s="4"/>
      <c r="S1" s="4"/>
      <c r="T1" s="4"/>
      <c r="U1" s="13"/>
    </row>
    <row r="2" spans="1:21" ht="20.25" customHeight="1">
      <c r="A2" s="3"/>
      <c r="B2" s="4"/>
      <c r="C2" s="4"/>
      <c r="D2" s="145"/>
      <c r="E2" s="416" t="s">
        <v>92</v>
      </c>
      <c r="F2" s="417"/>
      <c r="G2" s="417"/>
      <c r="H2" s="417"/>
      <c r="I2" s="417"/>
      <c r="J2" s="417"/>
      <c r="K2" s="417"/>
      <c r="L2" s="417"/>
      <c r="M2" s="449" t="s">
        <v>93</v>
      </c>
      <c r="N2" s="450"/>
      <c r="O2" s="450"/>
      <c r="P2" s="450"/>
      <c r="Q2" s="450"/>
      <c r="R2" s="450"/>
      <c r="S2" s="450"/>
      <c r="T2" s="450"/>
      <c r="U2" s="439" t="s">
        <v>63</v>
      </c>
    </row>
    <row r="3" spans="1:21" ht="20.25" customHeight="1">
      <c r="A3" s="5"/>
      <c r="B3" s="2"/>
      <c r="C3" s="2"/>
      <c r="D3" s="6"/>
      <c r="E3" s="434" t="s">
        <v>94</v>
      </c>
      <c r="F3" s="435"/>
      <c r="G3" s="436" t="s">
        <v>95</v>
      </c>
      <c r="H3" s="435"/>
      <c r="I3" s="436" t="s">
        <v>96</v>
      </c>
      <c r="J3" s="437"/>
      <c r="K3" s="438" t="s">
        <v>97</v>
      </c>
      <c r="L3" s="434"/>
      <c r="M3" s="438" t="s">
        <v>94</v>
      </c>
      <c r="N3" s="435"/>
      <c r="O3" s="436" t="s">
        <v>95</v>
      </c>
      <c r="P3" s="435"/>
      <c r="Q3" s="436" t="s">
        <v>96</v>
      </c>
      <c r="R3" s="437"/>
      <c r="S3" s="438" t="s">
        <v>97</v>
      </c>
      <c r="T3" s="451"/>
      <c r="U3" s="440"/>
    </row>
    <row r="4" spans="1:21" ht="30" customHeight="1">
      <c r="A4" s="424" t="s">
        <v>98</v>
      </c>
      <c r="B4" s="425"/>
      <c r="C4" s="425"/>
      <c r="D4" s="130"/>
      <c r="E4" s="81">
        <f>SUM(E5:E8)</f>
        <v>45</v>
      </c>
      <c r="F4" s="82" t="s">
        <v>99</v>
      </c>
      <c r="G4" s="83">
        <f>SUM(G5:G8)</f>
        <v>90</v>
      </c>
      <c r="H4" s="84" t="s">
        <v>99</v>
      </c>
      <c r="I4" s="81">
        <f>SUM(I5:I8)</f>
        <v>92</v>
      </c>
      <c r="J4" s="82" t="s">
        <v>99</v>
      </c>
      <c r="K4" s="147">
        <f>SUM(K5:K8)</f>
        <v>227</v>
      </c>
      <c r="L4" s="82" t="s">
        <v>99</v>
      </c>
      <c r="M4" s="85">
        <f>SUM(M5:M8)</f>
        <v>8</v>
      </c>
      <c r="N4" s="84" t="s">
        <v>100</v>
      </c>
      <c r="O4" s="81">
        <f>SUM(O5:O8)</f>
        <v>16</v>
      </c>
      <c r="P4" s="82" t="s">
        <v>100</v>
      </c>
      <c r="Q4" s="83">
        <f>SUM(Q5:Q8)</f>
        <v>18</v>
      </c>
      <c r="R4" s="86" t="s">
        <v>100</v>
      </c>
      <c r="S4" s="147">
        <f>SUM(S5:S8)</f>
        <v>42</v>
      </c>
      <c r="T4" s="82" t="s">
        <v>100</v>
      </c>
      <c r="U4" s="74"/>
    </row>
    <row r="5" spans="1:21" ht="30" customHeight="1">
      <c r="A5" s="70"/>
      <c r="B5" s="69" t="s">
        <v>101</v>
      </c>
      <c r="C5" s="432" t="s">
        <v>102</v>
      </c>
      <c r="D5" s="433"/>
      <c r="E5" s="93">
        <v>15</v>
      </c>
      <c r="F5" s="87" t="s">
        <v>103</v>
      </c>
      <c r="G5" s="94">
        <v>30</v>
      </c>
      <c r="H5" s="95" t="s">
        <v>103</v>
      </c>
      <c r="I5" s="93">
        <v>30</v>
      </c>
      <c r="J5" s="87" t="s">
        <v>103</v>
      </c>
      <c r="K5" s="89">
        <f>SUM(E5:J5)</f>
        <v>75</v>
      </c>
      <c r="L5" s="96" t="s">
        <v>103</v>
      </c>
      <c r="M5" s="97">
        <v>2</v>
      </c>
      <c r="N5" s="98" t="s">
        <v>100</v>
      </c>
      <c r="O5" s="93">
        <v>4</v>
      </c>
      <c r="P5" s="96" t="s">
        <v>100</v>
      </c>
      <c r="Q5" s="94">
        <v>4</v>
      </c>
      <c r="R5" s="99" t="s">
        <v>100</v>
      </c>
      <c r="S5" s="92">
        <f t="shared" ref="S5:S7" si="0">SUM(M5:R5)</f>
        <v>10</v>
      </c>
      <c r="T5" s="96" t="s">
        <v>100</v>
      </c>
      <c r="U5" s="75" t="s">
        <v>104</v>
      </c>
    </row>
    <row r="6" spans="1:21" ht="30" customHeight="1">
      <c r="A6" s="70"/>
      <c r="B6" s="131" t="s">
        <v>105</v>
      </c>
      <c r="C6" s="432" t="s">
        <v>106</v>
      </c>
      <c r="D6" s="433"/>
      <c r="E6" s="93">
        <v>15</v>
      </c>
      <c r="F6" s="87" t="s">
        <v>103</v>
      </c>
      <c r="G6" s="94">
        <v>30</v>
      </c>
      <c r="H6" s="95" t="s">
        <v>103</v>
      </c>
      <c r="I6" s="93">
        <v>30</v>
      </c>
      <c r="J6" s="87" t="s">
        <v>103</v>
      </c>
      <c r="K6" s="89">
        <f t="shared" ref="K6:K7" si="1">SUM(E6:J6)</f>
        <v>75</v>
      </c>
      <c r="L6" s="96" t="s">
        <v>103</v>
      </c>
      <c r="M6" s="97">
        <v>3</v>
      </c>
      <c r="N6" s="98" t="s">
        <v>100</v>
      </c>
      <c r="O6" s="93">
        <v>6</v>
      </c>
      <c r="P6" s="96" t="s">
        <v>100</v>
      </c>
      <c r="Q6" s="94">
        <v>6</v>
      </c>
      <c r="R6" s="99" t="s">
        <v>100</v>
      </c>
      <c r="S6" s="92">
        <f t="shared" si="0"/>
        <v>15</v>
      </c>
      <c r="T6" s="96" t="s">
        <v>100</v>
      </c>
      <c r="U6" s="76"/>
    </row>
    <row r="7" spans="1:21" ht="30" customHeight="1">
      <c r="A7" s="70"/>
      <c r="B7" s="71" t="s">
        <v>107</v>
      </c>
      <c r="C7" s="432" t="s">
        <v>108</v>
      </c>
      <c r="D7" s="433"/>
      <c r="E7" s="93">
        <v>15</v>
      </c>
      <c r="F7" s="87" t="s">
        <v>103</v>
      </c>
      <c r="G7" s="94">
        <v>30</v>
      </c>
      <c r="H7" s="87" t="s">
        <v>103</v>
      </c>
      <c r="I7" s="94">
        <v>30</v>
      </c>
      <c r="J7" s="87" t="s">
        <v>103</v>
      </c>
      <c r="K7" s="89">
        <f t="shared" si="1"/>
        <v>75</v>
      </c>
      <c r="L7" s="96" t="s">
        <v>103</v>
      </c>
      <c r="M7" s="97">
        <v>3</v>
      </c>
      <c r="N7" s="98" t="s">
        <v>100</v>
      </c>
      <c r="O7" s="93">
        <v>6</v>
      </c>
      <c r="P7" s="96" t="s">
        <v>100</v>
      </c>
      <c r="Q7" s="94">
        <v>6</v>
      </c>
      <c r="R7" s="99" t="s">
        <v>100</v>
      </c>
      <c r="S7" s="92">
        <f t="shared" si="0"/>
        <v>15</v>
      </c>
      <c r="T7" s="96" t="s">
        <v>100</v>
      </c>
      <c r="U7" s="76"/>
    </row>
    <row r="8" spans="1:21" ht="30" customHeight="1">
      <c r="A8" s="70"/>
      <c r="B8" s="69" t="s">
        <v>109</v>
      </c>
      <c r="C8" s="397" t="s">
        <v>110</v>
      </c>
      <c r="D8" s="398"/>
      <c r="E8" s="133"/>
      <c r="F8" s="132"/>
      <c r="G8" s="133"/>
      <c r="H8" s="132"/>
      <c r="I8" s="152">
        <v>2</v>
      </c>
      <c r="J8" s="134" t="s">
        <v>103</v>
      </c>
      <c r="K8" s="89">
        <f>SUM(E8:J8)</f>
        <v>2</v>
      </c>
      <c r="L8" s="96" t="s">
        <v>103</v>
      </c>
      <c r="M8" s="102"/>
      <c r="N8" s="101"/>
      <c r="O8" s="133"/>
      <c r="P8" s="101"/>
      <c r="Q8" s="152">
        <v>2</v>
      </c>
      <c r="R8" s="103" t="s">
        <v>111</v>
      </c>
      <c r="S8" s="100">
        <f>SUM(M8:R8)</f>
        <v>2</v>
      </c>
      <c r="T8" s="96" t="s">
        <v>100</v>
      </c>
      <c r="U8" s="76"/>
    </row>
    <row r="9" spans="1:21" ht="30" customHeight="1">
      <c r="A9" s="424" t="s">
        <v>112</v>
      </c>
      <c r="B9" s="425"/>
      <c r="C9" s="425"/>
      <c r="D9" s="130"/>
      <c r="E9" s="81">
        <f>SUM(E10:E12)</f>
        <v>50</v>
      </c>
      <c r="F9" s="82" t="s">
        <v>100</v>
      </c>
      <c r="G9" s="83">
        <f>SUM(G10:G12)</f>
        <v>100</v>
      </c>
      <c r="H9" s="82" t="s">
        <v>100</v>
      </c>
      <c r="I9" s="83">
        <f>SUM(I10:I12)</f>
        <v>100</v>
      </c>
      <c r="J9" s="82" t="s">
        <v>100</v>
      </c>
      <c r="K9" s="85">
        <f>SUM(E9:J9)</f>
        <v>250</v>
      </c>
      <c r="L9" s="82" t="s">
        <v>100</v>
      </c>
      <c r="M9" s="85">
        <f>SUM(M10:M12)</f>
        <v>7</v>
      </c>
      <c r="N9" s="82" t="s">
        <v>100</v>
      </c>
      <c r="O9" s="83">
        <f>SUM(O10:O12)</f>
        <v>14</v>
      </c>
      <c r="P9" s="82" t="s">
        <v>100</v>
      </c>
      <c r="Q9" s="83">
        <f>SUM(Q10:Q12)</f>
        <v>14</v>
      </c>
      <c r="R9" s="82" t="s">
        <v>100</v>
      </c>
      <c r="S9" s="85">
        <f>SUM(M9:R9)</f>
        <v>35</v>
      </c>
      <c r="T9" s="82" t="s">
        <v>100</v>
      </c>
      <c r="U9" s="74"/>
    </row>
    <row r="10" spans="1:21" ht="30" customHeight="1">
      <c r="A10" s="68"/>
      <c r="B10" s="69" t="s">
        <v>113</v>
      </c>
      <c r="C10" s="432" t="s">
        <v>114</v>
      </c>
      <c r="D10" s="433"/>
      <c r="E10" s="93">
        <v>15</v>
      </c>
      <c r="F10" s="87" t="s">
        <v>100</v>
      </c>
      <c r="G10" s="94">
        <v>30</v>
      </c>
      <c r="H10" s="87" t="s">
        <v>100</v>
      </c>
      <c r="I10" s="88">
        <v>30</v>
      </c>
      <c r="J10" s="87" t="s">
        <v>100</v>
      </c>
      <c r="K10" s="89">
        <f>SUM(E10:J10)</f>
        <v>75</v>
      </c>
      <c r="L10" s="96" t="s">
        <v>100</v>
      </c>
      <c r="M10" s="97">
        <v>2</v>
      </c>
      <c r="N10" s="96" t="s">
        <v>100</v>
      </c>
      <c r="O10" s="94">
        <v>4</v>
      </c>
      <c r="P10" s="96" t="s">
        <v>100</v>
      </c>
      <c r="Q10" s="94">
        <v>4</v>
      </c>
      <c r="R10" s="96" t="s">
        <v>100</v>
      </c>
      <c r="S10" s="89">
        <f>SUM(M10:R10)</f>
        <v>10</v>
      </c>
      <c r="T10" s="96" t="s">
        <v>100</v>
      </c>
      <c r="U10" s="75" t="s">
        <v>115</v>
      </c>
    </row>
    <row r="11" spans="1:21" ht="30" customHeight="1">
      <c r="A11" s="70"/>
      <c r="B11" s="69" t="s">
        <v>116</v>
      </c>
      <c r="C11" s="432" t="s">
        <v>117</v>
      </c>
      <c r="D11" s="433"/>
      <c r="E11" s="93">
        <v>20</v>
      </c>
      <c r="F11" s="87" t="s">
        <v>100</v>
      </c>
      <c r="G11" s="94">
        <v>40</v>
      </c>
      <c r="H11" s="95" t="s">
        <v>100</v>
      </c>
      <c r="I11" s="93">
        <v>40</v>
      </c>
      <c r="J11" s="87" t="s">
        <v>100</v>
      </c>
      <c r="K11" s="89">
        <f t="shared" ref="K11:K12" si="2">SUM(E11:J11)</f>
        <v>100</v>
      </c>
      <c r="L11" s="96" t="s">
        <v>100</v>
      </c>
      <c r="M11" s="90">
        <v>3</v>
      </c>
      <c r="N11" s="91" t="s">
        <v>100</v>
      </c>
      <c r="O11" s="88">
        <v>6</v>
      </c>
      <c r="P11" s="91" t="s">
        <v>100</v>
      </c>
      <c r="Q11" s="88">
        <v>6</v>
      </c>
      <c r="R11" s="91" t="s">
        <v>100</v>
      </c>
      <c r="S11" s="89">
        <f t="shared" ref="S11:S12" si="3">SUM(M11:R11)</f>
        <v>15</v>
      </c>
      <c r="T11" s="91" t="s">
        <v>100</v>
      </c>
      <c r="U11" s="75"/>
    </row>
    <row r="12" spans="1:21" ht="30" customHeight="1">
      <c r="A12" s="70"/>
      <c r="B12" s="69" t="s">
        <v>118</v>
      </c>
      <c r="C12" s="397" t="s">
        <v>119</v>
      </c>
      <c r="D12" s="398"/>
      <c r="E12" s="93">
        <v>15</v>
      </c>
      <c r="F12" s="87" t="s">
        <v>100</v>
      </c>
      <c r="G12" s="94">
        <v>30</v>
      </c>
      <c r="H12" s="95" t="s">
        <v>100</v>
      </c>
      <c r="I12" s="93">
        <v>30</v>
      </c>
      <c r="J12" s="87" t="s">
        <v>100</v>
      </c>
      <c r="K12" s="89">
        <f t="shared" si="2"/>
        <v>75</v>
      </c>
      <c r="L12" s="96" t="s">
        <v>100</v>
      </c>
      <c r="M12" s="97">
        <v>2</v>
      </c>
      <c r="N12" s="96" t="s">
        <v>100</v>
      </c>
      <c r="O12" s="94">
        <v>4</v>
      </c>
      <c r="P12" s="98" t="s">
        <v>100</v>
      </c>
      <c r="Q12" s="93">
        <v>4</v>
      </c>
      <c r="R12" s="96" t="s">
        <v>100</v>
      </c>
      <c r="S12" s="89">
        <f t="shared" si="3"/>
        <v>10</v>
      </c>
      <c r="T12" s="96" t="s">
        <v>100</v>
      </c>
      <c r="U12" s="76"/>
    </row>
    <row r="13" spans="1:21" ht="30" customHeight="1">
      <c r="A13" s="426" t="s">
        <v>120</v>
      </c>
      <c r="B13" s="427"/>
      <c r="C13" s="427"/>
      <c r="D13" s="428"/>
      <c r="E13" s="104">
        <f>SUM(E15,E17,E19,E21,E23,E25)</f>
        <v>30</v>
      </c>
      <c r="F13" s="137" t="s">
        <v>103</v>
      </c>
      <c r="G13" s="142">
        <f>SUM(G15,G17,G19,G21,G23,G25)</f>
        <v>80</v>
      </c>
      <c r="H13" s="141" t="s">
        <v>103</v>
      </c>
      <c r="I13" s="104">
        <f>SUM(I15,I17,I19,I21,I23,I25)</f>
        <v>80</v>
      </c>
      <c r="J13" s="135" t="s">
        <v>103</v>
      </c>
      <c r="K13" s="104">
        <f>SUM(E13:J13)</f>
        <v>190</v>
      </c>
      <c r="L13" s="137" t="s">
        <v>99</v>
      </c>
      <c r="M13" s="136">
        <f>SUM(M15,M17,M19,M21,M23,M25)</f>
        <v>8</v>
      </c>
      <c r="N13" s="137" t="s">
        <v>111</v>
      </c>
      <c r="O13" s="142">
        <f>SUM(O15,O17,O19,O21,O23,O25)</f>
        <v>20</v>
      </c>
      <c r="P13" s="141" t="s">
        <v>111</v>
      </c>
      <c r="Q13" s="104">
        <f>SUM(Q15,Q17,Q19,Q21,Q23,Q25)</f>
        <v>20</v>
      </c>
      <c r="R13" s="135" t="s">
        <v>111</v>
      </c>
      <c r="S13" s="104">
        <f>SUM(M13:R13)</f>
        <v>48</v>
      </c>
      <c r="T13" s="137" t="s">
        <v>111</v>
      </c>
      <c r="U13" s="74"/>
    </row>
    <row r="14" spans="1:21" ht="30" customHeight="1">
      <c r="A14" s="429"/>
      <c r="B14" s="430"/>
      <c r="C14" s="430"/>
      <c r="D14" s="431"/>
      <c r="E14" s="105">
        <f>SUM(E16,E18,E20,E22,E24,E26)</f>
        <v>50</v>
      </c>
      <c r="F14" s="106" t="s">
        <v>111</v>
      </c>
      <c r="G14" s="107">
        <f>SUM(G16,G18,G20,G22,G24,G26)</f>
        <v>145</v>
      </c>
      <c r="H14" s="108" t="s">
        <v>111</v>
      </c>
      <c r="I14" s="105">
        <f>SUM(I16,I18,I20,I22,I24,I26)</f>
        <v>145</v>
      </c>
      <c r="J14" s="109" t="s">
        <v>111</v>
      </c>
      <c r="K14" s="110">
        <f>SUM(E14:J14)</f>
        <v>340</v>
      </c>
      <c r="L14" s="106" t="s">
        <v>111</v>
      </c>
      <c r="M14" s="110">
        <f>SUM(M16,M18,M20,M22,M24,M26)</f>
        <v>8</v>
      </c>
      <c r="N14" s="106" t="s">
        <v>111</v>
      </c>
      <c r="O14" s="107">
        <f>SUM(O16,O18,O20,O22,O24,O26)</f>
        <v>20</v>
      </c>
      <c r="P14" s="108" t="s">
        <v>111</v>
      </c>
      <c r="Q14" s="105">
        <f>SUM(Q16,Q18,Q20,Q22,Q24,Q26)</f>
        <v>20</v>
      </c>
      <c r="R14" s="109" t="s">
        <v>111</v>
      </c>
      <c r="S14" s="110">
        <f>SUM(M14:R14)</f>
        <v>48</v>
      </c>
      <c r="T14" s="111" t="s">
        <v>111</v>
      </c>
      <c r="U14" s="77"/>
    </row>
    <row r="15" spans="1:21" ht="30" customHeight="1">
      <c r="A15" s="68"/>
      <c r="B15" s="415" t="s">
        <v>101</v>
      </c>
      <c r="C15" s="401" t="s">
        <v>121</v>
      </c>
      <c r="D15" s="402"/>
      <c r="E15" s="93"/>
      <c r="F15" s="96"/>
      <c r="G15" s="93"/>
      <c r="H15" s="96"/>
      <c r="I15" s="93"/>
      <c r="J15" s="99"/>
      <c r="K15" s="100"/>
      <c r="L15" s="96"/>
      <c r="M15" s="97"/>
      <c r="N15" s="96"/>
      <c r="O15" s="93"/>
      <c r="P15" s="96"/>
      <c r="Q15" s="93"/>
      <c r="R15" s="99"/>
      <c r="S15" s="89"/>
      <c r="T15" s="96"/>
      <c r="U15" s="64"/>
    </row>
    <row r="16" spans="1:21" ht="30" customHeight="1">
      <c r="A16" s="70"/>
      <c r="B16" s="414"/>
      <c r="C16" s="403"/>
      <c r="D16" s="404"/>
      <c r="E16" s="112"/>
      <c r="F16" s="113"/>
      <c r="G16" s="112"/>
      <c r="H16" s="113"/>
      <c r="I16" s="112"/>
      <c r="J16" s="116"/>
      <c r="K16" s="117"/>
      <c r="L16" s="113"/>
      <c r="M16" s="118"/>
      <c r="N16" s="113"/>
      <c r="O16" s="112"/>
      <c r="P16" s="113"/>
      <c r="Q16" s="112"/>
      <c r="R16" s="116"/>
      <c r="S16" s="117"/>
      <c r="T16" s="113"/>
      <c r="U16" s="78"/>
    </row>
    <row r="17" spans="1:21" ht="30" customHeight="1">
      <c r="A17" s="70"/>
      <c r="B17" s="415" t="s">
        <v>105</v>
      </c>
      <c r="C17" s="401" t="s">
        <v>122</v>
      </c>
      <c r="D17" s="402"/>
      <c r="E17" s="93">
        <v>10</v>
      </c>
      <c r="F17" s="96" t="s">
        <v>50</v>
      </c>
      <c r="G17" s="94">
        <v>20</v>
      </c>
      <c r="H17" s="98" t="s">
        <v>103</v>
      </c>
      <c r="I17" s="94">
        <v>20</v>
      </c>
      <c r="J17" s="99" t="s">
        <v>103</v>
      </c>
      <c r="K17" s="100">
        <f t="shared" ref="K17:K26" si="4">SUM(E17:J17)</f>
        <v>50</v>
      </c>
      <c r="L17" s="96" t="s">
        <v>103</v>
      </c>
      <c r="M17" s="97">
        <v>5</v>
      </c>
      <c r="N17" s="96" t="s">
        <v>100</v>
      </c>
      <c r="O17" s="94">
        <v>10</v>
      </c>
      <c r="P17" s="98" t="s">
        <v>100</v>
      </c>
      <c r="Q17" s="93">
        <v>10</v>
      </c>
      <c r="R17" s="96" t="s">
        <v>100</v>
      </c>
      <c r="S17" s="89">
        <f t="shared" ref="S17:S26" si="5">SUM(M17:R17)</f>
        <v>25</v>
      </c>
      <c r="T17" s="96" t="s">
        <v>100</v>
      </c>
      <c r="U17" s="72" t="s">
        <v>123</v>
      </c>
    </row>
    <row r="18" spans="1:21" ht="30" customHeight="1">
      <c r="A18" s="70"/>
      <c r="B18" s="414"/>
      <c r="C18" s="403"/>
      <c r="D18" s="404"/>
      <c r="E18" s="112">
        <v>30</v>
      </c>
      <c r="F18" s="113" t="s">
        <v>100</v>
      </c>
      <c r="G18" s="114">
        <v>60</v>
      </c>
      <c r="H18" s="115" t="s">
        <v>100</v>
      </c>
      <c r="I18" s="114">
        <v>60</v>
      </c>
      <c r="J18" s="116" t="s">
        <v>100</v>
      </c>
      <c r="K18" s="117">
        <f t="shared" si="4"/>
        <v>150</v>
      </c>
      <c r="L18" s="113" t="s">
        <v>100</v>
      </c>
      <c r="M18" s="118">
        <v>5</v>
      </c>
      <c r="N18" s="113" t="s">
        <v>111</v>
      </c>
      <c r="O18" s="114">
        <v>10</v>
      </c>
      <c r="P18" s="115" t="s">
        <v>111</v>
      </c>
      <c r="Q18" s="112">
        <v>10</v>
      </c>
      <c r="R18" s="113" t="s">
        <v>111</v>
      </c>
      <c r="S18" s="117">
        <f t="shared" si="5"/>
        <v>25</v>
      </c>
      <c r="T18" s="113" t="s">
        <v>111</v>
      </c>
      <c r="U18" s="78"/>
    </row>
    <row r="19" spans="1:21" ht="30" customHeight="1">
      <c r="A19" s="70"/>
      <c r="B19" s="415" t="s">
        <v>107</v>
      </c>
      <c r="C19" s="401" t="s">
        <v>124</v>
      </c>
      <c r="D19" s="402"/>
      <c r="E19" s="93">
        <v>10</v>
      </c>
      <c r="F19" s="96" t="s">
        <v>50</v>
      </c>
      <c r="G19" s="94">
        <v>20</v>
      </c>
      <c r="H19" s="98" t="s">
        <v>103</v>
      </c>
      <c r="I19" s="94">
        <v>20</v>
      </c>
      <c r="J19" s="99" t="s">
        <v>103</v>
      </c>
      <c r="K19" s="100">
        <f t="shared" si="4"/>
        <v>50</v>
      </c>
      <c r="L19" s="96" t="s">
        <v>103</v>
      </c>
      <c r="M19" s="97">
        <v>2</v>
      </c>
      <c r="N19" s="96" t="s">
        <v>100</v>
      </c>
      <c r="O19" s="94">
        <v>4</v>
      </c>
      <c r="P19" s="98" t="s">
        <v>100</v>
      </c>
      <c r="Q19" s="93">
        <v>4</v>
      </c>
      <c r="R19" s="96" t="s">
        <v>100</v>
      </c>
      <c r="S19" s="89">
        <f t="shared" si="5"/>
        <v>10</v>
      </c>
      <c r="T19" s="96" t="s">
        <v>100</v>
      </c>
      <c r="U19" s="64"/>
    </row>
    <row r="20" spans="1:21" ht="30" customHeight="1">
      <c r="A20" s="70"/>
      <c r="B20" s="414"/>
      <c r="C20" s="403"/>
      <c r="D20" s="404"/>
      <c r="E20" s="112">
        <v>10</v>
      </c>
      <c r="F20" s="113" t="s">
        <v>100</v>
      </c>
      <c r="G20" s="114">
        <v>20</v>
      </c>
      <c r="H20" s="115" t="s">
        <v>100</v>
      </c>
      <c r="I20" s="114">
        <v>20</v>
      </c>
      <c r="J20" s="116" t="s">
        <v>100</v>
      </c>
      <c r="K20" s="117">
        <f t="shared" si="4"/>
        <v>50</v>
      </c>
      <c r="L20" s="113" t="s">
        <v>100</v>
      </c>
      <c r="M20" s="118">
        <v>2</v>
      </c>
      <c r="N20" s="113" t="s">
        <v>111</v>
      </c>
      <c r="O20" s="114">
        <v>4</v>
      </c>
      <c r="P20" s="115" t="s">
        <v>111</v>
      </c>
      <c r="Q20" s="112">
        <v>4</v>
      </c>
      <c r="R20" s="113" t="s">
        <v>111</v>
      </c>
      <c r="S20" s="117">
        <f t="shared" si="5"/>
        <v>10</v>
      </c>
      <c r="T20" s="113" t="s">
        <v>111</v>
      </c>
      <c r="U20" s="78"/>
    </row>
    <row r="21" spans="1:21" ht="30" customHeight="1">
      <c r="A21" s="70"/>
      <c r="B21" s="415" t="s">
        <v>109</v>
      </c>
      <c r="C21" s="401" t="s">
        <v>125</v>
      </c>
      <c r="D21" s="402"/>
      <c r="E21" s="93" t="s">
        <v>126</v>
      </c>
      <c r="F21" s="96" t="s">
        <v>50</v>
      </c>
      <c r="G21" s="94">
        <v>20</v>
      </c>
      <c r="H21" s="98" t="s">
        <v>103</v>
      </c>
      <c r="I21" s="94">
        <v>20</v>
      </c>
      <c r="J21" s="99" t="s">
        <v>103</v>
      </c>
      <c r="K21" s="100">
        <f t="shared" si="4"/>
        <v>40</v>
      </c>
      <c r="L21" s="96" t="s">
        <v>103</v>
      </c>
      <c r="M21" s="97" t="s">
        <v>126</v>
      </c>
      <c r="N21" s="96" t="s">
        <v>100</v>
      </c>
      <c r="O21" s="94">
        <v>4</v>
      </c>
      <c r="P21" s="98" t="s">
        <v>100</v>
      </c>
      <c r="Q21" s="93">
        <v>4</v>
      </c>
      <c r="R21" s="96" t="s">
        <v>100</v>
      </c>
      <c r="S21" s="89">
        <f t="shared" si="5"/>
        <v>8</v>
      </c>
      <c r="T21" s="96" t="s">
        <v>100</v>
      </c>
      <c r="U21" s="64"/>
    </row>
    <row r="22" spans="1:21" ht="30" customHeight="1">
      <c r="A22" s="70"/>
      <c r="B22" s="414"/>
      <c r="C22" s="403"/>
      <c r="D22" s="404"/>
      <c r="E22" s="112" t="s">
        <v>126</v>
      </c>
      <c r="F22" s="113" t="s">
        <v>100</v>
      </c>
      <c r="G22" s="114">
        <v>45</v>
      </c>
      <c r="H22" s="115" t="s">
        <v>100</v>
      </c>
      <c r="I22" s="114">
        <v>45</v>
      </c>
      <c r="J22" s="116" t="s">
        <v>100</v>
      </c>
      <c r="K22" s="117">
        <f t="shared" si="4"/>
        <v>90</v>
      </c>
      <c r="L22" s="113" t="s">
        <v>100</v>
      </c>
      <c r="M22" s="118" t="s">
        <v>126</v>
      </c>
      <c r="N22" s="113" t="s">
        <v>111</v>
      </c>
      <c r="O22" s="114">
        <v>4</v>
      </c>
      <c r="P22" s="115" t="s">
        <v>111</v>
      </c>
      <c r="Q22" s="112">
        <v>4</v>
      </c>
      <c r="R22" s="113" t="s">
        <v>111</v>
      </c>
      <c r="S22" s="117">
        <f t="shared" si="5"/>
        <v>8</v>
      </c>
      <c r="T22" s="113" t="s">
        <v>111</v>
      </c>
      <c r="U22" s="78"/>
    </row>
    <row r="23" spans="1:21" ht="30" customHeight="1">
      <c r="A23" s="70"/>
      <c r="B23" s="415" t="s">
        <v>127</v>
      </c>
      <c r="C23" s="401" t="s">
        <v>128</v>
      </c>
      <c r="D23" s="402"/>
      <c r="E23" s="93"/>
      <c r="F23" s="96"/>
      <c r="G23" s="93"/>
      <c r="H23" s="96"/>
      <c r="I23" s="93"/>
      <c r="J23" s="99"/>
      <c r="K23" s="100"/>
      <c r="L23" s="96"/>
      <c r="M23" s="97"/>
      <c r="N23" s="96"/>
      <c r="O23" s="93"/>
      <c r="P23" s="96"/>
      <c r="Q23" s="93"/>
      <c r="R23" s="99"/>
      <c r="S23" s="89"/>
      <c r="T23" s="96"/>
      <c r="U23" s="73"/>
    </row>
    <row r="24" spans="1:21" ht="30" customHeight="1">
      <c r="A24" s="70"/>
      <c r="B24" s="414"/>
      <c r="C24" s="403"/>
      <c r="D24" s="404"/>
      <c r="E24" s="112"/>
      <c r="F24" s="113"/>
      <c r="G24" s="112"/>
      <c r="H24" s="113"/>
      <c r="I24" s="112"/>
      <c r="J24" s="116"/>
      <c r="K24" s="117"/>
      <c r="L24" s="113"/>
      <c r="M24" s="118"/>
      <c r="N24" s="113"/>
      <c r="O24" s="112"/>
      <c r="P24" s="113"/>
      <c r="Q24" s="112"/>
      <c r="R24" s="116"/>
      <c r="S24" s="117"/>
      <c r="T24" s="113"/>
      <c r="U24" s="78"/>
    </row>
    <row r="25" spans="1:21" ht="30" customHeight="1">
      <c r="A25" s="70"/>
      <c r="B25" s="413" t="s">
        <v>129</v>
      </c>
      <c r="C25" s="401" t="s">
        <v>130</v>
      </c>
      <c r="D25" s="402"/>
      <c r="E25" s="119">
        <v>10</v>
      </c>
      <c r="F25" s="120" t="s">
        <v>50</v>
      </c>
      <c r="G25" s="121">
        <v>20</v>
      </c>
      <c r="H25" s="122" t="s">
        <v>103</v>
      </c>
      <c r="I25" s="121">
        <v>20</v>
      </c>
      <c r="J25" s="123" t="s">
        <v>103</v>
      </c>
      <c r="K25" s="100">
        <f t="shared" si="4"/>
        <v>50</v>
      </c>
      <c r="L25" s="120" t="s">
        <v>103</v>
      </c>
      <c r="M25" s="124">
        <v>1</v>
      </c>
      <c r="N25" s="120" t="s">
        <v>100</v>
      </c>
      <c r="O25" s="121">
        <v>2</v>
      </c>
      <c r="P25" s="122" t="s">
        <v>100</v>
      </c>
      <c r="Q25" s="119">
        <v>2</v>
      </c>
      <c r="R25" s="120" t="s">
        <v>100</v>
      </c>
      <c r="S25" s="89">
        <f t="shared" si="5"/>
        <v>5</v>
      </c>
      <c r="T25" s="120" t="s">
        <v>100</v>
      </c>
      <c r="U25" s="64"/>
    </row>
    <row r="26" spans="1:21" ht="30" customHeight="1" thickBot="1">
      <c r="A26" s="70"/>
      <c r="B26" s="414"/>
      <c r="C26" s="405"/>
      <c r="D26" s="406"/>
      <c r="E26" s="112">
        <v>10</v>
      </c>
      <c r="F26" s="113" t="s">
        <v>100</v>
      </c>
      <c r="G26" s="114">
        <v>20</v>
      </c>
      <c r="H26" s="115" t="s">
        <v>100</v>
      </c>
      <c r="I26" s="114">
        <v>20</v>
      </c>
      <c r="J26" s="116" t="s">
        <v>100</v>
      </c>
      <c r="K26" s="146">
        <f t="shared" si="4"/>
        <v>50</v>
      </c>
      <c r="L26" s="113" t="s">
        <v>100</v>
      </c>
      <c r="M26" s="118">
        <v>1</v>
      </c>
      <c r="N26" s="120" t="s">
        <v>111</v>
      </c>
      <c r="O26" s="125">
        <v>2</v>
      </c>
      <c r="P26" s="126" t="s">
        <v>111</v>
      </c>
      <c r="Q26" s="112">
        <v>2</v>
      </c>
      <c r="R26" s="120" t="s">
        <v>111</v>
      </c>
      <c r="S26" s="117">
        <f t="shared" si="5"/>
        <v>5</v>
      </c>
      <c r="T26" s="120" t="s">
        <v>111</v>
      </c>
      <c r="U26" s="79"/>
    </row>
    <row r="27" spans="1:21" ht="30" customHeight="1" thickTop="1">
      <c r="A27" s="407" t="s">
        <v>131</v>
      </c>
      <c r="B27" s="408"/>
      <c r="C27" s="408"/>
      <c r="D27" s="409"/>
      <c r="E27" s="127">
        <f>SUM(E4,E13)</f>
        <v>75</v>
      </c>
      <c r="F27" s="143" t="s">
        <v>99</v>
      </c>
      <c r="G27" s="140">
        <f>SUM(G4,G13)</f>
        <v>170</v>
      </c>
      <c r="H27" s="138" t="s">
        <v>99</v>
      </c>
      <c r="I27" s="127">
        <f>SUM(I4,I13)</f>
        <v>172</v>
      </c>
      <c r="J27" s="143" t="s">
        <v>99</v>
      </c>
      <c r="K27" s="148">
        <f>SUM(E27:J27)</f>
        <v>417</v>
      </c>
      <c r="L27" s="143" t="s">
        <v>99</v>
      </c>
      <c r="M27" s="441">
        <f>SUM(M4,M9,M13:M14)</f>
        <v>31</v>
      </c>
      <c r="N27" s="443" t="s">
        <v>100</v>
      </c>
      <c r="O27" s="445">
        <f>SUM(O4,O9,O13:O14)</f>
        <v>70</v>
      </c>
      <c r="P27" s="443" t="s">
        <v>100</v>
      </c>
      <c r="Q27" s="445">
        <f>SUM(Q4,Q9,Q13:Q14)</f>
        <v>72</v>
      </c>
      <c r="R27" s="447" t="s">
        <v>100</v>
      </c>
      <c r="S27" s="441">
        <f>SUM(S4,S9,S13,S14)</f>
        <v>173</v>
      </c>
      <c r="T27" s="399" t="s">
        <v>100</v>
      </c>
      <c r="U27" s="80"/>
    </row>
    <row r="28" spans="1:21" ht="30" customHeight="1">
      <c r="A28" s="410"/>
      <c r="B28" s="411"/>
      <c r="C28" s="411"/>
      <c r="D28" s="412"/>
      <c r="E28" s="128">
        <f>SUM(E9,E14)</f>
        <v>100</v>
      </c>
      <c r="F28" s="139" t="s">
        <v>100</v>
      </c>
      <c r="G28" s="128">
        <f>SUM(G9,G14)</f>
        <v>245</v>
      </c>
      <c r="H28" s="139" t="s">
        <v>100</v>
      </c>
      <c r="I28" s="128">
        <f>SUM(I9,I14)</f>
        <v>245</v>
      </c>
      <c r="J28" s="144" t="s">
        <v>100</v>
      </c>
      <c r="K28" s="129">
        <f>SUM(E28:J28)</f>
        <v>590</v>
      </c>
      <c r="L28" s="144" t="s">
        <v>100</v>
      </c>
      <c r="M28" s="442"/>
      <c r="N28" s="444"/>
      <c r="O28" s="446"/>
      <c r="P28" s="444"/>
      <c r="Q28" s="446"/>
      <c r="R28" s="448"/>
      <c r="S28" s="442"/>
      <c r="T28" s="400"/>
      <c r="U28" s="77"/>
    </row>
    <row r="29" spans="1:21" ht="60" customHeight="1">
      <c r="A29" s="418" t="s">
        <v>132</v>
      </c>
      <c r="B29" s="419"/>
      <c r="C29" s="419"/>
      <c r="D29" s="420"/>
      <c r="E29" s="421"/>
      <c r="F29" s="422"/>
      <c r="G29" s="422"/>
      <c r="H29" s="422"/>
      <c r="I29" s="422"/>
      <c r="J29" s="422"/>
      <c r="K29" s="422"/>
      <c r="L29" s="423"/>
      <c r="M29" s="161">
        <v>10</v>
      </c>
      <c r="N29" s="162" t="s">
        <v>100</v>
      </c>
      <c r="O29" s="163">
        <v>35</v>
      </c>
      <c r="P29" s="162" t="s">
        <v>100</v>
      </c>
      <c r="Q29" s="163">
        <v>35</v>
      </c>
      <c r="R29" s="164" t="s">
        <v>100</v>
      </c>
      <c r="S29" s="161">
        <f>SUM(M29:R29)</f>
        <v>80</v>
      </c>
      <c r="T29" s="165" t="s">
        <v>100</v>
      </c>
      <c r="U29" s="166"/>
    </row>
    <row r="30" spans="1:21">
      <c r="C30" s="2"/>
      <c r="D30" s="2"/>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44">
    <mergeCell ref="U2:U3"/>
    <mergeCell ref="M27:M28"/>
    <mergeCell ref="N27:N28"/>
    <mergeCell ref="O27:O28"/>
    <mergeCell ref="P27:P28"/>
    <mergeCell ref="Q27:Q28"/>
    <mergeCell ref="R27:R28"/>
    <mergeCell ref="S27:S28"/>
    <mergeCell ref="M2:T2"/>
    <mergeCell ref="O3:P3"/>
    <mergeCell ref="Q3:R3"/>
    <mergeCell ref="S3:T3"/>
    <mergeCell ref="E3:F3"/>
    <mergeCell ref="G3:H3"/>
    <mergeCell ref="I3:J3"/>
    <mergeCell ref="K3:L3"/>
    <mergeCell ref="M3:N3"/>
    <mergeCell ref="E2:L2"/>
    <mergeCell ref="A29:D29"/>
    <mergeCell ref="E29:L29"/>
    <mergeCell ref="A4:C4"/>
    <mergeCell ref="B21:B22"/>
    <mergeCell ref="B19:B20"/>
    <mergeCell ref="B17:B18"/>
    <mergeCell ref="B15:B16"/>
    <mergeCell ref="A9:C9"/>
    <mergeCell ref="A13:D14"/>
    <mergeCell ref="C5:D5"/>
    <mergeCell ref="C6:D6"/>
    <mergeCell ref="C7:D7"/>
    <mergeCell ref="C8:D8"/>
    <mergeCell ref="C10:D10"/>
    <mergeCell ref="C11:D11"/>
    <mergeCell ref="C12:D12"/>
    <mergeCell ref="T27:T28"/>
    <mergeCell ref="C15:D16"/>
    <mergeCell ref="C17:D18"/>
    <mergeCell ref="C19:D20"/>
    <mergeCell ref="C21:D22"/>
    <mergeCell ref="C23:D24"/>
    <mergeCell ref="C25:D26"/>
    <mergeCell ref="A27:D28"/>
    <mergeCell ref="B25:B26"/>
    <mergeCell ref="B23:B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X19"/>
  <sheetViews>
    <sheetView view="pageBreakPreview" zoomScaleNormal="100" zoomScaleSheetLayoutView="100" workbookViewId="0">
      <selection activeCell="A17" sqref="A17:J17"/>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37" t="s">
        <v>133</v>
      </c>
      <c r="J1" s="37" t="str">
        <f>'１目標'!F1</f>
        <v>（○○地域雇用創造協議会）</v>
      </c>
      <c r="L1" s="10"/>
    </row>
    <row r="2" spans="1:24" ht="24" customHeight="1">
      <c r="A2" s="10"/>
      <c r="L2" s="10"/>
    </row>
    <row r="3" spans="1:24" ht="21" customHeight="1">
      <c r="A3" s="452" t="s">
        <v>134</v>
      </c>
      <c r="B3" s="453"/>
      <c r="C3" s="11" t="s">
        <v>113</v>
      </c>
      <c r="D3" s="454" t="s">
        <v>135</v>
      </c>
      <c r="E3" s="455"/>
      <c r="F3" s="455"/>
      <c r="G3" s="455"/>
      <c r="H3" s="455"/>
      <c r="I3" s="455"/>
      <c r="J3" s="456"/>
      <c r="K3" s="18"/>
      <c r="L3" s="452" t="s">
        <v>134</v>
      </c>
      <c r="M3" s="453"/>
      <c r="N3" s="11" t="s">
        <v>116</v>
      </c>
      <c r="O3" s="454"/>
      <c r="P3" s="454"/>
      <c r="Q3" s="454"/>
      <c r="R3" s="454"/>
      <c r="S3" s="454"/>
      <c r="T3" s="454"/>
      <c r="U3" s="457"/>
    </row>
    <row r="4" spans="1:24">
      <c r="A4" s="458" t="s">
        <v>136</v>
      </c>
      <c r="B4" s="458"/>
      <c r="C4" s="459"/>
      <c r="D4" s="460"/>
      <c r="E4" s="460"/>
      <c r="F4" s="460"/>
      <c r="G4" s="460"/>
      <c r="H4" s="460"/>
      <c r="I4" s="460"/>
      <c r="J4" s="461"/>
      <c r="K4" s="19"/>
      <c r="L4" s="452" t="s">
        <v>136</v>
      </c>
      <c r="M4" s="453"/>
      <c r="N4" s="459"/>
      <c r="O4" s="460"/>
      <c r="P4" s="460"/>
      <c r="Q4" s="460"/>
      <c r="R4" s="460"/>
      <c r="S4" s="460"/>
      <c r="T4" s="460"/>
      <c r="U4" s="461"/>
    </row>
    <row r="5" spans="1:24" ht="60" customHeight="1">
      <c r="A5" s="462" t="s">
        <v>137</v>
      </c>
      <c r="B5" s="463"/>
      <c r="C5" s="463"/>
      <c r="D5" s="463"/>
      <c r="E5" s="463"/>
      <c r="F5" s="463"/>
      <c r="G5" s="463"/>
      <c r="H5" s="463"/>
      <c r="I5" s="463"/>
      <c r="J5" s="464"/>
      <c r="K5" s="20"/>
      <c r="L5" s="462"/>
      <c r="M5" s="465"/>
      <c r="N5" s="465"/>
      <c r="O5" s="465"/>
      <c r="P5" s="465"/>
      <c r="Q5" s="465"/>
      <c r="R5" s="465"/>
      <c r="S5" s="465"/>
      <c r="T5" s="465"/>
      <c r="U5" s="466"/>
    </row>
    <row r="6" spans="1:24">
      <c r="A6" s="452" t="s">
        <v>138</v>
      </c>
      <c r="B6" s="453"/>
      <c r="C6" s="467" t="s">
        <v>139</v>
      </c>
      <c r="D6" s="455"/>
      <c r="E6" s="455"/>
      <c r="F6" s="455"/>
      <c r="G6" s="455"/>
      <c r="H6" s="455"/>
      <c r="I6" s="455"/>
      <c r="J6" s="456"/>
      <c r="K6" s="18"/>
      <c r="L6" s="452" t="s">
        <v>138</v>
      </c>
      <c r="M6" s="453"/>
      <c r="N6" s="467"/>
      <c r="O6" s="454"/>
      <c r="P6" s="454"/>
      <c r="Q6" s="454"/>
      <c r="R6" s="454"/>
      <c r="S6" s="454"/>
      <c r="T6" s="454"/>
      <c r="U6" s="457"/>
    </row>
    <row r="7" spans="1:24">
      <c r="A7" s="452" t="s">
        <v>140</v>
      </c>
      <c r="B7" s="453"/>
      <c r="C7" s="11" t="s">
        <v>141</v>
      </c>
      <c r="D7" s="15" t="s">
        <v>142</v>
      </c>
      <c r="E7" s="8" t="s">
        <v>143</v>
      </c>
      <c r="F7" s="8" t="s">
        <v>144</v>
      </c>
      <c r="G7" s="8" t="s">
        <v>141</v>
      </c>
      <c r="H7" s="15"/>
      <c r="I7" s="8" t="s">
        <v>145</v>
      </c>
      <c r="J7" s="12"/>
      <c r="L7" s="452" t="s">
        <v>140</v>
      </c>
      <c r="M7" s="453"/>
      <c r="N7" s="11"/>
      <c r="O7" s="15"/>
      <c r="P7" s="8" t="s">
        <v>143</v>
      </c>
      <c r="Q7" s="8" t="s">
        <v>144</v>
      </c>
      <c r="R7" s="8" t="s">
        <v>141</v>
      </c>
      <c r="S7" s="15"/>
      <c r="T7" s="8" t="s">
        <v>145</v>
      </c>
      <c r="U7" s="12"/>
    </row>
    <row r="8" spans="1:24" ht="30" customHeight="1">
      <c r="A8" s="7"/>
      <c r="L8" s="7"/>
    </row>
    <row r="9" spans="1:24" ht="21" customHeight="1">
      <c r="A9" s="452" t="s">
        <v>134</v>
      </c>
      <c r="B9" s="453"/>
      <c r="C9" s="11" t="s">
        <v>118</v>
      </c>
      <c r="D9" s="454"/>
      <c r="E9" s="455"/>
      <c r="F9" s="455"/>
      <c r="G9" s="455"/>
      <c r="H9" s="455"/>
      <c r="I9" s="455"/>
      <c r="J9" s="456"/>
      <c r="K9" s="18"/>
      <c r="L9" s="452" t="s">
        <v>134</v>
      </c>
      <c r="M9" s="453"/>
      <c r="N9" s="11" t="s">
        <v>146</v>
      </c>
      <c r="O9" s="454"/>
      <c r="P9" s="454"/>
      <c r="Q9" s="454"/>
      <c r="R9" s="454"/>
      <c r="S9" s="454"/>
      <c r="T9" s="454"/>
      <c r="U9" s="457"/>
    </row>
    <row r="10" spans="1:24">
      <c r="A10" s="458" t="s">
        <v>136</v>
      </c>
      <c r="B10" s="458"/>
      <c r="C10" s="459"/>
      <c r="D10" s="460"/>
      <c r="E10" s="460"/>
      <c r="F10" s="460"/>
      <c r="G10" s="460"/>
      <c r="H10" s="460"/>
      <c r="I10" s="460"/>
      <c r="J10" s="461"/>
      <c r="K10" s="19"/>
      <c r="L10" s="452" t="s">
        <v>136</v>
      </c>
      <c r="M10" s="453"/>
      <c r="N10" s="459"/>
      <c r="O10" s="460"/>
      <c r="P10" s="460"/>
      <c r="Q10" s="460"/>
      <c r="R10" s="460"/>
      <c r="S10" s="460"/>
      <c r="T10" s="460"/>
      <c r="U10" s="461"/>
    </row>
    <row r="11" spans="1:24" ht="60" customHeight="1">
      <c r="A11" s="462"/>
      <c r="B11" s="463"/>
      <c r="C11" s="463"/>
      <c r="D11" s="463"/>
      <c r="E11" s="463"/>
      <c r="F11" s="463"/>
      <c r="G11" s="463"/>
      <c r="H11" s="463"/>
      <c r="I11" s="463"/>
      <c r="J11" s="464"/>
      <c r="K11" s="20"/>
      <c r="L11" s="462"/>
      <c r="M11" s="465"/>
      <c r="N11" s="465"/>
      <c r="O11" s="465"/>
      <c r="P11" s="465"/>
      <c r="Q11" s="465"/>
      <c r="R11" s="465"/>
      <c r="S11" s="465"/>
      <c r="T11" s="465"/>
      <c r="U11" s="466"/>
    </row>
    <row r="12" spans="1:24">
      <c r="A12" s="452" t="s">
        <v>138</v>
      </c>
      <c r="B12" s="453"/>
      <c r="C12" s="467"/>
      <c r="D12" s="455"/>
      <c r="E12" s="455"/>
      <c r="F12" s="455"/>
      <c r="G12" s="455"/>
      <c r="H12" s="455"/>
      <c r="I12" s="455"/>
      <c r="J12" s="456"/>
      <c r="K12" s="18"/>
      <c r="L12" s="452" t="s">
        <v>138</v>
      </c>
      <c r="M12" s="453"/>
      <c r="N12" s="467"/>
      <c r="O12" s="454"/>
      <c r="P12" s="454"/>
      <c r="Q12" s="454"/>
      <c r="R12" s="454"/>
      <c r="S12" s="454"/>
      <c r="T12" s="454"/>
      <c r="U12" s="457"/>
    </row>
    <row r="13" spans="1:24">
      <c r="A13" s="452" t="s">
        <v>140</v>
      </c>
      <c r="B13" s="453"/>
      <c r="C13" s="11"/>
      <c r="D13" s="16"/>
      <c r="E13" s="8" t="s">
        <v>143</v>
      </c>
      <c r="F13" s="8" t="s">
        <v>144</v>
      </c>
      <c r="G13" s="8" t="s">
        <v>141</v>
      </c>
      <c r="H13" s="16"/>
      <c r="I13" s="8" t="s">
        <v>143</v>
      </c>
      <c r="J13" s="12"/>
      <c r="L13" s="452" t="s">
        <v>140</v>
      </c>
      <c r="M13" s="453"/>
      <c r="N13" s="11"/>
      <c r="O13" s="16"/>
      <c r="P13" s="8" t="s">
        <v>143</v>
      </c>
      <c r="Q13" s="8" t="s">
        <v>144</v>
      </c>
      <c r="R13" s="8" t="s">
        <v>141</v>
      </c>
      <c r="S13" s="16"/>
      <c r="T13" s="8" t="s">
        <v>143</v>
      </c>
      <c r="U13" s="12"/>
    </row>
    <row r="14" spans="1:24" ht="30" customHeight="1">
      <c r="X14" s="17"/>
    </row>
    <row r="15" spans="1:24" ht="21" customHeight="1">
      <c r="A15" s="452" t="s">
        <v>134</v>
      </c>
      <c r="B15" s="453"/>
      <c r="C15" s="11" t="s">
        <v>147</v>
      </c>
      <c r="D15" s="454"/>
      <c r="E15" s="455"/>
      <c r="F15" s="455"/>
      <c r="G15" s="455"/>
      <c r="H15" s="455"/>
      <c r="I15" s="455"/>
      <c r="J15" s="456"/>
      <c r="K15" s="18"/>
      <c r="L15" s="452" t="s">
        <v>134</v>
      </c>
      <c r="M15" s="453"/>
      <c r="N15" s="11" t="s">
        <v>129</v>
      </c>
      <c r="O15" s="454"/>
      <c r="P15" s="454"/>
      <c r="Q15" s="454"/>
      <c r="R15" s="454"/>
      <c r="S15" s="454"/>
      <c r="T15" s="454"/>
      <c r="U15" s="457"/>
    </row>
    <row r="16" spans="1:24">
      <c r="A16" s="458" t="s">
        <v>136</v>
      </c>
      <c r="B16" s="458"/>
      <c r="C16" s="459"/>
      <c r="D16" s="460"/>
      <c r="E16" s="460"/>
      <c r="F16" s="460"/>
      <c r="G16" s="460"/>
      <c r="H16" s="460"/>
      <c r="I16" s="460"/>
      <c r="J16" s="461"/>
      <c r="K16" s="19"/>
      <c r="L16" s="452" t="s">
        <v>136</v>
      </c>
      <c r="M16" s="453"/>
      <c r="N16" s="459"/>
      <c r="O16" s="460"/>
      <c r="P16" s="460"/>
      <c r="Q16" s="460"/>
      <c r="R16" s="460"/>
      <c r="S16" s="460"/>
      <c r="T16" s="460"/>
      <c r="U16" s="461"/>
    </row>
    <row r="17" spans="1:21" ht="60" customHeight="1">
      <c r="A17" s="462"/>
      <c r="B17" s="463"/>
      <c r="C17" s="463"/>
      <c r="D17" s="463"/>
      <c r="E17" s="463"/>
      <c r="F17" s="463"/>
      <c r="G17" s="463"/>
      <c r="H17" s="463"/>
      <c r="I17" s="463"/>
      <c r="J17" s="464"/>
      <c r="K17" s="20"/>
      <c r="L17" s="462"/>
      <c r="M17" s="465"/>
      <c r="N17" s="465"/>
      <c r="O17" s="465"/>
      <c r="P17" s="465"/>
      <c r="Q17" s="465"/>
      <c r="R17" s="465"/>
      <c r="S17" s="465"/>
      <c r="T17" s="465"/>
      <c r="U17" s="466"/>
    </row>
    <row r="18" spans="1:21">
      <c r="A18" s="452" t="s">
        <v>138</v>
      </c>
      <c r="B18" s="453"/>
      <c r="C18" s="467"/>
      <c r="D18" s="455"/>
      <c r="E18" s="455"/>
      <c r="F18" s="455"/>
      <c r="G18" s="455"/>
      <c r="H18" s="455"/>
      <c r="I18" s="455"/>
      <c r="J18" s="456"/>
      <c r="K18" s="18"/>
      <c r="L18" s="452" t="s">
        <v>138</v>
      </c>
      <c r="M18" s="453"/>
      <c r="N18" s="467"/>
      <c r="O18" s="454"/>
      <c r="P18" s="454"/>
      <c r="Q18" s="454"/>
      <c r="R18" s="454"/>
      <c r="S18" s="454"/>
      <c r="T18" s="454"/>
      <c r="U18" s="457"/>
    </row>
    <row r="19" spans="1:21">
      <c r="A19" s="452" t="s">
        <v>140</v>
      </c>
      <c r="B19" s="453"/>
      <c r="C19" s="11"/>
      <c r="D19" s="15"/>
      <c r="E19" s="8" t="s">
        <v>143</v>
      </c>
      <c r="F19" s="8" t="s">
        <v>144</v>
      </c>
      <c r="G19" s="8" t="s">
        <v>141</v>
      </c>
      <c r="H19" s="15"/>
      <c r="I19" s="8" t="s">
        <v>143</v>
      </c>
      <c r="J19" s="12"/>
      <c r="L19" s="452" t="s">
        <v>140</v>
      </c>
      <c r="M19" s="453"/>
      <c r="N19" s="11"/>
      <c r="O19" s="15"/>
      <c r="P19" s="8" t="s">
        <v>143</v>
      </c>
      <c r="Q19" s="8" t="s">
        <v>144</v>
      </c>
      <c r="R19" s="8" t="s">
        <v>141</v>
      </c>
      <c r="S19" s="15"/>
      <c r="T19" s="8" t="s">
        <v>143</v>
      </c>
      <c r="U19" s="12"/>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K47"/>
  <sheetViews>
    <sheetView view="pageBreakPreview" zoomScaleNormal="100" zoomScaleSheetLayoutView="100" workbookViewId="0">
      <selection activeCell="A51" sqref="A51:XFD72"/>
    </sheetView>
  </sheetViews>
  <sheetFormatPr defaultRowHeight="13.5"/>
  <cols>
    <col min="1" max="1" width="22.875" customWidth="1"/>
    <col min="2" max="2" width="32.875" customWidth="1"/>
    <col min="3" max="3" width="27.125" customWidth="1"/>
    <col min="4" max="4" width="5.625" customWidth="1"/>
    <col min="5" max="5" width="12.125" customWidth="1"/>
    <col min="6" max="6" width="4.875" customWidth="1"/>
    <col min="7" max="7" width="18.375" customWidth="1"/>
    <col min="8" max="8" width="8.5" customWidth="1"/>
    <col min="9" max="9" width="7.25" customWidth="1"/>
    <col min="11" max="11" width="10.5" customWidth="1"/>
  </cols>
  <sheetData>
    <row r="1" spans="1:11" ht="27" customHeight="1">
      <c r="A1" s="37" t="s">
        <v>148</v>
      </c>
      <c r="B1" s="37" t="str">
        <f>'１目標'!F1</f>
        <v>（○○地域雇用創造協議会）</v>
      </c>
      <c r="E1" s="37" t="s">
        <v>149</v>
      </c>
    </row>
    <row r="3" spans="1:11">
      <c r="A3" s="59" t="s">
        <v>150</v>
      </c>
      <c r="B3" s="59" t="s">
        <v>151</v>
      </c>
      <c r="C3" s="59" t="s">
        <v>152</v>
      </c>
      <c r="E3" s="59" t="s">
        <v>153</v>
      </c>
      <c r="F3" s="47" t="s">
        <v>154</v>
      </c>
      <c r="G3" s="48"/>
      <c r="I3" s="468" t="s">
        <v>155</v>
      </c>
      <c r="J3" s="33"/>
      <c r="K3" s="12"/>
    </row>
    <row r="4" spans="1:11">
      <c r="A4" s="43" t="s">
        <v>156</v>
      </c>
      <c r="B4" s="31"/>
      <c r="C4" s="34"/>
      <c r="E4" s="59" t="s">
        <v>157</v>
      </c>
      <c r="F4" s="49" t="s">
        <v>158</v>
      </c>
      <c r="G4" s="48"/>
      <c r="H4" s="34"/>
      <c r="I4" s="469"/>
      <c r="J4" s="33"/>
      <c r="K4" s="12"/>
    </row>
    <row r="5" spans="1:11">
      <c r="A5" s="44" t="s">
        <v>159</v>
      </c>
      <c r="B5" s="45" t="s">
        <v>160</v>
      </c>
      <c r="C5" s="45" t="s">
        <v>161</v>
      </c>
      <c r="E5" s="21"/>
      <c r="F5" s="13"/>
    </row>
    <row r="6" spans="1:11">
      <c r="A6" s="44" t="s">
        <v>162</v>
      </c>
      <c r="B6" s="44" t="s">
        <v>163</v>
      </c>
      <c r="C6" s="46" t="s">
        <v>164</v>
      </c>
      <c r="E6" s="59" t="s">
        <v>150</v>
      </c>
      <c r="F6" s="30" t="s">
        <v>165</v>
      </c>
      <c r="G6" s="12"/>
    </row>
    <row r="7" spans="1:11">
      <c r="A7" s="44"/>
      <c r="B7" s="44"/>
      <c r="C7" s="44" t="s">
        <v>166</v>
      </c>
      <c r="E7" s="21"/>
      <c r="F7" s="1"/>
    </row>
    <row r="8" spans="1:11">
      <c r="A8" s="44"/>
      <c r="B8" s="31"/>
      <c r="C8" s="44" t="s">
        <v>167</v>
      </c>
      <c r="E8" s="60" t="s">
        <v>168</v>
      </c>
      <c r="F8" s="62"/>
      <c r="G8" s="61"/>
    </row>
    <row r="9" spans="1:11">
      <c r="A9" s="44" t="s">
        <v>169</v>
      </c>
      <c r="B9" s="31"/>
      <c r="C9" s="31"/>
      <c r="E9" s="458" t="s">
        <v>170</v>
      </c>
      <c r="F9" s="50" t="s">
        <v>171</v>
      </c>
      <c r="G9" s="51"/>
    </row>
    <row r="10" spans="1:11">
      <c r="A10" s="44" t="s">
        <v>172</v>
      </c>
      <c r="B10" s="31"/>
      <c r="C10" s="31"/>
      <c r="E10" s="458"/>
      <c r="F10" s="35" t="s">
        <v>164</v>
      </c>
      <c r="G10" s="52"/>
    </row>
    <row r="11" spans="1:11">
      <c r="A11" s="44" t="s">
        <v>173</v>
      </c>
      <c r="B11" s="31"/>
      <c r="C11" s="31"/>
      <c r="E11" s="458" t="s">
        <v>174</v>
      </c>
      <c r="F11" s="50" t="s">
        <v>175</v>
      </c>
      <c r="G11" s="51"/>
    </row>
    <row r="12" spans="1:11">
      <c r="A12" s="44"/>
      <c r="B12" s="31"/>
      <c r="C12" s="31"/>
      <c r="E12" s="458"/>
      <c r="F12" s="35" t="s">
        <v>164</v>
      </c>
      <c r="G12" s="52"/>
    </row>
    <row r="13" spans="1:11">
      <c r="A13" s="31"/>
      <c r="B13" s="31"/>
      <c r="C13" s="31"/>
      <c r="E13" s="458" t="s">
        <v>176</v>
      </c>
      <c r="F13" s="50" t="s">
        <v>177</v>
      </c>
      <c r="G13" s="51"/>
    </row>
    <row r="14" spans="1:11">
      <c r="A14" s="44" t="s">
        <v>178</v>
      </c>
      <c r="B14" s="31"/>
      <c r="C14" s="31"/>
      <c r="E14" s="458"/>
      <c r="F14" s="35" t="s">
        <v>179</v>
      </c>
      <c r="G14" s="52"/>
    </row>
    <row r="15" spans="1:11">
      <c r="A15" s="44" t="s">
        <v>180</v>
      </c>
      <c r="B15" s="31"/>
      <c r="C15" s="31"/>
      <c r="E15" s="458" t="s">
        <v>176</v>
      </c>
      <c r="F15" s="50"/>
      <c r="G15" s="51"/>
    </row>
    <row r="16" spans="1:11">
      <c r="A16" s="44" t="s">
        <v>181</v>
      </c>
      <c r="B16" s="31"/>
      <c r="C16" s="31"/>
      <c r="E16" s="458"/>
      <c r="F16" s="35"/>
      <c r="G16" s="52"/>
    </row>
    <row r="17" spans="1:7">
      <c r="A17" s="44"/>
      <c r="B17" s="31"/>
      <c r="C17" s="31"/>
      <c r="E17" s="38" t="s">
        <v>182</v>
      </c>
      <c r="F17" s="36"/>
      <c r="G17" s="39"/>
    </row>
    <row r="18" spans="1:7">
      <c r="A18" s="31"/>
      <c r="B18" s="31"/>
      <c r="C18" s="31"/>
      <c r="E18" s="458" t="s">
        <v>183</v>
      </c>
      <c r="F18" s="66" t="s">
        <v>184</v>
      </c>
      <c r="G18" s="13"/>
    </row>
    <row r="19" spans="1:7">
      <c r="A19" s="44" t="s">
        <v>185</v>
      </c>
      <c r="B19" s="31"/>
      <c r="C19" s="31"/>
      <c r="E19" s="458"/>
      <c r="F19" s="65" t="s">
        <v>186</v>
      </c>
      <c r="G19" s="52" t="s">
        <v>187</v>
      </c>
    </row>
    <row r="20" spans="1:7">
      <c r="A20" s="45" t="s">
        <v>188</v>
      </c>
      <c r="B20" s="31"/>
      <c r="C20" s="31"/>
      <c r="E20" s="458" t="s">
        <v>189</v>
      </c>
      <c r="F20" s="67" t="s">
        <v>190</v>
      </c>
      <c r="G20" s="13"/>
    </row>
    <row r="21" spans="1:7">
      <c r="A21" s="31"/>
      <c r="B21" s="31"/>
      <c r="C21" s="31"/>
      <c r="E21" s="458"/>
      <c r="F21" s="35" t="s">
        <v>186</v>
      </c>
      <c r="G21" s="52" t="s">
        <v>191</v>
      </c>
    </row>
    <row r="22" spans="1:7">
      <c r="A22" s="31"/>
      <c r="B22" s="31"/>
      <c r="C22" s="31"/>
      <c r="D22" s="63"/>
      <c r="E22" s="458" t="s">
        <v>189</v>
      </c>
      <c r="F22" s="67" t="s">
        <v>190</v>
      </c>
      <c r="G22" s="13"/>
    </row>
    <row r="23" spans="1:7">
      <c r="A23" s="31"/>
      <c r="B23" s="31"/>
      <c r="C23" s="31"/>
      <c r="D23" s="63"/>
      <c r="E23" s="458"/>
      <c r="F23" s="35" t="s">
        <v>186</v>
      </c>
      <c r="G23" s="52" t="s">
        <v>191</v>
      </c>
    </row>
    <row r="24" spans="1:7">
      <c r="A24" s="31"/>
      <c r="B24" s="31"/>
      <c r="C24" s="31"/>
    </row>
    <row r="25" spans="1:7">
      <c r="A25" s="31"/>
      <c r="B25" s="31"/>
      <c r="C25" s="31"/>
    </row>
    <row r="26" spans="1:7">
      <c r="A26" s="31"/>
      <c r="B26" s="31"/>
      <c r="C26" s="31"/>
    </row>
    <row r="27" spans="1:7">
      <c r="A27" s="31"/>
      <c r="B27" s="31"/>
      <c r="C27" s="31"/>
    </row>
    <row r="28" spans="1:7">
      <c r="A28" s="31"/>
      <c r="B28" s="31"/>
      <c r="C28" s="31"/>
    </row>
    <row r="29" spans="1:7">
      <c r="A29" s="31"/>
      <c r="B29" s="31"/>
      <c r="C29" s="31"/>
    </row>
    <row r="30" spans="1:7">
      <c r="A30" s="31"/>
      <c r="B30" s="31"/>
      <c r="C30" s="31"/>
    </row>
    <row r="31" spans="1:7">
      <c r="A31" s="31"/>
      <c r="B31" s="31"/>
      <c r="C31" s="31"/>
    </row>
    <row r="32" spans="1:7">
      <c r="A32" s="31"/>
      <c r="B32" s="31"/>
      <c r="C32" s="31"/>
    </row>
    <row r="33" spans="1:3">
      <c r="A33" s="31"/>
      <c r="B33" s="31"/>
      <c r="C33" s="31"/>
    </row>
    <row r="34" spans="1:3">
      <c r="A34" s="31"/>
      <c r="B34" s="31"/>
      <c r="C34" s="31"/>
    </row>
    <row r="35" spans="1:3">
      <c r="A35" s="31"/>
      <c r="B35" s="31"/>
      <c r="C35" s="31"/>
    </row>
    <row r="36" spans="1:3">
      <c r="A36" s="31"/>
      <c r="B36" s="31"/>
      <c r="C36" s="31"/>
    </row>
    <row r="37" spans="1:3">
      <c r="A37" s="31"/>
      <c r="B37" s="31"/>
      <c r="C37" s="31"/>
    </row>
    <row r="38" spans="1:3">
      <c r="A38" s="31"/>
      <c r="B38" s="31"/>
      <c r="C38" s="31"/>
    </row>
    <row r="39" spans="1:3">
      <c r="A39" s="31"/>
      <c r="B39" s="31"/>
      <c r="C39" s="31"/>
    </row>
    <row r="40" spans="1:3">
      <c r="A40" s="31"/>
      <c r="B40" s="31"/>
      <c r="C40" s="31"/>
    </row>
    <row r="41" spans="1:3">
      <c r="A41" s="31"/>
      <c r="B41" s="31"/>
      <c r="C41" s="31"/>
    </row>
    <row r="42" spans="1:3">
      <c r="A42" s="31"/>
      <c r="B42" s="31"/>
      <c r="C42" s="31"/>
    </row>
    <row r="43" spans="1:3">
      <c r="A43" s="31"/>
      <c r="B43" s="31"/>
      <c r="C43" s="31"/>
    </row>
    <row r="44" spans="1:3">
      <c r="A44" s="31"/>
      <c r="B44" s="31"/>
      <c r="C44" s="31"/>
    </row>
    <row r="45" spans="1:3">
      <c r="A45" s="31"/>
      <c r="B45" s="31"/>
      <c r="C45" s="31"/>
    </row>
    <row r="46" spans="1:3">
      <c r="A46" s="31"/>
      <c r="B46" s="31"/>
      <c r="C46" s="31"/>
    </row>
    <row r="47" spans="1:3">
      <c r="A47" s="32"/>
      <c r="B47" s="32"/>
      <c r="C47" s="32"/>
    </row>
  </sheetData>
  <mergeCells count="8">
    <mergeCell ref="E22:E23"/>
    <mergeCell ref="E20:E21"/>
    <mergeCell ref="E18:E19"/>
    <mergeCell ref="E15:E16"/>
    <mergeCell ref="I3:I4"/>
    <mergeCell ref="E9:E10"/>
    <mergeCell ref="E11:E12"/>
    <mergeCell ref="E13:E14"/>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124F-355A-44E4-A9EF-9DB602E4C7FA}">
  <sheetPr>
    <tabColor theme="8" tint="0.79998168889431442"/>
  </sheetPr>
  <dimension ref="A1:Z24"/>
  <sheetViews>
    <sheetView view="pageBreakPreview" zoomScale="80" zoomScaleNormal="100" zoomScaleSheetLayoutView="80" workbookViewId="0">
      <selection activeCell="E5" sqref="E5"/>
    </sheetView>
  </sheetViews>
  <sheetFormatPr defaultRowHeight="13.5"/>
  <cols>
    <col min="1" max="1" width="25.125" customWidth="1"/>
    <col min="2" max="2" width="19.875" customWidth="1"/>
    <col min="3" max="3" width="16" customWidth="1"/>
    <col min="4" max="4" width="25.625" style="7" customWidth="1"/>
    <col min="5" max="5" width="25.625" customWidth="1"/>
    <col min="6" max="6" width="30" customWidth="1"/>
    <col min="7" max="7" width="28.625" customWidth="1"/>
    <col min="8" max="8" width="8.75" style="204"/>
    <col min="14" max="14" width="18.25" customWidth="1"/>
    <col min="26" max="26" width="0" hidden="1" customWidth="1"/>
  </cols>
  <sheetData>
    <row r="1" spans="1:26" ht="17.25">
      <c r="A1" s="37" t="s">
        <v>192</v>
      </c>
      <c r="B1" s="37"/>
      <c r="C1" s="40"/>
      <c r="D1" s="170"/>
      <c r="E1" s="40"/>
      <c r="F1" s="40"/>
      <c r="G1" s="40"/>
    </row>
    <row r="2" spans="1:26" ht="17.25">
      <c r="A2" s="37"/>
      <c r="B2" s="37"/>
      <c r="C2" s="40"/>
      <c r="D2" s="170"/>
      <c r="E2" s="40"/>
      <c r="F2" s="40"/>
      <c r="G2" s="40"/>
    </row>
    <row r="3" spans="1:26" ht="18.75">
      <c r="A3" s="471" t="s">
        <v>193</v>
      </c>
      <c r="B3" s="474" t="s">
        <v>194</v>
      </c>
      <c r="C3" s="476" t="s">
        <v>195</v>
      </c>
      <c r="D3" s="478" t="s">
        <v>196</v>
      </c>
      <c r="E3" s="479"/>
      <c r="F3" s="479"/>
      <c r="G3" s="480"/>
    </row>
    <row r="4" spans="1:26" ht="35.450000000000003" customHeight="1">
      <c r="A4" s="472"/>
      <c r="B4" s="475"/>
      <c r="C4" s="477"/>
      <c r="D4" s="171" t="s">
        <v>197</v>
      </c>
      <c r="E4" s="172" t="s">
        <v>198</v>
      </c>
      <c r="F4" s="481" t="s">
        <v>199</v>
      </c>
      <c r="G4" s="482"/>
      <c r="Z4" s="218" t="s">
        <v>200</v>
      </c>
    </row>
    <row r="5" spans="1:26" ht="18.75">
      <c r="A5" s="473"/>
      <c r="B5" s="173"/>
      <c r="C5" s="174"/>
      <c r="D5" s="175"/>
      <c r="E5" s="176"/>
      <c r="F5" s="483"/>
      <c r="G5" s="484"/>
      <c r="Z5" t="s">
        <v>201</v>
      </c>
    </row>
    <row r="6" spans="1:26" ht="18" thickBot="1">
      <c r="A6" s="40"/>
      <c r="B6" s="40"/>
      <c r="C6" s="40"/>
      <c r="D6" s="170"/>
      <c r="E6" s="40"/>
      <c r="F6" s="40"/>
      <c r="G6" s="40"/>
      <c r="Z6" t="s">
        <v>202</v>
      </c>
    </row>
    <row r="7" spans="1:26" ht="62.1" customHeight="1" thickBot="1">
      <c r="A7" s="212" t="s">
        <v>203</v>
      </c>
      <c r="B7" s="213" t="s">
        <v>194</v>
      </c>
      <c r="C7" s="214" t="s">
        <v>204</v>
      </c>
      <c r="D7" s="215" t="s">
        <v>205</v>
      </c>
      <c r="E7" s="216" t="s">
        <v>206</v>
      </c>
      <c r="F7" s="213" t="s">
        <v>207</v>
      </c>
      <c r="G7" s="217" t="s">
        <v>63</v>
      </c>
      <c r="I7" s="485"/>
      <c r="J7" s="485"/>
      <c r="K7" s="485"/>
      <c r="L7" s="485"/>
      <c r="Z7" t="s">
        <v>208</v>
      </c>
    </row>
    <row r="8" spans="1:26" ht="144.6" customHeight="1">
      <c r="A8" s="177" t="s">
        <v>209</v>
      </c>
      <c r="B8" s="178"/>
      <c r="C8" s="178"/>
      <c r="D8" s="178"/>
      <c r="E8" s="179" t="s">
        <v>210</v>
      </c>
      <c r="F8" s="180" t="s">
        <v>211</v>
      </c>
      <c r="G8" s="186" t="s">
        <v>212</v>
      </c>
      <c r="I8" s="486"/>
      <c r="J8" s="486"/>
      <c r="K8" s="486"/>
      <c r="L8" s="486"/>
      <c r="M8" s="205"/>
      <c r="N8" s="206"/>
      <c r="Z8" t="s">
        <v>213</v>
      </c>
    </row>
    <row r="9" spans="1:26" ht="112.5">
      <c r="A9" s="181" t="s">
        <v>214</v>
      </c>
      <c r="B9" s="182"/>
      <c r="C9" s="182"/>
      <c r="D9" s="182"/>
      <c r="E9" s="183" t="s">
        <v>215</v>
      </c>
      <c r="F9" s="184"/>
      <c r="G9" s="219" t="s">
        <v>216</v>
      </c>
      <c r="I9" s="486"/>
      <c r="J9" s="486"/>
      <c r="K9" s="486"/>
      <c r="L9" s="486"/>
    </row>
    <row r="10" spans="1:26" ht="56.25">
      <c r="A10" s="177" t="s">
        <v>217</v>
      </c>
      <c r="B10" s="178"/>
      <c r="C10" s="178"/>
      <c r="D10" s="178"/>
      <c r="E10" s="185" t="s">
        <v>218</v>
      </c>
      <c r="F10" s="180" t="s">
        <v>219</v>
      </c>
      <c r="G10" s="186" t="s">
        <v>220</v>
      </c>
      <c r="H10" s="211" t="str">
        <f>IF(COUNTIFS(C10,"*監事*")&gt;0,"NG","")</f>
        <v/>
      </c>
      <c r="I10" s="486"/>
      <c r="J10" s="486"/>
      <c r="K10" s="486"/>
      <c r="L10" s="486"/>
    </row>
    <row r="11" spans="1:26" ht="75.75" thickBot="1">
      <c r="A11" s="187" t="s">
        <v>221</v>
      </c>
      <c r="B11" s="188"/>
      <c r="C11" s="188"/>
      <c r="D11" s="188"/>
      <c r="E11" s="189" t="s">
        <v>222</v>
      </c>
      <c r="F11" s="190" t="s">
        <v>223</v>
      </c>
      <c r="G11" s="191"/>
      <c r="H11" s="211" t="str">
        <f>IF(COUNTIFS(C11,"*会計責任者*")&gt;0,"NG","")</f>
        <v/>
      </c>
      <c r="I11" s="486"/>
      <c r="J11" s="486"/>
      <c r="K11" s="486"/>
      <c r="L11" s="486"/>
    </row>
    <row r="12" spans="1:26" ht="18.75">
      <c r="A12" s="192" t="s">
        <v>224</v>
      </c>
      <c r="B12" s="193"/>
      <c r="C12" s="193"/>
      <c r="D12" s="193"/>
      <c r="E12" s="194" t="s">
        <v>225</v>
      </c>
      <c r="F12" s="195"/>
      <c r="G12" s="220"/>
      <c r="J12" s="207"/>
      <c r="K12" s="207"/>
      <c r="L12" s="207"/>
    </row>
    <row r="13" spans="1:26" ht="48" customHeight="1">
      <c r="A13" s="221" t="s">
        <v>226</v>
      </c>
      <c r="B13" s="182"/>
      <c r="C13" s="182"/>
      <c r="D13" s="182"/>
      <c r="E13" s="222" t="s">
        <v>227</v>
      </c>
      <c r="F13" s="223"/>
      <c r="G13" s="224"/>
      <c r="H13" s="208"/>
      <c r="I13" s="207"/>
      <c r="J13" s="207"/>
      <c r="K13" s="207"/>
      <c r="L13" s="207"/>
    </row>
    <row r="14" spans="1:26" ht="87" customHeight="1" thickBot="1">
      <c r="A14" s="196" t="s">
        <v>228</v>
      </c>
      <c r="B14" s="188"/>
      <c r="C14" s="188"/>
      <c r="D14" s="188"/>
      <c r="E14" s="197" t="s">
        <v>229</v>
      </c>
      <c r="F14" s="198"/>
      <c r="G14" s="225" t="s">
        <v>230</v>
      </c>
      <c r="H14" s="209"/>
      <c r="I14" s="207"/>
      <c r="J14" s="207"/>
      <c r="K14" s="207"/>
      <c r="L14" s="207"/>
    </row>
    <row r="15" spans="1:26" ht="18.75">
      <c r="A15" s="199" t="s">
        <v>231</v>
      </c>
      <c r="B15" s="200"/>
      <c r="C15" s="200"/>
      <c r="D15" s="201"/>
      <c r="E15" s="200"/>
      <c r="F15" s="200"/>
      <c r="G15" s="200"/>
    </row>
    <row r="16" spans="1:26" ht="18.75">
      <c r="A16" s="199" t="s">
        <v>232</v>
      </c>
      <c r="B16" s="199"/>
      <c r="C16" s="202"/>
      <c r="D16" s="201"/>
      <c r="E16" s="199"/>
      <c r="F16" s="199"/>
      <c r="G16" s="199"/>
    </row>
    <row r="17" spans="1:8" ht="19.5" thickBot="1">
      <c r="A17" s="199"/>
      <c r="B17" s="199"/>
      <c r="C17" s="202"/>
      <c r="D17" s="201"/>
      <c r="E17" s="199"/>
      <c r="F17" s="199"/>
      <c r="G17" s="199"/>
    </row>
    <row r="18" spans="1:8" ht="19.5" thickBot="1">
      <c r="A18" s="487" t="s">
        <v>233</v>
      </c>
      <c r="B18" s="487"/>
      <c r="C18" s="487"/>
      <c r="D18" s="487"/>
      <c r="E18" s="487"/>
      <c r="F18" s="487"/>
      <c r="G18" s="487"/>
    </row>
    <row r="19" spans="1:8" ht="19.5" thickBot="1">
      <c r="A19" s="488" t="s">
        <v>234</v>
      </c>
      <c r="B19" s="488"/>
      <c r="C19" s="488"/>
      <c r="D19" s="488"/>
      <c r="E19" s="488"/>
      <c r="F19" s="488"/>
      <c r="G19" s="203"/>
    </row>
    <row r="20" spans="1:8" ht="19.5" thickBot="1">
      <c r="A20" s="489" t="s">
        <v>235</v>
      </c>
      <c r="B20" s="489"/>
      <c r="C20" s="489"/>
      <c r="D20" s="489"/>
      <c r="E20" s="489"/>
      <c r="F20" s="489"/>
      <c r="G20" s="489"/>
      <c r="H20" s="210"/>
    </row>
    <row r="21" spans="1:8" ht="65.45" customHeight="1" thickBot="1">
      <c r="A21" s="470" t="s">
        <v>236</v>
      </c>
      <c r="B21" s="470"/>
      <c r="C21" s="470"/>
      <c r="D21" s="470"/>
      <c r="E21" s="470"/>
      <c r="F21" s="470"/>
      <c r="G21" s="470"/>
      <c r="H21" s="211"/>
    </row>
    <row r="22" spans="1:8" ht="18.75">
      <c r="A22" s="199"/>
      <c r="B22" s="199"/>
      <c r="C22" s="199"/>
      <c r="D22" s="201"/>
      <c r="E22" s="199"/>
      <c r="F22" s="199"/>
      <c r="G22" s="199"/>
    </row>
    <row r="23" spans="1:8" ht="30.95" customHeight="1"/>
    <row r="24" spans="1:8" ht="192.95" customHeight="1"/>
  </sheetData>
  <mergeCells count="12">
    <mergeCell ref="I7:L7"/>
    <mergeCell ref="I8:L11"/>
    <mergeCell ref="A18:G18"/>
    <mergeCell ref="A19:F19"/>
    <mergeCell ref="A20:G20"/>
    <mergeCell ref="A21:G21"/>
    <mergeCell ref="A3:A5"/>
    <mergeCell ref="B3:B4"/>
    <mergeCell ref="C3:C4"/>
    <mergeCell ref="D3:G3"/>
    <mergeCell ref="F4:G4"/>
    <mergeCell ref="F5:G5"/>
  </mergeCells>
  <phoneticPr fontId="1"/>
  <dataValidations count="1">
    <dataValidation type="list" allowBlank="1" showInputMessage="1" showErrorMessage="1" sqref="E5" xr:uid="{33869D53-1034-42A2-89FB-E51A0ECE8CBA}">
      <formula1>$Z$5:$Z$8</formula1>
    </dataValidation>
  </dataValidations>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CA110"/>
  <sheetViews>
    <sheetView view="pageBreakPreview" topLeftCell="A10" zoomScale="98" zoomScaleNormal="84" zoomScaleSheetLayoutView="98" workbookViewId="0">
      <selection activeCell="AP5" sqref="AP5:BY12"/>
    </sheetView>
  </sheetViews>
  <sheetFormatPr defaultColWidth="9" defaultRowHeight="11.25"/>
  <cols>
    <col min="1" max="2" width="5.875" style="9" customWidth="1"/>
    <col min="3" max="38" width="1.75" style="9" customWidth="1"/>
    <col min="39" max="39" width="3.625" style="9" customWidth="1"/>
    <col min="40" max="41" width="5.875" style="9" customWidth="1"/>
    <col min="42" max="77" width="1.75" style="9" customWidth="1"/>
    <col min="78" max="79" width="2.125" style="9" customWidth="1"/>
    <col min="80" max="16384" width="9" style="9"/>
  </cols>
  <sheetData>
    <row r="1" spans="1:79" ht="37.5" customHeight="1">
      <c r="A1" s="37" t="s">
        <v>237</v>
      </c>
      <c r="B1" s="41"/>
      <c r="AN1" s="41"/>
      <c r="AO1" s="41"/>
      <c r="BA1" s="41" t="str">
        <f>'１目標'!F1</f>
        <v>（○○地域雇用創造協議会）</v>
      </c>
      <c r="BK1" s="41"/>
    </row>
    <row r="2" spans="1:79" ht="13.5" customHeight="1">
      <c r="A2" s="41"/>
      <c r="B2" s="41"/>
      <c r="X2" s="41"/>
      <c r="AN2" s="41"/>
      <c r="AO2" s="41"/>
      <c r="BK2" s="41"/>
    </row>
    <row r="3" spans="1:79" ht="13.5" customHeight="1">
      <c r="A3" s="506" t="s">
        <v>238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8"/>
      <c r="AN3" s="506" t="s">
        <v>238</v>
      </c>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8"/>
    </row>
    <row r="4" spans="1:79" ht="21.75" customHeight="1">
      <c r="A4" s="506" t="s">
        <v>239</v>
      </c>
      <c r="B4" s="507"/>
      <c r="C4" s="576" t="s">
        <v>113</v>
      </c>
      <c r="D4" s="577"/>
      <c r="E4" s="577"/>
      <c r="F4" s="577"/>
      <c r="G4" s="577" t="s">
        <v>240</v>
      </c>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89"/>
      <c r="AN4" s="506" t="s">
        <v>239</v>
      </c>
      <c r="AO4" s="507"/>
      <c r="AP4" s="576" t="s">
        <v>116</v>
      </c>
      <c r="AQ4" s="577"/>
      <c r="AR4" s="577"/>
      <c r="AS4" s="577"/>
      <c r="AT4" s="577" t="s">
        <v>241</v>
      </c>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89"/>
    </row>
    <row r="5" spans="1:79" ht="13.5" customHeight="1">
      <c r="A5" s="590" t="s">
        <v>242</v>
      </c>
      <c r="B5" s="591"/>
      <c r="C5" s="497" t="s">
        <v>243</v>
      </c>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9"/>
      <c r="AN5" s="590" t="s">
        <v>242</v>
      </c>
      <c r="AO5" s="591"/>
      <c r="AP5" s="497" t="s">
        <v>244</v>
      </c>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9"/>
    </row>
    <row r="6" spans="1:79" ht="13.5" customHeight="1">
      <c r="A6" s="592"/>
      <c r="B6" s="593"/>
      <c r="C6" s="500"/>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2"/>
      <c r="AN6" s="592"/>
      <c r="AO6" s="593"/>
      <c r="AP6" s="500"/>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2"/>
    </row>
    <row r="7" spans="1:79" ht="13.5" customHeight="1">
      <c r="A7" s="592"/>
      <c r="B7" s="593"/>
      <c r="C7" s="500"/>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2"/>
      <c r="AN7" s="592"/>
      <c r="AO7" s="593"/>
      <c r="AP7" s="500"/>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2"/>
    </row>
    <row r="8" spans="1:79" ht="13.5" customHeight="1">
      <c r="A8" s="592"/>
      <c r="B8" s="593"/>
      <c r="C8" s="500"/>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2"/>
      <c r="AN8" s="592"/>
      <c r="AO8" s="593"/>
      <c r="AP8" s="500"/>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2"/>
    </row>
    <row r="9" spans="1:79" ht="13.5" customHeight="1">
      <c r="A9" s="592"/>
      <c r="B9" s="593"/>
      <c r="C9" s="500"/>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2"/>
      <c r="AN9" s="592"/>
      <c r="AO9" s="593"/>
      <c r="AP9" s="500"/>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2"/>
    </row>
    <row r="10" spans="1:79" ht="13.5" customHeight="1">
      <c r="A10" s="592"/>
      <c r="B10" s="593"/>
      <c r="C10" s="500"/>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2"/>
      <c r="AN10" s="592"/>
      <c r="AO10" s="593"/>
      <c r="AP10" s="500"/>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2"/>
    </row>
    <row r="11" spans="1:79" ht="13.5" customHeight="1">
      <c r="A11" s="592"/>
      <c r="B11" s="593"/>
      <c r="C11" s="500"/>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2"/>
      <c r="AN11" s="592"/>
      <c r="AO11" s="593"/>
      <c r="AP11" s="500"/>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1"/>
      <c r="BW11" s="501"/>
      <c r="BX11" s="501"/>
      <c r="BY11" s="502"/>
    </row>
    <row r="12" spans="1:79" ht="13.5" customHeight="1">
      <c r="A12" s="592"/>
      <c r="B12" s="593"/>
      <c r="C12" s="503"/>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5"/>
      <c r="AN12" s="592"/>
      <c r="AO12" s="593"/>
      <c r="AP12" s="503"/>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5"/>
    </row>
    <row r="13" spans="1:79" s="42" customFormat="1" ht="13.5" customHeight="1">
      <c r="A13" s="592"/>
      <c r="B13" s="593"/>
      <c r="C13" s="596" t="s">
        <v>245</v>
      </c>
      <c r="D13" s="597"/>
      <c r="E13" s="597"/>
      <c r="F13" s="598"/>
      <c r="G13" s="580" t="s">
        <v>246</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2"/>
      <c r="AM13" s="54"/>
      <c r="AN13" s="592"/>
      <c r="AO13" s="593"/>
      <c r="AP13" s="617" t="s">
        <v>245</v>
      </c>
      <c r="AQ13" s="618"/>
      <c r="AR13" s="618"/>
      <c r="AS13" s="619"/>
      <c r="AT13" s="620" t="s">
        <v>247</v>
      </c>
      <c r="AU13" s="621"/>
      <c r="AV13" s="621"/>
      <c r="AW13" s="621"/>
      <c r="AX13" s="621"/>
      <c r="AY13" s="621"/>
      <c r="AZ13" s="621"/>
      <c r="BA13" s="621"/>
      <c r="BB13" s="621"/>
      <c r="BC13" s="621"/>
      <c r="BD13" s="621"/>
      <c r="BE13" s="621"/>
      <c r="BF13" s="621"/>
      <c r="BG13" s="622"/>
      <c r="BH13" s="617" t="s">
        <v>248</v>
      </c>
      <c r="BI13" s="618"/>
      <c r="BJ13" s="618"/>
      <c r="BK13" s="619"/>
      <c r="BL13" s="620"/>
      <c r="BM13" s="621"/>
      <c r="BN13" s="621"/>
      <c r="BO13" s="621"/>
      <c r="BP13" s="621"/>
      <c r="BQ13" s="621"/>
      <c r="BR13" s="621"/>
      <c r="BS13" s="621"/>
      <c r="BT13" s="621"/>
      <c r="BU13" s="621"/>
      <c r="BV13" s="621"/>
      <c r="BW13" s="621"/>
      <c r="BX13" s="621"/>
      <c r="BY13" s="622"/>
      <c r="BZ13" s="54"/>
      <c r="CA13" s="54"/>
    </row>
    <row r="14" spans="1:79" s="42" customFormat="1" ht="13.5" customHeight="1">
      <c r="A14" s="592"/>
      <c r="B14" s="593"/>
      <c r="C14" s="599" t="s">
        <v>249</v>
      </c>
      <c r="D14" s="600"/>
      <c r="E14" s="600"/>
      <c r="F14" s="601"/>
      <c r="G14" s="583" t="s">
        <v>250</v>
      </c>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5"/>
      <c r="AM14" s="54"/>
      <c r="AN14" s="592"/>
      <c r="AO14" s="593"/>
      <c r="AP14" s="605" t="s">
        <v>249</v>
      </c>
      <c r="AQ14" s="606"/>
      <c r="AR14" s="606"/>
      <c r="AS14" s="607"/>
      <c r="AT14" s="608" t="s">
        <v>251</v>
      </c>
      <c r="AU14" s="609"/>
      <c r="AV14" s="609"/>
      <c r="AW14" s="609"/>
      <c r="AX14" s="609"/>
      <c r="AY14" s="609"/>
      <c r="AZ14" s="609"/>
      <c r="BA14" s="609"/>
      <c r="BB14" s="609"/>
      <c r="BC14" s="609"/>
      <c r="BD14" s="609"/>
      <c r="BE14" s="609"/>
      <c r="BF14" s="609"/>
      <c r="BG14" s="610"/>
      <c r="BH14" s="605" t="s">
        <v>252</v>
      </c>
      <c r="BI14" s="606"/>
      <c r="BJ14" s="606"/>
      <c r="BK14" s="607"/>
      <c r="BL14" s="608"/>
      <c r="BM14" s="609"/>
      <c r="BN14" s="609"/>
      <c r="BO14" s="609"/>
      <c r="BP14" s="609"/>
      <c r="BQ14" s="609"/>
      <c r="BR14" s="609"/>
      <c r="BS14" s="609"/>
      <c r="BT14" s="609"/>
      <c r="BU14" s="609"/>
      <c r="BV14" s="609"/>
      <c r="BW14" s="609"/>
      <c r="BX14" s="609"/>
      <c r="BY14" s="610"/>
      <c r="BZ14" s="54"/>
      <c r="CA14" s="54"/>
    </row>
    <row r="15" spans="1:79" s="42" customFormat="1" ht="13.5" customHeight="1">
      <c r="A15" s="592"/>
      <c r="B15" s="593"/>
      <c r="C15" s="599" t="s">
        <v>253</v>
      </c>
      <c r="D15" s="600"/>
      <c r="E15" s="600"/>
      <c r="F15" s="601"/>
      <c r="G15" s="583" t="s">
        <v>254</v>
      </c>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5"/>
      <c r="AM15" s="54"/>
      <c r="AN15" s="592"/>
      <c r="AO15" s="593"/>
      <c r="AP15" s="605" t="s">
        <v>253</v>
      </c>
      <c r="AQ15" s="606"/>
      <c r="AR15" s="606"/>
      <c r="AS15" s="607"/>
      <c r="AT15" s="608" t="s">
        <v>255</v>
      </c>
      <c r="AU15" s="609"/>
      <c r="AV15" s="609"/>
      <c r="AW15" s="609"/>
      <c r="AX15" s="609"/>
      <c r="AY15" s="609"/>
      <c r="AZ15" s="609"/>
      <c r="BA15" s="609"/>
      <c r="BB15" s="609"/>
      <c r="BC15" s="609"/>
      <c r="BD15" s="609"/>
      <c r="BE15" s="609"/>
      <c r="BF15" s="609"/>
      <c r="BG15" s="610"/>
      <c r="BH15" s="605" t="s">
        <v>256</v>
      </c>
      <c r="BI15" s="606"/>
      <c r="BJ15" s="606"/>
      <c r="BK15" s="607"/>
      <c r="BL15" s="608"/>
      <c r="BM15" s="609"/>
      <c r="BN15" s="609"/>
      <c r="BO15" s="609"/>
      <c r="BP15" s="609"/>
      <c r="BQ15" s="609"/>
      <c r="BR15" s="609"/>
      <c r="BS15" s="609"/>
      <c r="BT15" s="609"/>
      <c r="BU15" s="609"/>
      <c r="BV15" s="609"/>
      <c r="BW15" s="609"/>
      <c r="BX15" s="609"/>
      <c r="BY15" s="610"/>
      <c r="BZ15" s="54"/>
      <c r="CA15" s="54"/>
    </row>
    <row r="16" spans="1:79" s="42" customFormat="1" ht="13.5" customHeight="1">
      <c r="A16" s="592"/>
      <c r="B16" s="593"/>
      <c r="C16" s="599" t="s">
        <v>257</v>
      </c>
      <c r="D16" s="600"/>
      <c r="E16" s="600"/>
      <c r="F16" s="601"/>
      <c r="G16" s="583" t="s">
        <v>258</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5"/>
      <c r="AM16" s="54"/>
      <c r="AN16" s="592"/>
      <c r="AO16" s="593"/>
      <c r="AP16" s="605" t="s">
        <v>257</v>
      </c>
      <c r="AQ16" s="606"/>
      <c r="AR16" s="606"/>
      <c r="AS16" s="607"/>
      <c r="AT16" s="608" t="s">
        <v>259</v>
      </c>
      <c r="AU16" s="609"/>
      <c r="AV16" s="609"/>
      <c r="AW16" s="609"/>
      <c r="AX16" s="609"/>
      <c r="AY16" s="609"/>
      <c r="AZ16" s="609"/>
      <c r="BA16" s="609"/>
      <c r="BB16" s="609"/>
      <c r="BC16" s="609"/>
      <c r="BD16" s="609"/>
      <c r="BE16" s="609"/>
      <c r="BF16" s="609"/>
      <c r="BG16" s="610"/>
      <c r="BH16" s="605" t="s">
        <v>260</v>
      </c>
      <c r="BI16" s="606"/>
      <c r="BJ16" s="606"/>
      <c r="BK16" s="607"/>
      <c r="BL16" s="608"/>
      <c r="BM16" s="609"/>
      <c r="BN16" s="609"/>
      <c r="BO16" s="609"/>
      <c r="BP16" s="609"/>
      <c r="BQ16" s="609"/>
      <c r="BR16" s="609"/>
      <c r="BS16" s="609"/>
      <c r="BT16" s="609"/>
      <c r="BU16" s="609"/>
      <c r="BV16" s="609"/>
      <c r="BW16" s="609"/>
      <c r="BX16" s="609"/>
      <c r="BY16" s="610"/>
      <c r="BZ16" s="54"/>
      <c r="CA16" s="54"/>
    </row>
    <row r="17" spans="1:79" s="42" customFormat="1" ht="13.5" customHeight="1">
      <c r="A17" s="594"/>
      <c r="B17" s="595"/>
      <c r="C17" s="602" t="s">
        <v>261</v>
      </c>
      <c r="D17" s="603"/>
      <c r="E17" s="603"/>
      <c r="F17" s="604"/>
      <c r="G17" s="586" t="s">
        <v>262</v>
      </c>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8"/>
      <c r="AM17" s="54"/>
      <c r="AN17" s="594"/>
      <c r="AO17" s="595"/>
      <c r="AP17" s="614" t="s">
        <v>261</v>
      </c>
      <c r="AQ17" s="615"/>
      <c r="AR17" s="615"/>
      <c r="AS17" s="616"/>
      <c r="AT17" s="611"/>
      <c r="AU17" s="612"/>
      <c r="AV17" s="612"/>
      <c r="AW17" s="612"/>
      <c r="AX17" s="612"/>
      <c r="AY17" s="612"/>
      <c r="AZ17" s="612"/>
      <c r="BA17" s="612"/>
      <c r="BB17" s="612"/>
      <c r="BC17" s="612"/>
      <c r="BD17" s="612"/>
      <c r="BE17" s="612"/>
      <c r="BF17" s="612"/>
      <c r="BG17" s="613"/>
      <c r="BH17" s="614" t="s">
        <v>263</v>
      </c>
      <c r="BI17" s="615"/>
      <c r="BJ17" s="615"/>
      <c r="BK17" s="616"/>
      <c r="BL17" s="611"/>
      <c r="BM17" s="612"/>
      <c r="BN17" s="612"/>
      <c r="BO17" s="612"/>
      <c r="BP17" s="612"/>
      <c r="BQ17" s="612"/>
      <c r="BR17" s="612"/>
      <c r="BS17" s="612"/>
      <c r="BT17" s="612"/>
      <c r="BU17" s="612"/>
      <c r="BV17" s="612"/>
      <c r="BW17" s="612"/>
      <c r="BX17" s="612"/>
      <c r="BY17" s="613"/>
      <c r="BZ17" s="54"/>
      <c r="CA17" s="54"/>
    </row>
    <row r="18" spans="1:79" s="42" customFormat="1" ht="13.5" customHeight="1">
      <c r="A18" s="490" t="s">
        <v>264</v>
      </c>
      <c r="B18" s="491"/>
      <c r="C18" s="497" t="s">
        <v>265</v>
      </c>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9"/>
      <c r="AM18" s="54"/>
      <c r="AN18" s="490" t="s">
        <v>264</v>
      </c>
      <c r="AO18" s="491"/>
      <c r="AP18" s="497" t="s">
        <v>266</v>
      </c>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9"/>
      <c r="BZ18" s="54"/>
      <c r="CA18" s="54"/>
    </row>
    <row r="19" spans="1:79" s="42" customFormat="1" ht="13.5" customHeight="1">
      <c r="A19" s="492"/>
      <c r="B19" s="493"/>
      <c r="C19" s="500"/>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2"/>
      <c r="AM19" s="54"/>
      <c r="AN19" s="492"/>
      <c r="AO19" s="493"/>
      <c r="AP19" s="500"/>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501"/>
      <c r="BY19" s="502"/>
      <c r="BZ19" s="54"/>
      <c r="CA19" s="54"/>
    </row>
    <row r="20" spans="1:79" s="42" customFormat="1" ht="13.5" customHeight="1">
      <c r="A20" s="492"/>
      <c r="B20" s="493"/>
      <c r="C20" s="500"/>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2"/>
      <c r="AM20" s="54"/>
      <c r="AN20" s="492"/>
      <c r="AO20" s="493"/>
      <c r="AP20" s="500"/>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2"/>
      <c r="BZ20" s="54"/>
      <c r="CA20" s="54"/>
    </row>
    <row r="21" spans="1:79" s="42" customFormat="1" ht="13.5" customHeight="1">
      <c r="A21" s="492"/>
      <c r="B21" s="493"/>
      <c r="C21" s="500"/>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2"/>
      <c r="AM21" s="54"/>
      <c r="AN21" s="492"/>
      <c r="AO21" s="493"/>
      <c r="AP21" s="500"/>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2"/>
      <c r="BZ21" s="54"/>
      <c r="CA21" s="54"/>
    </row>
    <row r="22" spans="1:79" s="42" customFormat="1" ht="13.5" customHeight="1">
      <c r="A22" s="492"/>
      <c r="B22" s="493"/>
      <c r="C22" s="500"/>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2"/>
      <c r="AM22" s="54"/>
      <c r="AN22" s="492"/>
      <c r="AO22" s="493"/>
      <c r="AP22" s="500"/>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501"/>
      <c r="BN22" s="501"/>
      <c r="BO22" s="501"/>
      <c r="BP22" s="501"/>
      <c r="BQ22" s="501"/>
      <c r="BR22" s="501"/>
      <c r="BS22" s="501"/>
      <c r="BT22" s="501"/>
      <c r="BU22" s="501"/>
      <c r="BV22" s="501"/>
      <c r="BW22" s="501"/>
      <c r="BX22" s="501"/>
      <c r="BY22" s="502"/>
      <c r="BZ22" s="54"/>
      <c r="CA22" s="54"/>
    </row>
    <row r="23" spans="1:79" s="42" customFormat="1" ht="13.5" customHeight="1">
      <c r="A23" s="492"/>
      <c r="B23" s="493"/>
      <c r="C23" s="500"/>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2"/>
      <c r="AM23" s="54"/>
      <c r="AN23" s="492"/>
      <c r="AO23" s="493"/>
      <c r="AP23" s="500"/>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501"/>
      <c r="BV23" s="501"/>
      <c r="BW23" s="501"/>
      <c r="BX23" s="501"/>
      <c r="BY23" s="502"/>
      <c r="BZ23" s="54"/>
      <c r="CA23" s="54"/>
    </row>
    <row r="24" spans="1:79" s="42" customFormat="1" ht="13.5" customHeight="1">
      <c r="A24" s="494"/>
      <c r="B24" s="495"/>
      <c r="C24" s="503"/>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5"/>
      <c r="AM24" s="54"/>
      <c r="AN24" s="494"/>
      <c r="AO24" s="495"/>
      <c r="AP24" s="503"/>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5"/>
      <c r="BZ24" s="54"/>
      <c r="CA24" s="54"/>
    </row>
    <row r="25" spans="1:79" s="42" customFormat="1" ht="13.5" customHeight="1">
      <c r="A25" s="490" t="s">
        <v>267</v>
      </c>
      <c r="B25" s="491"/>
      <c r="C25" s="520" t="s">
        <v>268</v>
      </c>
      <c r="D25" s="521"/>
      <c r="E25" s="521"/>
      <c r="F25" s="522"/>
      <c r="G25" s="523">
        <v>3</v>
      </c>
      <c r="H25" s="524"/>
      <c r="I25" s="524"/>
      <c r="J25" s="525" t="s">
        <v>269</v>
      </c>
      <c r="K25" s="525"/>
      <c r="L25" s="525"/>
      <c r="M25" s="526" t="s">
        <v>270</v>
      </c>
      <c r="N25" s="526"/>
      <c r="O25" s="524">
        <v>5</v>
      </c>
      <c r="P25" s="524"/>
      <c r="Q25" s="524"/>
      <c r="R25" s="527" t="s">
        <v>271</v>
      </c>
      <c r="S25" s="527"/>
      <c r="T25" s="526" t="s">
        <v>270</v>
      </c>
      <c r="U25" s="526"/>
      <c r="V25" s="569">
        <v>1</v>
      </c>
      <c r="W25" s="569"/>
      <c r="X25" s="569"/>
      <c r="Y25" s="527" t="s">
        <v>272</v>
      </c>
      <c r="Z25" s="570"/>
      <c r="AA25" s="509" t="s">
        <v>273</v>
      </c>
      <c r="AB25" s="510"/>
      <c r="AC25" s="511"/>
      <c r="AD25" s="523">
        <v>15</v>
      </c>
      <c r="AE25" s="524"/>
      <c r="AF25" s="524"/>
      <c r="AG25" s="524"/>
      <c r="AH25" s="571" t="s">
        <v>274</v>
      </c>
      <c r="AI25" s="571"/>
      <c r="AJ25" s="571"/>
      <c r="AK25" s="571"/>
      <c r="AL25" s="572"/>
      <c r="AM25" s="55"/>
      <c r="AN25" s="490" t="s">
        <v>267</v>
      </c>
      <c r="AO25" s="491"/>
      <c r="AP25" s="520" t="s">
        <v>268</v>
      </c>
      <c r="AQ25" s="521"/>
      <c r="AR25" s="521"/>
      <c r="AS25" s="522"/>
      <c r="AT25" s="523">
        <v>3</v>
      </c>
      <c r="AU25" s="524"/>
      <c r="AV25" s="524"/>
      <c r="AW25" s="525" t="s">
        <v>269</v>
      </c>
      <c r="AX25" s="525"/>
      <c r="AY25" s="525"/>
      <c r="AZ25" s="526" t="s">
        <v>270</v>
      </c>
      <c r="BA25" s="526"/>
      <c r="BB25" s="524">
        <v>4</v>
      </c>
      <c r="BC25" s="524"/>
      <c r="BD25" s="524"/>
      <c r="BE25" s="527" t="s">
        <v>271</v>
      </c>
      <c r="BF25" s="527"/>
      <c r="BG25" s="526" t="s">
        <v>270</v>
      </c>
      <c r="BH25" s="526"/>
      <c r="BI25" s="569">
        <v>1</v>
      </c>
      <c r="BJ25" s="569"/>
      <c r="BK25" s="569"/>
      <c r="BL25" s="527" t="s">
        <v>272</v>
      </c>
      <c r="BM25" s="570"/>
      <c r="BN25" s="509" t="s">
        <v>273</v>
      </c>
      <c r="BO25" s="510"/>
      <c r="BP25" s="511"/>
      <c r="BQ25" s="523">
        <v>15</v>
      </c>
      <c r="BR25" s="524"/>
      <c r="BS25" s="524"/>
      <c r="BT25" s="524"/>
      <c r="BU25" s="571" t="s">
        <v>274</v>
      </c>
      <c r="BV25" s="571"/>
      <c r="BW25" s="571"/>
      <c r="BX25" s="571"/>
      <c r="BY25" s="572"/>
      <c r="BZ25" s="55"/>
      <c r="CA25" s="55"/>
    </row>
    <row r="26" spans="1:79" s="42" customFormat="1" ht="13.5" customHeight="1">
      <c r="A26" s="492"/>
      <c r="B26" s="493"/>
      <c r="C26" s="536" t="s">
        <v>275</v>
      </c>
      <c r="D26" s="537"/>
      <c r="E26" s="537"/>
      <c r="F26" s="538"/>
      <c r="G26" s="539">
        <v>3</v>
      </c>
      <c r="H26" s="540"/>
      <c r="I26" s="540"/>
      <c r="J26" s="541" t="s">
        <v>269</v>
      </c>
      <c r="K26" s="541"/>
      <c r="L26" s="541"/>
      <c r="M26" s="542" t="s">
        <v>270</v>
      </c>
      <c r="N26" s="542"/>
      <c r="O26" s="540">
        <v>5</v>
      </c>
      <c r="P26" s="540"/>
      <c r="Q26" s="540"/>
      <c r="R26" s="566" t="s">
        <v>271</v>
      </c>
      <c r="S26" s="566"/>
      <c r="T26" s="542" t="s">
        <v>270</v>
      </c>
      <c r="U26" s="542"/>
      <c r="V26" s="567">
        <v>2</v>
      </c>
      <c r="W26" s="567"/>
      <c r="X26" s="567"/>
      <c r="Y26" s="566" t="s">
        <v>272</v>
      </c>
      <c r="Z26" s="568"/>
      <c r="AA26" s="512" t="s">
        <v>273</v>
      </c>
      <c r="AB26" s="513"/>
      <c r="AC26" s="514"/>
      <c r="AD26" s="539">
        <v>15</v>
      </c>
      <c r="AE26" s="540"/>
      <c r="AF26" s="540"/>
      <c r="AG26" s="540"/>
      <c r="AH26" s="564" t="s">
        <v>274</v>
      </c>
      <c r="AI26" s="564"/>
      <c r="AJ26" s="564"/>
      <c r="AK26" s="564"/>
      <c r="AL26" s="565"/>
      <c r="AM26" s="55"/>
      <c r="AN26" s="492"/>
      <c r="AO26" s="493"/>
      <c r="AP26" s="536" t="s">
        <v>275</v>
      </c>
      <c r="AQ26" s="537"/>
      <c r="AR26" s="537"/>
      <c r="AS26" s="538"/>
      <c r="AT26" s="539">
        <v>3</v>
      </c>
      <c r="AU26" s="540"/>
      <c r="AV26" s="540"/>
      <c r="AW26" s="541" t="s">
        <v>269</v>
      </c>
      <c r="AX26" s="541"/>
      <c r="AY26" s="541"/>
      <c r="AZ26" s="542" t="s">
        <v>270</v>
      </c>
      <c r="BA26" s="542"/>
      <c r="BB26" s="540">
        <v>4</v>
      </c>
      <c r="BC26" s="540"/>
      <c r="BD26" s="540"/>
      <c r="BE26" s="566" t="s">
        <v>271</v>
      </c>
      <c r="BF26" s="566"/>
      <c r="BG26" s="542" t="s">
        <v>270</v>
      </c>
      <c r="BH26" s="542"/>
      <c r="BI26" s="567">
        <v>2</v>
      </c>
      <c r="BJ26" s="567"/>
      <c r="BK26" s="567"/>
      <c r="BL26" s="566" t="s">
        <v>272</v>
      </c>
      <c r="BM26" s="568"/>
      <c r="BN26" s="512" t="s">
        <v>273</v>
      </c>
      <c r="BO26" s="513"/>
      <c r="BP26" s="514"/>
      <c r="BQ26" s="539">
        <v>15</v>
      </c>
      <c r="BR26" s="540"/>
      <c r="BS26" s="540"/>
      <c r="BT26" s="540"/>
      <c r="BU26" s="564" t="s">
        <v>274</v>
      </c>
      <c r="BV26" s="564"/>
      <c r="BW26" s="564"/>
      <c r="BX26" s="564"/>
      <c r="BY26" s="565"/>
      <c r="BZ26" s="55"/>
      <c r="CA26" s="55"/>
    </row>
    <row r="27" spans="1:79" s="42" customFormat="1" ht="13.5" customHeight="1">
      <c r="A27" s="494"/>
      <c r="B27" s="495"/>
      <c r="C27" s="558" t="s">
        <v>276</v>
      </c>
      <c r="D27" s="559"/>
      <c r="E27" s="559"/>
      <c r="F27" s="560"/>
      <c r="G27" s="543">
        <v>3</v>
      </c>
      <c r="H27" s="544"/>
      <c r="I27" s="544"/>
      <c r="J27" s="561" t="s">
        <v>269</v>
      </c>
      <c r="K27" s="561"/>
      <c r="L27" s="561"/>
      <c r="M27" s="554" t="s">
        <v>270</v>
      </c>
      <c r="N27" s="554"/>
      <c r="O27" s="544">
        <v>5</v>
      </c>
      <c r="P27" s="544"/>
      <c r="Q27" s="544"/>
      <c r="R27" s="556" t="s">
        <v>271</v>
      </c>
      <c r="S27" s="556"/>
      <c r="T27" s="554" t="s">
        <v>270</v>
      </c>
      <c r="U27" s="554"/>
      <c r="V27" s="555">
        <v>2</v>
      </c>
      <c r="W27" s="555"/>
      <c r="X27" s="555"/>
      <c r="Y27" s="556" t="s">
        <v>272</v>
      </c>
      <c r="Z27" s="557"/>
      <c r="AA27" s="515" t="s">
        <v>273</v>
      </c>
      <c r="AB27" s="516"/>
      <c r="AC27" s="517"/>
      <c r="AD27" s="543">
        <v>15</v>
      </c>
      <c r="AE27" s="544"/>
      <c r="AF27" s="544"/>
      <c r="AG27" s="544"/>
      <c r="AH27" s="545" t="s">
        <v>274</v>
      </c>
      <c r="AI27" s="545"/>
      <c r="AJ27" s="545"/>
      <c r="AK27" s="545"/>
      <c r="AL27" s="546"/>
      <c r="AM27" s="55"/>
      <c r="AN27" s="494"/>
      <c r="AO27" s="495"/>
      <c r="AP27" s="558" t="s">
        <v>276</v>
      </c>
      <c r="AQ27" s="559"/>
      <c r="AR27" s="559"/>
      <c r="AS27" s="560"/>
      <c r="AT27" s="543">
        <v>3</v>
      </c>
      <c r="AU27" s="544"/>
      <c r="AV27" s="544"/>
      <c r="AW27" s="561" t="s">
        <v>269</v>
      </c>
      <c r="AX27" s="561"/>
      <c r="AY27" s="561"/>
      <c r="AZ27" s="554" t="s">
        <v>270</v>
      </c>
      <c r="BA27" s="554"/>
      <c r="BB27" s="544">
        <v>4</v>
      </c>
      <c r="BC27" s="544"/>
      <c r="BD27" s="544"/>
      <c r="BE27" s="556" t="s">
        <v>271</v>
      </c>
      <c r="BF27" s="556"/>
      <c r="BG27" s="554" t="s">
        <v>270</v>
      </c>
      <c r="BH27" s="554"/>
      <c r="BI27" s="555">
        <v>2</v>
      </c>
      <c r="BJ27" s="555"/>
      <c r="BK27" s="555"/>
      <c r="BL27" s="556" t="s">
        <v>272</v>
      </c>
      <c r="BM27" s="557"/>
      <c r="BN27" s="515" t="s">
        <v>273</v>
      </c>
      <c r="BO27" s="516"/>
      <c r="BP27" s="517"/>
      <c r="BQ27" s="543">
        <v>15</v>
      </c>
      <c r="BR27" s="544"/>
      <c r="BS27" s="544"/>
      <c r="BT27" s="544"/>
      <c r="BU27" s="545" t="s">
        <v>274</v>
      </c>
      <c r="BV27" s="545"/>
      <c r="BW27" s="545"/>
      <c r="BX27" s="545"/>
      <c r="BY27" s="546"/>
      <c r="BZ27" s="55"/>
      <c r="CA27" s="55"/>
    </row>
    <row r="28" spans="1:79" s="42" customFormat="1" ht="13.5" customHeight="1">
      <c r="A28" s="547" t="s">
        <v>277</v>
      </c>
      <c r="B28" s="548"/>
      <c r="C28" s="562" t="s">
        <v>278</v>
      </c>
      <c r="D28" s="563"/>
      <c r="E28" s="563"/>
      <c r="F28" s="563"/>
      <c r="G28" s="563"/>
      <c r="H28" s="563"/>
      <c r="I28" s="563"/>
      <c r="J28" s="563"/>
      <c r="K28" s="563"/>
      <c r="L28" s="563"/>
      <c r="M28" s="563"/>
      <c r="N28" s="563"/>
      <c r="O28" s="563"/>
      <c r="P28" s="563"/>
      <c r="Q28" s="563"/>
      <c r="R28" s="563"/>
      <c r="S28" s="563"/>
      <c r="T28" s="563" t="s">
        <v>279</v>
      </c>
      <c r="U28" s="563"/>
      <c r="V28" s="534" t="s">
        <v>280</v>
      </c>
      <c r="W28" s="534"/>
      <c r="X28" s="534"/>
      <c r="Y28" s="534"/>
      <c r="Z28" s="534"/>
      <c r="AA28" s="534"/>
      <c r="AB28" s="534"/>
      <c r="AC28" s="534"/>
      <c r="AD28" s="534"/>
      <c r="AE28" s="534"/>
      <c r="AF28" s="534"/>
      <c r="AG28" s="534"/>
      <c r="AH28" s="534"/>
      <c r="AI28" s="534"/>
      <c r="AJ28" s="534"/>
      <c r="AK28" s="534"/>
      <c r="AL28" s="535"/>
      <c r="AM28" s="55"/>
      <c r="AN28" s="547" t="s">
        <v>277</v>
      </c>
      <c r="AO28" s="548"/>
      <c r="AP28" s="562" t="s">
        <v>278</v>
      </c>
      <c r="AQ28" s="563"/>
      <c r="AR28" s="563"/>
      <c r="AS28" s="563"/>
      <c r="AT28" s="563"/>
      <c r="AU28" s="563"/>
      <c r="AV28" s="563"/>
      <c r="AW28" s="563"/>
      <c r="AX28" s="563"/>
      <c r="AY28" s="563"/>
      <c r="AZ28" s="563"/>
      <c r="BA28" s="563"/>
      <c r="BB28" s="563"/>
      <c r="BC28" s="563"/>
      <c r="BD28" s="563"/>
      <c r="BE28" s="563"/>
      <c r="BF28" s="563"/>
      <c r="BG28" s="563" t="s">
        <v>279</v>
      </c>
      <c r="BH28" s="563"/>
      <c r="BI28" s="534" t="s">
        <v>280</v>
      </c>
      <c r="BJ28" s="534"/>
      <c r="BK28" s="534"/>
      <c r="BL28" s="534"/>
      <c r="BM28" s="534"/>
      <c r="BN28" s="534"/>
      <c r="BO28" s="534"/>
      <c r="BP28" s="534"/>
      <c r="BQ28" s="534"/>
      <c r="BR28" s="534"/>
      <c r="BS28" s="534"/>
      <c r="BT28" s="534"/>
      <c r="BU28" s="534"/>
      <c r="BV28" s="534"/>
      <c r="BW28" s="534"/>
      <c r="BX28" s="534"/>
      <c r="BY28" s="535"/>
      <c r="BZ28" s="55"/>
      <c r="CA28" s="55"/>
    </row>
    <row r="29" spans="1:79" s="42" customFormat="1" ht="13.5" customHeight="1">
      <c r="A29" s="490"/>
      <c r="B29" s="491"/>
      <c r="C29" s="549" t="s">
        <v>268</v>
      </c>
      <c r="D29" s="550"/>
      <c r="E29" s="550"/>
      <c r="F29" s="550"/>
      <c r="G29" s="550"/>
      <c r="H29" s="550"/>
      <c r="I29" s="550"/>
      <c r="J29" s="550"/>
      <c r="K29" s="551"/>
      <c r="L29" s="552" t="s">
        <v>275</v>
      </c>
      <c r="M29" s="553"/>
      <c r="N29" s="553"/>
      <c r="O29" s="553"/>
      <c r="P29" s="553"/>
      <c r="Q29" s="553"/>
      <c r="R29" s="553"/>
      <c r="S29" s="553"/>
      <c r="T29" s="553"/>
      <c r="U29" s="552" t="s">
        <v>276</v>
      </c>
      <c r="V29" s="553"/>
      <c r="W29" s="553"/>
      <c r="X29" s="553"/>
      <c r="Y29" s="553"/>
      <c r="Z29" s="553"/>
      <c r="AA29" s="553"/>
      <c r="AB29" s="553"/>
      <c r="AC29" s="553"/>
      <c r="AD29" s="549" t="s">
        <v>281</v>
      </c>
      <c r="AE29" s="550"/>
      <c r="AF29" s="550"/>
      <c r="AG29" s="550"/>
      <c r="AH29" s="550"/>
      <c r="AI29" s="550"/>
      <c r="AJ29" s="550"/>
      <c r="AK29" s="550"/>
      <c r="AL29" s="551"/>
      <c r="AM29" s="55"/>
      <c r="AN29" s="490"/>
      <c r="AO29" s="491"/>
      <c r="AP29" s="549" t="s">
        <v>268</v>
      </c>
      <c r="AQ29" s="550"/>
      <c r="AR29" s="550"/>
      <c r="AS29" s="550"/>
      <c r="AT29" s="550"/>
      <c r="AU29" s="550"/>
      <c r="AV29" s="550"/>
      <c r="AW29" s="550"/>
      <c r="AX29" s="551"/>
      <c r="AY29" s="552" t="s">
        <v>275</v>
      </c>
      <c r="AZ29" s="553"/>
      <c r="BA29" s="553"/>
      <c r="BB29" s="553"/>
      <c r="BC29" s="553"/>
      <c r="BD29" s="553"/>
      <c r="BE29" s="553"/>
      <c r="BF29" s="553"/>
      <c r="BG29" s="553"/>
      <c r="BH29" s="552" t="s">
        <v>276</v>
      </c>
      <c r="BI29" s="553"/>
      <c r="BJ29" s="553"/>
      <c r="BK29" s="553"/>
      <c r="BL29" s="553"/>
      <c r="BM29" s="553"/>
      <c r="BN29" s="553"/>
      <c r="BO29" s="553"/>
      <c r="BP29" s="553"/>
      <c r="BQ29" s="549" t="s">
        <v>281</v>
      </c>
      <c r="BR29" s="550"/>
      <c r="BS29" s="550"/>
      <c r="BT29" s="550"/>
      <c r="BU29" s="550"/>
      <c r="BV29" s="550"/>
      <c r="BW29" s="550"/>
      <c r="BX29" s="550"/>
      <c r="BY29" s="551"/>
      <c r="BZ29" s="55"/>
      <c r="CA29" s="55"/>
    </row>
    <row r="30" spans="1:79" s="42" customFormat="1" ht="13.5" customHeight="1">
      <c r="A30" s="528" t="s">
        <v>282</v>
      </c>
      <c r="B30" s="528"/>
      <c r="C30" s="529"/>
      <c r="D30" s="530"/>
      <c r="E30" s="530"/>
      <c r="F30" s="530"/>
      <c r="G30" s="530"/>
      <c r="H30" s="530"/>
      <c r="I30" s="518" t="s">
        <v>283</v>
      </c>
      <c r="J30" s="518"/>
      <c r="K30" s="519"/>
      <c r="L30" s="529"/>
      <c r="M30" s="530"/>
      <c r="N30" s="530"/>
      <c r="O30" s="530"/>
      <c r="P30" s="530"/>
      <c r="Q30" s="530"/>
      <c r="R30" s="518" t="s">
        <v>283</v>
      </c>
      <c r="S30" s="518"/>
      <c r="T30" s="519"/>
      <c r="U30" s="529"/>
      <c r="V30" s="530"/>
      <c r="W30" s="530"/>
      <c r="X30" s="530"/>
      <c r="Y30" s="530"/>
      <c r="Z30" s="530"/>
      <c r="AA30" s="518" t="s">
        <v>283</v>
      </c>
      <c r="AB30" s="518"/>
      <c r="AC30" s="519"/>
      <c r="AD30" s="531">
        <f>SUM(C30,L30,U30)</f>
        <v>0</v>
      </c>
      <c r="AE30" s="532"/>
      <c r="AF30" s="532"/>
      <c r="AG30" s="532"/>
      <c r="AH30" s="532"/>
      <c r="AI30" s="532"/>
      <c r="AJ30" s="518" t="s">
        <v>283</v>
      </c>
      <c r="AK30" s="518"/>
      <c r="AL30" s="519"/>
      <c r="AM30" s="55"/>
      <c r="AN30" s="528" t="s">
        <v>282</v>
      </c>
      <c r="AO30" s="528"/>
      <c r="AP30" s="529"/>
      <c r="AQ30" s="530"/>
      <c r="AR30" s="530"/>
      <c r="AS30" s="530"/>
      <c r="AT30" s="530"/>
      <c r="AU30" s="530"/>
      <c r="AV30" s="518" t="s">
        <v>283</v>
      </c>
      <c r="AW30" s="518"/>
      <c r="AX30" s="519"/>
      <c r="AY30" s="529"/>
      <c r="AZ30" s="530"/>
      <c r="BA30" s="530"/>
      <c r="BB30" s="530"/>
      <c r="BC30" s="530"/>
      <c r="BD30" s="530"/>
      <c r="BE30" s="518" t="s">
        <v>283</v>
      </c>
      <c r="BF30" s="518"/>
      <c r="BG30" s="519"/>
      <c r="BH30" s="529"/>
      <c r="BI30" s="530"/>
      <c r="BJ30" s="530"/>
      <c r="BK30" s="530"/>
      <c r="BL30" s="530"/>
      <c r="BM30" s="530"/>
      <c r="BN30" s="518" t="s">
        <v>283</v>
      </c>
      <c r="BO30" s="518"/>
      <c r="BP30" s="519"/>
      <c r="BQ30" s="531">
        <f>SUM(AP30,AY30,BH30)</f>
        <v>0</v>
      </c>
      <c r="BR30" s="532"/>
      <c r="BS30" s="532"/>
      <c r="BT30" s="532"/>
      <c r="BU30" s="532"/>
      <c r="BV30" s="532"/>
      <c r="BW30" s="518" t="s">
        <v>283</v>
      </c>
      <c r="BX30" s="518"/>
      <c r="BY30" s="519"/>
      <c r="BZ30" s="55"/>
      <c r="CA30" s="55"/>
    </row>
    <row r="31" spans="1:79" s="42" customFormat="1" ht="13.5" customHeight="1">
      <c r="A31" s="528" t="s">
        <v>284</v>
      </c>
      <c r="B31" s="528"/>
      <c r="C31" s="529">
        <v>15</v>
      </c>
      <c r="D31" s="530"/>
      <c r="E31" s="530"/>
      <c r="F31" s="530"/>
      <c r="G31" s="530"/>
      <c r="H31" s="530"/>
      <c r="I31" s="518" t="s">
        <v>103</v>
      </c>
      <c r="J31" s="518"/>
      <c r="K31" s="519"/>
      <c r="L31" s="529">
        <v>30</v>
      </c>
      <c r="M31" s="530"/>
      <c r="N31" s="530"/>
      <c r="O31" s="530"/>
      <c r="P31" s="530"/>
      <c r="Q31" s="530"/>
      <c r="R31" s="518" t="s">
        <v>103</v>
      </c>
      <c r="S31" s="518"/>
      <c r="T31" s="519"/>
      <c r="U31" s="529">
        <v>30</v>
      </c>
      <c r="V31" s="530"/>
      <c r="W31" s="530"/>
      <c r="X31" s="530"/>
      <c r="Y31" s="530"/>
      <c r="Z31" s="530"/>
      <c r="AA31" s="518" t="s">
        <v>103</v>
      </c>
      <c r="AB31" s="518"/>
      <c r="AC31" s="519"/>
      <c r="AD31" s="531">
        <f>SUM(C31,L31,U31)</f>
        <v>75</v>
      </c>
      <c r="AE31" s="532"/>
      <c r="AF31" s="532"/>
      <c r="AG31" s="532"/>
      <c r="AH31" s="532"/>
      <c r="AI31" s="532"/>
      <c r="AJ31" s="518" t="s">
        <v>103</v>
      </c>
      <c r="AK31" s="518"/>
      <c r="AL31" s="519"/>
      <c r="AM31" s="55"/>
      <c r="AN31" s="528" t="s">
        <v>284</v>
      </c>
      <c r="AO31" s="528"/>
      <c r="AP31" s="529">
        <v>15</v>
      </c>
      <c r="AQ31" s="530"/>
      <c r="AR31" s="530"/>
      <c r="AS31" s="530"/>
      <c r="AT31" s="530"/>
      <c r="AU31" s="530"/>
      <c r="AV31" s="518" t="s">
        <v>103</v>
      </c>
      <c r="AW31" s="518"/>
      <c r="AX31" s="519"/>
      <c r="AY31" s="529">
        <v>30</v>
      </c>
      <c r="AZ31" s="530"/>
      <c r="BA31" s="530"/>
      <c r="BB31" s="530"/>
      <c r="BC31" s="530"/>
      <c r="BD31" s="530"/>
      <c r="BE31" s="518" t="s">
        <v>103</v>
      </c>
      <c r="BF31" s="518"/>
      <c r="BG31" s="519"/>
      <c r="BH31" s="529">
        <v>30</v>
      </c>
      <c r="BI31" s="530"/>
      <c r="BJ31" s="530"/>
      <c r="BK31" s="530"/>
      <c r="BL31" s="530"/>
      <c r="BM31" s="530"/>
      <c r="BN31" s="518" t="s">
        <v>103</v>
      </c>
      <c r="BO31" s="518"/>
      <c r="BP31" s="519"/>
      <c r="BQ31" s="531">
        <f t="shared" ref="BQ31:BQ32" si="0">SUM(AP31,AY31,BH31)</f>
        <v>75</v>
      </c>
      <c r="BR31" s="532"/>
      <c r="BS31" s="532"/>
      <c r="BT31" s="532"/>
      <c r="BU31" s="532"/>
      <c r="BV31" s="532"/>
      <c r="BW31" s="518" t="s">
        <v>103</v>
      </c>
      <c r="BX31" s="518"/>
      <c r="BY31" s="519"/>
      <c r="BZ31" s="55"/>
      <c r="CA31" s="55"/>
    </row>
    <row r="32" spans="1:79" s="42" customFormat="1" ht="13.5" customHeight="1">
      <c r="A32" s="528" t="s">
        <v>285</v>
      </c>
      <c r="B32" s="528"/>
      <c r="C32" s="529">
        <v>2</v>
      </c>
      <c r="D32" s="530"/>
      <c r="E32" s="530"/>
      <c r="F32" s="530"/>
      <c r="G32" s="530"/>
      <c r="H32" s="530"/>
      <c r="I32" s="518" t="s">
        <v>111</v>
      </c>
      <c r="J32" s="518"/>
      <c r="K32" s="519"/>
      <c r="L32" s="529">
        <v>4</v>
      </c>
      <c r="M32" s="530"/>
      <c r="N32" s="530"/>
      <c r="O32" s="530"/>
      <c r="P32" s="530"/>
      <c r="Q32" s="530"/>
      <c r="R32" s="518" t="s">
        <v>111</v>
      </c>
      <c r="S32" s="518"/>
      <c r="T32" s="519"/>
      <c r="U32" s="529">
        <v>4</v>
      </c>
      <c r="V32" s="530"/>
      <c r="W32" s="530"/>
      <c r="X32" s="530"/>
      <c r="Y32" s="530"/>
      <c r="Z32" s="530"/>
      <c r="AA32" s="518" t="s">
        <v>111</v>
      </c>
      <c r="AB32" s="518"/>
      <c r="AC32" s="519"/>
      <c r="AD32" s="531">
        <f t="shared" ref="AD32" si="1">SUM(C32,L32,U32)</f>
        <v>10</v>
      </c>
      <c r="AE32" s="532"/>
      <c r="AF32" s="532"/>
      <c r="AG32" s="532"/>
      <c r="AH32" s="532"/>
      <c r="AI32" s="532"/>
      <c r="AJ32" s="518" t="s">
        <v>111</v>
      </c>
      <c r="AK32" s="518"/>
      <c r="AL32" s="519"/>
      <c r="AM32" s="55"/>
      <c r="AN32" s="528" t="s">
        <v>285</v>
      </c>
      <c r="AO32" s="528"/>
      <c r="AP32" s="529">
        <v>3</v>
      </c>
      <c r="AQ32" s="530"/>
      <c r="AR32" s="530"/>
      <c r="AS32" s="530"/>
      <c r="AT32" s="530"/>
      <c r="AU32" s="530"/>
      <c r="AV32" s="518" t="s">
        <v>111</v>
      </c>
      <c r="AW32" s="518"/>
      <c r="AX32" s="519"/>
      <c r="AY32" s="529">
        <v>6</v>
      </c>
      <c r="AZ32" s="530"/>
      <c r="BA32" s="530"/>
      <c r="BB32" s="530"/>
      <c r="BC32" s="530"/>
      <c r="BD32" s="530"/>
      <c r="BE32" s="518" t="s">
        <v>111</v>
      </c>
      <c r="BF32" s="518"/>
      <c r="BG32" s="519"/>
      <c r="BH32" s="529">
        <v>6</v>
      </c>
      <c r="BI32" s="530"/>
      <c r="BJ32" s="530"/>
      <c r="BK32" s="530"/>
      <c r="BL32" s="530"/>
      <c r="BM32" s="530"/>
      <c r="BN32" s="518" t="s">
        <v>111</v>
      </c>
      <c r="BO32" s="518"/>
      <c r="BP32" s="519"/>
      <c r="BQ32" s="531">
        <f t="shared" si="0"/>
        <v>15</v>
      </c>
      <c r="BR32" s="532"/>
      <c r="BS32" s="532"/>
      <c r="BT32" s="532"/>
      <c r="BU32" s="532"/>
      <c r="BV32" s="532"/>
      <c r="BW32" s="518" t="s">
        <v>111</v>
      </c>
      <c r="BX32" s="518"/>
      <c r="BY32" s="519"/>
      <c r="BZ32" s="55"/>
      <c r="CA32" s="55"/>
    </row>
    <row r="33" spans="1:79" s="42" customFormat="1" ht="13.5" customHeight="1">
      <c r="A33" s="490" t="s">
        <v>286</v>
      </c>
      <c r="B33" s="491"/>
      <c r="C33" s="497" t="s">
        <v>287</v>
      </c>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9"/>
      <c r="AM33" s="54"/>
      <c r="AN33" s="490" t="s">
        <v>286</v>
      </c>
      <c r="AO33" s="491"/>
      <c r="AP33" s="497" t="s">
        <v>288</v>
      </c>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9"/>
      <c r="BZ33" s="54"/>
      <c r="CA33" s="54"/>
    </row>
    <row r="34" spans="1:79" s="42" customFormat="1" ht="13.5" customHeight="1">
      <c r="A34" s="492"/>
      <c r="B34" s="493"/>
      <c r="C34" s="500"/>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2"/>
      <c r="AM34" s="54"/>
      <c r="AN34" s="492"/>
      <c r="AO34" s="493"/>
      <c r="AP34" s="500"/>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2"/>
      <c r="BZ34" s="54"/>
      <c r="CA34" s="54"/>
    </row>
    <row r="35" spans="1:79" s="42" customFormat="1" ht="13.5" customHeight="1">
      <c r="A35" s="494"/>
      <c r="B35" s="495"/>
      <c r="C35" s="503"/>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5"/>
      <c r="AM35" s="54"/>
      <c r="AN35" s="494"/>
      <c r="AO35" s="495"/>
      <c r="AP35" s="503"/>
      <c r="AQ35" s="504"/>
      <c r="AR35" s="504"/>
      <c r="AS35" s="504"/>
      <c r="AT35" s="503"/>
      <c r="AU35" s="504"/>
      <c r="AV35" s="504"/>
      <c r="AW35" s="504"/>
      <c r="AX35" s="504"/>
      <c r="AY35" s="504"/>
      <c r="AZ35" s="504"/>
      <c r="BA35" s="504"/>
      <c r="BB35" s="505"/>
      <c r="BC35" s="504"/>
      <c r="BD35" s="504"/>
      <c r="BE35" s="504"/>
      <c r="BF35" s="504"/>
      <c r="BG35" s="504"/>
      <c r="BH35" s="504"/>
      <c r="BI35" s="504"/>
      <c r="BJ35" s="504"/>
      <c r="BK35" s="504"/>
      <c r="BL35" s="504"/>
      <c r="BM35" s="504"/>
      <c r="BN35" s="504"/>
      <c r="BO35" s="504"/>
      <c r="BP35" s="504"/>
      <c r="BQ35" s="504"/>
      <c r="BR35" s="504"/>
      <c r="BS35" s="504"/>
      <c r="BT35" s="504"/>
      <c r="BU35" s="504"/>
      <c r="BV35" s="504"/>
      <c r="BW35" s="504"/>
      <c r="BX35" s="504"/>
      <c r="BY35" s="505"/>
      <c r="BZ35" s="54"/>
      <c r="CA35" s="54"/>
    </row>
    <row r="36" spans="1:79" s="42" customFormat="1" ht="13.5" customHeight="1">
      <c r="A36" s="490" t="s">
        <v>289</v>
      </c>
      <c r="B36" s="491"/>
      <c r="C36" s="496" t="s">
        <v>290</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54"/>
      <c r="AN36" s="490" t="s">
        <v>289</v>
      </c>
      <c r="AO36" s="491"/>
      <c r="AP36" s="496" t="s">
        <v>291</v>
      </c>
      <c r="AQ36" s="496"/>
      <c r="AR36" s="496"/>
      <c r="AS36" s="573"/>
      <c r="AT36" s="496"/>
      <c r="AU36" s="496"/>
      <c r="AV36" s="496"/>
      <c r="AW36" s="496"/>
      <c r="AX36" s="496"/>
      <c r="AY36" s="496"/>
      <c r="AZ36" s="496"/>
      <c r="BA36" s="496"/>
      <c r="BB36" s="496"/>
      <c r="BC36" s="574"/>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54"/>
      <c r="CA36" s="54"/>
    </row>
    <row r="37" spans="1:79" s="42" customFormat="1" ht="13.5" customHeight="1">
      <c r="A37" s="492"/>
      <c r="B37" s="493"/>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54"/>
      <c r="AN37" s="492"/>
      <c r="AO37" s="493"/>
      <c r="AP37" s="496"/>
      <c r="AQ37" s="496"/>
      <c r="AR37" s="496"/>
      <c r="AS37" s="496"/>
      <c r="AT37" s="575"/>
      <c r="AU37" s="575"/>
      <c r="AV37" s="575"/>
      <c r="AW37" s="575"/>
      <c r="AX37" s="575"/>
      <c r="AY37" s="575"/>
      <c r="AZ37" s="575"/>
      <c r="BA37" s="575"/>
      <c r="BB37" s="575"/>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54"/>
      <c r="CA37" s="54"/>
    </row>
    <row r="38" spans="1:79" s="42" customFormat="1" ht="13.5" customHeight="1">
      <c r="A38" s="492"/>
      <c r="B38" s="493"/>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54"/>
      <c r="AN38" s="492"/>
      <c r="AO38" s="493"/>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54"/>
      <c r="CA38" s="54"/>
    </row>
    <row r="39" spans="1:79" s="42" customFormat="1" ht="13.5" customHeight="1">
      <c r="A39" s="492"/>
      <c r="B39" s="493"/>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54"/>
      <c r="AN39" s="492"/>
      <c r="AO39" s="493"/>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c r="BW39" s="496"/>
      <c r="BX39" s="496"/>
      <c r="BY39" s="496"/>
      <c r="BZ39" s="54"/>
      <c r="CA39" s="54"/>
    </row>
    <row r="40" spans="1:79" s="42" customFormat="1" ht="13.5" customHeight="1">
      <c r="A40" s="494"/>
      <c r="B40" s="495"/>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54"/>
      <c r="AN40" s="494"/>
      <c r="AO40" s="495"/>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54"/>
      <c r="CA40" s="54"/>
    </row>
    <row r="41" spans="1:79" s="42" customFormat="1" ht="13.5" customHeight="1">
      <c r="A41" s="490" t="s">
        <v>292</v>
      </c>
      <c r="B41" s="491"/>
      <c r="C41" s="497" t="s">
        <v>293</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9"/>
      <c r="AM41" s="54"/>
      <c r="AN41" s="490" t="s">
        <v>292</v>
      </c>
      <c r="AO41" s="491"/>
      <c r="AP41" s="497" t="s">
        <v>294</v>
      </c>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c r="BX41" s="498"/>
      <c r="BY41" s="499"/>
      <c r="BZ41" s="54"/>
      <c r="CA41" s="54"/>
    </row>
    <row r="42" spans="1:79" s="42" customFormat="1" ht="13.5" customHeight="1">
      <c r="A42" s="492"/>
      <c r="B42" s="493"/>
      <c r="C42" s="500"/>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2"/>
      <c r="AM42" s="54"/>
      <c r="AN42" s="492"/>
      <c r="AO42" s="493"/>
      <c r="AP42" s="500"/>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2"/>
      <c r="BZ42" s="54"/>
      <c r="CA42" s="54"/>
    </row>
    <row r="43" spans="1:79" s="42" customFormat="1" ht="13.5" customHeight="1">
      <c r="A43" s="492"/>
      <c r="B43" s="493"/>
      <c r="C43" s="500"/>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2"/>
      <c r="AM43" s="54"/>
      <c r="AN43" s="492"/>
      <c r="AO43" s="493"/>
      <c r="AP43" s="500"/>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2"/>
      <c r="BZ43" s="54"/>
      <c r="CA43" s="54"/>
    </row>
    <row r="44" spans="1:79" s="42" customFormat="1" ht="13.5" customHeight="1">
      <c r="A44" s="492"/>
      <c r="B44" s="493"/>
      <c r="C44" s="500"/>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2"/>
      <c r="AM44" s="54"/>
      <c r="AN44" s="492"/>
      <c r="AO44" s="493"/>
      <c r="AP44" s="500"/>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2"/>
      <c r="BZ44" s="54"/>
      <c r="CA44" s="54"/>
    </row>
    <row r="45" spans="1:79" s="42" customFormat="1" ht="13.5" customHeight="1">
      <c r="A45" s="494"/>
      <c r="B45" s="495"/>
      <c r="C45" s="503"/>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5"/>
      <c r="AM45" s="54"/>
      <c r="AN45" s="494"/>
      <c r="AO45" s="495"/>
      <c r="AP45" s="503"/>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c r="BP45" s="504"/>
      <c r="BQ45" s="504"/>
      <c r="BR45" s="504"/>
      <c r="BS45" s="504"/>
      <c r="BT45" s="504"/>
      <c r="BU45" s="504"/>
      <c r="BV45" s="504"/>
      <c r="BW45" s="504"/>
      <c r="BX45" s="504"/>
      <c r="BY45" s="505"/>
      <c r="BZ45" s="54"/>
      <c r="CA45" s="54"/>
    </row>
    <row r="46" spans="1:79" ht="13.5" customHeight="1">
      <c r="A46" s="41"/>
      <c r="B46" s="41"/>
      <c r="X46" s="41"/>
      <c r="AN46" s="41"/>
      <c r="AO46" s="41"/>
      <c r="BK46" s="41"/>
    </row>
    <row r="47" spans="1:79" ht="13.5" customHeight="1">
      <c r="A47" s="41"/>
      <c r="B47" s="41"/>
      <c r="X47" s="41"/>
      <c r="AN47" s="41"/>
      <c r="AO47" s="41"/>
      <c r="BK47" s="41"/>
    </row>
    <row r="48" spans="1:79" ht="13.5" customHeight="1">
      <c r="A48" s="41"/>
      <c r="B48" s="41"/>
      <c r="X48" s="41"/>
      <c r="AN48" s="41"/>
      <c r="AO48" s="41"/>
      <c r="BK48" s="41"/>
    </row>
    <row r="49" spans="1:79" ht="13.5" customHeight="1">
      <c r="A49" s="506" t="s">
        <v>238</v>
      </c>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8"/>
      <c r="AN49" s="506" t="s">
        <v>295</v>
      </c>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8"/>
    </row>
    <row r="50" spans="1:79" ht="21.75" customHeight="1">
      <c r="A50" s="506" t="s">
        <v>239</v>
      </c>
      <c r="B50" s="507"/>
      <c r="C50" s="576" t="s">
        <v>118</v>
      </c>
      <c r="D50" s="577"/>
      <c r="E50" s="577"/>
      <c r="F50" s="577"/>
      <c r="G50" s="577" t="s">
        <v>108</v>
      </c>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89"/>
      <c r="AN50" s="506" t="s">
        <v>239</v>
      </c>
      <c r="AO50" s="507"/>
      <c r="AP50" s="576" t="s">
        <v>146</v>
      </c>
      <c r="AQ50" s="577"/>
      <c r="AR50" s="577"/>
      <c r="AS50" s="577"/>
      <c r="AT50" s="578" t="s">
        <v>296</v>
      </c>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9"/>
    </row>
    <row r="51" spans="1:79" ht="13.5" customHeight="1">
      <c r="A51" s="590" t="s">
        <v>242</v>
      </c>
      <c r="B51" s="591"/>
      <c r="C51" s="497" t="s">
        <v>297</v>
      </c>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9"/>
      <c r="AN51" s="590" t="s">
        <v>242</v>
      </c>
      <c r="AO51" s="591"/>
      <c r="AP51" s="497" t="s">
        <v>298</v>
      </c>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98"/>
      <c r="BS51" s="498"/>
      <c r="BT51" s="498"/>
      <c r="BU51" s="498"/>
      <c r="BV51" s="498"/>
      <c r="BW51" s="498"/>
      <c r="BX51" s="498"/>
      <c r="BY51" s="499"/>
    </row>
    <row r="52" spans="1:79" ht="13.5" customHeight="1">
      <c r="A52" s="592"/>
      <c r="B52" s="593"/>
      <c r="C52" s="500"/>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2"/>
      <c r="AN52" s="592"/>
      <c r="AO52" s="593"/>
      <c r="AP52" s="500"/>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2"/>
    </row>
    <row r="53" spans="1:79" ht="13.5" customHeight="1">
      <c r="A53" s="592"/>
      <c r="B53" s="593"/>
      <c r="C53" s="500"/>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2"/>
      <c r="AN53" s="592"/>
      <c r="AO53" s="593"/>
      <c r="AP53" s="500"/>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2"/>
    </row>
    <row r="54" spans="1:79" ht="13.5" customHeight="1">
      <c r="A54" s="592"/>
      <c r="B54" s="593"/>
      <c r="C54" s="500"/>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2"/>
      <c r="AN54" s="592"/>
      <c r="AO54" s="593"/>
      <c r="AP54" s="500"/>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2"/>
    </row>
    <row r="55" spans="1:79" ht="13.5" customHeight="1">
      <c r="A55" s="592"/>
      <c r="B55" s="593"/>
      <c r="C55" s="500"/>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2"/>
      <c r="AN55" s="592"/>
      <c r="AO55" s="593"/>
      <c r="AP55" s="500"/>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2"/>
    </row>
    <row r="56" spans="1:79" ht="13.5" customHeight="1">
      <c r="A56" s="592"/>
      <c r="B56" s="593"/>
      <c r="C56" s="500"/>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2"/>
      <c r="AN56" s="592"/>
      <c r="AO56" s="593"/>
      <c r="AP56" s="500"/>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2"/>
    </row>
    <row r="57" spans="1:79" ht="13.5" customHeight="1">
      <c r="A57" s="592"/>
      <c r="B57" s="593"/>
      <c r="C57" s="500"/>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2"/>
      <c r="AN57" s="592"/>
      <c r="AO57" s="593"/>
      <c r="AP57" s="500"/>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2"/>
    </row>
    <row r="58" spans="1:79" ht="13.5" customHeight="1">
      <c r="A58" s="592"/>
      <c r="B58" s="593"/>
      <c r="C58" s="503"/>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5"/>
      <c r="AN58" s="592"/>
      <c r="AO58" s="593"/>
      <c r="AP58" s="500"/>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2"/>
    </row>
    <row r="59" spans="1:79" s="42" customFormat="1" ht="13.5" customHeight="1">
      <c r="A59" s="592"/>
      <c r="B59" s="593"/>
      <c r="C59" s="596" t="s">
        <v>245</v>
      </c>
      <c r="D59" s="597"/>
      <c r="E59" s="597"/>
      <c r="F59" s="598"/>
      <c r="G59" s="580" t="s">
        <v>299</v>
      </c>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2"/>
      <c r="AM59" s="54"/>
      <c r="AN59" s="594"/>
      <c r="AO59" s="595"/>
      <c r="AP59" s="503"/>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4"/>
      <c r="BR59" s="504"/>
      <c r="BS59" s="504"/>
      <c r="BT59" s="504"/>
      <c r="BU59" s="504"/>
      <c r="BV59" s="504"/>
      <c r="BW59" s="504"/>
      <c r="BX59" s="504"/>
      <c r="BY59" s="505"/>
      <c r="BZ59" s="54"/>
      <c r="CA59" s="54"/>
    </row>
    <row r="60" spans="1:79" s="42" customFormat="1" ht="13.5" customHeight="1">
      <c r="A60" s="592"/>
      <c r="B60" s="593"/>
      <c r="C60" s="599" t="s">
        <v>249</v>
      </c>
      <c r="D60" s="600"/>
      <c r="E60" s="600"/>
      <c r="F60" s="601"/>
      <c r="G60" s="583" t="s">
        <v>300</v>
      </c>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5"/>
      <c r="AM60" s="54"/>
      <c r="AN60" s="490" t="s">
        <v>264</v>
      </c>
      <c r="AO60" s="491"/>
      <c r="AP60" s="496" t="s">
        <v>301</v>
      </c>
      <c r="AQ60" s="496"/>
      <c r="AR60" s="496"/>
      <c r="AS60" s="496"/>
      <c r="AT60" s="49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c r="BR60" s="496"/>
      <c r="BS60" s="496"/>
      <c r="BT60" s="496"/>
      <c r="BU60" s="496"/>
      <c r="BV60" s="496"/>
      <c r="BW60" s="496"/>
      <c r="BX60" s="496"/>
      <c r="BY60" s="496"/>
      <c r="BZ60" s="54"/>
      <c r="CA60" s="54"/>
    </row>
    <row r="61" spans="1:79" s="42" customFormat="1" ht="13.5" customHeight="1">
      <c r="A61" s="592"/>
      <c r="B61" s="593"/>
      <c r="C61" s="599" t="s">
        <v>253</v>
      </c>
      <c r="D61" s="600"/>
      <c r="E61" s="600"/>
      <c r="F61" s="601"/>
      <c r="G61" s="583" t="s">
        <v>302</v>
      </c>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5"/>
      <c r="AM61" s="54"/>
      <c r="AN61" s="492"/>
      <c r="AO61" s="493"/>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54"/>
      <c r="CA61" s="54"/>
    </row>
    <row r="62" spans="1:79" s="42" customFormat="1" ht="13.5" customHeight="1">
      <c r="A62" s="592"/>
      <c r="B62" s="593"/>
      <c r="C62" s="599" t="s">
        <v>257</v>
      </c>
      <c r="D62" s="600"/>
      <c r="E62" s="600"/>
      <c r="F62" s="601"/>
      <c r="G62" s="583"/>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5"/>
      <c r="AM62" s="54"/>
      <c r="AN62" s="492"/>
      <c r="AO62" s="493"/>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496"/>
      <c r="BU62" s="496"/>
      <c r="BV62" s="496"/>
      <c r="BW62" s="496"/>
      <c r="BX62" s="496"/>
      <c r="BY62" s="496"/>
      <c r="BZ62" s="54"/>
      <c r="CA62" s="54"/>
    </row>
    <row r="63" spans="1:79" s="42" customFormat="1" ht="13.5" customHeight="1">
      <c r="A63" s="594"/>
      <c r="B63" s="595"/>
      <c r="C63" s="602" t="s">
        <v>261</v>
      </c>
      <c r="D63" s="603"/>
      <c r="E63" s="603"/>
      <c r="F63" s="604"/>
      <c r="G63" s="586"/>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8"/>
      <c r="AM63" s="54"/>
      <c r="AN63" s="492"/>
      <c r="AO63" s="493"/>
      <c r="AP63" s="496"/>
      <c r="AQ63" s="496"/>
      <c r="AR63" s="496"/>
      <c r="AS63" s="496"/>
      <c r="AT63" s="496"/>
      <c r="AU63" s="496"/>
      <c r="AV63" s="496"/>
      <c r="AW63" s="496"/>
      <c r="AX63" s="496"/>
      <c r="AY63" s="496"/>
      <c r="AZ63" s="496"/>
      <c r="BA63" s="496"/>
      <c r="BB63" s="496"/>
      <c r="BC63" s="496"/>
      <c r="BD63" s="496"/>
      <c r="BE63" s="496"/>
      <c r="BF63" s="496"/>
      <c r="BG63" s="496"/>
      <c r="BH63" s="496"/>
      <c r="BI63" s="496"/>
      <c r="BJ63" s="496"/>
      <c r="BK63" s="496"/>
      <c r="BL63" s="496"/>
      <c r="BM63" s="496"/>
      <c r="BN63" s="496"/>
      <c r="BO63" s="496"/>
      <c r="BP63" s="496"/>
      <c r="BQ63" s="496"/>
      <c r="BR63" s="496"/>
      <c r="BS63" s="496"/>
      <c r="BT63" s="496"/>
      <c r="BU63" s="496"/>
      <c r="BV63" s="496"/>
      <c r="BW63" s="496"/>
      <c r="BX63" s="496"/>
      <c r="BY63" s="496"/>
      <c r="BZ63" s="54"/>
      <c r="CA63" s="54"/>
    </row>
    <row r="64" spans="1:79" s="42" customFormat="1" ht="13.5" customHeight="1">
      <c r="A64" s="490" t="s">
        <v>264</v>
      </c>
      <c r="B64" s="491"/>
      <c r="C64" s="497" t="s">
        <v>303</v>
      </c>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4"/>
      <c r="AN64" s="492"/>
      <c r="AO64" s="493"/>
      <c r="AP64" s="496"/>
      <c r="AQ64" s="496"/>
      <c r="AR64" s="496"/>
      <c r="AS64" s="496"/>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496"/>
      <c r="BU64" s="496"/>
      <c r="BV64" s="496"/>
      <c r="BW64" s="496"/>
      <c r="BX64" s="496"/>
      <c r="BY64" s="496"/>
      <c r="BZ64" s="54"/>
      <c r="CA64" s="54"/>
    </row>
    <row r="65" spans="1:79" s="42" customFormat="1" ht="13.5" customHeight="1">
      <c r="A65" s="492"/>
      <c r="B65" s="493"/>
      <c r="C65" s="500"/>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4"/>
      <c r="AN65" s="492"/>
      <c r="AO65" s="493"/>
      <c r="AP65" s="496"/>
      <c r="AQ65" s="496"/>
      <c r="AR65" s="496"/>
      <c r="AS65" s="496"/>
      <c r="AT65" s="496"/>
      <c r="AU65" s="496"/>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6"/>
      <c r="BS65" s="496"/>
      <c r="BT65" s="496"/>
      <c r="BU65" s="496"/>
      <c r="BV65" s="496"/>
      <c r="BW65" s="496"/>
      <c r="BX65" s="496"/>
      <c r="BY65" s="496"/>
      <c r="BZ65" s="54"/>
      <c r="CA65" s="54"/>
    </row>
    <row r="66" spans="1:79" s="42" customFormat="1" ht="13.5" customHeight="1">
      <c r="A66" s="492"/>
      <c r="B66" s="493"/>
      <c r="C66" s="500"/>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2"/>
      <c r="AM66" s="54"/>
      <c r="AN66" s="494"/>
      <c r="AO66" s="495"/>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6"/>
      <c r="BP66" s="496"/>
      <c r="BQ66" s="496"/>
      <c r="BR66" s="496"/>
      <c r="BS66" s="496"/>
      <c r="BT66" s="496"/>
      <c r="BU66" s="496"/>
      <c r="BV66" s="496"/>
      <c r="BW66" s="496"/>
      <c r="BX66" s="496"/>
      <c r="BY66" s="496"/>
      <c r="BZ66" s="54"/>
      <c r="CA66" s="54"/>
    </row>
    <row r="67" spans="1:79" s="42" customFormat="1" ht="13.5" customHeight="1">
      <c r="A67" s="492"/>
      <c r="B67" s="493"/>
      <c r="C67" s="500"/>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2"/>
      <c r="AM67" s="54"/>
      <c r="AN67" s="547" t="s">
        <v>277</v>
      </c>
      <c r="AO67" s="548"/>
      <c r="AP67" s="562" t="s">
        <v>278</v>
      </c>
      <c r="AQ67" s="563"/>
      <c r="AR67" s="563"/>
      <c r="AS67" s="563"/>
      <c r="AT67" s="563"/>
      <c r="AU67" s="563"/>
      <c r="AV67" s="563"/>
      <c r="AW67" s="563"/>
      <c r="AX67" s="563"/>
      <c r="AY67" s="563"/>
      <c r="AZ67" s="563"/>
      <c r="BA67" s="563"/>
      <c r="BB67" s="563"/>
      <c r="BC67" s="563"/>
      <c r="BD67" s="563"/>
      <c r="BE67" s="563"/>
      <c r="BF67" s="563"/>
      <c r="BG67" s="563" t="s">
        <v>279</v>
      </c>
      <c r="BH67" s="563"/>
      <c r="BI67" s="534" t="s">
        <v>280</v>
      </c>
      <c r="BJ67" s="534"/>
      <c r="BK67" s="534"/>
      <c r="BL67" s="534"/>
      <c r="BM67" s="534"/>
      <c r="BN67" s="534"/>
      <c r="BO67" s="534"/>
      <c r="BP67" s="534"/>
      <c r="BQ67" s="534"/>
      <c r="BR67" s="534"/>
      <c r="BS67" s="534"/>
      <c r="BT67" s="534"/>
      <c r="BU67" s="534"/>
      <c r="BV67" s="534"/>
      <c r="BW67" s="534"/>
      <c r="BX67" s="534"/>
      <c r="BY67" s="535"/>
      <c r="BZ67" s="54"/>
      <c r="CA67" s="54"/>
    </row>
    <row r="68" spans="1:79" s="42" customFormat="1" ht="13.5" customHeight="1">
      <c r="A68" s="492"/>
      <c r="B68" s="493"/>
      <c r="C68" s="500"/>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4"/>
      <c r="AN68" s="490"/>
      <c r="AO68" s="491"/>
      <c r="AP68" s="549" t="s">
        <v>268</v>
      </c>
      <c r="AQ68" s="550"/>
      <c r="AR68" s="550"/>
      <c r="AS68" s="550"/>
      <c r="AT68" s="550"/>
      <c r="AU68" s="550"/>
      <c r="AV68" s="550"/>
      <c r="AW68" s="550"/>
      <c r="AX68" s="551"/>
      <c r="AY68" s="552" t="s">
        <v>275</v>
      </c>
      <c r="AZ68" s="553"/>
      <c r="BA68" s="553"/>
      <c r="BB68" s="553"/>
      <c r="BC68" s="553"/>
      <c r="BD68" s="553"/>
      <c r="BE68" s="553"/>
      <c r="BF68" s="553"/>
      <c r="BG68" s="553"/>
      <c r="BH68" s="552" t="s">
        <v>276</v>
      </c>
      <c r="BI68" s="553"/>
      <c r="BJ68" s="553"/>
      <c r="BK68" s="553"/>
      <c r="BL68" s="553"/>
      <c r="BM68" s="553"/>
      <c r="BN68" s="553"/>
      <c r="BO68" s="553"/>
      <c r="BP68" s="553"/>
      <c r="BQ68" s="549" t="s">
        <v>281</v>
      </c>
      <c r="BR68" s="550"/>
      <c r="BS68" s="550"/>
      <c r="BT68" s="550"/>
      <c r="BU68" s="550"/>
      <c r="BV68" s="550"/>
      <c r="BW68" s="550"/>
      <c r="BX68" s="550"/>
      <c r="BY68" s="551"/>
      <c r="BZ68" s="54"/>
      <c r="CA68" s="54"/>
    </row>
    <row r="69" spans="1:79" s="42" customFormat="1" ht="13.5" customHeight="1">
      <c r="A69" s="492"/>
      <c r="B69" s="493"/>
      <c r="C69" s="500"/>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2"/>
      <c r="AM69" s="54"/>
      <c r="AN69" s="528" t="s">
        <v>282</v>
      </c>
      <c r="AO69" s="528"/>
      <c r="AP69" s="529" t="s">
        <v>126</v>
      </c>
      <c r="AQ69" s="530"/>
      <c r="AR69" s="530"/>
      <c r="AS69" s="530"/>
      <c r="AT69" s="530"/>
      <c r="AU69" s="530"/>
      <c r="AV69" s="518" t="s">
        <v>283</v>
      </c>
      <c r="AW69" s="518"/>
      <c r="AX69" s="519"/>
      <c r="AY69" s="529"/>
      <c r="AZ69" s="530"/>
      <c r="BA69" s="530"/>
      <c r="BB69" s="530"/>
      <c r="BC69" s="530"/>
      <c r="BD69" s="530"/>
      <c r="BE69" s="518" t="s">
        <v>283</v>
      </c>
      <c r="BF69" s="518"/>
      <c r="BG69" s="519"/>
      <c r="BH69" s="529"/>
      <c r="BI69" s="530"/>
      <c r="BJ69" s="530"/>
      <c r="BK69" s="530"/>
      <c r="BL69" s="530"/>
      <c r="BM69" s="530"/>
      <c r="BN69" s="518" t="s">
        <v>283</v>
      </c>
      <c r="BO69" s="518"/>
      <c r="BP69" s="519"/>
      <c r="BQ69" s="531">
        <f>SUM(AP69,AY69,BH69)</f>
        <v>0</v>
      </c>
      <c r="BR69" s="532"/>
      <c r="BS69" s="532"/>
      <c r="BT69" s="532"/>
      <c r="BU69" s="532"/>
      <c r="BV69" s="532"/>
      <c r="BW69" s="518" t="s">
        <v>283</v>
      </c>
      <c r="BX69" s="518"/>
      <c r="BY69" s="519"/>
      <c r="BZ69" s="54"/>
      <c r="CA69" s="54"/>
    </row>
    <row r="70" spans="1:79" s="42" customFormat="1" ht="13.5" customHeight="1">
      <c r="A70" s="494"/>
      <c r="B70" s="495"/>
      <c r="C70" s="503"/>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5"/>
      <c r="AM70" s="54"/>
      <c r="AN70" s="528" t="s">
        <v>284</v>
      </c>
      <c r="AO70" s="528"/>
      <c r="AP70" s="529" t="s">
        <v>126</v>
      </c>
      <c r="AQ70" s="530"/>
      <c r="AR70" s="530"/>
      <c r="AS70" s="530"/>
      <c r="AT70" s="530"/>
      <c r="AU70" s="530"/>
      <c r="AV70" s="518" t="s">
        <v>103</v>
      </c>
      <c r="AW70" s="518"/>
      <c r="AX70" s="519"/>
      <c r="AY70" s="529" t="s">
        <v>126</v>
      </c>
      <c r="AZ70" s="530"/>
      <c r="BA70" s="530"/>
      <c r="BB70" s="530"/>
      <c r="BC70" s="530"/>
      <c r="BD70" s="530"/>
      <c r="BE70" s="518" t="s">
        <v>103</v>
      </c>
      <c r="BF70" s="518"/>
      <c r="BG70" s="519"/>
      <c r="BH70" s="529">
        <v>2</v>
      </c>
      <c r="BI70" s="530"/>
      <c r="BJ70" s="530"/>
      <c r="BK70" s="530"/>
      <c r="BL70" s="530"/>
      <c r="BM70" s="530"/>
      <c r="BN70" s="518" t="s">
        <v>103</v>
      </c>
      <c r="BO70" s="518"/>
      <c r="BP70" s="519"/>
      <c r="BQ70" s="531">
        <f t="shared" ref="BQ70:BQ71" si="2">SUM(AP70,AY70,BH70)</f>
        <v>2</v>
      </c>
      <c r="BR70" s="532"/>
      <c r="BS70" s="532"/>
      <c r="BT70" s="532"/>
      <c r="BU70" s="532"/>
      <c r="BV70" s="532"/>
      <c r="BW70" s="518" t="s">
        <v>103</v>
      </c>
      <c r="BX70" s="518"/>
      <c r="BY70" s="519"/>
      <c r="BZ70" s="54"/>
      <c r="CA70" s="54"/>
    </row>
    <row r="71" spans="1:79" s="42" customFormat="1" ht="13.5" customHeight="1">
      <c r="A71" s="490" t="s">
        <v>267</v>
      </c>
      <c r="B71" s="491"/>
      <c r="C71" s="520" t="s">
        <v>268</v>
      </c>
      <c r="D71" s="521"/>
      <c r="E71" s="521"/>
      <c r="F71" s="522"/>
      <c r="G71" s="523">
        <v>3</v>
      </c>
      <c r="H71" s="524"/>
      <c r="I71" s="524"/>
      <c r="J71" s="525" t="s">
        <v>269</v>
      </c>
      <c r="K71" s="525"/>
      <c r="L71" s="525"/>
      <c r="M71" s="526" t="s">
        <v>270</v>
      </c>
      <c r="N71" s="526"/>
      <c r="O71" s="524">
        <v>3</v>
      </c>
      <c r="P71" s="524"/>
      <c r="Q71" s="524"/>
      <c r="R71" s="527" t="s">
        <v>271</v>
      </c>
      <c r="S71" s="527"/>
      <c r="T71" s="526" t="s">
        <v>270</v>
      </c>
      <c r="U71" s="526"/>
      <c r="V71" s="569">
        <v>1</v>
      </c>
      <c r="W71" s="569"/>
      <c r="X71" s="569"/>
      <c r="Y71" s="527" t="s">
        <v>272</v>
      </c>
      <c r="Z71" s="570"/>
      <c r="AA71" s="509" t="s">
        <v>273</v>
      </c>
      <c r="AB71" s="510"/>
      <c r="AC71" s="511"/>
      <c r="AD71" s="523">
        <v>15</v>
      </c>
      <c r="AE71" s="524"/>
      <c r="AF71" s="524"/>
      <c r="AG71" s="524"/>
      <c r="AH71" s="571" t="s">
        <v>274</v>
      </c>
      <c r="AI71" s="571"/>
      <c r="AJ71" s="571"/>
      <c r="AK71" s="571"/>
      <c r="AL71" s="572"/>
      <c r="AM71" s="55"/>
      <c r="AN71" s="528" t="s">
        <v>285</v>
      </c>
      <c r="AO71" s="528"/>
      <c r="AP71" s="529" t="s">
        <v>126</v>
      </c>
      <c r="AQ71" s="530"/>
      <c r="AR71" s="530"/>
      <c r="AS71" s="530"/>
      <c r="AT71" s="530"/>
      <c r="AU71" s="530"/>
      <c r="AV71" s="518" t="s">
        <v>111</v>
      </c>
      <c r="AW71" s="518"/>
      <c r="AX71" s="519"/>
      <c r="AY71" s="529" t="s">
        <v>126</v>
      </c>
      <c r="AZ71" s="530"/>
      <c r="BA71" s="530"/>
      <c r="BB71" s="530"/>
      <c r="BC71" s="530"/>
      <c r="BD71" s="530"/>
      <c r="BE71" s="518" t="s">
        <v>111</v>
      </c>
      <c r="BF71" s="518"/>
      <c r="BG71" s="519"/>
      <c r="BH71" s="529">
        <v>2</v>
      </c>
      <c r="BI71" s="530"/>
      <c r="BJ71" s="530"/>
      <c r="BK71" s="530"/>
      <c r="BL71" s="530"/>
      <c r="BM71" s="530"/>
      <c r="BN71" s="518" t="s">
        <v>111</v>
      </c>
      <c r="BO71" s="518"/>
      <c r="BP71" s="519"/>
      <c r="BQ71" s="531">
        <f t="shared" si="2"/>
        <v>2</v>
      </c>
      <c r="BR71" s="532"/>
      <c r="BS71" s="532"/>
      <c r="BT71" s="532"/>
      <c r="BU71" s="532"/>
      <c r="BV71" s="532"/>
      <c r="BW71" s="518" t="s">
        <v>111</v>
      </c>
      <c r="BX71" s="518"/>
      <c r="BY71" s="519"/>
      <c r="BZ71" s="55"/>
      <c r="CA71" s="55"/>
    </row>
    <row r="72" spans="1:79" s="42" customFormat="1" ht="13.5" customHeight="1">
      <c r="A72" s="492"/>
      <c r="B72" s="493"/>
      <c r="C72" s="536" t="s">
        <v>275</v>
      </c>
      <c r="D72" s="537"/>
      <c r="E72" s="537"/>
      <c r="F72" s="538"/>
      <c r="G72" s="539">
        <v>3</v>
      </c>
      <c r="H72" s="540"/>
      <c r="I72" s="540"/>
      <c r="J72" s="541" t="s">
        <v>269</v>
      </c>
      <c r="K72" s="541"/>
      <c r="L72" s="541"/>
      <c r="M72" s="542" t="s">
        <v>270</v>
      </c>
      <c r="N72" s="542"/>
      <c r="O72" s="540">
        <v>3</v>
      </c>
      <c r="P72" s="540"/>
      <c r="Q72" s="540"/>
      <c r="R72" s="566" t="s">
        <v>271</v>
      </c>
      <c r="S72" s="566"/>
      <c r="T72" s="542" t="s">
        <v>270</v>
      </c>
      <c r="U72" s="542"/>
      <c r="V72" s="567">
        <v>2</v>
      </c>
      <c r="W72" s="567"/>
      <c r="X72" s="567"/>
      <c r="Y72" s="566" t="s">
        <v>272</v>
      </c>
      <c r="Z72" s="568"/>
      <c r="AA72" s="512" t="s">
        <v>273</v>
      </c>
      <c r="AB72" s="513"/>
      <c r="AC72" s="514"/>
      <c r="AD72" s="539">
        <v>15</v>
      </c>
      <c r="AE72" s="540"/>
      <c r="AF72" s="540"/>
      <c r="AG72" s="540"/>
      <c r="AH72" s="564" t="s">
        <v>274</v>
      </c>
      <c r="AI72" s="564"/>
      <c r="AJ72" s="564"/>
      <c r="AK72" s="564"/>
      <c r="AL72" s="565"/>
      <c r="AM72" s="55"/>
      <c r="AN72" s="490" t="s">
        <v>304</v>
      </c>
      <c r="AO72" s="491"/>
      <c r="AP72" s="497" t="s">
        <v>287</v>
      </c>
      <c r="AQ72" s="498"/>
      <c r="AR72" s="498"/>
      <c r="AS72" s="498"/>
      <c r="AT72" s="498"/>
      <c r="AU72" s="498"/>
      <c r="AV72" s="498"/>
      <c r="AW72" s="498"/>
      <c r="AX72" s="498"/>
      <c r="AY72" s="498"/>
      <c r="AZ72" s="498"/>
      <c r="BA72" s="498"/>
      <c r="BB72" s="498"/>
      <c r="BC72" s="498"/>
      <c r="BD72" s="498"/>
      <c r="BE72" s="498"/>
      <c r="BF72" s="498"/>
      <c r="BG72" s="498"/>
      <c r="BH72" s="498"/>
      <c r="BI72" s="498"/>
      <c r="BJ72" s="498"/>
      <c r="BK72" s="498"/>
      <c r="BL72" s="498"/>
      <c r="BM72" s="498"/>
      <c r="BN72" s="498"/>
      <c r="BO72" s="498"/>
      <c r="BP72" s="498"/>
      <c r="BQ72" s="498"/>
      <c r="BR72" s="498"/>
      <c r="BS72" s="498"/>
      <c r="BT72" s="498"/>
      <c r="BU72" s="498"/>
      <c r="BV72" s="498"/>
      <c r="BW72" s="498"/>
      <c r="BX72" s="498"/>
      <c r="BY72" s="499"/>
      <c r="BZ72" s="55"/>
      <c r="CA72" s="55"/>
    </row>
    <row r="73" spans="1:79" s="42" customFormat="1" ht="13.5" customHeight="1">
      <c r="A73" s="494"/>
      <c r="B73" s="495"/>
      <c r="C73" s="558" t="s">
        <v>276</v>
      </c>
      <c r="D73" s="559"/>
      <c r="E73" s="559"/>
      <c r="F73" s="560"/>
      <c r="G73" s="543">
        <v>3</v>
      </c>
      <c r="H73" s="544"/>
      <c r="I73" s="544"/>
      <c r="J73" s="561" t="s">
        <v>269</v>
      </c>
      <c r="K73" s="561"/>
      <c r="L73" s="561"/>
      <c r="M73" s="554" t="s">
        <v>270</v>
      </c>
      <c r="N73" s="554"/>
      <c r="O73" s="544">
        <v>3</v>
      </c>
      <c r="P73" s="544"/>
      <c r="Q73" s="544"/>
      <c r="R73" s="556" t="s">
        <v>271</v>
      </c>
      <c r="S73" s="556"/>
      <c r="T73" s="554" t="s">
        <v>270</v>
      </c>
      <c r="U73" s="554"/>
      <c r="V73" s="555">
        <v>2</v>
      </c>
      <c r="W73" s="555"/>
      <c r="X73" s="555"/>
      <c r="Y73" s="556" t="s">
        <v>272</v>
      </c>
      <c r="Z73" s="557"/>
      <c r="AA73" s="515" t="s">
        <v>273</v>
      </c>
      <c r="AB73" s="516"/>
      <c r="AC73" s="517"/>
      <c r="AD73" s="543">
        <v>15</v>
      </c>
      <c r="AE73" s="544"/>
      <c r="AF73" s="544"/>
      <c r="AG73" s="544"/>
      <c r="AH73" s="545" t="s">
        <v>274</v>
      </c>
      <c r="AI73" s="545"/>
      <c r="AJ73" s="545"/>
      <c r="AK73" s="545"/>
      <c r="AL73" s="546"/>
      <c r="AM73" s="55"/>
      <c r="AN73" s="492"/>
      <c r="AO73" s="493"/>
      <c r="AP73" s="500"/>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2"/>
      <c r="BZ73" s="55"/>
      <c r="CA73" s="55"/>
    </row>
    <row r="74" spans="1:79" s="42" customFormat="1" ht="13.5" customHeight="1">
      <c r="A74" s="547" t="s">
        <v>277</v>
      </c>
      <c r="B74" s="548"/>
      <c r="C74" s="562" t="s">
        <v>278</v>
      </c>
      <c r="D74" s="563"/>
      <c r="E74" s="563"/>
      <c r="F74" s="563"/>
      <c r="G74" s="563"/>
      <c r="H74" s="563"/>
      <c r="I74" s="563"/>
      <c r="J74" s="563"/>
      <c r="K74" s="563"/>
      <c r="L74" s="563"/>
      <c r="M74" s="563"/>
      <c r="N74" s="563"/>
      <c r="O74" s="563"/>
      <c r="P74" s="563"/>
      <c r="Q74" s="563"/>
      <c r="R74" s="563"/>
      <c r="S74" s="563"/>
      <c r="T74" s="563" t="s">
        <v>279</v>
      </c>
      <c r="U74" s="563"/>
      <c r="V74" s="534" t="s">
        <v>280</v>
      </c>
      <c r="W74" s="534"/>
      <c r="X74" s="534"/>
      <c r="Y74" s="534"/>
      <c r="Z74" s="534"/>
      <c r="AA74" s="534"/>
      <c r="AB74" s="534"/>
      <c r="AC74" s="534"/>
      <c r="AD74" s="534"/>
      <c r="AE74" s="534"/>
      <c r="AF74" s="534"/>
      <c r="AG74" s="534"/>
      <c r="AH74" s="534"/>
      <c r="AI74" s="534"/>
      <c r="AJ74" s="534"/>
      <c r="AK74" s="534"/>
      <c r="AL74" s="535"/>
      <c r="AM74" s="55"/>
      <c r="AN74" s="494"/>
      <c r="AO74" s="495"/>
      <c r="AP74" s="503"/>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c r="BP74" s="504"/>
      <c r="BQ74" s="504"/>
      <c r="BR74" s="504"/>
      <c r="BS74" s="504"/>
      <c r="BT74" s="504"/>
      <c r="BU74" s="504"/>
      <c r="BV74" s="504"/>
      <c r="BW74" s="504"/>
      <c r="BX74" s="504"/>
      <c r="BY74" s="505"/>
      <c r="BZ74" s="55"/>
      <c r="CA74" s="55"/>
    </row>
    <row r="75" spans="1:79" s="42" customFormat="1" ht="13.5" customHeight="1">
      <c r="A75" s="490"/>
      <c r="B75" s="491"/>
      <c r="C75" s="549" t="s">
        <v>268</v>
      </c>
      <c r="D75" s="550"/>
      <c r="E75" s="550"/>
      <c r="F75" s="550"/>
      <c r="G75" s="550"/>
      <c r="H75" s="550"/>
      <c r="I75" s="550"/>
      <c r="J75" s="550"/>
      <c r="K75" s="551"/>
      <c r="L75" s="552" t="s">
        <v>275</v>
      </c>
      <c r="M75" s="553"/>
      <c r="N75" s="553"/>
      <c r="O75" s="553"/>
      <c r="P75" s="553"/>
      <c r="Q75" s="553"/>
      <c r="R75" s="553"/>
      <c r="S75" s="553"/>
      <c r="T75" s="553"/>
      <c r="U75" s="552" t="s">
        <v>276</v>
      </c>
      <c r="V75" s="553"/>
      <c r="W75" s="553"/>
      <c r="X75" s="553"/>
      <c r="Y75" s="553"/>
      <c r="Z75" s="553"/>
      <c r="AA75" s="553"/>
      <c r="AB75" s="553"/>
      <c r="AC75" s="553"/>
      <c r="AD75" s="549" t="s">
        <v>281</v>
      </c>
      <c r="AE75" s="550"/>
      <c r="AF75" s="550"/>
      <c r="AG75" s="550"/>
      <c r="AH75" s="550"/>
      <c r="AI75" s="550"/>
      <c r="AJ75" s="550"/>
      <c r="AK75" s="550"/>
      <c r="AL75" s="551"/>
      <c r="AM75" s="55"/>
      <c r="AN75" s="490" t="s">
        <v>289</v>
      </c>
      <c r="AO75" s="491"/>
      <c r="AP75" s="496" t="s">
        <v>305</v>
      </c>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c r="BZ75" s="55"/>
      <c r="CA75" s="55"/>
    </row>
    <row r="76" spans="1:79" s="42" customFormat="1" ht="13.5" customHeight="1">
      <c r="A76" s="528" t="s">
        <v>282</v>
      </c>
      <c r="B76" s="528"/>
      <c r="C76" s="529"/>
      <c r="D76" s="530"/>
      <c r="E76" s="530"/>
      <c r="F76" s="530"/>
      <c r="G76" s="530"/>
      <c r="H76" s="530"/>
      <c r="I76" s="518" t="s">
        <v>283</v>
      </c>
      <c r="J76" s="518"/>
      <c r="K76" s="519"/>
      <c r="L76" s="529"/>
      <c r="M76" s="530"/>
      <c r="N76" s="530"/>
      <c r="O76" s="530"/>
      <c r="P76" s="530"/>
      <c r="Q76" s="530"/>
      <c r="R76" s="518" t="s">
        <v>283</v>
      </c>
      <c r="S76" s="518"/>
      <c r="T76" s="519"/>
      <c r="U76" s="529"/>
      <c r="V76" s="530"/>
      <c r="W76" s="530"/>
      <c r="X76" s="530"/>
      <c r="Y76" s="530"/>
      <c r="Z76" s="530"/>
      <c r="AA76" s="518" t="s">
        <v>283</v>
      </c>
      <c r="AB76" s="518"/>
      <c r="AC76" s="519"/>
      <c r="AD76" s="531">
        <f>SUM(C76,L76,U76)</f>
        <v>0</v>
      </c>
      <c r="AE76" s="532"/>
      <c r="AF76" s="532"/>
      <c r="AG76" s="532"/>
      <c r="AH76" s="532"/>
      <c r="AI76" s="532"/>
      <c r="AJ76" s="518" t="s">
        <v>283</v>
      </c>
      <c r="AK76" s="518"/>
      <c r="AL76" s="519"/>
      <c r="AM76" s="55"/>
      <c r="AN76" s="492"/>
      <c r="AO76" s="493"/>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6"/>
      <c r="BT76" s="496"/>
      <c r="BU76" s="496"/>
      <c r="BV76" s="496"/>
      <c r="BW76" s="496"/>
      <c r="BX76" s="496"/>
      <c r="BY76" s="496"/>
      <c r="BZ76" s="55"/>
      <c r="CA76" s="55"/>
    </row>
    <row r="77" spans="1:79" s="42" customFormat="1" ht="13.5" customHeight="1">
      <c r="A77" s="528" t="s">
        <v>284</v>
      </c>
      <c r="B77" s="528"/>
      <c r="C77" s="529">
        <v>15</v>
      </c>
      <c r="D77" s="530"/>
      <c r="E77" s="530"/>
      <c r="F77" s="530"/>
      <c r="G77" s="530"/>
      <c r="H77" s="530"/>
      <c r="I77" s="518" t="s">
        <v>103</v>
      </c>
      <c r="J77" s="518"/>
      <c r="K77" s="519"/>
      <c r="L77" s="529">
        <v>30</v>
      </c>
      <c r="M77" s="530"/>
      <c r="N77" s="530"/>
      <c r="O77" s="530"/>
      <c r="P77" s="530"/>
      <c r="Q77" s="530"/>
      <c r="R77" s="518" t="s">
        <v>103</v>
      </c>
      <c r="S77" s="518"/>
      <c r="T77" s="519"/>
      <c r="U77" s="529">
        <v>30</v>
      </c>
      <c r="V77" s="530"/>
      <c r="W77" s="530"/>
      <c r="X77" s="530"/>
      <c r="Y77" s="530"/>
      <c r="Z77" s="530"/>
      <c r="AA77" s="518" t="s">
        <v>103</v>
      </c>
      <c r="AB77" s="518"/>
      <c r="AC77" s="519"/>
      <c r="AD77" s="531">
        <f t="shared" ref="AD77:AD78" si="3">SUM(C77,L77,U77)</f>
        <v>75</v>
      </c>
      <c r="AE77" s="532"/>
      <c r="AF77" s="532"/>
      <c r="AG77" s="532"/>
      <c r="AH77" s="532"/>
      <c r="AI77" s="532"/>
      <c r="AJ77" s="518" t="s">
        <v>103</v>
      </c>
      <c r="AK77" s="518"/>
      <c r="AL77" s="519"/>
      <c r="AM77" s="55"/>
      <c r="AN77" s="492"/>
      <c r="AO77" s="493"/>
      <c r="AP77" s="496"/>
      <c r="AQ77" s="496"/>
      <c r="AR77" s="496"/>
      <c r="AS77" s="496"/>
      <c r="AT77" s="496"/>
      <c r="AU77" s="496"/>
      <c r="AV77" s="496"/>
      <c r="AW77" s="496"/>
      <c r="AX77" s="496"/>
      <c r="AY77" s="496"/>
      <c r="AZ77" s="496"/>
      <c r="BA77" s="496"/>
      <c r="BB77" s="496"/>
      <c r="BC77" s="496"/>
      <c r="BD77" s="496"/>
      <c r="BE77" s="496"/>
      <c r="BF77" s="496"/>
      <c r="BG77" s="496"/>
      <c r="BH77" s="496"/>
      <c r="BI77" s="496"/>
      <c r="BJ77" s="496"/>
      <c r="BK77" s="496"/>
      <c r="BL77" s="496"/>
      <c r="BM77" s="496"/>
      <c r="BN77" s="496"/>
      <c r="BO77" s="496"/>
      <c r="BP77" s="496"/>
      <c r="BQ77" s="496"/>
      <c r="BR77" s="496"/>
      <c r="BS77" s="496"/>
      <c r="BT77" s="496"/>
      <c r="BU77" s="496"/>
      <c r="BV77" s="496"/>
      <c r="BW77" s="496"/>
      <c r="BX77" s="496"/>
      <c r="BY77" s="496"/>
      <c r="BZ77" s="55"/>
      <c r="CA77" s="55"/>
    </row>
    <row r="78" spans="1:79" s="42" customFormat="1" ht="13.5" customHeight="1">
      <c r="A78" s="528" t="s">
        <v>285</v>
      </c>
      <c r="B78" s="528"/>
      <c r="C78" s="529">
        <v>3</v>
      </c>
      <c r="D78" s="530"/>
      <c r="E78" s="530"/>
      <c r="F78" s="530"/>
      <c r="G78" s="530"/>
      <c r="H78" s="530"/>
      <c r="I78" s="518" t="s">
        <v>111</v>
      </c>
      <c r="J78" s="518"/>
      <c r="K78" s="519"/>
      <c r="L78" s="529">
        <v>6</v>
      </c>
      <c r="M78" s="530"/>
      <c r="N78" s="530"/>
      <c r="O78" s="530"/>
      <c r="P78" s="530"/>
      <c r="Q78" s="530"/>
      <c r="R78" s="518" t="s">
        <v>111</v>
      </c>
      <c r="S78" s="518"/>
      <c r="T78" s="519"/>
      <c r="U78" s="529">
        <v>6</v>
      </c>
      <c r="V78" s="530"/>
      <c r="W78" s="530"/>
      <c r="X78" s="530"/>
      <c r="Y78" s="530"/>
      <c r="Z78" s="530"/>
      <c r="AA78" s="518" t="s">
        <v>111</v>
      </c>
      <c r="AB78" s="518"/>
      <c r="AC78" s="519"/>
      <c r="AD78" s="531">
        <f t="shared" si="3"/>
        <v>15</v>
      </c>
      <c r="AE78" s="532"/>
      <c r="AF78" s="532"/>
      <c r="AG78" s="532"/>
      <c r="AH78" s="532"/>
      <c r="AI78" s="532"/>
      <c r="AJ78" s="518" t="s">
        <v>111</v>
      </c>
      <c r="AK78" s="518"/>
      <c r="AL78" s="519"/>
      <c r="AM78" s="55"/>
      <c r="AN78" s="492"/>
      <c r="AO78" s="493"/>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6"/>
      <c r="BM78" s="496"/>
      <c r="BN78" s="496"/>
      <c r="BO78" s="496"/>
      <c r="BP78" s="496"/>
      <c r="BQ78" s="496"/>
      <c r="BR78" s="496"/>
      <c r="BS78" s="496"/>
      <c r="BT78" s="496"/>
      <c r="BU78" s="496"/>
      <c r="BV78" s="496"/>
      <c r="BW78" s="496"/>
      <c r="BX78" s="496"/>
      <c r="BY78" s="496"/>
      <c r="BZ78" s="55"/>
      <c r="CA78" s="55"/>
    </row>
    <row r="79" spans="1:79" s="42" customFormat="1" ht="13.5" customHeight="1">
      <c r="A79" s="490" t="s">
        <v>286</v>
      </c>
      <c r="B79" s="491"/>
      <c r="C79" s="497" t="s">
        <v>306</v>
      </c>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4"/>
      <c r="AN79" s="494"/>
      <c r="AO79" s="495"/>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6"/>
      <c r="BW79" s="496"/>
      <c r="BX79" s="496"/>
      <c r="BY79" s="496"/>
      <c r="BZ79" s="54"/>
      <c r="CA79" s="54"/>
    </row>
    <row r="80" spans="1:79" s="42" customFormat="1" ht="13.5" customHeight="1">
      <c r="A80" s="492"/>
      <c r="B80" s="493"/>
      <c r="C80" s="500"/>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4"/>
      <c r="AN80" s="623" t="s">
        <v>307</v>
      </c>
      <c r="AO80" s="624"/>
      <c r="AP80" s="533" t="s">
        <v>308</v>
      </c>
      <c r="AQ80" s="533"/>
      <c r="AR80" s="533"/>
      <c r="AS80" s="533"/>
      <c r="AT80" s="533"/>
      <c r="AU80" s="533"/>
      <c r="AV80" s="533"/>
      <c r="AW80" s="533"/>
      <c r="AX80" s="533"/>
      <c r="AY80" s="533"/>
      <c r="AZ80" s="533"/>
      <c r="BA80" s="533"/>
      <c r="BB80" s="533" t="s">
        <v>309</v>
      </c>
      <c r="BC80" s="533"/>
      <c r="BD80" s="533"/>
      <c r="BE80" s="533"/>
      <c r="BF80" s="533"/>
      <c r="BG80" s="533"/>
      <c r="BH80" s="533"/>
      <c r="BI80" s="533"/>
      <c r="BJ80" s="533"/>
      <c r="BK80" s="533"/>
      <c r="BL80" s="533"/>
      <c r="BM80" s="533"/>
      <c r="BN80" s="533" t="s">
        <v>310</v>
      </c>
      <c r="BO80" s="533"/>
      <c r="BP80" s="533"/>
      <c r="BQ80" s="533"/>
      <c r="BR80" s="533"/>
      <c r="BS80" s="533"/>
      <c r="BT80" s="533"/>
      <c r="BU80" s="533"/>
      <c r="BV80" s="533"/>
      <c r="BW80" s="533"/>
      <c r="BX80" s="533"/>
      <c r="BY80" s="533"/>
      <c r="BZ80" s="54"/>
      <c r="CA80" s="54"/>
    </row>
    <row r="81" spans="1:79" s="42" customFormat="1" ht="13.5" customHeight="1">
      <c r="A81" s="494"/>
      <c r="B81" s="495"/>
      <c r="C81" s="503"/>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4"/>
      <c r="AN81" s="625"/>
      <c r="AO81" s="626"/>
      <c r="AP81" s="56">
        <v>4</v>
      </c>
      <c r="AQ81" s="57">
        <v>5</v>
      </c>
      <c r="AR81" s="57">
        <v>6</v>
      </c>
      <c r="AS81" s="57">
        <v>7</v>
      </c>
      <c r="AT81" s="57">
        <v>8</v>
      </c>
      <c r="AU81" s="57">
        <v>9</v>
      </c>
      <c r="AV81" s="57">
        <v>10</v>
      </c>
      <c r="AW81" s="57">
        <v>11</v>
      </c>
      <c r="AX81" s="57">
        <v>12</v>
      </c>
      <c r="AY81" s="57">
        <v>1</v>
      </c>
      <c r="AZ81" s="57">
        <v>2</v>
      </c>
      <c r="BA81" s="58">
        <v>3</v>
      </c>
      <c r="BB81" s="56">
        <v>4</v>
      </c>
      <c r="BC81" s="57">
        <v>5</v>
      </c>
      <c r="BD81" s="57">
        <v>6</v>
      </c>
      <c r="BE81" s="57">
        <v>7</v>
      </c>
      <c r="BF81" s="57">
        <v>8</v>
      </c>
      <c r="BG81" s="57">
        <v>9</v>
      </c>
      <c r="BH81" s="57">
        <v>10</v>
      </c>
      <c r="BI81" s="57">
        <v>11</v>
      </c>
      <c r="BJ81" s="57">
        <v>12</v>
      </c>
      <c r="BK81" s="57">
        <v>1</v>
      </c>
      <c r="BL81" s="57">
        <v>2</v>
      </c>
      <c r="BM81" s="58">
        <v>3</v>
      </c>
      <c r="BN81" s="56">
        <v>4</v>
      </c>
      <c r="BO81" s="57">
        <v>5</v>
      </c>
      <c r="BP81" s="57">
        <v>6</v>
      </c>
      <c r="BQ81" s="57">
        <v>7</v>
      </c>
      <c r="BR81" s="57">
        <v>8</v>
      </c>
      <c r="BS81" s="57">
        <v>9</v>
      </c>
      <c r="BT81" s="57">
        <v>10</v>
      </c>
      <c r="BU81" s="57">
        <v>11</v>
      </c>
      <c r="BV81" s="57">
        <v>12</v>
      </c>
      <c r="BW81" s="57">
        <v>1</v>
      </c>
      <c r="BX81" s="57">
        <v>2</v>
      </c>
      <c r="BY81" s="58">
        <v>3</v>
      </c>
      <c r="BZ81" s="54"/>
      <c r="CA81" s="54"/>
    </row>
    <row r="82" spans="1:79" s="42" customFormat="1" ht="13.5" customHeight="1">
      <c r="A82" s="490" t="s">
        <v>289</v>
      </c>
      <c r="B82" s="491"/>
      <c r="C82" s="496" t="s">
        <v>311</v>
      </c>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54"/>
      <c r="AN82" s="625"/>
      <c r="AO82" s="626"/>
      <c r="AP82" s="629"/>
      <c r="AQ82" s="632"/>
      <c r="AR82" s="632"/>
      <c r="AS82" s="632"/>
      <c r="AT82" s="632"/>
      <c r="AU82" s="632"/>
      <c r="AV82" s="632"/>
      <c r="AW82" s="632"/>
      <c r="AX82" s="632"/>
      <c r="AY82" s="632"/>
      <c r="AZ82" s="632"/>
      <c r="BA82" s="635"/>
      <c r="BB82" s="629"/>
      <c r="BC82" s="632"/>
      <c r="BD82" s="632"/>
      <c r="BE82" s="632"/>
      <c r="BF82" s="632"/>
      <c r="BG82" s="632"/>
      <c r="BH82" s="632"/>
      <c r="BI82" s="632"/>
      <c r="BJ82" s="632"/>
      <c r="BK82" s="632"/>
      <c r="BL82" s="632"/>
      <c r="BM82" s="641"/>
      <c r="BN82" s="629"/>
      <c r="BO82" s="632"/>
      <c r="BP82" s="632"/>
      <c r="BQ82" s="632"/>
      <c r="BR82" s="632"/>
      <c r="BS82" s="632"/>
      <c r="BT82" s="632"/>
      <c r="BU82" s="632"/>
      <c r="BV82" s="632"/>
      <c r="BW82" s="632"/>
      <c r="BX82" s="632"/>
      <c r="BY82" s="638"/>
      <c r="BZ82" s="54"/>
      <c r="CA82" s="54"/>
    </row>
    <row r="83" spans="1:79" s="42" customFormat="1" ht="13.5" customHeight="1">
      <c r="A83" s="492"/>
      <c r="B83" s="493"/>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54"/>
      <c r="AN83" s="625"/>
      <c r="AO83" s="626"/>
      <c r="AP83" s="630"/>
      <c r="AQ83" s="633"/>
      <c r="AR83" s="633"/>
      <c r="AS83" s="633"/>
      <c r="AT83" s="633"/>
      <c r="AU83" s="633"/>
      <c r="AV83" s="633"/>
      <c r="AW83" s="633"/>
      <c r="AX83" s="633"/>
      <c r="AY83" s="633"/>
      <c r="AZ83" s="633"/>
      <c r="BA83" s="636"/>
      <c r="BB83" s="630"/>
      <c r="BC83" s="633"/>
      <c r="BD83" s="633"/>
      <c r="BE83" s="633"/>
      <c r="BF83" s="633"/>
      <c r="BG83" s="633"/>
      <c r="BH83" s="633"/>
      <c r="BI83" s="633"/>
      <c r="BJ83" s="633"/>
      <c r="BK83" s="633"/>
      <c r="BL83" s="633"/>
      <c r="BM83" s="642"/>
      <c r="BN83" s="630"/>
      <c r="BO83" s="633"/>
      <c r="BP83" s="633"/>
      <c r="BQ83" s="633"/>
      <c r="BR83" s="633"/>
      <c r="BS83" s="633"/>
      <c r="BT83" s="633"/>
      <c r="BU83" s="633"/>
      <c r="BV83" s="633"/>
      <c r="BW83" s="633"/>
      <c r="BX83" s="633"/>
      <c r="BY83" s="639"/>
      <c r="BZ83" s="54"/>
      <c r="CA83" s="54"/>
    </row>
    <row r="84" spans="1:79" s="42" customFormat="1" ht="13.5" customHeight="1">
      <c r="A84" s="492"/>
      <c r="B84" s="493"/>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54"/>
      <c r="AN84" s="625"/>
      <c r="AO84" s="626"/>
      <c r="AP84" s="630"/>
      <c r="AQ84" s="633"/>
      <c r="AR84" s="633"/>
      <c r="AS84" s="633"/>
      <c r="AT84" s="633"/>
      <c r="AU84" s="633"/>
      <c r="AV84" s="633"/>
      <c r="AW84" s="633"/>
      <c r="AX84" s="633"/>
      <c r="AY84" s="633"/>
      <c r="AZ84" s="633"/>
      <c r="BA84" s="636"/>
      <c r="BB84" s="630"/>
      <c r="BC84" s="633"/>
      <c r="BD84" s="633"/>
      <c r="BE84" s="633"/>
      <c r="BF84" s="633"/>
      <c r="BG84" s="633"/>
      <c r="BH84" s="633"/>
      <c r="BI84" s="633"/>
      <c r="BJ84" s="633"/>
      <c r="BK84" s="633"/>
      <c r="BL84" s="633"/>
      <c r="BM84" s="642"/>
      <c r="BN84" s="630"/>
      <c r="BO84" s="633"/>
      <c r="BP84" s="633"/>
      <c r="BQ84" s="633"/>
      <c r="BR84" s="633"/>
      <c r="BS84" s="633"/>
      <c r="BT84" s="633"/>
      <c r="BU84" s="633"/>
      <c r="BV84" s="633"/>
      <c r="BW84" s="633"/>
      <c r="BX84" s="633"/>
      <c r="BY84" s="639"/>
      <c r="BZ84" s="54"/>
      <c r="CA84" s="54"/>
    </row>
    <row r="85" spans="1:79" s="42" customFormat="1" ht="13.5" customHeight="1">
      <c r="A85" s="492"/>
      <c r="B85" s="493"/>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6"/>
      <c r="AI85" s="496"/>
      <c r="AJ85" s="496"/>
      <c r="AK85" s="496"/>
      <c r="AL85" s="496"/>
      <c r="AM85" s="54"/>
      <c r="AN85" s="625"/>
      <c r="AO85" s="626"/>
      <c r="AP85" s="630"/>
      <c r="AQ85" s="633"/>
      <c r="AR85" s="633"/>
      <c r="AS85" s="633"/>
      <c r="AT85" s="633"/>
      <c r="AU85" s="633"/>
      <c r="AV85" s="633"/>
      <c r="AW85" s="633"/>
      <c r="AX85" s="633"/>
      <c r="AY85" s="633"/>
      <c r="AZ85" s="633"/>
      <c r="BA85" s="636"/>
      <c r="BB85" s="630"/>
      <c r="BC85" s="633"/>
      <c r="BD85" s="633"/>
      <c r="BE85" s="633"/>
      <c r="BF85" s="633"/>
      <c r="BG85" s="633"/>
      <c r="BH85" s="633"/>
      <c r="BI85" s="633"/>
      <c r="BJ85" s="633"/>
      <c r="BK85" s="633"/>
      <c r="BL85" s="633"/>
      <c r="BM85" s="642"/>
      <c r="BN85" s="630"/>
      <c r="BO85" s="633"/>
      <c r="BP85" s="633"/>
      <c r="BQ85" s="633"/>
      <c r="BR85" s="633"/>
      <c r="BS85" s="633"/>
      <c r="BT85" s="633"/>
      <c r="BU85" s="633"/>
      <c r="BV85" s="633"/>
      <c r="BW85" s="633"/>
      <c r="BX85" s="633"/>
      <c r="BY85" s="639"/>
      <c r="BZ85" s="54"/>
      <c r="CA85" s="54"/>
    </row>
    <row r="86" spans="1:79" s="42" customFormat="1" ht="13.5" customHeight="1">
      <c r="A86" s="494"/>
      <c r="B86" s="495"/>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54"/>
      <c r="AN86" s="625"/>
      <c r="AO86" s="626"/>
      <c r="AP86" s="630"/>
      <c r="AQ86" s="633"/>
      <c r="AR86" s="633"/>
      <c r="AS86" s="633"/>
      <c r="AT86" s="633"/>
      <c r="AU86" s="633"/>
      <c r="AV86" s="633"/>
      <c r="AW86" s="633"/>
      <c r="AX86" s="633"/>
      <c r="AY86" s="633"/>
      <c r="AZ86" s="633"/>
      <c r="BA86" s="636"/>
      <c r="BB86" s="630"/>
      <c r="BC86" s="633"/>
      <c r="BD86" s="633"/>
      <c r="BE86" s="633"/>
      <c r="BF86" s="633"/>
      <c r="BG86" s="633"/>
      <c r="BH86" s="633"/>
      <c r="BI86" s="633"/>
      <c r="BJ86" s="633"/>
      <c r="BK86" s="633"/>
      <c r="BL86" s="633"/>
      <c r="BM86" s="642"/>
      <c r="BN86" s="630"/>
      <c r="BO86" s="633"/>
      <c r="BP86" s="633"/>
      <c r="BQ86" s="633"/>
      <c r="BR86" s="633"/>
      <c r="BS86" s="633"/>
      <c r="BT86" s="633"/>
      <c r="BU86" s="633"/>
      <c r="BV86" s="633"/>
      <c r="BW86" s="633"/>
      <c r="BX86" s="633"/>
      <c r="BY86" s="639"/>
      <c r="BZ86" s="54"/>
      <c r="CA86" s="54"/>
    </row>
    <row r="87" spans="1:79" s="42" customFormat="1" ht="13.5" customHeight="1">
      <c r="A87" s="490" t="s">
        <v>292</v>
      </c>
      <c r="B87" s="491"/>
      <c r="C87" s="497" t="s">
        <v>312</v>
      </c>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9"/>
      <c r="AM87" s="54"/>
      <c r="AN87" s="625"/>
      <c r="AO87" s="626"/>
      <c r="AP87" s="630"/>
      <c r="AQ87" s="633"/>
      <c r="AR87" s="633"/>
      <c r="AS87" s="633"/>
      <c r="AT87" s="633"/>
      <c r="AU87" s="633"/>
      <c r="AV87" s="633"/>
      <c r="AW87" s="633"/>
      <c r="AX87" s="633"/>
      <c r="AY87" s="633"/>
      <c r="AZ87" s="633"/>
      <c r="BA87" s="636"/>
      <c r="BB87" s="630"/>
      <c r="BC87" s="633"/>
      <c r="BD87" s="633"/>
      <c r="BE87" s="633"/>
      <c r="BF87" s="633"/>
      <c r="BG87" s="633"/>
      <c r="BH87" s="633"/>
      <c r="BI87" s="633"/>
      <c r="BJ87" s="633"/>
      <c r="BK87" s="633"/>
      <c r="BL87" s="633"/>
      <c r="BM87" s="642"/>
      <c r="BN87" s="630"/>
      <c r="BO87" s="633"/>
      <c r="BP87" s="633"/>
      <c r="BQ87" s="633"/>
      <c r="BR87" s="633"/>
      <c r="BS87" s="633"/>
      <c r="BT87" s="633"/>
      <c r="BU87" s="633"/>
      <c r="BV87" s="633"/>
      <c r="BW87" s="633"/>
      <c r="BX87" s="633"/>
      <c r="BY87" s="639"/>
      <c r="BZ87" s="54"/>
      <c r="CA87" s="54"/>
    </row>
    <row r="88" spans="1:79" s="42" customFormat="1" ht="13.5" customHeight="1">
      <c r="A88" s="492"/>
      <c r="B88" s="493"/>
      <c r="C88" s="500"/>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2"/>
      <c r="AM88" s="54"/>
      <c r="AN88" s="625"/>
      <c r="AO88" s="626"/>
      <c r="AP88" s="630"/>
      <c r="AQ88" s="633"/>
      <c r="AR88" s="633"/>
      <c r="AS88" s="633"/>
      <c r="AT88" s="633"/>
      <c r="AU88" s="633"/>
      <c r="AV88" s="633"/>
      <c r="AW88" s="633"/>
      <c r="AX88" s="633"/>
      <c r="AY88" s="633"/>
      <c r="AZ88" s="633"/>
      <c r="BA88" s="636"/>
      <c r="BB88" s="630"/>
      <c r="BC88" s="633"/>
      <c r="BD88" s="633"/>
      <c r="BE88" s="633"/>
      <c r="BF88" s="633"/>
      <c r="BG88" s="633"/>
      <c r="BH88" s="633"/>
      <c r="BI88" s="633"/>
      <c r="BJ88" s="633"/>
      <c r="BK88" s="633"/>
      <c r="BL88" s="633"/>
      <c r="BM88" s="642"/>
      <c r="BN88" s="630"/>
      <c r="BO88" s="633"/>
      <c r="BP88" s="633"/>
      <c r="BQ88" s="633"/>
      <c r="BR88" s="633"/>
      <c r="BS88" s="633"/>
      <c r="BT88" s="633"/>
      <c r="BU88" s="633"/>
      <c r="BV88" s="633"/>
      <c r="BW88" s="633"/>
      <c r="BX88" s="633"/>
      <c r="BY88" s="639"/>
      <c r="BZ88" s="54"/>
      <c r="CA88" s="54"/>
    </row>
    <row r="89" spans="1:79" s="42" customFormat="1" ht="13.5" customHeight="1">
      <c r="A89" s="492"/>
      <c r="B89" s="493"/>
      <c r="C89" s="500"/>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4"/>
      <c r="AN89" s="625"/>
      <c r="AO89" s="626"/>
      <c r="AP89" s="630"/>
      <c r="AQ89" s="633"/>
      <c r="AR89" s="633"/>
      <c r="AS89" s="633"/>
      <c r="AT89" s="633"/>
      <c r="AU89" s="633"/>
      <c r="AV89" s="633"/>
      <c r="AW89" s="633"/>
      <c r="AX89" s="633"/>
      <c r="AY89" s="633"/>
      <c r="AZ89" s="633"/>
      <c r="BA89" s="636"/>
      <c r="BB89" s="630"/>
      <c r="BC89" s="633"/>
      <c r="BD89" s="633"/>
      <c r="BE89" s="633"/>
      <c r="BF89" s="633"/>
      <c r="BG89" s="633"/>
      <c r="BH89" s="633"/>
      <c r="BI89" s="633"/>
      <c r="BJ89" s="633"/>
      <c r="BK89" s="633"/>
      <c r="BL89" s="633"/>
      <c r="BM89" s="642"/>
      <c r="BN89" s="630"/>
      <c r="BO89" s="633"/>
      <c r="BP89" s="633"/>
      <c r="BQ89" s="633"/>
      <c r="BR89" s="633"/>
      <c r="BS89" s="633"/>
      <c r="BT89" s="633"/>
      <c r="BU89" s="633"/>
      <c r="BV89" s="633"/>
      <c r="BW89" s="633"/>
      <c r="BX89" s="633"/>
      <c r="BY89" s="639"/>
      <c r="BZ89" s="54"/>
      <c r="CA89" s="54"/>
    </row>
    <row r="90" spans="1:79" s="42" customFormat="1" ht="13.5" customHeight="1">
      <c r="A90" s="492"/>
      <c r="B90" s="493"/>
      <c r="C90" s="500"/>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2"/>
      <c r="AM90" s="54"/>
      <c r="AN90" s="625"/>
      <c r="AO90" s="626"/>
      <c r="AP90" s="630"/>
      <c r="AQ90" s="633"/>
      <c r="AR90" s="633"/>
      <c r="AS90" s="633"/>
      <c r="AT90" s="633"/>
      <c r="AU90" s="633"/>
      <c r="AV90" s="633"/>
      <c r="AW90" s="633"/>
      <c r="AX90" s="633"/>
      <c r="AY90" s="633"/>
      <c r="AZ90" s="633"/>
      <c r="BA90" s="636"/>
      <c r="BB90" s="630"/>
      <c r="BC90" s="633"/>
      <c r="BD90" s="633"/>
      <c r="BE90" s="633"/>
      <c r="BF90" s="633"/>
      <c r="BG90" s="633"/>
      <c r="BH90" s="633"/>
      <c r="BI90" s="633"/>
      <c r="BJ90" s="633"/>
      <c r="BK90" s="633"/>
      <c r="BL90" s="633"/>
      <c r="BM90" s="642"/>
      <c r="BN90" s="630"/>
      <c r="BO90" s="633"/>
      <c r="BP90" s="633"/>
      <c r="BQ90" s="633"/>
      <c r="BR90" s="633"/>
      <c r="BS90" s="633"/>
      <c r="BT90" s="633"/>
      <c r="BU90" s="633"/>
      <c r="BV90" s="633"/>
      <c r="BW90" s="633"/>
      <c r="BX90" s="633"/>
      <c r="BY90" s="639"/>
      <c r="BZ90" s="54"/>
      <c r="CA90" s="54"/>
    </row>
    <row r="91" spans="1:79" s="42" customFormat="1" ht="13.5" customHeight="1">
      <c r="A91" s="494"/>
      <c r="B91" s="495"/>
      <c r="C91" s="503"/>
      <c r="D91" s="504"/>
      <c r="E91" s="504"/>
      <c r="F91" s="504"/>
      <c r="G91" s="504"/>
      <c r="H91" s="504"/>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5"/>
      <c r="AM91" s="54"/>
      <c r="AN91" s="627"/>
      <c r="AO91" s="628"/>
      <c r="AP91" s="631"/>
      <c r="AQ91" s="634"/>
      <c r="AR91" s="634"/>
      <c r="AS91" s="634"/>
      <c r="AT91" s="634"/>
      <c r="AU91" s="634"/>
      <c r="AV91" s="634"/>
      <c r="AW91" s="634"/>
      <c r="AX91" s="634"/>
      <c r="AY91" s="634"/>
      <c r="AZ91" s="634"/>
      <c r="BA91" s="637"/>
      <c r="BB91" s="631"/>
      <c r="BC91" s="634"/>
      <c r="BD91" s="634"/>
      <c r="BE91" s="634"/>
      <c r="BF91" s="634"/>
      <c r="BG91" s="634"/>
      <c r="BH91" s="634"/>
      <c r="BI91" s="634"/>
      <c r="BJ91" s="634"/>
      <c r="BK91" s="634"/>
      <c r="BL91" s="634"/>
      <c r="BM91" s="643"/>
      <c r="BN91" s="631"/>
      <c r="BO91" s="634"/>
      <c r="BP91" s="634"/>
      <c r="BQ91" s="634"/>
      <c r="BR91" s="634"/>
      <c r="BS91" s="634"/>
      <c r="BT91" s="634"/>
      <c r="BU91" s="634"/>
      <c r="BV91" s="634"/>
      <c r="BW91" s="634"/>
      <c r="BX91" s="634"/>
      <c r="BY91" s="640"/>
      <c r="BZ91" s="54"/>
      <c r="CA91" s="54"/>
    </row>
    <row r="92" spans="1:79" ht="13.5" customHeight="1">
      <c r="A92" s="41"/>
      <c r="B92" s="41"/>
      <c r="X92" s="41"/>
      <c r="AN92" s="41"/>
      <c r="AO92" s="41"/>
      <c r="BK92" s="41"/>
    </row>
    <row r="93" spans="1:79" ht="13.5" customHeight="1">
      <c r="A93" s="41"/>
      <c r="B93" s="41"/>
      <c r="X93" s="41"/>
      <c r="AN93" s="41"/>
      <c r="AO93" s="41"/>
      <c r="BK93" s="41"/>
    </row>
    <row r="94" spans="1:79" ht="13.5">
      <c r="B94" s="53"/>
    </row>
    <row r="95" spans="1:79" ht="13.5">
      <c r="B95" s="53"/>
    </row>
    <row r="96" spans="1:79" ht="13.5">
      <c r="B96" s="53"/>
    </row>
    <row r="97" spans="2:2" ht="13.5">
      <c r="B97" s="53"/>
    </row>
    <row r="106" spans="2:2" ht="13.5" customHeight="1"/>
    <row r="108" spans="2:2" ht="13.5" customHeight="1"/>
    <row r="110" spans="2:2" ht="13.5" customHeight="1"/>
  </sheetData>
  <mergeCells count="389">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AH72:AL72"/>
    <mergeCell ref="O72:Q72"/>
    <mergeCell ref="R72:S72"/>
    <mergeCell ref="T72:U72"/>
    <mergeCell ref="V72:X72"/>
    <mergeCell ref="Y72:Z72"/>
    <mergeCell ref="AD72:AG72"/>
    <mergeCell ref="T71:U71"/>
    <mergeCell ref="V71:X71"/>
    <mergeCell ref="Y71:Z71"/>
    <mergeCell ref="AD71:AG71"/>
    <mergeCell ref="AH71:AL71"/>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V74:AL74"/>
    <mergeCell ref="A76:B76"/>
    <mergeCell ref="C76:H76"/>
    <mergeCell ref="I76:K76"/>
    <mergeCell ref="L76:Q76"/>
    <mergeCell ref="R76:T76"/>
    <mergeCell ref="U76:Z76"/>
    <mergeCell ref="AA76:AC76"/>
    <mergeCell ref="AD76:AI76"/>
    <mergeCell ref="AJ76:AL76"/>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CA88"/>
  <sheetViews>
    <sheetView view="pageBreakPreview" topLeftCell="G34" zoomScale="93" zoomScaleNormal="84" zoomScaleSheetLayoutView="93" workbookViewId="0">
      <selection activeCell="BM2" sqref="BM2"/>
    </sheetView>
  </sheetViews>
  <sheetFormatPr defaultColWidth="9" defaultRowHeight="11.25"/>
  <cols>
    <col min="1" max="2" width="5.875" style="9" customWidth="1"/>
    <col min="3" max="38" width="1.75" style="9" customWidth="1"/>
    <col min="39" max="39" width="3.625" style="9" customWidth="1"/>
    <col min="40" max="41" width="5.875" style="9" customWidth="1"/>
    <col min="42" max="77" width="1.75" style="9" customWidth="1"/>
    <col min="78" max="79" width="2.125" style="9" customWidth="1"/>
    <col min="80" max="16384" width="9" style="9"/>
  </cols>
  <sheetData>
    <row r="1" spans="1:79" ht="37.5" customHeight="1">
      <c r="A1" s="37" t="s">
        <v>313</v>
      </c>
      <c r="B1" s="41"/>
      <c r="AI1" s="41" t="str">
        <f>'１目標'!F1</f>
        <v>（○○地域雇用創造協議会）</v>
      </c>
      <c r="AN1" s="41"/>
      <c r="AO1" s="41"/>
      <c r="BK1" s="41"/>
    </row>
    <row r="2" spans="1:79" ht="13.5" customHeight="1">
      <c r="A2" s="41"/>
      <c r="B2" s="41"/>
      <c r="X2" s="41"/>
      <c r="AN2" s="41"/>
      <c r="AO2" s="41"/>
      <c r="BK2" s="41"/>
    </row>
    <row r="3" spans="1:79" ht="21.75" customHeight="1">
      <c r="A3" s="656" t="s">
        <v>239</v>
      </c>
      <c r="B3" s="657"/>
      <c r="C3" s="576" t="s">
        <v>113</v>
      </c>
      <c r="D3" s="577"/>
      <c r="E3" s="577"/>
      <c r="F3" s="577"/>
      <c r="G3" s="577" t="s">
        <v>314</v>
      </c>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89"/>
      <c r="AN3" s="656" t="s">
        <v>239</v>
      </c>
      <c r="AO3" s="657"/>
      <c r="AP3" s="576" t="s">
        <v>116</v>
      </c>
      <c r="AQ3" s="577"/>
      <c r="AR3" s="577"/>
      <c r="AS3" s="577"/>
      <c r="AT3" s="577" t="s">
        <v>315</v>
      </c>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89"/>
    </row>
    <row r="4" spans="1:79" ht="13.5" customHeight="1">
      <c r="A4" s="661" t="s">
        <v>242</v>
      </c>
      <c r="B4" s="662"/>
      <c r="C4" s="497" t="s">
        <v>316</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9"/>
      <c r="AN4" s="661" t="s">
        <v>242</v>
      </c>
      <c r="AO4" s="662"/>
      <c r="AP4" s="497" t="s">
        <v>317</v>
      </c>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9"/>
    </row>
    <row r="5" spans="1:79" ht="13.5" customHeight="1">
      <c r="A5" s="663"/>
      <c r="B5" s="664"/>
      <c r="C5" s="500"/>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2"/>
      <c r="AN5" s="663"/>
      <c r="AO5" s="664"/>
      <c r="AP5" s="500"/>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2"/>
    </row>
    <row r="6" spans="1:79" ht="13.5" customHeight="1">
      <c r="A6" s="663"/>
      <c r="B6" s="664"/>
      <c r="C6" s="500"/>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2"/>
      <c r="AN6" s="663"/>
      <c r="AO6" s="664"/>
      <c r="AP6" s="500"/>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2"/>
    </row>
    <row r="7" spans="1:79" ht="13.5" customHeight="1">
      <c r="A7" s="663"/>
      <c r="B7" s="664"/>
      <c r="C7" s="500"/>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2"/>
      <c r="AN7" s="663"/>
      <c r="AO7" s="664"/>
      <c r="AP7" s="500"/>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2"/>
    </row>
    <row r="8" spans="1:79" ht="13.5" customHeight="1">
      <c r="A8" s="663"/>
      <c r="B8" s="664"/>
      <c r="C8" s="500"/>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2"/>
      <c r="AN8" s="663"/>
      <c r="AO8" s="664"/>
      <c r="AP8" s="500"/>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2"/>
    </row>
    <row r="9" spans="1:79" ht="13.5" customHeight="1">
      <c r="A9" s="663"/>
      <c r="B9" s="664"/>
      <c r="C9" s="500"/>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2"/>
      <c r="AN9" s="663"/>
      <c r="AO9" s="664"/>
      <c r="AP9" s="500"/>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2"/>
    </row>
    <row r="10" spans="1:79" ht="13.5" customHeight="1">
      <c r="A10" s="663"/>
      <c r="B10" s="664"/>
      <c r="C10" s="500"/>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2"/>
      <c r="AN10" s="663"/>
      <c r="AO10" s="664"/>
      <c r="AP10" s="500"/>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2"/>
    </row>
    <row r="11" spans="1:79" ht="13.5" customHeight="1">
      <c r="A11" s="663"/>
      <c r="B11" s="664"/>
      <c r="C11" s="503"/>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5"/>
      <c r="AN11" s="663"/>
      <c r="AO11" s="664"/>
      <c r="AP11" s="503"/>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5"/>
    </row>
    <row r="12" spans="1:79" s="42" customFormat="1" ht="13.5" customHeight="1">
      <c r="A12" s="663"/>
      <c r="B12" s="664"/>
      <c r="C12" s="667" t="s">
        <v>245</v>
      </c>
      <c r="D12" s="668"/>
      <c r="E12" s="668"/>
      <c r="F12" s="669"/>
      <c r="G12" s="580" t="s">
        <v>318</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2"/>
      <c r="AM12" s="54"/>
      <c r="AN12" s="663"/>
      <c r="AO12" s="664"/>
      <c r="AP12" s="667" t="s">
        <v>245</v>
      </c>
      <c r="AQ12" s="668"/>
      <c r="AR12" s="668"/>
      <c r="AS12" s="669"/>
      <c r="AT12" s="580" t="s">
        <v>319</v>
      </c>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2"/>
      <c r="BZ12" s="54"/>
      <c r="CA12" s="54"/>
    </row>
    <row r="13" spans="1:79" s="42" customFormat="1" ht="13.5" customHeight="1">
      <c r="A13" s="663"/>
      <c r="B13" s="664"/>
      <c r="C13" s="658" t="s">
        <v>249</v>
      </c>
      <c r="D13" s="659"/>
      <c r="E13" s="659"/>
      <c r="F13" s="660"/>
      <c r="G13" s="583" t="s">
        <v>320</v>
      </c>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c r="AM13" s="54"/>
      <c r="AN13" s="663"/>
      <c r="AO13" s="664"/>
      <c r="AP13" s="658" t="s">
        <v>249</v>
      </c>
      <c r="AQ13" s="659"/>
      <c r="AR13" s="659"/>
      <c r="AS13" s="660"/>
      <c r="AT13" s="583" t="s">
        <v>321</v>
      </c>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5"/>
      <c r="BZ13" s="54"/>
      <c r="CA13" s="54"/>
    </row>
    <row r="14" spans="1:79" s="42" customFormat="1" ht="13.5" customHeight="1">
      <c r="A14" s="663"/>
      <c r="B14" s="664"/>
      <c r="C14" s="658" t="s">
        <v>253</v>
      </c>
      <c r="D14" s="659"/>
      <c r="E14" s="659"/>
      <c r="F14" s="660"/>
      <c r="G14" s="583" t="s">
        <v>322</v>
      </c>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5"/>
      <c r="AM14" s="54"/>
      <c r="AN14" s="663"/>
      <c r="AO14" s="664"/>
      <c r="AP14" s="658" t="s">
        <v>253</v>
      </c>
      <c r="AQ14" s="659"/>
      <c r="AR14" s="659"/>
      <c r="AS14" s="660"/>
      <c r="AT14" s="583" t="s">
        <v>323</v>
      </c>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5"/>
      <c r="BZ14" s="54"/>
      <c r="CA14" s="54"/>
    </row>
    <row r="15" spans="1:79" s="42" customFormat="1" ht="13.5" customHeight="1">
      <c r="A15" s="663"/>
      <c r="B15" s="664"/>
      <c r="C15" s="658" t="s">
        <v>257</v>
      </c>
      <c r="D15" s="659"/>
      <c r="E15" s="659"/>
      <c r="F15" s="660"/>
      <c r="G15" s="583" t="s">
        <v>324</v>
      </c>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5"/>
      <c r="AM15" s="54"/>
      <c r="AN15" s="663"/>
      <c r="AO15" s="664"/>
      <c r="AP15" s="658" t="s">
        <v>257</v>
      </c>
      <c r="AQ15" s="659"/>
      <c r="AR15" s="659"/>
      <c r="AS15" s="660"/>
      <c r="AT15" s="583" t="s">
        <v>325</v>
      </c>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5"/>
      <c r="BZ15" s="54"/>
      <c r="CA15" s="54"/>
    </row>
    <row r="16" spans="1:79" s="42" customFormat="1" ht="13.5" customHeight="1">
      <c r="A16" s="665"/>
      <c r="B16" s="666"/>
      <c r="C16" s="673" t="s">
        <v>261</v>
      </c>
      <c r="D16" s="674"/>
      <c r="E16" s="674"/>
      <c r="F16" s="675"/>
      <c r="G16" s="586" t="s">
        <v>326</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8"/>
      <c r="AM16" s="54"/>
      <c r="AN16" s="665"/>
      <c r="AO16" s="666"/>
      <c r="AP16" s="673" t="s">
        <v>261</v>
      </c>
      <c r="AQ16" s="674"/>
      <c r="AR16" s="674"/>
      <c r="AS16" s="675"/>
      <c r="AT16" s="586" t="s">
        <v>327</v>
      </c>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8"/>
      <c r="BZ16" s="54"/>
      <c r="CA16" s="54"/>
    </row>
    <row r="17" spans="1:79" s="42" customFormat="1" ht="13.5" customHeight="1">
      <c r="A17" s="650" t="s">
        <v>264</v>
      </c>
      <c r="B17" s="651"/>
      <c r="C17" s="497" t="s">
        <v>328</v>
      </c>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9"/>
      <c r="AM17" s="54"/>
      <c r="AN17" s="650" t="s">
        <v>264</v>
      </c>
      <c r="AO17" s="651"/>
      <c r="AP17" s="497" t="s">
        <v>329</v>
      </c>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9"/>
      <c r="BZ17" s="54"/>
      <c r="CA17" s="54"/>
    </row>
    <row r="18" spans="1:79" s="42" customFormat="1" ht="13.5" customHeight="1">
      <c r="A18" s="652"/>
      <c r="B18" s="653"/>
      <c r="C18" s="500"/>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2"/>
      <c r="AM18" s="54"/>
      <c r="AN18" s="652"/>
      <c r="AO18" s="653"/>
      <c r="AP18" s="500"/>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2"/>
      <c r="BZ18" s="54"/>
      <c r="CA18" s="54"/>
    </row>
    <row r="19" spans="1:79" s="42" customFormat="1" ht="13.5" customHeight="1">
      <c r="A19" s="652"/>
      <c r="B19" s="653"/>
      <c r="C19" s="500"/>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2"/>
      <c r="AM19" s="54"/>
      <c r="AN19" s="652"/>
      <c r="AO19" s="653"/>
      <c r="AP19" s="500"/>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1"/>
      <c r="BR19" s="501"/>
      <c r="BS19" s="501"/>
      <c r="BT19" s="501"/>
      <c r="BU19" s="501"/>
      <c r="BV19" s="501"/>
      <c r="BW19" s="501"/>
      <c r="BX19" s="501"/>
      <c r="BY19" s="502"/>
      <c r="BZ19" s="54"/>
      <c r="CA19" s="54"/>
    </row>
    <row r="20" spans="1:79" s="42" customFormat="1" ht="13.5" customHeight="1">
      <c r="A20" s="652"/>
      <c r="B20" s="653"/>
      <c r="C20" s="500"/>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2"/>
      <c r="AM20" s="54"/>
      <c r="AN20" s="652"/>
      <c r="AO20" s="653"/>
      <c r="AP20" s="500"/>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1"/>
      <c r="BN20" s="501"/>
      <c r="BO20" s="501"/>
      <c r="BP20" s="501"/>
      <c r="BQ20" s="501"/>
      <c r="BR20" s="501"/>
      <c r="BS20" s="501"/>
      <c r="BT20" s="501"/>
      <c r="BU20" s="501"/>
      <c r="BV20" s="501"/>
      <c r="BW20" s="501"/>
      <c r="BX20" s="501"/>
      <c r="BY20" s="502"/>
      <c r="BZ20" s="54"/>
      <c r="CA20" s="54"/>
    </row>
    <row r="21" spans="1:79" s="42" customFormat="1" ht="13.5" customHeight="1">
      <c r="A21" s="652"/>
      <c r="B21" s="653"/>
      <c r="C21" s="500"/>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2"/>
      <c r="AM21" s="54"/>
      <c r="AN21" s="652"/>
      <c r="AO21" s="653"/>
      <c r="AP21" s="500"/>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2"/>
      <c r="BZ21" s="54"/>
      <c r="CA21" s="54"/>
    </row>
    <row r="22" spans="1:79" s="42" customFormat="1" ht="13.5" customHeight="1">
      <c r="A22" s="654"/>
      <c r="B22" s="655"/>
      <c r="C22" s="503"/>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M22" s="54"/>
      <c r="AN22" s="654"/>
      <c r="AO22" s="655"/>
      <c r="AP22" s="503"/>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c r="BY22" s="505"/>
      <c r="BZ22" s="54"/>
      <c r="CA22" s="54"/>
    </row>
    <row r="23" spans="1:79" s="42" customFormat="1" ht="13.5" customHeight="1">
      <c r="A23" s="650" t="s">
        <v>267</v>
      </c>
      <c r="B23" s="651"/>
      <c r="C23" s="670" t="s">
        <v>268</v>
      </c>
      <c r="D23" s="671"/>
      <c r="E23" s="671"/>
      <c r="F23" s="672"/>
      <c r="G23" s="523">
        <v>3</v>
      </c>
      <c r="H23" s="524"/>
      <c r="I23" s="524"/>
      <c r="J23" s="525" t="s">
        <v>269</v>
      </c>
      <c r="K23" s="525"/>
      <c r="L23" s="525"/>
      <c r="M23" s="526" t="s">
        <v>270</v>
      </c>
      <c r="N23" s="526"/>
      <c r="O23" s="524">
        <v>5</v>
      </c>
      <c r="P23" s="524"/>
      <c r="Q23" s="524"/>
      <c r="R23" s="527" t="s">
        <v>271</v>
      </c>
      <c r="S23" s="527"/>
      <c r="T23" s="526" t="s">
        <v>270</v>
      </c>
      <c r="U23" s="526"/>
      <c r="V23" s="569">
        <v>1</v>
      </c>
      <c r="W23" s="569"/>
      <c r="X23" s="569"/>
      <c r="Y23" s="527" t="s">
        <v>272</v>
      </c>
      <c r="Z23" s="570"/>
      <c r="AA23" s="682" t="s">
        <v>273</v>
      </c>
      <c r="AB23" s="683"/>
      <c r="AC23" s="684"/>
      <c r="AD23" s="523">
        <v>15</v>
      </c>
      <c r="AE23" s="524"/>
      <c r="AF23" s="524"/>
      <c r="AG23" s="524"/>
      <c r="AH23" s="571" t="s">
        <v>330</v>
      </c>
      <c r="AI23" s="571"/>
      <c r="AJ23" s="571"/>
      <c r="AK23" s="571"/>
      <c r="AL23" s="572"/>
      <c r="AM23" s="55"/>
      <c r="AN23" s="650" t="s">
        <v>267</v>
      </c>
      <c r="AO23" s="651"/>
      <c r="AP23" s="670" t="s">
        <v>268</v>
      </c>
      <c r="AQ23" s="671"/>
      <c r="AR23" s="671"/>
      <c r="AS23" s="672"/>
      <c r="AT23" s="523">
        <v>3</v>
      </c>
      <c r="AU23" s="524"/>
      <c r="AV23" s="524"/>
      <c r="AW23" s="525" t="s">
        <v>269</v>
      </c>
      <c r="AX23" s="525"/>
      <c r="AY23" s="525"/>
      <c r="AZ23" s="526" t="s">
        <v>270</v>
      </c>
      <c r="BA23" s="526"/>
      <c r="BB23" s="524">
        <v>5</v>
      </c>
      <c r="BC23" s="524"/>
      <c r="BD23" s="524"/>
      <c r="BE23" s="527" t="s">
        <v>271</v>
      </c>
      <c r="BF23" s="527"/>
      <c r="BG23" s="526" t="s">
        <v>270</v>
      </c>
      <c r="BH23" s="526"/>
      <c r="BI23" s="569">
        <v>1</v>
      </c>
      <c r="BJ23" s="569"/>
      <c r="BK23" s="569"/>
      <c r="BL23" s="527" t="s">
        <v>272</v>
      </c>
      <c r="BM23" s="570"/>
      <c r="BN23" s="682" t="s">
        <v>273</v>
      </c>
      <c r="BO23" s="683"/>
      <c r="BP23" s="684"/>
      <c r="BQ23" s="523">
        <v>20</v>
      </c>
      <c r="BR23" s="524"/>
      <c r="BS23" s="524"/>
      <c r="BT23" s="524"/>
      <c r="BU23" s="571" t="s">
        <v>330</v>
      </c>
      <c r="BV23" s="571"/>
      <c r="BW23" s="571"/>
      <c r="BX23" s="571"/>
      <c r="BY23" s="572"/>
      <c r="BZ23" s="55"/>
      <c r="CA23" s="55"/>
    </row>
    <row r="24" spans="1:79" s="42" customFormat="1" ht="13.5" customHeight="1">
      <c r="A24" s="652"/>
      <c r="B24" s="653"/>
      <c r="C24" s="676" t="s">
        <v>275</v>
      </c>
      <c r="D24" s="677"/>
      <c r="E24" s="677"/>
      <c r="F24" s="678"/>
      <c r="G24" s="539">
        <v>3</v>
      </c>
      <c r="H24" s="540"/>
      <c r="I24" s="540"/>
      <c r="J24" s="541" t="s">
        <v>269</v>
      </c>
      <c r="K24" s="541"/>
      <c r="L24" s="541"/>
      <c r="M24" s="542" t="s">
        <v>270</v>
      </c>
      <c r="N24" s="542"/>
      <c r="O24" s="540">
        <v>5</v>
      </c>
      <c r="P24" s="540"/>
      <c r="Q24" s="540"/>
      <c r="R24" s="566" t="s">
        <v>271</v>
      </c>
      <c r="S24" s="566"/>
      <c r="T24" s="542" t="s">
        <v>270</v>
      </c>
      <c r="U24" s="542"/>
      <c r="V24" s="567">
        <v>2</v>
      </c>
      <c r="W24" s="567"/>
      <c r="X24" s="567"/>
      <c r="Y24" s="566" t="s">
        <v>272</v>
      </c>
      <c r="Z24" s="568"/>
      <c r="AA24" s="644" t="s">
        <v>273</v>
      </c>
      <c r="AB24" s="645"/>
      <c r="AC24" s="646"/>
      <c r="AD24" s="539">
        <v>15</v>
      </c>
      <c r="AE24" s="540"/>
      <c r="AF24" s="540"/>
      <c r="AG24" s="540"/>
      <c r="AH24" s="564" t="s">
        <v>330</v>
      </c>
      <c r="AI24" s="564"/>
      <c r="AJ24" s="564"/>
      <c r="AK24" s="564"/>
      <c r="AL24" s="565"/>
      <c r="AM24" s="55"/>
      <c r="AN24" s="652"/>
      <c r="AO24" s="653"/>
      <c r="AP24" s="676" t="s">
        <v>275</v>
      </c>
      <c r="AQ24" s="677"/>
      <c r="AR24" s="677"/>
      <c r="AS24" s="678"/>
      <c r="AT24" s="539">
        <v>3</v>
      </c>
      <c r="AU24" s="540"/>
      <c r="AV24" s="540"/>
      <c r="AW24" s="541" t="s">
        <v>269</v>
      </c>
      <c r="AX24" s="541"/>
      <c r="AY24" s="541"/>
      <c r="AZ24" s="542" t="s">
        <v>270</v>
      </c>
      <c r="BA24" s="542"/>
      <c r="BB24" s="540">
        <v>5</v>
      </c>
      <c r="BC24" s="540"/>
      <c r="BD24" s="540"/>
      <c r="BE24" s="566" t="s">
        <v>271</v>
      </c>
      <c r="BF24" s="566"/>
      <c r="BG24" s="542" t="s">
        <v>270</v>
      </c>
      <c r="BH24" s="542"/>
      <c r="BI24" s="567">
        <v>2</v>
      </c>
      <c r="BJ24" s="567"/>
      <c r="BK24" s="567"/>
      <c r="BL24" s="566" t="s">
        <v>272</v>
      </c>
      <c r="BM24" s="568"/>
      <c r="BN24" s="644" t="s">
        <v>273</v>
      </c>
      <c r="BO24" s="645"/>
      <c r="BP24" s="646"/>
      <c r="BQ24" s="539">
        <v>20</v>
      </c>
      <c r="BR24" s="540"/>
      <c r="BS24" s="540"/>
      <c r="BT24" s="540"/>
      <c r="BU24" s="564" t="s">
        <v>330</v>
      </c>
      <c r="BV24" s="564"/>
      <c r="BW24" s="564"/>
      <c r="BX24" s="564"/>
      <c r="BY24" s="565"/>
      <c r="BZ24" s="55"/>
      <c r="CA24" s="55"/>
    </row>
    <row r="25" spans="1:79" s="42" customFormat="1" ht="13.5" customHeight="1">
      <c r="A25" s="654"/>
      <c r="B25" s="655"/>
      <c r="C25" s="679" t="s">
        <v>276</v>
      </c>
      <c r="D25" s="680"/>
      <c r="E25" s="680"/>
      <c r="F25" s="681"/>
      <c r="G25" s="543">
        <v>3</v>
      </c>
      <c r="H25" s="544"/>
      <c r="I25" s="544"/>
      <c r="J25" s="561" t="s">
        <v>269</v>
      </c>
      <c r="K25" s="561"/>
      <c r="L25" s="561"/>
      <c r="M25" s="554" t="s">
        <v>270</v>
      </c>
      <c r="N25" s="554"/>
      <c r="O25" s="544">
        <v>5</v>
      </c>
      <c r="P25" s="544"/>
      <c r="Q25" s="544"/>
      <c r="R25" s="556" t="s">
        <v>271</v>
      </c>
      <c r="S25" s="556"/>
      <c r="T25" s="554" t="s">
        <v>270</v>
      </c>
      <c r="U25" s="554"/>
      <c r="V25" s="555">
        <v>2</v>
      </c>
      <c r="W25" s="555"/>
      <c r="X25" s="555"/>
      <c r="Y25" s="556" t="s">
        <v>272</v>
      </c>
      <c r="Z25" s="557"/>
      <c r="AA25" s="647" t="s">
        <v>273</v>
      </c>
      <c r="AB25" s="648"/>
      <c r="AC25" s="649"/>
      <c r="AD25" s="543">
        <v>15</v>
      </c>
      <c r="AE25" s="544"/>
      <c r="AF25" s="544"/>
      <c r="AG25" s="544"/>
      <c r="AH25" s="545" t="s">
        <v>330</v>
      </c>
      <c r="AI25" s="545"/>
      <c r="AJ25" s="545"/>
      <c r="AK25" s="545"/>
      <c r="AL25" s="546"/>
      <c r="AM25" s="55"/>
      <c r="AN25" s="654"/>
      <c r="AO25" s="655"/>
      <c r="AP25" s="679" t="s">
        <v>276</v>
      </c>
      <c r="AQ25" s="680"/>
      <c r="AR25" s="680"/>
      <c r="AS25" s="681"/>
      <c r="AT25" s="543">
        <v>3</v>
      </c>
      <c r="AU25" s="544"/>
      <c r="AV25" s="544"/>
      <c r="AW25" s="561" t="s">
        <v>269</v>
      </c>
      <c r="AX25" s="561"/>
      <c r="AY25" s="561"/>
      <c r="AZ25" s="554" t="s">
        <v>270</v>
      </c>
      <c r="BA25" s="554"/>
      <c r="BB25" s="544">
        <v>5</v>
      </c>
      <c r="BC25" s="544"/>
      <c r="BD25" s="544"/>
      <c r="BE25" s="556" t="s">
        <v>271</v>
      </c>
      <c r="BF25" s="556"/>
      <c r="BG25" s="554" t="s">
        <v>270</v>
      </c>
      <c r="BH25" s="554"/>
      <c r="BI25" s="555">
        <v>2</v>
      </c>
      <c r="BJ25" s="555"/>
      <c r="BK25" s="555"/>
      <c r="BL25" s="556" t="s">
        <v>272</v>
      </c>
      <c r="BM25" s="557"/>
      <c r="BN25" s="647" t="s">
        <v>273</v>
      </c>
      <c r="BO25" s="648"/>
      <c r="BP25" s="649"/>
      <c r="BQ25" s="543">
        <v>20</v>
      </c>
      <c r="BR25" s="544"/>
      <c r="BS25" s="544"/>
      <c r="BT25" s="544"/>
      <c r="BU25" s="545" t="s">
        <v>330</v>
      </c>
      <c r="BV25" s="545"/>
      <c r="BW25" s="545"/>
      <c r="BX25" s="545"/>
      <c r="BY25" s="546"/>
      <c r="BZ25" s="55"/>
      <c r="CA25" s="55"/>
    </row>
    <row r="26" spans="1:79" s="42" customFormat="1" ht="13.5" customHeight="1">
      <c r="A26" s="688" t="s">
        <v>277</v>
      </c>
      <c r="B26" s="689"/>
      <c r="C26" s="562" t="s">
        <v>278</v>
      </c>
      <c r="D26" s="563"/>
      <c r="E26" s="563"/>
      <c r="F26" s="563"/>
      <c r="G26" s="563"/>
      <c r="H26" s="563"/>
      <c r="I26" s="563"/>
      <c r="J26" s="563"/>
      <c r="K26" s="563"/>
      <c r="L26" s="563"/>
      <c r="M26" s="563"/>
      <c r="N26" s="563"/>
      <c r="O26" s="563"/>
      <c r="P26" s="563"/>
      <c r="Q26" s="563"/>
      <c r="R26" s="563"/>
      <c r="S26" s="563"/>
      <c r="T26" s="563" t="s">
        <v>279</v>
      </c>
      <c r="U26" s="563"/>
      <c r="V26" s="534" t="s">
        <v>280</v>
      </c>
      <c r="W26" s="534"/>
      <c r="X26" s="534"/>
      <c r="Y26" s="534"/>
      <c r="Z26" s="534"/>
      <c r="AA26" s="534"/>
      <c r="AB26" s="534"/>
      <c r="AC26" s="534"/>
      <c r="AD26" s="534"/>
      <c r="AE26" s="534"/>
      <c r="AF26" s="534"/>
      <c r="AG26" s="534"/>
      <c r="AH26" s="534"/>
      <c r="AI26" s="534"/>
      <c r="AJ26" s="534"/>
      <c r="AK26" s="534"/>
      <c r="AL26" s="535"/>
      <c r="AM26" s="55"/>
      <c r="AN26" s="688" t="s">
        <v>277</v>
      </c>
      <c r="AO26" s="689"/>
      <c r="AP26" s="562" t="s">
        <v>278</v>
      </c>
      <c r="AQ26" s="563"/>
      <c r="AR26" s="563"/>
      <c r="AS26" s="563"/>
      <c r="AT26" s="563"/>
      <c r="AU26" s="563"/>
      <c r="AV26" s="563"/>
      <c r="AW26" s="563"/>
      <c r="AX26" s="563"/>
      <c r="AY26" s="563"/>
      <c r="AZ26" s="563"/>
      <c r="BA26" s="563"/>
      <c r="BB26" s="563"/>
      <c r="BC26" s="563"/>
      <c r="BD26" s="563"/>
      <c r="BE26" s="563"/>
      <c r="BF26" s="563"/>
      <c r="BG26" s="563" t="s">
        <v>279</v>
      </c>
      <c r="BH26" s="563"/>
      <c r="BI26" s="534" t="s">
        <v>280</v>
      </c>
      <c r="BJ26" s="534"/>
      <c r="BK26" s="534"/>
      <c r="BL26" s="534"/>
      <c r="BM26" s="534"/>
      <c r="BN26" s="534"/>
      <c r="BO26" s="534"/>
      <c r="BP26" s="534"/>
      <c r="BQ26" s="534"/>
      <c r="BR26" s="534"/>
      <c r="BS26" s="534"/>
      <c r="BT26" s="534"/>
      <c r="BU26" s="534"/>
      <c r="BV26" s="534"/>
      <c r="BW26" s="534"/>
      <c r="BX26" s="534"/>
      <c r="BY26" s="535"/>
      <c r="BZ26" s="55"/>
      <c r="CA26" s="55"/>
    </row>
    <row r="27" spans="1:79" s="42" customFormat="1" ht="13.5" customHeight="1">
      <c r="A27" s="650"/>
      <c r="B27" s="651"/>
      <c r="C27" s="685" t="s">
        <v>268</v>
      </c>
      <c r="D27" s="686"/>
      <c r="E27" s="686"/>
      <c r="F27" s="686"/>
      <c r="G27" s="686"/>
      <c r="H27" s="686"/>
      <c r="I27" s="686"/>
      <c r="J27" s="686"/>
      <c r="K27" s="687"/>
      <c r="L27" s="690" t="s">
        <v>275</v>
      </c>
      <c r="M27" s="691"/>
      <c r="N27" s="691"/>
      <c r="O27" s="691"/>
      <c r="P27" s="691"/>
      <c r="Q27" s="691"/>
      <c r="R27" s="691"/>
      <c r="S27" s="691"/>
      <c r="T27" s="691"/>
      <c r="U27" s="690" t="s">
        <v>276</v>
      </c>
      <c r="V27" s="691"/>
      <c r="W27" s="691"/>
      <c r="X27" s="691"/>
      <c r="Y27" s="691"/>
      <c r="Z27" s="691"/>
      <c r="AA27" s="691"/>
      <c r="AB27" s="691"/>
      <c r="AC27" s="691"/>
      <c r="AD27" s="685" t="s">
        <v>281</v>
      </c>
      <c r="AE27" s="686"/>
      <c r="AF27" s="686"/>
      <c r="AG27" s="686"/>
      <c r="AH27" s="686"/>
      <c r="AI27" s="686"/>
      <c r="AJ27" s="686"/>
      <c r="AK27" s="686"/>
      <c r="AL27" s="687"/>
      <c r="AM27" s="55"/>
      <c r="AN27" s="650"/>
      <c r="AO27" s="651"/>
      <c r="AP27" s="685" t="s">
        <v>268</v>
      </c>
      <c r="AQ27" s="686"/>
      <c r="AR27" s="686"/>
      <c r="AS27" s="686"/>
      <c r="AT27" s="686"/>
      <c r="AU27" s="686"/>
      <c r="AV27" s="686"/>
      <c r="AW27" s="686"/>
      <c r="AX27" s="687"/>
      <c r="AY27" s="690" t="s">
        <v>275</v>
      </c>
      <c r="AZ27" s="691"/>
      <c r="BA27" s="691"/>
      <c r="BB27" s="691"/>
      <c r="BC27" s="691"/>
      <c r="BD27" s="691"/>
      <c r="BE27" s="691"/>
      <c r="BF27" s="691"/>
      <c r="BG27" s="691"/>
      <c r="BH27" s="690" t="s">
        <v>276</v>
      </c>
      <c r="BI27" s="691"/>
      <c r="BJ27" s="691"/>
      <c r="BK27" s="691"/>
      <c r="BL27" s="691"/>
      <c r="BM27" s="691"/>
      <c r="BN27" s="691"/>
      <c r="BO27" s="691"/>
      <c r="BP27" s="691"/>
      <c r="BQ27" s="685" t="s">
        <v>281</v>
      </c>
      <c r="BR27" s="686"/>
      <c r="BS27" s="686"/>
      <c r="BT27" s="686"/>
      <c r="BU27" s="686"/>
      <c r="BV27" s="686"/>
      <c r="BW27" s="686"/>
      <c r="BX27" s="686"/>
      <c r="BY27" s="687"/>
      <c r="BZ27" s="55"/>
      <c r="CA27" s="55"/>
    </row>
    <row r="28" spans="1:79" s="42" customFormat="1" ht="13.5" customHeight="1">
      <c r="A28" s="692" t="s">
        <v>282</v>
      </c>
      <c r="B28" s="692"/>
      <c r="C28" s="529"/>
      <c r="D28" s="530"/>
      <c r="E28" s="530"/>
      <c r="F28" s="530"/>
      <c r="G28" s="530"/>
      <c r="H28" s="530"/>
      <c r="I28" s="518" t="s">
        <v>283</v>
      </c>
      <c r="J28" s="518"/>
      <c r="K28" s="519"/>
      <c r="L28" s="529"/>
      <c r="M28" s="530"/>
      <c r="N28" s="530"/>
      <c r="O28" s="530"/>
      <c r="P28" s="530"/>
      <c r="Q28" s="530"/>
      <c r="R28" s="518" t="s">
        <v>283</v>
      </c>
      <c r="S28" s="518"/>
      <c r="T28" s="519"/>
      <c r="U28" s="529"/>
      <c r="V28" s="530"/>
      <c r="W28" s="530"/>
      <c r="X28" s="530"/>
      <c r="Y28" s="530"/>
      <c r="Z28" s="530"/>
      <c r="AA28" s="518" t="s">
        <v>283</v>
      </c>
      <c r="AB28" s="518"/>
      <c r="AC28" s="519"/>
      <c r="AD28" s="529">
        <f>SUM(C28,L28,U28)</f>
        <v>0</v>
      </c>
      <c r="AE28" s="530"/>
      <c r="AF28" s="530"/>
      <c r="AG28" s="530"/>
      <c r="AH28" s="530"/>
      <c r="AI28" s="530"/>
      <c r="AJ28" s="518" t="s">
        <v>283</v>
      </c>
      <c r="AK28" s="518"/>
      <c r="AL28" s="519"/>
      <c r="AM28" s="55"/>
      <c r="AN28" s="692" t="s">
        <v>282</v>
      </c>
      <c r="AO28" s="692"/>
      <c r="AP28" s="529"/>
      <c r="AQ28" s="530"/>
      <c r="AR28" s="530"/>
      <c r="AS28" s="530"/>
      <c r="AT28" s="530"/>
      <c r="AU28" s="530"/>
      <c r="AV28" s="518" t="s">
        <v>283</v>
      </c>
      <c r="AW28" s="518"/>
      <c r="AX28" s="519"/>
      <c r="AY28" s="529"/>
      <c r="AZ28" s="530"/>
      <c r="BA28" s="530"/>
      <c r="BB28" s="530"/>
      <c r="BC28" s="530"/>
      <c r="BD28" s="530"/>
      <c r="BE28" s="518" t="s">
        <v>283</v>
      </c>
      <c r="BF28" s="518"/>
      <c r="BG28" s="519"/>
      <c r="BH28" s="529"/>
      <c r="BI28" s="530"/>
      <c r="BJ28" s="530"/>
      <c r="BK28" s="530"/>
      <c r="BL28" s="530"/>
      <c r="BM28" s="530"/>
      <c r="BN28" s="518" t="s">
        <v>283</v>
      </c>
      <c r="BO28" s="518"/>
      <c r="BP28" s="519"/>
      <c r="BQ28" s="529">
        <f>SUM(AP28,AY28,BH28)</f>
        <v>0</v>
      </c>
      <c r="BR28" s="530"/>
      <c r="BS28" s="530"/>
      <c r="BT28" s="530"/>
      <c r="BU28" s="530"/>
      <c r="BV28" s="530"/>
      <c r="BW28" s="518" t="s">
        <v>283</v>
      </c>
      <c r="BX28" s="518"/>
      <c r="BY28" s="519"/>
      <c r="BZ28" s="55"/>
      <c r="CA28" s="55"/>
    </row>
    <row r="29" spans="1:79" s="42" customFormat="1" ht="13.5" customHeight="1">
      <c r="A29" s="692" t="s">
        <v>284</v>
      </c>
      <c r="B29" s="692"/>
      <c r="C29" s="529">
        <v>15</v>
      </c>
      <c r="D29" s="530"/>
      <c r="E29" s="530"/>
      <c r="F29" s="530"/>
      <c r="G29" s="530"/>
      <c r="H29" s="530"/>
      <c r="I29" s="518" t="s">
        <v>111</v>
      </c>
      <c r="J29" s="518"/>
      <c r="K29" s="519"/>
      <c r="L29" s="529">
        <v>30</v>
      </c>
      <c r="M29" s="530"/>
      <c r="N29" s="530"/>
      <c r="O29" s="530"/>
      <c r="P29" s="530"/>
      <c r="Q29" s="530"/>
      <c r="R29" s="518" t="s">
        <v>111</v>
      </c>
      <c r="S29" s="518"/>
      <c r="T29" s="519"/>
      <c r="U29" s="529">
        <v>30</v>
      </c>
      <c r="V29" s="530"/>
      <c r="W29" s="530"/>
      <c r="X29" s="530"/>
      <c r="Y29" s="530"/>
      <c r="Z29" s="530"/>
      <c r="AA29" s="518" t="s">
        <v>111</v>
      </c>
      <c r="AB29" s="518"/>
      <c r="AC29" s="519"/>
      <c r="AD29" s="529">
        <f t="shared" ref="AD29" si="0">SUM(C29,L29,U29)</f>
        <v>75</v>
      </c>
      <c r="AE29" s="530"/>
      <c r="AF29" s="530"/>
      <c r="AG29" s="530"/>
      <c r="AH29" s="530"/>
      <c r="AI29" s="530"/>
      <c r="AJ29" s="518" t="s">
        <v>111</v>
      </c>
      <c r="AK29" s="518"/>
      <c r="AL29" s="519"/>
      <c r="AM29" s="55"/>
      <c r="AN29" s="692" t="s">
        <v>284</v>
      </c>
      <c r="AO29" s="692"/>
      <c r="AP29" s="529">
        <v>20</v>
      </c>
      <c r="AQ29" s="530"/>
      <c r="AR29" s="530"/>
      <c r="AS29" s="530"/>
      <c r="AT29" s="530"/>
      <c r="AU29" s="530"/>
      <c r="AV29" s="518" t="s">
        <v>111</v>
      </c>
      <c r="AW29" s="518"/>
      <c r="AX29" s="519"/>
      <c r="AY29" s="529">
        <v>40</v>
      </c>
      <c r="AZ29" s="530"/>
      <c r="BA29" s="530"/>
      <c r="BB29" s="530"/>
      <c r="BC29" s="530"/>
      <c r="BD29" s="530"/>
      <c r="BE29" s="518" t="s">
        <v>111</v>
      </c>
      <c r="BF29" s="518"/>
      <c r="BG29" s="519"/>
      <c r="BH29" s="529">
        <v>40</v>
      </c>
      <c r="BI29" s="530"/>
      <c r="BJ29" s="530"/>
      <c r="BK29" s="530"/>
      <c r="BL29" s="530"/>
      <c r="BM29" s="530"/>
      <c r="BN29" s="518" t="s">
        <v>111</v>
      </c>
      <c r="BO29" s="518"/>
      <c r="BP29" s="519"/>
      <c r="BQ29" s="529">
        <f t="shared" ref="BQ29" si="1">SUM(AP29,AY29,BH29)</f>
        <v>100</v>
      </c>
      <c r="BR29" s="530"/>
      <c r="BS29" s="530"/>
      <c r="BT29" s="530"/>
      <c r="BU29" s="530"/>
      <c r="BV29" s="530"/>
      <c r="BW29" s="518" t="s">
        <v>111</v>
      </c>
      <c r="BX29" s="518"/>
      <c r="BY29" s="519"/>
      <c r="BZ29" s="55"/>
      <c r="CA29" s="55"/>
    </row>
    <row r="30" spans="1:79" s="42" customFormat="1" ht="13.5" customHeight="1">
      <c r="A30" s="692" t="s">
        <v>285</v>
      </c>
      <c r="B30" s="692"/>
      <c r="C30" s="529">
        <v>2</v>
      </c>
      <c r="D30" s="530"/>
      <c r="E30" s="530"/>
      <c r="F30" s="530"/>
      <c r="G30" s="530"/>
      <c r="H30" s="530"/>
      <c r="I30" s="518" t="s">
        <v>111</v>
      </c>
      <c r="J30" s="518"/>
      <c r="K30" s="519"/>
      <c r="L30" s="529">
        <v>3</v>
      </c>
      <c r="M30" s="530"/>
      <c r="N30" s="530"/>
      <c r="O30" s="530"/>
      <c r="P30" s="530"/>
      <c r="Q30" s="530"/>
      <c r="R30" s="518" t="s">
        <v>111</v>
      </c>
      <c r="S30" s="518"/>
      <c r="T30" s="519"/>
      <c r="U30" s="529">
        <v>3</v>
      </c>
      <c r="V30" s="530"/>
      <c r="W30" s="530"/>
      <c r="X30" s="530"/>
      <c r="Y30" s="530"/>
      <c r="Z30" s="530"/>
      <c r="AA30" s="518" t="s">
        <v>111</v>
      </c>
      <c r="AB30" s="518"/>
      <c r="AC30" s="519"/>
      <c r="AD30" s="529">
        <f t="shared" ref="AD30" si="2">SUM(C30,L30,U30)</f>
        <v>8</v>
      </c>
      <c r="AE30" s="530"/>
      <c r="AF30" s="530"/>
      <c r="AG30" s="530"/>
      <c r="AH30" s="530"/>
      <c r="AI30" s="530"/>
      <c r="AJ30" s="518" t="s">
        <v>111</v>
      </c>
      <c r="AK30" s="518"/>
      <c r="AL30" s="519"/>
      <c r="AM30" s="55"/>
      <c r="AN30" s="692" t="s">
        <v>285</v>
      </c>
      <c r="AO30" s="692"/>
      <c r="AP30" s="529">
        <v>2</v>
      </c>
      <c r="AQ30" s="530"/>
      <c r="AR30" s="530"/>
      <c r="AS30" s="530"/>
      <c r="AT30" s="530"/>
      <c r="AU30" s="530"/>
      <c r="AV30" s="518" t="s">
        <v>111</v>
      </c>
      <c r="AW30" s="518"/>
      <c r="AX30" s="519"/>
      <c r="AY30" s="529">
        <v>4</v>
      </c>
      <c r="AZ30" s="530"/>
      <c r="BA30" s="530"/>
      <c r="BB30" s="530"/>
      <c r="BC30" s="530"/>
      <c r="BD30" s="530"/>
      <c r="BE30" s="518" t="s">
        <v>111</v>
      </c>
      <c r="BF30" s="518"/>
      <c r="BG30" s="519"/>
      <c r="BH30" s="529">
        <v>4</v>
      </c>
      <c r="BI30" s="530"/>
      <c r="BJ30" s="530"/>
      <c r="BK30" s="530"/>
      <c r="BL30" s="530"/>
      <c r="BM30" s="530"/>
      <c r="BN30" s="518" t="s">
        <v>111</v>
      </c>
      <c r="BO30" s="518"/>
      <c r="BP30" s="519"/>
      <c r="BQ30" s="529">
        <f t="shared" ref="BQ30" si="3">SUM(AP30,AY30,BH30)</f>
        <v>10</v>
      </c>
      <c r="BR30" s="530"/>
      <c r="BS30" s="530"/>
      <c r="BT30" s="530"/>
      <c r="BU30" s="530"/>
      <c r="BV30" s="530"/>
      <c r="BW30" s="518" t="s">
        <v>111</v>
      </c>
      <c r="BX30" s="518"/>
      <c r="BY30" s="519"/>
      <c r="BZ30" s="55"/>
      <c r="CA30" s="55"/>
    </row>
    <row r="31" spans="1:79" s="42" customFormat="1" ht="13.5" customHeight="1">
      <c r="A31" s="650" t="s">
        <v>286</v>
      </c>
      <c r="B31" s="651"/>
      <c r="C31" s="497" t="s">
        <v>331</v>
      </c>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9"/>
      <c r="AM31" s="54"/>
      <c r="AN31" s="650" t="s">
        <v>286</v>
      </c>
      <c r="AO31" s="651"/>
      <c r="AP31" s="497" t="s">
        <v>332</v>
      </c>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9"/>
      <c r="BZ31" s="54"/>
      <c r="CA31" s="54"/>
    </row>
    <row r="32" spans="1:79" s="42" customFormat="1" ht="13.5" customHeight="1">
      <c r="A32" s="652"/>
      <c r="B32" s="653"/>
      <c r="C32" s="500"/>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2"/>
      <c r="AM32" s="54"/>
      <c r="AN32" s="652"/>
      <c r="AO32" s="653"/>
      <c r="AP32" s="500"/>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2"/>
      <c r="BZ32" s="54"/>
      <c r="CA32" s="54"/>
    </row>
    <row r="33" spans="1:79" s="42" customFormat="1" ht="13.5" customHeight="1">
      <c r="A33" s="654"/>
      <c r="B33" s="655"/>
      <c r="C33" s="503"/>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5"/>
      <c r="AM33" s="54"/>
      <c r="AN33" s="654"/>
      <c r="AO33" s="655"/>
      <c r="AP33" s="503"/>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4"/>
      <c r="BY33" s="505"/>
      <c r="BZ33" s="54"/>
      <c r="CA33" s="54"/>
    </row>
    <row r="34" spans="1:79" s="42" customFormat="1" ht="13.5" customHeight="1">
      <c r="A34" s="650" t="s">
        <v>289</v>
      </c>
      <c r="B34" s="651"/>
      <c r="C34" s="496" t="s">
        <v>333</v>
      </c>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54"/>
      <c r="AN34" s="650" t="s">
        <v>289</v>
      </c>
      <c r="AO34" s="651"/>
      <c r="AP34" s="496" t="s">
        <v>334</v>
      </c>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54"/>
      <c r="CA34" s="54"/>
    </row>
    <row r="35" spans="1:79" s="42" customFormat="1" ht="13.5" customHeight="1">
      <c r="A35" s="652"/>
      <c r="B35" s="653"/>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54"/>
      <c r="AN35" s="652"/>
      <c r="AO35" s="653"/>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54"/>
      <c r="CA35" s="54"/>
    </row>
    <row r="36" spans="1:79" s="42" customFormat="1" ht="13.5" customHeight="1">
      <c r="A36" s="652"/>
      <c r="B36" s="653"/>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54"/>
      <c r="AN36" s="652"/>
      <c r="AO36" s="653"/>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54"/>
      <c r="CA36" s="54"/>
    </row>
    <row r="37" spans="1:79" s="42" customFormat="1" ht="13.5" customHeight="1">
      <c r="A37" s="652"/>
      <c r="B37" s="653"/>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54"/>
      <c r="AN37" s="652"/>
      <c r="AO37" s="653"/>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54"/>
      <c r="CA37" s="54"/>
    </row>
    <row r="38" spans="1:79" s="42" customFormat="1" ht="13.5" customHeight="1">
      <c r="A38" s="654"/>
      <c r="B38" s="655"/>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54"/>
      <c r="AN38" s="654"/>
      <c r="AO38" s="655"/>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54"/>
      <c r="CA38" s="54"/>
    </row>
    <row r="39" spans="1:79" s="42" customFormat="1" ht="13.5" customHeight="1">
      <c r="A39" s="650" t="s">
        <v>292</v>
      </c>
      <c r="B39" s="651"/>
      <c r="C39" s="497" t="s">
        <v>335</v>
      </c>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9"/>
      <c r="AM39" s="54"/>
      <c r="AN39" s="650" t="s">
        <v>292</v>
      </c>
      <c r="AO39" s="651"/>
      <c r="AP39" s="497" t="s">
        <v>336</v>
      </c>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9"/>
      <c r="BZ39" s="54"/>
      <c r="CA39" s="54"/>
    </row>
    <row r="40" spans="1:79" s="42" customFormat="1" ht="13.5" customHeight="1">
      <c r="A40" s="652"/>
      <c r="B40" s="653"/>
      <c r="C40" s="500"/>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2"/>
      <c r="AM40" s="54"/>
      <c r="AN40" s="652"/>
      <c r="AO40" s="653"/>
      <c r="AP40" s="500"/>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501"/>
      <c r="BR40" s="501"/>
      <c r="BS40" s="501"/>
      <c r="BT40" s="501"/>
      <c r="BU40" s="501"/>
      <c r="BV40" s="501"/>
      <c r="BW40" s="501"/>
      <c r="BX40" s="501"/>
      <c r="BY40" s="502"/>
      <c r="BZ40" s="54"/>
      <c r="CA40" s="54"/>
    </row>
    <row r="41" spans="1:79" s="42" customFormat="1" ht="13.5" customHeight="1">
      <c r="A41" s="652"/>
      <c r="B41" s="653"/>
      <c r="C41" s="500"/>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2"/>
      <c r="AM41" s="54"/>
      <c r="AN41" s="652"/>
      <c r="AO41" s="653"/>
      <c r="AP41" s="500"/>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501"/>
      <c r="BX41" s="501"/>
      <c r="BY41" s="502"/>
      <c r="BZ41" s="54"/>
      <c r="CA41" s="54"/>
    </row>
    <row r="42" spans="1:79" s="42" customFormat="1" ht="13.5" customHeight="1">
      <c r="A42" s="652"/>
      <c r="B42" s="653"/>
      <c r="C42" s="500"/>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2"/>
      <c r="AM42" s="54"/>
      <c r="AN42" s="652"/>
      <c r="AO42" s="653"/>
      <c r="AP42" s="500"/>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2"/>
      <c r="BZ42" s="54"/>
      <c r="CA42" s="54"/>
    </row>
    <row r="43" spans="1:79" s="42" customFormat="1" ht="13.5" customHeight="1">
      <c r="A43" s="654"/>
      <c r="B43" s="655"/>
      <c r="C43" s="503"/>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5"/>
      <c r="AM43" s="54"/>
      <c r="AN43" s="654"/>
      <c r="AO43" s="655"/>
      <c r="AP43" s="503"/>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c r="BT43" s="504"/>
      <c r="BU43" s="504"/>
      <c r="BV43" s="504"/>
      <c r="BW43" s="504"/>
      <c r="BX43" s="504"/>
      <c r="BY43" s="505"/>
      <c r="BZ43" s="54"/>
      <c r="CA43" s="54"/>
    </row>
    <row r="44" spans="1:79" ht="13.5" customHeight="1">
      <c r="A44" s="41"/>
      <c r="B44" s="41"/>
      <c r="X44" s="41"/>
      <c r="AN44" s="41"/>
      <c r="AO44" s="41"/>
      <c r="BK44" s="41"/>
    </row>
    <row r="45" spans="1:79" ht="13.5" customHeight="1">
      <c r="A45" s="41"/>
      <c r="B45" s="41"/>
      <c r="X45" s="41"/>
      <c r="AN45" s="41"/>
      <c r="AO45" s="41"/>
      <c r="BK45" s="41"/>
    </row>
    <row r="46" spans="1:79" ht="13.5" customHeight="1">
      <c r="A46" s="41"/>
      <c r="B46" s="41"/>
      <c r="X46" s="41"/>
      <c r="AN46" s="41"/>
      <c r="AO46" s="41"/>
      <c r="BK46" s="41"/>
    </row>
    <row r="47" spans="1:79" ht="13.5" customHeight="1">
      <c r="A47" s="41"/>
      <c r="B47" s="41"/>
      <c r="X47" s="41"/>
      <c r="AN47" s="41"/>
      <c r="AO47" s="41"/>
      <c r="BK47" s="41"/>
    </row>
    <row r="48" spans="1:79" ht="21.75" customHeight="1">
      <c r="A48" s="656" t="s">
        <v>239</v>
      </c>
      <c r="B48" s="657"/>
      <c r="C48" s="576" t="s">
        <v>118</v>
      </c>
      <c r="D48" s="577"/>
      <c r="E48" s="577"/>
      <c r="F48" s="577"/>
      <c r="G48" s="577" t="s">
        <v>337</v>
      </c>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89"/>
    </row>
    <row r="49" spans="1:79" ht="13.5" customHeight="1">
      <c r="A49" s="661" t="s">
        <v>242</v>
      </c>
      <c r="B49" s="662"/>
      <c r="C49" s="497" t="s">
        <v>338</v>
      </c>
      <c r="D49" s="498"/>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9"/>
    </row>
    <row r="50" spans="1:79" ht="13.5" customHeight="1">
      <c r="A50" s="663"/>
      <c r="B50" s="664"/>
      <c r="C50" s="500"/>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2"/>
    </row>
    <row r="51" spans="1:79" ht="13.5" customHeight="1">
      <c r="A51" s="663"/>
      <c r="B51" s="664"/>
      <c r="C51" s="500"/>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2"/>
    </row>
    <row r="52" spans="1:79" ht="13.5" customHeight="1">
      <c r="A52" s="663"/>
      <c r="B52" s="664"/>
      <c r="C52" s="500"/>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2"/>
    </row>
    <row r="53" spans="1:79" ht="13.5" customHeight="1">
      <c r="A53" s="663"/>
      <c r="B53" s="664"/>
      <c r="C53" s="500"/>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2"/>
    </row>
    <row r="54" spans="1:79" ht="13.5" customHeight="1">
      <c r="A54" s="663"/>
      <c r="B54" s="664"/>
      <c r="C54" s="500"/>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2"/>
    </row>
    <row r="55" spans="1:79" ht="13.5" customHeight="1">
      <c r="A55" s="663"/>
      <c r="B55" s="664"/>
      <c r="C55" s="500"/>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2"/>
    </row>
    <row r="56" spans="1:79" ht="13.5" customHeight="1">
      <c r="A56" s="663"/>
      <c r="B56" s="664"/>
      <c r="C56" s="503"/>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5"/>
    </row>
    <row r="57" spans="1:79" s="42" customFormat="1" ht="13.5" customHeight="1">
      <c r="A57" s="663"/>
      <c r="B57" s="664"/>
      <c r="C57" s="696" t="s">
        <v>245</v>
      </c>
      <c r="D57" s="697"/>
      <c r="E57" s="697"/>
      <c r="F57" s="698"/>
      <c r="G57" s="580"/>
      <c r="H57" s="581"/>
      <c r="I57" s="581"/>
      <c r="J57" s="581"/>
      <c r="K57" s="581"/>
      <c r="L57" s="581"/>
      <c r="M57" s="581"/>
      <c r="N57" s="581"/>
      <c r="O57" s="581"/>
      <c r="P57" s="581"/>
      <c r="Q57" s="581"/>
      <c r="R57" s="581"/>
      <c r="S57" s="581"/>
      <c r="T57" s="582"/>
      <c r="U57" s="667" t="s">
        <v>248</v>
      </c>
      <c r="V57" s="668"/>
      <c r="W57" s="668"/>
      <c r="X57" s="669"/>
      <c r="Y57" s="580"/>
      <c r="Z57" s="581"/>
      <c r="AA57" s="581"/>
      <c r="AB57" s="581"/>
      <c r="AC57" s="581"/>
      <c r="AD57" s="581"/>
      <c r="AE57" s="581"/>
      <c r="AF57" s="581"/>
      <c r="AG57" s="581"/>
      <c r="AH57" s="581"/>
      <c r="AI57" s="581"/>
      <c r="AJ57" s="581"/>
      <c r="AK57" s="581"/>
      <c r="AL57" s="582"/>
      <c r="AM57" s="54"/>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54"/>
      <c r="CA57" s="54"/>
    </row>
    <row r="58" spans="1:79" s="42" customFormat="1" ht="13.5" customHeight="1">
      <c r="A58" s="663"/>
      <c r="B58" s="664"/>
      <c r="C58" s="693" t="s">
        <v>249</v>
      </c>
      <c r="D58" s="694"/>
      <c r="E58" s="694"/>
      <c r="F58" s="695"/>
      <c r="G58" s="583"/>
      <c r="H58" s="584"/>
      <c r="I58" s="584"/>
      <c r="J58" s="584"/>
      <c r="K58" s="584"/>
      <c r="L58" s="584"/>
      <c r="M58" s="584"/>
      <c r="N58" s="584"/>
      <c r="O58" s="584"/>
      <c r="P58" s="584"/>
      <c r="Q58" s="584"/>
      <c r="R58" s="584"/>
      <c r="S58" s="584"/>
      <c r="T58" s="585"/>
      <c r="U58" s="658" t="s">
        <v>252</v>
      </c>
      <c r="V58" s="659"/>
      <c r="W58" s="659"/>
      <c r="X58" s="660"/>
      <c r="Y58" s="583"/>
      <c r="Z58" s="584"/>
      <c r="AA58" s="584"/>
      <c r="AB58" s="584"/>
      <c r="AC58" s="584"/>
      <c r="AD58" s="584"/>
      <c r="AE58" s="584"/>
      <c r="AF58" s="584"/>
      <c r="AG58" s="584"/>
      <c r="AH58" s="584"/>
      <c r="AI58" s="584"/>
      <c r="AJ58" s="584"/>
      <c r="AK58" s="584"/>
      <c r="AL58" s="585"/>
      <c r="AM58" s="54"/>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54"/>
      <c r="CA58" s="54"/>
    </row>
    <row r="59" spans="1:79" s="42" customFormat="1" ht="13.5" customHeight="1">
      <c r="A59" s="663"/>
      <c r="B59" s="664"/>
      <c r="C59" s="693" t="s">
        <v>253</v>
      </c>
      <c r="D59" s="694"/>
      <c r="E59" s="694"/>
      <c r="F59" s="695"/>
      <c r="G59" s="583"/>
      <c r="H59" s="584"/>
      <c r="I59" s="584"/>
      <c r="J59" s="584"/>
      <c r="K59" s="584"/>
      <c r="L59" s="584"/>
      <c r="M59" s="584"/>
      <c r="N59" s="584"/>
      <c r="O59" s="584"/>
      <c r="P59" s="584"/>
      <c r="Q59" s="584"/>
      <c r="R59" s="584"/>
      <c r="S59" s="584"/>
      <c r="T59" s="585"/>
      <c r="U59" s="658" t="s">
        <v>256</v>
      </c>
      <c r="V59" s="659"/>
      <c r="W59" s="659"/>
      <c r="X59" s="660"/>
      <c r="Y59" s="583"/>
      <c r="Z59" s="584"/>
      <c r="AA59" s="584"/>
      <c r="AB59" s="584"/>
      <c r="AC59" s="584"/>
      <c r="AD59" s="584"/>
      <c r="AE59" s="584"/>
      <c r="AF59" s="584"/>
      <c r="AG59" s="584"/>
      <c r="AH59" s="584"/>
      <c r="AI59" s="584"/>
      <c r="AJ59" s="584"/>
      <c r="AK59" s="584"/>
      <c r="AL59" s="585"/>
      <c r="AM59" s="54"/>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54"/>
      <c r="CA59" s="54"/>
    </row>
    <row r="60" spans="1:79" s="42" customFormat="1" ht="13.5" customHeight="1">
      <c r="A60" s="663"/>
      <c r="B60" s="664"/>
      <c r="C60" s="693" t="s">
        <v>257</v>
      </c>
      <c r="D60" s="694"/>
      <c r="E60" s="694"/>
      <c r="F60" s="695"/>
      <c r="G60" s="583"/>
      <c r="H60" s="584"/>
      <c r="I60" s="584"/>
      <c r="J60" s="584"/>
      <c r="K60" s="584"/>
      <c r="L60" s="584"/>
      <c r="M60" s="584"/>
      <c r="N60" s="584"/>
      <c r="O60" s="584"/>
      <c r="P60" s="584"/>
      <c r="Q60" s="584"/>
      <c r="R60" s="584"/>
      <c r="S60" s="584"/>
      <c r="T60" s="585"/>
      <c r="U60" s="658" t="s">
        <v>260</v>
      </c>
      <c r="V60" s="659"/>
      <c r="W60" s="659"/>
      <c r="X60" s="660"/>
      <c r="Y60" s="583"/>
      <c r="Z60" s="584"/>
      <c r="AA60" s="584"/>
      <c r="AB60" s="584"/>
      <c r="AC60" s="584"/>
      <c r="AD60" s="584"/>
      <c r="AE60" s="584"/>
      <c r="AF60" s="584"/>
      <c r="AG60" s="584"/>
      <c r="AH60" s="584"/>
      <c r="AI60" s="584"/>
      <c r="AJ60" s="584"/>
      <c r="AK60" s="584"/>
      <c r="AL60" s="585"/>
      <c r="AM60" s="54"/>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54"/>
      <c r="CA60" s="54"/>
    </row>
    <row r="61" spans="1:79" s="42" customFormat="1" ht="13.5" customHeight="1">
      <c r="A61" s="665"/>
      <c r="B61" s="666"/>
      <c r="C61" s="699" t="s">
        <v>261</v>
      </c>
      <c r="D61" s="700"/>
      <c r="E61" s="700"/>
      <c r="F61" s="701"/>
      <c r="G61" s="586"/>
      <c r="H61" s="587"/>
      <c r="I61" s="587"/>
      <c r="J61" s="587"/>
      <c r="K61" s="587"/>
      <c r="L61" s="587"/>
      <c r="M61" s="587"/>
      <c r="N61" s="587"/>
      <c r="O61" s="587"/>
      <c r="P61" s="587"/>
      <c r="Q61" s="587"/>
      <c r="R61" s="587"/>
      <c r="S61" s="587"/>
      <c r="T61" s="588"/>
      <c r="U61" s="673" t="s">
        <v>263</v>
      </c>
      <c r="V61" s="674"/>
      <c r="W61" s="674"/>
      <c r="X61" s="675"/>
      <c r="Y61" s="586"/>
      <c r="Z61" s="587"/>
      <c r="AA61" s="587"/>
      <c r="AB61" s="587"/>
      <c r="AC61" s="587"/>
      <c r="AD61" s="587"/>
      <c r="AE61" s="587"/>
      <c r="AF61" s="587"/>
      <c r="AG61" s="587"/>
      <c r="AH61" s="587"/>
      <c r="AI61" s="587"/>
      <c r="AJ61" s="587"/>
      <c r="AK61" s="587"/>
      <c r="AL61" s="588"/>
      <c r="AM61" s="54"/>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54"/>
      <c r="CA61" s="54"/>
    </row>
    <row r="62" spans="1:79" s="42" customFormat="1" ht="13.5" customHeight="1">
      <c r="A62" s="650" t="s">
        <v>264</v>
      </c>
      <c r="B62" s="651"/>
      <c r="C62" s="497"/>
      <c r="D62" s="498"/>
      <c r="E62" s="498"/>
      <c r="F62" s="498"/>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9"/>
      <c r="AM62" s="54"/>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54"/>
      <c r="CA62" s="54"/>
    </row>
    <row r="63" spans="1:79" s="42" customFormat="1" ht="13.5" customHeight="1">
      <c r="A63" s="652"/>
      <c r="B63" s="653"/>
      <c r="C63" s="500"/>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2"/>
      <c r="AM63" s="54"/>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54"/>
      <c r="CA63" s="54"/>
    </row>
    <row r="64" spans="1:79" s="42" customFormat="1" ht="13.5" customHeight="1">
      <c r="A64" s="652"/>
      <c r="B64" s="653"/>
      <c r="C64" s="500"/>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2"/>
      <c r="AM64" s="54"/>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54"/>
      <c r="CA64" s="54"/>
    </row>
    <row r="65" spans="1:79" s="42" customFormat="1" ht="13.5" customHeight="1">
      <c r="A65" s="652"/>
      <c r="B65" s="653"/>
      <c r="C65" s="500"/>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4"/>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54"/>
      <c r="CA65" s="54"/>
    </row>
    <row r="66" spans="1:79" s="42" customFormat="1" ht="13.5" customHeight="1">
      <c r="A66" s="652"/>
      <c r="B66" s="653"/>
      <c r="C66" s="500"/>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2"/>
      <c r="AM66" s="54"/>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54"/>
      <c r="CA66" s="54"/>
    </row>
    <row r="67" spans="1:79" s="42" customFormat="1" ht="13.5" customHeight="1">
      <c r="A67" s="654"/>
      <c r="B67" s="655"/>
      <c r="C67" s="503"/>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5"/>
      <c r="AM67" s="54"/>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54"/>
      <c r="CA67" s="54"/>
    </row>
    <row r="68" spans="1:79" s="42" customFormat="1" ht="13.5" customHeight="1">
      <c r="A68" s="650" t="s">
        <v>267</v>
      </c>
      <c r="B68" s="651"/>
      <c r="C68" s="670" t="s">
        <v>268</v>
      </c>
      <c r="D68" s="671"/>
      <c r="E68" s="671"/>
      <c r="F68" s="672"/>
      <c r="G68" s="523">
        <v>3</v>
      </c>
      <c r="H68" s="524"/>
      <c r="I68" s="524"/>
      <c r="J68" s="525" t="s">
        <v>269</v>
      </c>
      <c r="K68" s="525"/>
      <c r="L68" s="525"/>
      <c r="M68" s="526" t="s">
        <v>270</v>
      </c>
      <c r="N68" s="526"/>
      <c r="O68" s="524">
        <v>5</v>
      </c>
      <c r="P68" s="524"/>
      <c r="Q68" s="524"/>
      <c r="R68" s="527" t="s">
        <v>271</v>
      </c>
      <c r="S68" s="527"/>
      <c r="T68" s="526" t="s">
        <v>270</v>
      </c>
      <c r="U68" s="526"/>
      <c r="V68" s="569">
        <v>1</v>
      </c>
      <c r="W68" s="569"/>
      <c r="X68" s="569"/>
      <c r="Y68" s="527" t="s">
        <v>272</v>
      </c>
      <c r="Z68" s="570"/>
      <c r="AA68" s="682" t="s">
        <v>273</v>
      </c>
      <c r="AB68" s="683"/>
      <c r="AC68" s="684"/>
      <c r="AD68" s="523">
        <v>15</v>
      </c>
      <c r="AE68" s="524"/>
      <c r="AF68" s="524"/>
      <c r="AG68" s="524"/>
      <c r="AH68" s="571" t="s">
        <v>330</v>
      </c>
      <c r="AI68" s="571"/>
      <c r="AJ68" s="571"/>
      <c r="AK68" s="571"/>
      <c r="AL68" s="572"/>
      <c r="AM68" s="55"/>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55"/>
      <c r="CA68" s="55"/>
    </row>
    <row r="69" spans="1:79" s="42" customFormat="1" ht="13.5" customHeight="1">
      <c r="A69" s="652"/>
      <c r="B69" s="653"/>
      <c r="C69" s="676" t="s">
        <v>275</v>
      </c>
      <c r="D69" s="677"/>
      <c r="E69" s="677"/>
      <c r="F69" s="678"/>
      <c r="G69" s="539">
        <v>3</v>
      </c>
      <c r="H69" s="540"/>
      <c r="I69" s="540"/>
      <c r="J69" s="541" t="s">
        <v>269</v>
      </c>
      <c r="K69" s="541"/>
      <c r="L69" s="541"/>
      <c r="M69" s="542" t="s">
        <v>270</v>
      </c>
      <c r="N69" s="542"/>
      <c r="O69" s="540">
        <v>5</v>
      </c>
      <c r="P69" s="540"/>
      <c r="Q69" s="540"/>
      <c r="R69" s="566" t="s">
        <v>271</v>
      </c>
      <c r="S69" s="566"/>
      <c r="T69" s="542" t="s">
        <v>270</v>
      </c>
      <c r="U69" s="542"/>
      <c r="V69" s="567">
        <v>2</v>
      </c>
      <c r="W69" s="567"/>
      <c r="X69" s="567"/>
      <c r="Y69" s="566" t="s">
        <v>272</v>
      </c>
      <c r="Z69" s="568"/>
      <c r="AA69" s="644" t="s">
        <v>273</v>
      </c>
      <c r="AB69" s="645"/>
      <c r="AC69" s="646"/>
      <c r="AD69" s="539">
        <v>15</v>
      </c>
      <c r="AE69" s="540"/>
      <c r="AF69" s="540"/>
      <c r="AG69" s="540"/>
      <c r="AH69" s="564" t="s">
        <v>330</v>
      </c>
      <c r="AI69" s="564"/>
      <c r="AJ69" s="564"/>
      <c r="AK69" s="564"/>
      <c r="AL69" s="565"/>
      <c r="AM69" s="55"/>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55"/>
      <c r="CA69" s="55"/>
    </row>
    <row r="70" spans="1:79" s="42" customFormat="1" ht="13.5" customHeight="1">
      <c r="A70" s="654"/>
      <c r="B70" s="655"/>
      <c r="C70" s="679" t="s">
        <v>276</v>
      </c>
      <c r="D70" s="680"/>
      <c r="E70" s="680"/>
      <c r="F70" s="681"/>
      <c r="G70" s="543">
        <v>3</v>
      </c>
      <c r="H70" s="544"/>
      <c r="I70" s="544"/>
      <c r="J70" s="561" t="s">
        <v>269</v>
      </c>
      <c r="K70" s="561"/>
      <c r="L70" s="561"/>
      <c r="M70" s="554" t="s">
        <v>270</v>
      </c>
      <c r="N70" s="554"/>
      <c r="O70" s="544">
        <v>5</v>
      </c>
      <c r="P70" s="544"/>
      <c r="Q70" s="544"/>
      <c r="R70" s="556" t="s">
        <v>271</v>
      </c>
      <c r="S70" s="556"/>
      <c r="T70" s="554" t="s">
        <v>270</v>
      </c>
      <c r="U70" s="554"/>
      <c r="V70" s="555">
        <v>2</v>
      </c>
      <c r="W70" s="555"/>
      <c r="X70" s="555"/>
      <c r="Y70" s="556" t="s">
        <v>272</v>
      </c>
      <c r="Z70" s="557"/>
      <c r="AA70" s="647" t="s">
        <v>273</v>
      </c>
      <c r="AB70" s="648"/>
      <c r="AC70" s="649"/>
      <c r="AD70" s="543">
        <v>15</v>
      </c>
      <c r="AE70" s="544"/>
      <c r="AF70" s="544"/>
      <c r="AG70" s="544"/>
      <c r="AH70" s="545" t="s">
        <v>330</v>
      </c>
      <c r="AI70" s="545"/>
      <c r="AJ70" s="545"/>
      <c r="AK70" s="545"/>
      <c r="AL70" s="546"/>
      <c r="AM70" s="55"/>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55"/>
      <c r="CA70" s="55"/>
    </row>
    <row r="71" spans="1:79" s="42" customFormat="1" ht="13.5" customHeight="1">
      <c r="A71" s="688" t="s">
        <v>277</v>
      </c>
      <c r="B71" s="689"/>
      <c r="C71" s="562" t="s">
        <v>278</v>
      </c>
      <c r="D71" s="563"/>
      <c r="E71" s="563"/>
      <c r="F71" s="563"/>
      <c r="G71" s="563"/>
      <c r="H71" s="563"/>
      <c r="I71" s="563"/>
      <c r="J71" s="563"/>
      <c r="K71" s="563"/>
      <c r="L71" s="563"/>
      <c r="M71" s="563"/>
      <c r="N71" s="563"/>
      <c r="O71" s="563"/>
      <c r="P71" s="563"/>
      <c r="Q71" s="563"/>
      <c r="R71" s="563"/>
      <c r="S71" s="563"/>
      <c r="T71" s="563" t="s">
        <v>279</v>
      </c>
      <c r="U71" s="563"/>
      <c r="V71" s="534" t="s">
        <v>280</v>
      </c>
      <c r="W71" s="534"/>
      <c r="X71" s="534"/>
      <c r="Y71" s="534"/>
      <c r="Z71" s="534"/>
      <c r="AA71" s="534"/>
      <c r="AB71" s="534"/>
      <c r="AC71" s="534"/>
      <c r="AD71" s="534"/>
      <c r="AE71" s="534"/>
      <c r="AF71" s="534"/>
      <c r="AG71" s="534"/>
      <c r="AH71" s="534"/>
      <c r="AI71" s="534"/>
      <c r="AJ71" s="534"/>
      <c r="AK71" s="534"/>
      <c r="AL71" s="535"/>
      <c r="AM71" s="55"/>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55"/>
      <c r="CA71" s="55"/>
    </row>
    <row r="72" spans="1:79" s="42" customFormat="1" ht="13.5" customHeight="1">
      <c r="A72" s="650"/>
      <c r="B72" s="651"/>
      <c r="C72" s="685" t="s">
        <v>268</v>
      </c>
      <c r="D72" s="686"/>
      <c r="E72" s="686"/>
      <c r="F72" s="686"/>
      <c r="G72" s="686"/>
      <c r="H72" s="686"/>
      <c r="I72" s="686"/>
      <c r="J72" s="686"/>
      <c r="K72" s="687"/>
      <c r="L72" s="690" t="s">
        <v>275</v>
      </c>
      <c r="M72" s="691"/>
      <c r="N72" s="691"/>
      <c r="O72" s="691"/>
      <c r="P72" s="691"/>
      <c r="Q72" s="691"/>
      <c r="R72" s="691"/>
      <c r="S72" s="691"/>
      <c r="T72" s="691"/>
      <c r="U72" s="690" t="s">
        <v>276</v>
      </c>
      <c r="V72" s="691"/>
      <c r="W72" s="691"/>
      <c r="X72" s="691"/>
      <c r="Y72" s="691"/>
      <c r="Z72" s="691"/>
      <c r="AA72" s="691"/>
      <c r="AB72" s="691"/>
      <c r="AC72" s="691"/>
      <c r="AD72" s="685" t="s">
        <v>281</v>
      </c>
      <c r="AE72" s="686"/>
      <c r="AF72" s="686"/>
      <c r="AG72" s="686"/>
      <c r="AH72" s="686"/>
      <c r="AI72" s="686"/>
      <c r="AJ72" s="686"/>
      <c r="AK72" s="686"/>
      <c r="AL72" s="687"/>
      <c r="AM72" s="55"/>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55"/>
      <c r="CA72" s="55"/>
    </row>
    <row r="73" spans="1:79" s="42" customFormat="1" ht="13.5" customHeight="1">
      <c r="A73" s="692" t="s">
        <v>282</v>
      </c>
      <c r="B73" s="692"/>
      <c r="C73" s="529"/>
      <c r="D73" s="530"/>
      <c r="E73" s="530"/>
      <c r="F73" s="530"/>
      <c r="G73" s="530"/>
      <c r="H73" s="530"/>
      <c r="I73" s="518" t="s">
        <v>283</v>
      </c>
      <c r="J73" s="518"/>
      <c r="K73" s="519"/>
      <c r="L73" s="529"/>
      <c r="M73" s="530"/>
      <c r="N73" s="530"/>
      <c r="O73" s="530"/>
      <c r="P73" s="530"/>
      <c r="Q73" s="530"/>
      <c r="R73" s="518" t="s">
        <v>283</v>
      </c>
      <c r="S73" s="518"/>
      <c r="T73" s="519"/>
      <c r="U73" s="529"/>
      <c r="V73" s="530"/>
      <c r="W73" s="530"/>
      <c r="X73" s="530"/>
      <c r="Y73" s="530"/>
      <c r="Z73" s="530"/>
      <c r="AA73" s="518" t="s">
        <v>283</v>
      </c>
      <c r="AB73" s="518"/>
      <c r="AC73" s="519"/>
      <c r="AD73" s="529">
        <f>SUM(C73,L73,U73)</f>
        <v>0</v>
      </c>
      <c r="AE73" s="530"/>
      <c r="AF73" s="530"/>
      <c r="AG73" s="530"/>
      <c r="AH73" s="530"/>
      <c r="AI73" s="530"/>
      <c r="AJ73" s="518" t="s">
        <v>283</v>
      </c>
      <c r="AK73" s="518"/>
      <c r="AL73" s="519"/>
      <c r="AM73" s="55"/>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55"/>
      <c r="CA73" s="55"/>
    </row>
    <row r="74" spans="1:79" s="42" customFormat="1" ht="13.5" customHeight="1">
      <c r="A74" s="692" t="s">
        <v>284</v>
      </c>
      <c r="B74" s="692"/>
      <c r="C74" s="529">
        <v>15</v>
      </c>
      <c r="D74" s="530"/>
      <c r="E74" s="530"/>
      <c r="F74" s="530"/>
      <c r="G74" s="530"/>
      <c r="H74" s="530"/>
      <c r="I74" s="518" t="s">
        <v>111</v>
      </c>
      <c r="J74" s="518"/>
      <c r="K74" s="519"/>
      <c r="L74" s="529">
        <v>30</v>
      </c>
      <c r="M74" s="530"/>
      <c r="N74" s="530"/>
      <c r="O74" s="530"/>
      <c r="P74" s="530"/>
      <c r="Q74" s="530"/>
      <c r="R74" s="518" t="s">
        <v>111</v>
      </c>
      <c r="S74" s="518"/>
      <c r="T74" s="519"/>
      <c r="U74" s="529">
        <v>30</v>
      </c>
      <c r="V74" s="530"/>
      <c r="W74" s="530"/>
      <c r="X74" s="530"/>
      <c r="Y74" s="530"/>
      <c r="Z74" s="530"/>
      <c r="AA74" s="518" t="s">
        <v>111</v>
      </c>
      <c r="AB74" s="518"/>
      <c r="AC74" s="519"/>
      <c r="AD74" s="529">
        <f t="shared" ref="AD74" si="4">SUM(C74,L74,U74)</f>
        <v>75</v>
      </c>
      <c r="AE74" s="530"/>
      <c r="AF74" s="530"/>
      <c r="AG74" s="530"/>
      <c r="AH74" s="530"/>
      <c r="AI74" s="530"/>
      <c r="AJ74" s="518" t="s">
        <v>111</v>
      </c>
      <c r="AK74" s="518"/>
      <c r="AL74" s="519"/>
      <c r="AM74" s="55"/>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55"/>
      <c r="CA74" s="55"/>
    </row>
    <row r="75" spans="1:79" s="42" customFormat="1" ht="13.5" customHeight="1">
      <c r="A75" s="692" t="s">
        <v>285</v>
      </c>
      <c r="B75" s="692"/>
      <c r="C75" s="529">
        <v>2</v>
      </c>
      <c r="D75" s="530"/>
      <c r="E75" s="530"/>
      <c r="F75" s="530"/>
      <c r="G75" s="530"/>
      <c r="H75" s="530"/>
      <c r="I75" s="518" t="s">
        <v>111</v>
      </c>
      <c r="J75" s="518"/>
      <c r="K75" s="519"/>
      <c r="L75" s="529">
        <v>4</v>
      </c>
      <c r="M75" s="530"/>
      <c r="N75" s="530"/>
      <c r="O75" s="530"/>
      <c r="P75" s="530"/>
      <c r="Q75" s="530"/>
      <c r="R75" s="518" t="s">
        <v>111</v>
      </c>
      <c r="S75" s="518"/>
      <c r="T75" s="519"/>
      <c r="U75" s="529">
        <v>4</v>
      </c>
      <c r="V75" s="530"/>
      <c r="W75" s="530"/>
      <c r="X75" s="530"/>
      <c r="Y75" s="530"/>
      <c r="Z75" s="530"/>
      <c r="AA75" s="518" t="s">
        <v>111</v>
      </c>
      <c r="AB75" s="518"/>
      <c r="AC75" s="519"/>
      <c r="AD75" s="529">
        <f t="shared" ref="AD75" si="5">SUM(C75,L75,U75)</f>
        <v>10</v>
      </c>
      <c r="AE75" s="530"/>
      <c r="AF75" s="530"/>
      <c r="AG75" s="530"/>
      <c r="AH75" s="530"/>
      <c r="AI75" s="530"/>
      <c r="AJ75" s="518" t="s">
        <v>111</v>
      </c>
      <c r="AK75" s="518"/>
      <c r="AL75" s="519"/>
      <c r="AM75" s="55"/>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55"/>
      <c r="CA75" s="55"/>
    </row>
    <row r="76" spans="1:79" s="42" customFormat="1" ht="13.5" customHeight="1">
      <c r="A76" s="650" t="s">
        <v>286</v>
      </c>
      <c r="B76" s="651"/>
      <c r="C76" s="497"/>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4"/>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54"/>
      <c r="CA76" s="54"/>
    </row>
    <row r="77" spans="1:79" s="42" customFormat="1" ht="13.5" customHeight="1">
      <c r="A77" s="652"/>
      <c r="B77" s="653"/>
      <c r="C77" s="500"/>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4"/>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54"/>
      <c r="CA77" s="54"/>
    </row>
    <row r="78" spans="1:79" s="42" customFormat="1" ht="13.5" customHeight="1">
      <c r="A78" s="654"/>
      <c r="B78" s="655"/>
      <c r="C78" s="503"/>
      <c r="D78" s="504"/>
      <c r="E78" s="504"/>
      <c r="F78" s="504"/>
      <c r="G78" s="503"/>
      <c r="H78" s="504"/>
      <c r="I78" s="504"/>
      <c r="J78" s="504"/>
      <c r="K78" s="504"/>
      <c r="L78" s="504"/>
      <c r="M78" s="504"/>
      <c r="N78" s="504"/>
      <c r="O78" s="505"/>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4"/>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54"/>
      <c r="CA78" s="54"/>
    </row>
    <row r="79" spans="1:79" s="42" customFormat="1" ht="13.5" customHeight="1">
      <c r="A79" s="650" t="s">
        <v>289</v>
      </c>
      <c r="B79" s="651"/>
      <c r="C79" s="496"/>
      <c r="D79" s="496"/>
      <c r="E79" s="496"/>
      <c r="F79" s="573"/>
      <c r="G79" s="496"/>
      <c r="H79" s="496"/>
      <c r="I79" s="496"/>
      <c r="J79" s="496"/>
      <c r="K79" s="496"/>
      <c r="L79" s="496"/>
      <c r="M79" s="496"/>
      <c r="N79" s="496"/>
      <c r="O79" s="496"/>
      <c r="P79" s="574"/>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54"/>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54"/>
      <c r="CA79" s="54"/>
    </row>
    <row r="80" spans="1:79" s="42" customFormat="1" ht="13.5" customHeight="1">
      <c r="A80" s="652"/>
      <c r="B80" s="653"/>
      <c r="C80" s="496"/>
      <c r="D80" s="496"/>
      <c r="E80" s="496"/>
      <c r="F80" s="573"/>
      <c r="G80" s="496"/>
      <c r="H80" s="496"/>
      <c r="I80" s="496"/>
      <c r="J80" s="496"/>
      <c r="K80" s="496"/>
      <c r="L80" s="496"/>
      <c r="M80" s="496"/>
      <c r="N80" s="496"/>
      <c r="O80" s="496"/>
      <c r="P80" s="574"/>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54"/>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54"/>
      <c r="CA80" s="54"/>
    </row>
    <row r="81" spans="1:79" s="42" customFormat="1" ht="13.5" customHeight="1">
      <c r="A81" s="652"/>
      <c r="B81" s="653"/>
      <c r="C81" s="496"/>
      <c r="D81" s="496"/>
      <c r="E81" s="496"/>
      <c r="F81" s="496"/>
      <c r="G81" s="575"/>
      <c r="H81" s="575"/>
      <c r="I81" s="575"/>
      <c r="J81" s="575"/>
      <c r="K81" s="575"/>
      <c r="L81" s="575"/>
      <c r="M81" s="575"/>
      <c r="N81" s="575"/>
      <c r="O81" s="575"/>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54"/>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54"/>
      <c r="CA81" s="54"/>
    </row>
    <row r="82" spans="1:79" s="42" customFormat="1" ht="13.5" customHeight="1">
      <c r="A82" s="652"/>
      <c r="B82" s="653"/>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54"/>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54"/>
      <c r="CA82" s="54"/>
    </row>
    <row r="83" spans="1:79" s="42" customFormat="1" ht="13.5" customHeight="1">
      <c r="A83" s="654"/>
      <c r="B83" s="655"/>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54"/>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54"/>
      <c r="CA83" s="54"/>
    </row>
    <row r="84" spans="1:79" s="42" customFormat="1" ht="13.5" customHeight="1">
      <c r="A84" s="650" t="s">
        <v>292</v>
      </c>
      <c r="B84" s="651"/>
      <c r="C84" s="497" t="s">
        <v>339</v>
      </c>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9"/>
      <c r="AM84" s="54"/>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54"/>
      <c r="CA84" s="54"/>
    </row>
    <row r="85" spans="1:79" s="42" customFormat="1" ht="13.5" customHeight="1">
      <c r="A85" s="652"/>
      <c r="B85" s="653"/>
      <c r="C85" s="500"/>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2"/>
      <c r="AM85" s="54"/>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54"/>
      <c r="CA85" s="54"/>
    </row>
    <row r="86" spans="1:79" s="42" customFormat="1" ht="13.5" customHeight="1">
      <c r="A86" s="652"/>
      <c r="B86" s="653"/>
      <c r="C86" s="500"/>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4"/>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54"/>
      <c r="CA86" s="54"/>
    </row>
    <row r="87" spans="1:79" s="42" customFormat="1" ht="13.5" customHeight="1">
      <c r="A87" s="652"/>
      <c r="B87" s="653"/>
      <c r="C87" s="500"/>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2"/>
      <c r="AM87" s="54"/>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54"/>
      <c r="CA87" s="54"/>
    </row>
    <row r="88" spans="1:79" s="42" customFormat="1" ht="13.5" customHeight="1">
      <c r="A88" s="654"/>
      <c r="B88" s="655"/>
      <c r="C88" s="503"/>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5"/>
      <c r="AM88" s="54"/>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54"/>
      <c r="CA88" s="54"/>
    </row>
  </sheetData>
  <mergeCells count="298">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28:B28"/>
    <mergeCell ref="C28:H28"/>
    <mergeCell ref="I28:K28"/>
    <mergeCell ref="L28:Q28"/>
    <mergeCell ref="R28:T28"/>
    <mergeCell ref="U28:Z28"/>
    <mergeCell ref="AY28:BD28"/>
    <mergeCell ref="BE28:BG28"/>
    <mergeCell ref="BH28:BM28"/>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CA84"/>
  <sheetViews>
    <sheetView view="pageBreakPreview" topLeftCell="A28" zoomScaleNormal="84" zoomScaleSheetLayoutView="100" workbookViewId="0">
      <selection activeCell="A4" sqref="A4:AL7"/>
    </sheetView>
  </sheetViews>
  <sheetFormatPr defaultColWidth="9" defaultRowHeight="11.25"/>
  <cols>
    <col min="1" max="2" width="5.875" style="9" customWidth="1"/>
    <col min="3" max="38" width="1.75" style="9" customWidth="1"/>
    <col min="39" max="39" width="3.625" style="9" customWidth="1"/>
    <col min="40" max="41" width="5.875" style="9" customWidth="1"/>
    <col min="42" max="77" width="1.75" style="9" customWidth="1"/>
    <col min="78" max="79" width="2.125" style="9" customWidth="1"/>
    <col min="80" max="16384" width="9" style="9"/>
  </cols>
  <sheetData>
    <row r="1" spans="1:79" ht="37.5" customHeight="1">
      <c r="A1" s="37" t="s">
        <v>340</v>
      </c>
      <c r="B1" s="41"/>
      <c r="AI1" s="41" t="str">
        <f>'１目標'!F1</f>
        <v>（○○地域雇用創造協議会）</v>
      </c>
      <c r="AN1" s="41"/>
      <c r="AO1" s="41"/>
      <c r="BK1" s="41"/>
    </row>
    <row r="2" spans="1:79" ht="13.5" customHeight="1">
      <c r="A2" s="41"/>
      <c r="B2" s="41"/>
      <c r="X2" s="41"/>
      <c r="AN2" s="41"/>
      <c r="AO2" s="41"/>
      <c r="BK2" s="41"/>
    </row>
    <row r="3" spans="1:79" ht="21.75" customHeight="1">
      <c r="A3" s="746" t="s">
        <v>239</v>
      </c>
      <c r="B3" s="747"/>
      <c r="C3" s="576" t="s">
        <v>113</v>
      </c>
      <c r="D3" s="577"/>
      <c r="E3" s="577"/>
      <c r="F3" s="577"/>
      <c r="G3" s="577" t="s">
        <v>121</v>
      </c>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89"/>
      <c r="AN3" s="746" t="s">
        <v>239</v>
      </c>
      <c r="AO3" s="747"/>
      <c r="AP3" s="576" t="s">
        <v>116</v>
      </c>
      <c r="AQ3" s="577"/>
      <c r="AR3" s="577"/>
      <c r="AS3" s="577"/>
      <c r="AT3" s="577" t="s">
        <v>341</v>
      </c>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89"/>
    </row>
    <row r="4" spans="1:79" ht="13.5" customHeight="1">
      <c r="A4" s="748" t="s">
        <v>242</v>
      </c>
      <c r="B4" s="749"/>
      <c r="C4" s="497" t="s">
        <v>342</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9"/>
      <c r="AN4" s="748" t="s">
        <v>242</v>
      </c>
      <c r="AO4" s="749"/>
      <c r="AP4" s="497" t="s">
        <v>343</v>
      </c>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9"/>
    </row>
    <row r="5" spans="1:79" ht="13.5" customHeight="1">
      <c r="A5" s="750"/>
      <c r="B5" s="751"/>
      <c r="C5" s="500"/>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2"/>
      <c r="AN5" s="750"/>
      <c r="AO5" s="751"/>
      <c r="AP5" s="500"/>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2"/>
    </row>
    <row r="6" spans="1:79" ht="13.5" customHeight="1">
      <c r="A6" s="750"/>
      <c r="B6" s="751"/>
      <c r="C6" s="500"/>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2"/>
      <c r="AN6" s="750"/>
      <c r="AO6" s="751"/>
      <c r="AP6" s="500"/>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2"/>
    </row>
    <row r="7" spans="1:79" ht="13.5" customHeight="1">
      <c r="A7" s="750"/>
      <c r="B7" s="751"/>
      <c r="C7" s="500"/>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2"/>
      <c r="AN7" s="750"/>
      <c r="AO7" s="751"/>
      <c r="AP7" s="500"/>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2"/>
    </row>
    <row r="8" spans="1:79" s="42" customFormat="1" ht="13.5" customHeight="1">
      <c r="A8" s="714" t="s">
        <v>264</v>
      </c>
      <c r="B8" s="715"/>
      <c r="C8" s="497" t="s">
        <v>344</v>
      </c>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9"/>
      <c r="AM8" s="54"/>
      <c r="AN8" s="714" t="s">
        <v>264</v>
      </c>
      <c r="AO8" s="715"/>
      <c r="AP8" s="497" t="s">
        <v>345</v>
      </c>
      <c r="AQ8" s="498"/>
      <c r="AR8" s="498"/>
      <c r="AS8" s="498"/>
      <c r="AT8" s="498"/>
      <c r="AU8" s="498"/>
      <c r="AV8" s="498"/>
      <c r="AW8" s="498"/>
      <c r="AX8" s="498"/>
      <c r="AY8" s="498"/>
      <c r="AZ8" s="498"/>
      <c r="BA8" s="498"/>
      <c r="BB8" s="498"/>
      <c r="BC8" s="498"/>
      <c r="BD8" s="498"/>
      <c r="BE8" s="498"/>
      <c r="BF8" s="498"/>
      <c r="BG8" s="498"/>
      <c r="BH8" s="498"/>
      <c r="BI8" s="498"/>
      <c r="BJ8" s="498"/>
      <c r="BK8" s="498"/>
      <c r="BL8" s="498"/>
      <c r="BM8" s="498"/>
      <c r="BN8" s="498"/>
      <c r="BO8" s="498"/>
      <c r="BP8" s="498"/>
      <c r="BQ8" s="498"/>
      <c r="BR8" s="498"/>
      <c r="BS8" s="498"/>
      <c r="BT8" s="498"/>
      <c r="BU8" s="498"/>
      <c r="BV8" s="498"/>
      <c r="BW8" s="498"/>
      <c r="BX8" s="498"/>
      <c r="BY8" s="499"/>
      <c r="BZ8" s="54"/>
      <c r="CA8" s="54"/>
    </row>
    <row r="9" spans="1:79" s="42" customFormat="1" ht="13.5" customHeight="1">
      <c r="A9" s="741"/>
      <c r="B9" s="742"/>
      <c r="C9" s="500"/>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2"/>
      <c r="AM9" s="54"/>
      <c r="AN9" s="741"/>
      <c r="AO9" s="742"/>
      <c r="AP9" s="500"/>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V9" s="501"/>
      <c r="BW9" s="501"/>
      <c r="BX9" s="501"/>
      <c r="BY9" s="502"/>
      <c r="BZ9" s="54"/>
      <c r="CA9" s="54"/>
    </row>
    <row r="10" spans="1:79" s="42" customFormat="1" ht="13.5" customHeight="1">
      <c r="A10" s="741"/>
      <c r="B10" s="742"/>
      <c r="C10" s="500"/>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2"/>
      <c r="AM10" s="54"/>
      <c r="AN10" s="741"/>
      <c r="AO10" s="742"/>
      <c r="AP10" s="500"/>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2"/>
      <c r="BZ10" s="54"/>
      <c r="CA10" s="54"/>
    </row>
    <row r="11" spans="1:79" s="42" customFormat="1" ht="13.5" customHeight="1">
      <c r="A11" s="716"/>
      <c r="B11" s="717"/>
      <c r="C11" s="503"/>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5"/>
      <c r="AM11" s="54"/>
      <c r="AN11" s="716"/>
      <c r="AO11" s="717"/>
      <c r="AP11" s="503"/>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5"/>
      <c r="BZ11" s="54"/>
      <c r="CA11" s="54"/>
    </row>
    <row r="12" spans="1:79" s="42" customFormat="1" ht="13.5" customHeight="1">
      <c r="A12" s="714" t="s">
        <v>267</v>
      </c>
      <c r="B12" s="715"/>
      <c r="C12" s="743" t="s">
        <v>268</v>
      </c>
      <c r="D12" s="744"/>
      <c r="E12" s="744"/>
      <c r="F12" s="745"/>
      <c r="G12" s="523" t="s">
        <v>126</v>
      </c>
      <c r="H12" s="524"/>
      <c r="I12" s="524"/>
      <c r="J12" s="525" t="s">
        <v>269</v>
      </c>
      <c r="K12" s="525"/>
      <c r="L12" s="525"/>
      <c r="M12" s="526" t="s">
        <v>270</v>
      </c>
      <c r="N12" s="526"/>
      <c r="O12" s="524" t="s">
        <v>346</v>
      </c>
      <c r="P12" s="524"/>
      <c r="Q12" s="524"/>
      <c r="R12" s="527" t="s">
        <v>271</v>
      </c>
      <c r="S12" s="527"/>
      <c r="T12" s="526" t="s">
        <v>270</v>
      </c>
      <c r="U12" s="526"/>
      <c r="V12" s="569" t="s">
        <v>346</v>
      </c>
      <c r="W12" s="569"/>
      <c r="X12" s="569"/>
      <c r="Y12" s="527" t="s">
        <v>272</v>
      </c>
      <c r="Z12" s="570"/>
      <c r="AA12" s="735" t="s">
        <v>273</v>
      </c>
      <c r="AB12" s="736"/>
      <c r="AC12" s="737"/>
      <c r="AD12" s="523" t="s">
        <v>126</v>
      </c>
      <c r="AE12" s="524"/>
      <c r="AF12" s="524"/>
      <c r="AG12" s="524"/>
      <c r="AH12" s="571" t="s">
        <v>330</v>
      </c>
      <c r="AI12" s="571"/>
      <c r="AJ12" s="571"/>
      <c r="AK12" s="571"/>
      <c r="AL12" s="572"/>
      <c r="AM12" s="55"/>
      <c r="AN12" s="714" t="s">
        <v>267</v>
      </c>
      <c r="AO12" s="715"/>
      <c r="AP12" s="743" t="s">
        <v>268</v>
      </c>
      <c r="AQ12" s="744"/>
      <c r="AR12" s="744"/>
      <c r="AS12" s="745"/>
      <c r="AT12" s="523">
        <v>3</v>
      </c>
      <c r="AU12" s="524"/>
      <c r="AV12" s="524"/>
      <c r="AW12" s="525" t="s">
        <v>269</v>
      </c>
      <c r="AX12" s="525"/>
      <c r="AY12" s="525"/>
      <c r="AZ12" s="526" t="s">
        <v>270</v>
      </c>
      <c r="BA12" s="526"/>
      <c r="BB12" s="524">
        <v>1</v>
      </c>
      <c r="BC12" s="524"/>
      <c r="BD12" s="524"/>
      <c r="BE12" s="527" t="s">
        <v>271</v>
      </c>
      <c r="BF12" s="527"/>
      <c r="BG12" s="526" t="s">
        <v>270</v>
      </c>
      <c r="BH12" s="526"/>
      <c r="BI12" s="569">
        <v>1</v>
      </c>
      <c r="BJ12" s="569"/>
      <c r="BK12" s="569"/>
      <c r="BL12" s="527" t="s">
        <v>272</v>
      </c>
      <c r="BM12" s="570"/>
      <c r="BN12" s="735" t="s">
        <v>273</v>
      </c>
      <c r="BO12" s="736"/>
      <c r="BP12" s="737"/>
      <c r="BQ12" s="523">
        <v>30</v>
      </c>
      <c r="BR12" s="524"/>
      <c r="BS12" s="524"/>
      <c r="BT12" s="524"/>
      <c r="BU12" s="571" t="s">
        <v>330</v>
      </c>
      <c r="BV12" s="571"/>
      <c r="BW12" s="571"/>
      <c r="BX12" s="571"/>
      <c r="BY12" s="572"/>
      <c r="BZ12" s="55"/>
      <c r="CA12" s="55"/>
    </row>
    <row r="13" spans="1:79" s="42" customFormat="1" ht="13.5" customHeight="1">
      <c r="A13" s="741"/>
      <c r="B13" s="742"/>
      <c r="C13" s="738" t="s">
        <v>275</v>
      </c>
      <c r="D13" s="739"/>
      <c r="E13" s="739"/>
      <c r="F13" s="740"/>
      <c r="G13" s="539" t="s">
        <v>126</v>
      </c>
      <c r="H13" s="540"/>
      <c r="I13" s="540"/>
      <c r="J13" s="541" t="s">
        <v>269</v>
      </c>
      <c r="K13" s="541"/>
      <c r="L13" s="541"/>
      <c r="M13" s="542" t="s">
        <v>270</v>
      </c>
      <c r="N13" s="542"/>
      <c r="O13" s="540" t="s">
        <v>346</v>
      </c>
      <c r="P13" s="540"/>
      <c r="Q13" s="540"/>
      <c r="R13" s="566" t="s">
        <v>271</v>
      </c>
      <c r="S13" s="566"/>
      <c r="T13" s="542" t="s">
        <v>270</v>
      </c>
      <c r="U13" s="542"/>
      <c r="V13" s="567" t="s">
        <v>346</v>
      </c>
      <c r="W13" s="567"/>
      <c r="X13" s="567"/>
      <c r="Y13" s="566" t="s">
        <v>272</v>
      </c>
      <c r="Z13" s="568"/>
      <c r="AA13" s="729" t="s">
        <v>273</v>
      </c>
      <c r="AB13" s="730"/>
      <c r="AC13" s="731"/>
      <c r="AD13" s="539" t="s">
        <v>126</v>
      </c>
      <c r="AE13" s="540"/>
      <c r="AF13" s="540"/>
      <c r="AG13" s="540"/>
      <c r="AH13" s="564" t="s">
        <v>330</v>
      </c>
      <c r="AI13" s="564"/>
      <c r="AJ13" s="564"/>
      <c r="AK13" s="564"/>
      <c r="AL13" s="565"/>
      <c r="AM13" s="55"/>
      <c r="AN13" s="741"/>
      <c r="AO13" s="742"/>
      <c r="AP13" s="738" t="s">
        <v>275</v>
      </c>
      <c r="AQ13" s="739"/>
      <c r="AR13" s="739"/>
      <c r="AS13" s="740"/>
      <c r="AT13" s="539">
        <v>3</v>
      </c>
      <c r="AU13" s="540"/>
      <c r="AV13" s="540"/>
      <c r="AW13" s="541" t="s">
        <v>269</v>
      </c>
      <c r="AX13" s="541"/>
      <c r="AY13" s="541"/>
      <c r="AZ13" s="542" t="s">
        <v>270</v>
      </c>
      <c r="BA13" s="542"/>
      <c r="BB13" s="540">
        <v>1</v>
      </c>
      <c r="BC13" s="540"/>
      <c r="BD13" s="540"/>
      <c r="BE13" s="566" t="s">
        <v>271</v>
      </c>
      <c r="BF13" s="566"/>
      <c r="BG13" s="542" t="s">
        <v>270</v>
      </c>
      <c r="BH13" s="542"/>
      <c r="BI13" s="567">
        <v>2</v>
      </c>
      <c r="BJ13" s="567"/>
      <c r="BK13" s="567"/>
      <c r="BL13" s="566" t="s">
        <v>272</v>
      </c>
      <c r="BM13" s="568"/>
      <c r="BN13" s="729" t="s">
        <v>273</v>
      </c>
      <c r="BO13" s="730"/>
      <c r="BP13" s="731"/>
      <c r="BQ13" s="539">
        <v>30</v>
      </c>
      <c r="BR13" s="540"/>
      <c r="BS13" s="540"/>
      <c r="BT13" s="540"/>
      <c r="BU13" s="564" t="s">
        <v>330</v>
      </c>
      <c r="BV13" s="564"/>
      <c r="BW13" s="564"/>
      <c r="BX13" s="564"/>
      <c r="BY13" s="565"/>
      <c r="BZ13" s="55"/>
      <c r="CA13" s="55"/>
    </row>
    <row r="14" spans="1:79" s="42" customFormat="1" ht="13.5" customHeight="1">
      <c r="A14" s="716"/>
      <c r="B14" s="717"/>
      <c r="C14" s="732" t="s">
        <v>276</v>
      </c>
      <c r="D14" s="733"/>
      <c r="E14" s="733"/>
      <c r="F14" s="734"/>
      <c r="G14" s="543" t="s">
        <v>126</v>
      </c>
      <c r="H14" s="544"/>
      <c r="I14" s="544"/>
      <c r="J14" s="561" t="s">
        <v>269</v>
      </c>
      <c r="K14" s="561"/>
      <c r="L14" s="561"/>
      <c r="M14" s="554" t="s">
        <v>270</v>
      </c>
      <c r="N14" s="554"/>
      <c r="O14" s="544" t="s">
        <v>346</v>
      </c>
      <c r="P14" s="544"/>
      <c r="Q14" s="544"/>
      <c r="R14" s="556" t="s">
        <v>271</v>
      </c>
      <c r="S14" s="556"/>
      <c r="T14" s="554" t="s">
        <v>270</v>
      </c>
      <c r="U14" s="554"/>
      <c r="V14" s="555" t="s">
        <v>346</v>
      </c>
      <c r="W14" s="555"/>
      <c r="X14" s="555"/>
      <c r="Y14" s="556" t="s">
        <v>272</v>
      </c>
      <c r="Z14" s="557"/>
      <c r="AA14" s="726" t="s">
        <v>273</v>
      </c>
      <c r="AB14" s="727"/>
      <c r="AC14" s="728"/>
      <c r="AD14" s="543" t="s">
        <v>126</v>
      </c>
      <c r="AE14" s="544"/>
      <c r="AF14" s="544"/>
      <c r="AG14" s="544"/>
      <c r="AH14" s="545" t="s">
        <v>330</v>
      </c>
      <c r="AI14" s="545"/>
      <c r="AJ14" s="545"/>
      <c r="AK14" s="545"/>
      <c r="AL14" s="546"/>
      <c r="AM14" s="55"/>
      <c r="AN14" s="716"/>
      <c r="AO14" s="717"/>
      <c r="AP14" s="732" t="s">
        <v>276</v>
      </c>
      <c r="AQ14" s="733"/>
      <c r="AR14" s="733"/>
      <c r="AS14" s="734"/>
      <c r="AT14" s="543">
        <v>3</v>
      </c>
      <c r="AU14" s="544"/>
      <c r="AV14" s="544"/>
      <c r="AW14" s="561" t="s">
        <v>269</v>
      </c>
      <c r="AX14" s="561"/>
      <c r="AY14" s="561"/>
      <c r="AZ14" s="554" t="s">
        <v>270</v>
      </c>
      <c r="BA14" s="554"/>
      <c r="BB14" s="544">
        <v>1</v>
      </c>
      <c r="BC14" s="544"/>
      <c r="BD14" s="544"/>
      <c r="BE14" s="556" t="s">
        <v>271</v>
      </c>
      <c r="BF14" s="556"/>
      <c r="BG14" s="554" t="s">
        <v>270</v>
      </c>
      <c r="BH14" s="554"/>
      <c r="BI14" s="555">
        <v>2</v>
      </c>
      <c r="BJ14" s="555"/>
      <c r="BK14" s="555"/>
      <c r="BL14" s="556" t="s">
        <v>272</v>
      </c>
      <c r="BM14" s="557"/>
      <c r="BN14" s="726" t="s">
        <v>273</v>
      </c>
      <c r="BO14" s="727"/>
      <c r="BP14" s="728"/>
      <c r="BQ14" s="543">
        <v>30</v>
      </c>
      <c r="BR14" s="544"/>
      <c r="BS14" s="544"/>
      <c r="BT14" s="544"/>
      <c r="BU14" s="545" t="s">
        <v>330</v>
      </c>
      <c r="BV14" s="545"/>
      <c r="BW14" s="545"/>
      <c r="BX14" s="545"/>
      <c r="BY14" s="546"/>
      <c r="BZ14" s="55"/>
      <c r="CA14" s="55"/>
    </row>
    <row r="15" spans="1:79" s="42" customFormat="1" ht="13.5" customHeight="1">
      <c r="A15" s="719" t="s">
        <v>277</v>
      </c>
      <c r="B15" s="720"/>
      <c r="C15" s="562" t="s">
        <v>278</v>
      </c>
      <c r="D15" s="563"/>
      <c r="E15" s="563"/>
      <c r="F15" s="563"/>
      <c r="G15" s="563"/>
      <c r="H15" s="563"/>
      <c r="I15" s="563"/>
      <c r="J15" s="563"/>
      <c r="K15" s="563"/>
      <c r="L15" s="563"/>
      <c r="M15" s="563"/>
      <c r="N15" s="563"/>
      <c r="O15" s="563"/>
      <c r="P15" s="563"/>
      <c r="Q15" s="563"/>
      <c r="R15" s="563"/>
      <c r="S15" s="563"/>
      <c r="T15" s="563" t="s">
        <v>279</v>
      </c>
      <c r="U15" s="563"/>
      <c r="V15" s="534" t="s">
        <v>280</v>
      </c>
      <c r="W15" s="534"/>
      <c r="X15" s="534"/>
      <c r="Y15" s="534"/>
      <c r="Z15" s="534"/>
      <c r="AA15" s="534"/>
      <c r="AB15" s="534"/>
      <c r="AC15" s="534"/>
      <c r="AD15" s="534"/>
      <c r="AE15" s="534"/>
      <c r="AF15" s="534"/>
      <c r="AG15" s="534"/>
      <c r="AH15" s="534"/>
      <c r="AI15" s="534"/>
      <c r="AJ15" s="534"/>
      <c r="AK15" s="534"/>
      <c r="AL15" s="535"/>
      <c r="AM15" s="55"/>
      <c r="AN15" s="719" t="s">
        <v>277</v>
      </c>
      <c r="AO15" s="720"/>
      <c r="AP15" s="562" t="s">
        <v>278</v>
      </c>
      <c r="AQ15" s="563"/>
      <c r="AR15" s="563"/>
      <c r="AS15" s="563"/>
      <c r="AT15" s="563"/>
      <c r="AU15" s="563"/>
      <c r="AV15" s="563"/>
      <c r="AW15" s="563"/>
      <c r="AX15" s="563"/>
      <c r="AY15" s="563"/>
      <c r="AZ15" s="563"/>
      <c r="BA15" s="563"/>
      <c r="BB15" s="563"/>
      <c r="BC15" s="563"/>
      <c r="BD15" s="563"/>
      <c r="BE15" s="563"/>
      <c r="BF15" s="563"/>
      <c r="BG15" s="563" t="s">
        <v>279</v>
      </c>
      <c r="BH15" s="563"/>
      <c r="BI15" s="534" t="s">
        <v>280</v>
      </c>
      <c r="BJ15" s="534"/>
      <c r="BK15" s="534"/>
      <c r="BL15" s="534"/>
      <c r="BM15" s="534"/>
      <c r="BN15" s="534"/>
      <c r="BO15" s="534"/>
      <c r="BP15" s="534"/>
      <c r="BQ15" s="534"/>
      <c r="BR15" s="534"/>
      <c r="BS15" s="534"/>
      <c r="BT15" s="534"/>
      <c r="BU15" s="534"/>
      <c r="BV15" s="534"/>
      <c r="BW15" s="534"/>
      <c r="BX15" s="534"/>
      <c r="BY15" s="535"/>
      <c r="BZ15" s="55"/>
      <c r="CA15" s="55"/>
    </row>
    <row r="16" spans="1:79" s="42" customFormat="1" ht="13.5" customHeight="1">
      <c r="A16" s="714"/>
      <c r="B16" s="715"/>
      <c r="C16" s="721" t="s">
        <v>268</v>
      </c>
      <c r="D16" s="722"/>
      <c r="E16" s="722"/>
      <c r="F16" s="722"/>
      <c r="G16" s="722"/>
      <c r="H16" s="722"/>
      <c r="I16" s="722"/>
      <c r="J16" s="722"/>
      <c r="K16" s="723"/>
      <c r="L16" s="724" t="s">
        <v>275</v>
      </c>
      <c r="M16" s="725"/>
      <c r="N16" s="725"/>
      <c r="O16" s="725"/>
      <c r="P16" s="725"/>
      <c r="Q16" s="725"/>
      <c r="R16" s="725"/>
      <c r="S16" s="725"/>
      <c r="T16" s="725"/>
      <c r="U16" s="724" t="s">
        <v>276</v>
      </c>
      <c r="V16" s="725"/>
      <c r="W16" s="725"/>
      <c r="X16" s="725"/>
      <c r="Y16" s="725"/>
      <c r="Z16" s="725"/>
      <c r="AA16" s="725"/>
      <c r="AB16" s="725"/>
      <c r="AC16" s="725"/>
      <c r="AD16" s="721" t="s">
        <v>281</v>
      </c>
      <c r="AE16" s="722"/>
      <c r="AF16" s="722"/>
      <c r="AG16" s="722"/>
      <c r="AH16" s="722"/>
      <c r="AI16" s="722"/>
      <c r="AJ16" s="722"/>
      <c r="AK16" s="722"/>
      <c r="AL16" s="723"/>
      <c r="AM16" s="55"/>
      <c r="AN16" s="714"/>
      <c r="AO16" s="715"/>
      <c r="AP16" s="721" t="s">
        <v>268</v>
      </c>
      <c r="AQ16" s="722"/>
      <c r="AR16" s="722"/>
      <c r="AS16" s="722"/>
      <c r="AT16" s="722"/>
      <c r="AU16" s="722"/>
      <c r="AV16" s="722"/>
      <c r="AW16" s="722"/>
      <c r="AX16" s="723"/>
      <c r="AY16" s="724" t="s">
        <v>275</v>
      </c>
      <c r="AZ16" s="725"/>
      <c r="BA16" s="725"/>
      <c r="BB16" s="725"/>
      <c r="BC16" s="725"/>
      <c r="BD16" s="725"/>
      <c r="BE16" s="725"/>
      <c r="BF16" s="725"/>
      <c r="BG16" s="725"/>
      <c r="BH16" s="724" t="s">
        <v>276</v>
      </c>
      <c r="BI16" s="725"/>
      <c r="BJ16" s="725"/>
      <c r="BK16" s="725"/>
      <c r="BL16" s="725"/>
      <c r="BM16" s="725"/>
      <c r="BN16" s="725"/>
      <c r="BO16" s="725"/>
      <c r="BP16" s="725"/>
      <c r="BQ16" s="721" t="s">
        <v>281</v>
      </c>
      <c r="BR16" s="722"/>
      <c r="BS16" s="722"/>
      <c r="BT16" s="722"/>
      <c r="BU16" s="722"/>
      <c r="BV16" s="722"/>
      <c r="BW16" s="722"/>
      <c r="BX16" s="722"/>
      <c r="BY16" s="723"/>
      <c r="BZ16" s="55"/>
      <c r="CA16" s="55"/>
    </row>
    <row r="17" spans="1:79" s="42" customFormat="1" ht="13.5" customHeight="1">
      <c r="A17" s="718" t="s">
        <v>282</v>
      </c>
      <c r="B17" s="718"/>
      <c r="C17" s="529"/>
      <c r="D17" s="530"/>
      <c r="E17" s="530"/>
      <c r="F17" s="530"/>
      <c r="G17" s="530"/>
      <c r="H17" s="530"/>
      <c r="I17" s="518" t="s">
        <v>283</v>
      </c>
      <c r="J17" s="518"/>
      <c r="K17" s="519"/>
      <c r="L17" s="529"/>
      <c r="M17" s="530"/>
      <c r="N17" s="530"/>
      <c r="O17" s="530"/>
      <c r="P17" s="530"/>
      <c r="Q17" s="530"/>
      <c r="R17" s="518" t="s">
        <v>283</v>
      </c>
      <c r="S17" s="518"/>
      <c r="T17" s="519"/>
      <c r="U17" s="529"/>
      <c r="V17" s="530"/>
      <c r="W17" s="530"/>
      <c r="X17" s="530"/>
      <c r="Y17" s="530"/>
      <c r="Z17" s="530"/>
      <c r="AA17" s="518" t="s">
        <v>283</v>
      </c>
      <c r="AB17" s="518"/>
      <c r="AC17" s="519"/>
      <c r="AD17" s="531">
        <f>SUM(C17,L17,U17)</f>
        <v>0</v>
      </c>
      <c r="AE17" s="532"/>
      <c r="AF17" s="532"/>
      <c r="AG17" s="532"/>
      <c r="AH17" s="532"/>
      <c r="AI17" s="532"/>
      <c r="AJ17" s="518" t="s">
        <v>283</v>
      </c>
      <c r="AK17" s="518"/>
      <c r="AL17" s="519"/>
      <c r="AM17" s="55"/>
      <c r="AN17" s="718" t="s">
        <v>282</v>
      </c>
      <c r="AO17" s="718"/>
      <c r="AP17" s="529"/>
      <c r="AQ17" s="530"/>
      <c r="AR17" s="530"/>
      <c r="AS17" s="530"/>
      <c r="AT17" s="530"/>
      <c r="AU17" s="530"/>
      <c r="AV17" s="518" t="s">
        <v>283</v>
      </c>
      <c r="AW17" s="518"/>
      <c r="AX17" s="519"/>
      <c r="AY17" s="529"/>
      <c r="AZ17" s="530"/>
      <c r="BA17" s="530"/>
      <c r="BB17" s="530"/>
      <c r="BC17" s="530"/>
      <c r="BD17" s="530"/>
      <c r="BE17" s="518" t="s">
        <v>283</v>
      </c>
      <c r="BF17" s="518"/>
      <c r="BG17" s="519"/>
      <c r="BH17" s="529"/>
      <c r="BI17" s="530"/>
      <c r="BJ17" s="530"/>
      <c r="BK17" s="530"/>
      <c r="BL17" s="530"/>
      <c r="BM17" s="530"/>
      <c r="BN17" s="518" t="s">
        <v>283</v>
      </c>
      <c r="BO17" s="518"/>
      <c r="BP17" s="519"/>
      <c r="BQ17" s="531">
        <f>SUM(AP17,AY17,BH17)</f>
        <v>0</v>
      </c>
      <c r="BR17" s="532"/>
      <c r="BS17" s="532"/>
      <c r="BT17" s="532"/>
      <c r="BU17" s="532"/>
      <c r="BV17" s="532"/>
      <c r="BW17" s="518" t="s">
        <v>283</v>
      </c>
      <c r="BX17" s="518"/>
      <c r="BY17" s="519"/>
      <c r="BZ17" s="55"/>
      <c r="CA17" s="55"/>
    </row>
    <row r="18" spans="1:79" s="42" customFormat="1" ht="13.5" customHeight="1">
      <c r="A18" s="714" t="s">
        <v>284</v>
      </c>
      <c r="B18" s="715"/>
      <c r="C18" s="704" t="s">
        <v>126</v>
      </c>
      <c r="D18" s="705"/>
      <c r="E18" s="705"/>
      <c r="F18" s="705"/>
      <c r="G18" s="705"/>
      <c r="H18" s="705"/>
      <c r="I18" s="702" t="s">
        <v>103</v>
      </c>
      <c r="J18" s="702"/>
      <c r="K18" s="703"/>
      <c r="L18" s="704" t="s">
        <v>346</v>
      </c>
      <c r="M18" s="705"/>
      <c r="N18" s="705"/>
      <c r="O18" s="705"/>
      <c r="P18" s="705"/>
      <c r="Q18" s="705"/>
      <c r="R18" s="702" t="s">
        <v>103</v>
      </c>
      <c r="S18" s="702"/>
      <c r="T18" s="703"/>
      <c r="U18" s="704" t="s">
        <v>346</v>
      </c>
      <c r="V18" s="705"/>
      <c r="W18" s="705"/>
      <c r="X18" s="705"/>
      <c r="Y18" s="705"/>
      <c r="Z18" s="705"/>
      <c r="AA18" s="702" t="s">
        <v>103</v>
      </c>
      <c r="AB18" s="702"/>
      <c r="AC18" s="703"/>
      <c r="AD18" s="706">
        <f>SUM(C18,L18,U18)</f>
        <v>0</v>
      </c>
      <c r="AE18" s="707"/>
      <c r="AF18" s="707"/>
      <c r="AG18" s="707"/>
      <c r="AH18" s="707"/>
      <c r="AI18" s="707"/>
      <c r="AJ18" s="702" t="s">
        <v>103</v>
      </c>
      <c r="AK18" s="702"/>
      <c r="AL18" s="703"/>
      <c r="AM18" s="55"/>
      <c r="AN18" s="714" t="s">
        <v>284</v>
      </c>
      <c r="AO18" s="715"/>
      <c r="AP18" s="704">
        <v>10</v>
      </c>
      <c r="AQ18" s="705"/>
      <c r="AR18" s="705"/>
      <c r="AS18" s="705"/>
      <c r="AT18" s="705"/>
      <c r="AU18" s="705"/>
      <c r="AV18" s="702" t="s">
        <v>103</v>
      </c>
      <c r="AW18" s="702"/>
      <c r="AX18" s="703"/>
      <c r="AY18" s="704">
        <v>20</v>
      </c>
      <c r="AZ18" s="705"/>
      <c r="BA18" s="705"/>
      <c r="BB18" s="705"/>
      <c r="BC18" s="705"/>
      <c r="BD18" s="705"/>
      <c r="BE18" s="702" t="s">
        <v>103</v>
      </c>
      <c r="BF18" s="702"/>
      <c r="BG18" s="703"/>
      <c r="BH18" s="704">
        <v>20</v>
      </c>
      <c r="BI18" s="705"/>
      <c r="BJ18" s="705"/>
      <c r="BK18" s="705"/>
      <c r="BL18" s="705"/>
      <c r="BM18" s="705"/>
      <c r="BN18" s="702" t="s">
        <v>103</v>
      </c>
      <c r="BO18" s="702"/>
      <c r="BP18" s="703"/>
      <c r="BQ18" s="706">
        <f t="shared" ref="BQ18:BQ21" si="0">SUM(AP18,AY18,BH18)</f>
        <v>50</v>
      </c>
      <c r="BR18" s="707"/>
      <c r="BS18" s="707"/>
      <c r="BT18" s="707"/>
      <c r="BU18" s="707"/>
      <c r="BV18" s="707"/>
      <c r="BW18" s="702" t="s">
        <v>103</v>
      </c>
      <c r="BX18" s="702"/>
      <c r="BY18" s="703"/>
      <c r="BZ18" s="55"/>
      <c r="CA18" s="55"/>
    </row>
    <row r="19" spans="1:79" s="42" customFormat="1" ht="13.5" customHeight="1">
      <c r="A19" s="716"/>
      <c r="B19" s="717"/>
      <c r="C19" s="708" t="s">
        <v>126</v>
      </c>
      <c r="D19" s="709"/>
      <c r="E19" s="709"/>
      <c r="F19" s="709"/>
      <c r="G19" s="709"/>
      <c r="H19" s="709"/>
      <c r="I19" s="710" t="s">
        <v>111</v>
      </c>
      <c r="J19" s="710"/>
      <c r="K19" s="711"/>
      <c r="L19" s="708" t="s">
        <v>346</v>
      </c>
      <c r="M19" s="709"/>
      <c r="N19" s="709"/>
      <c r="O19" s="709"/>
      <c r="P19" s="709"/>
      <c r="Q19" s="709"/>
      <c r="R19" s="710" t="s">
        <v>111</v>
      </c>
      <c r="S19" s="710"/>
      <c r="T19" s="711"/>
      <c r="U19" s="708" t="s">
        <v>346</v>
      </c>
      <c r="V19" s="709"/>
      <c r="W19" s="709"/>
      <c r="X19" s="709"/>
      <c r="Y19" s="709"/>
      <c r="Z19" s="709"/>
      <c r="AA19" s="710" t="s">
        <v>111</v>
      </c>
      <c r="AB19" s="710"/>
      <c r="AC19" s="711"/>
      <c r="AD19" s="712">
        <f t="shared" ref="AD19" si="1">SUM(C19,L19,U19)</f>
        <v>0</v>
      </c>
      <c r="AE19" s="713"/>
      <c r="AF19" s="713"/>
      <c r="AG19" s="713"/>
      <c r="AH19" s="713"/>
      <c r="AI19" s="713"/>
      <c r="AJ19" s="710" t="s">
        <v>111</v>
      </c>
      <c r="AK19" s="710"/>
      <c r="AL19" s="711"/>
      <c r="AM19" s="55"/>
      <c r="AN19" s="716"/>
      <c r="AO19" s="717"/>
      <c r="AP19" s="708">
        <v>30</v>
      </c>
      <c r="AQ19" s="709"/>
      <c r="AR19" s="709"/>
      <c r="AS19" s="709"/>
      <c r="AT19" s="709"/>
      <c r="AU19" s="709"/>
      <c r="AV19" s="710" t="s">
        <v>111</v>
      </c>
      <c r="AW19" s="710"/>
      <c r="AX19" s="711"/>
      <c r="AY19" s="708">
        <v>60</v>
      </c>
      <c r="AZ19" s="709"/>
      <c r="BA19" s="709"/>
      <c r="BB19" s="709"/>
      <c r="BC19" s="709"/>
      <c r="BD19" s="709"/>
      <c r="BE19" s="710" t="s">
        <v>111</v>
      </c>
      <c r="BF19" s="710"/>
      <c r="BG19" s="711"/>
      <c r="BH19" s="708">
        <v>60</v>
      </c>
      <c r="BI19" s="709"/>
      <c r="BJ19" s="709"/>
      <c r="BK19" s="709"/>
      <c r="BL19" s="709"/>
      <c r="BM19" s="709"/>
      <c r="BN19" s="710" t="s">
        <v>111</v>
      </c>
      <c r="BO19" s="710"/>
      <c r="BP19" s="711"/>
      <c r="BQ19" s="712">
        <f t="shared" si="0"/>
        <v>150</v>
      </c>
      <c r="BR19" s="713"/>
      <c r="BS19" s="713"/>
      <c r="BT19" s="713"/>
      <c r="BU19" s="713"/>
      <c r="BV19" s="713"/>
      <c r="BW19" s="710" t="s">
        <v>111</v>
      </c>
      <c r="BX19" s="710"/>
      <c r="BY19" s="711"/>
      <c r="BZ19" s="55"/>
      <c r="CA19" s="55"/>
    </row>
    <row r="20" spans="1:79" s="42" customFormat="1" ht="13.5" customHeight="1">
      <c r="A20" s="714" t="s">
        <v>285</v>
      </c>
      <c r="B20" s="715"/>
      <c r="C20" s="704" t="s">
        <v>126</v>
      </c>
      <c r="D20" s="705"/>
      <c r="E20" s="705"/>
      <c r="F20" s="705"/>
      <c r="G20" s="705"/>
      <c r="H20" s="705"/>
      <c r="I20" s="702" t="s">
        <v>111</v>
      </c>
      <c r="J20" s="702"/>
      <c r="K20" s="703"/>
      <c r="L20" s="704" t="s">
        <v>346</v>
      </c>
      <c r="M20" s="705"/>
      <c r="N20" s="705"/>
      <c r="O20" s="705"/>
      <c r="P20" s="705"/>
      <c r="Q20" s="705"/>
      <c r="R20" s="702" t="s">
        <v>111</v>
      </c>
      <c r="S20" s="702"/>
      <c r="T20" s="703"/>
      <c r="U20" s="704" t="s">
        <v>346</v>
      </c>
      <c r="V20" s="705"/>
      <c r="W20" s="705"/>
      <c r="X20" s="705"/>
      <c r="Y20" s="705"/>
      <c r="Z20" s="705"/>
      <c r="AA20" s="702" t="s">
        <v>111</v>
      </c>
      <c r="AB20" s="702"/>
      <c r="AC20" s="703"/>
      <c r="AD20" s="706">
        <f t="shared" ref="AD20" si="2">SUM(C20,L20,U20)</f>
        <v>0</v>
      </c>
      <c r="AE20" s="707"/>
      <c r="AF20" s="707"/>
      <c r="AG20" s="707"/>
      <c r="AH20" s="707"/>
      <c r="AI20" s="707"/>
      <c r="AJ20" s="702" t="s">
        <v>111</v>
      </c>
      <c r="AK20" s="702"/>
      <c r="AL20" s="703"/>
      <c r="AM20" s="55"/>
      <c r="AN20" s="714" t="s">
        <v>285</v>
      </c>
      <c r="AO20" s="715"/>
      <c r="AP20" s="704">
        <v>5</v>
      </c>
      <c r="AQ20" s="705"/>
      <c r="AR20" s="705"/>
      <c r="AS20" s="705"/>
      <c r="AT20" s="705"/>
      <c r="AU20" s="705"/>
      <c r="AV20" s="702" t="s">
        <v>111</v>
      </c>
      <c r="AW20" s="702"/>
      <c r="AX20" s="703"/>
      <c r="AY20" s="704">
        <v>10</v>
      </c>
      <c r="AZ20" s="705"/>
      <c r="BA20" s="705"/>
      <c r="BB20" s="705"/>
      <c r="BC20" s="705"/>
      <c r="BD20" s="705"/>
      <c r="BE20" s="702" t="s">
        <v>111</v>
      </c>
      <c r="BF20" s="702"/>
      <c r="BG20" s="703"/>
      <c r="BH20" s="704">
        <v>10</v>
      </c>
      <c r="BI20" s="705"/>
      <c r="BJ20" s="705"/>
      <c r="BK20" s="705"/>
      <c r="BL20" s="705"/>
      <c r="BM20" s="705"/>
      <c r="BN20" s="702" t="s">
        <v>111</v>
      </c>
      <c r="BO20" s="702"/>
      <c r="BP20" s="703"/>
      <c r="BQ20" s="706">
        <f t="shared" si="0"/>
        <v>25</v>
      </c>
      <c r="BR20" s="707"/>
      <c r="BS20" s="707"/>
      <c r="BT20" s="707"/>
      <c r="BU20" s="707"/>
      <c r="BV20" s="707"/>
      <c r="BW20" s="702" t="s">
        <v>111</v>
      </c>
      <c r="BX20" s="702"/>
      <c r="BY20" s="703"/>
      <c r="BZ20" s="55"/>
      <c r="CA20" s="55"/>
    </row>
    <row r="21" spans="1:79" s="42" customFormat="1" ht="13.5" customHeight="1">
      <c r="A21" s="716"/>
      <c r="B21" s="717"/>
      <c r="C21" s="708" t="s">
        <v>126</v>
      </c>
      <c r="D21" s="709"/>
      <c r="E21" s="709"/>
      <c r="F21" s="709"/>
      <c r="G21" s="709"/>
      <c r="H21" s="709"/>
      <c r="I21" s="710" t="s">
        <v>111</v>
      </c>
      <c r="J21" s="710"/>
      <c r="K21" s="711"/>
      <c r="L21" s="708" t="s">
        <v>346</v>
      </c>
      <c r="M21" s="709"/>
      <c r="N21" s="709"/>
      <c r="O21" s="709"/>
      <c r="P21" s="709"/>
      <c r="Q21" s="709"/>
      <c r="R21" s="710" t="s">
        <v>111</v>
      </c>
      <c r="S21" s="710"/>
      <c r="T21" s="711"/>
      <c r="U21" s="708" t="s">
        <v>346</v>
      </c>
      <c r="V21" s="709"/>
      <c r="W21" s="709"/>
      <c r="X21" s="709"/>
      <c r="Y21" s="709"/>
      <c r="Z21" s="709"/>
      <c r="AA21" s="710" t="s">
        <v>111</v>
      </c>
      <c r="AB21" s="710"/>
      <c r="AC21" s="711"/>
      <c r="AD21" s="712">
        <f t="shared" ref="AD21" si="3">SUM(C21,L21,U21)</f>
        <v>0</v>
      </c>
      <c r="AE21" s="713"/>
      <c r="AF21" s="713"/>
      <c r="AG21" s="713"/>
      <c r="AH21" s="713"/>
      <c r="AI21" s="713"/>
      <c r="AJ21" s="710" t="s">
        <v>111</v>
      </c>
      <c r="AK21" s="710"/>
      <c r="AL21" s="711"/>
      <c r="AM21" s="55"/>
      <c r="AN21" s="716"/>
      <c r="AO21" s="717"/>
      <c r="AP21" s="708">
        <v>5</v>
      </c>
      <c r="AQ21" s="709"/>
      <c r="AR21" s="709"/>
      <c r="AS21" s="709"/>
      <c r="AT21" s="709"/>
      <c r="AU21" s="709"/>
      <c r="AV21" s="710" t="s">
        <v>111</v>
      </c>
      <c r="AW21" s="710"/>
      <c r="AX21" s="711"/>
      <c r="AY21" s="708">
        <v>10</v>
      </c>
      <c r="AZ21" s="709"/>
      <c r="BA21" s="709"/>
      <c r="BB21" s="709"/>
      <c r="BC21" s="709"/>
      <c r="BD21" s="709"/>
      <c r="BE21" s="710" t="s">
        <v>111</v>
      </c>
      <c r="BF21" s="710"/>
      <c r="BG21" s="711"/>
      <c r="BH21" s="708">
        <v>10</v>
      </c>
      <c r="BI21" s="709"/>
      <c r="BJ21" s="709"/>
      <c r="BK21" s="709"/>
      <c r="BL21" s="709"/>
      <c r="BM21" s="709"/>
      <c r="BN21" s="710" t="s">
        <v>111</v>
      </c>
      <c r="BO21" s="710"/>
      <c r="BP21" s="711"/>
      <c r="BQ21" s="712">
        <f t="shared" si="0"/>
        <v>25</v>
      </c>
      <c r="BR21" s="713"/>
      <c r="BS21" s="713"/>
      <c r="BT21" s="713"/>
      <c r="BU21" s="713"/>
      <c r="BV21" s="713"/>
      <c r="BW21" s="710" t="s">
        <v>111</v>
      </c>
      <c r="BX21" s="710"/>
      <c r="BY21" s="711"/>
      <c r="BZ21" s="55"/>
      <c r="CA21" s="55"/>
    </row>
    <row r="22" spans="1:79" s="42" customFormat="1" ht="13.5" customHeight="1">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55"/>
      <c r="AN22" s="752" t="s">
        <v>347</v>
      </c>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752"/>
      <c r="BW22" s="752"/>
      <c r="BX22" s="752"/>
      <c r="BY22" s="752"/>
      <c r="BZ22" s="55"/>
      <c r="CA22" s="55"/>
    </row>
    <row r="23" spans="1:79" s="42" customFormat="1" ht="13.5"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55"/>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55"/>
      <c r="CA23" s="55"/>
    </row>
    <row r="24" spans="1:79" ht="13.5" customHeight="1">
      <c r="A24" s="41"/>
      <c r="B24" s="41"/>
      <c r="X24" s="41"/>
      <c r="AN24" s="41"/>
      <c r="AO24" s="41"/>
      <c r="BK24" s="41"/>
    </row>
    <row r="25" spans="1:79" ht="21.75" customHeight="1">
      <c r="A25" s="746" t="s">
        <v>239</v>
      </c>
      <c r="B25" s="747"/>
      <c r="C25" s="576" t="s">
        <v>118</v>
      </c>
      <c r="D25" s="577"/>
      <c r="E25" s="577"/>
      <c r="F25" s="577"/>
      <c r="G25" s="577" t="s">
        <v>348</v>
      </c>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89"/>
      <c r="AN25" s="746" t="s">
        <v>239</v>
      </c>
      <c r="AO25" s="747"/>
      <c r="AP25" s="576" t="s">
        <v>146</v>
      </c>
      <c r="AQ25" s="577"/>
      <c r="AR25" s="577"/>
      <c r="AS25" s="577"/>
      <c r="AT25" s="577" t="s">
        <v>349</v>
      </c>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89"/>
    </row>
    <row r="26" spans="1:79" ht="13.5" customHeight="1">
      <c r="A26" s="748" t="s">
        <v>242</v>
      </c>
      <c r="B26" s="749"/>
      <c r="C26" s="497" t="s">
        <v>350</v>
      </c>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748" t="s">
        <v>242</v>
      </c>
      <c r="AO26" s="749"/>
      <c r="AP26" s="497" t="s">
        <v>351</v>
      </c>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98"/>
      <c r="BS26" s="498"/>
      <c r="BT26" s="498"/>
      <c r="BU26" s="498"/>
      <c r="BV26" s="498"/>
      <c r="BW26" s="498"/>
      <c r="BX26" s="498"/>
      <c r="BY26" s="499"/>
    </row>
    <row r="27" spans="1:79" ht="13.5" customHeight="1">
      <c r="A27" s="750"/>
      <c r="B27" s="751"/>
      <c r="C27" s="500"/>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2"/>
      <c r="AN27" s="750"/>
      <c r="AO27" s="751"/>
      <c r="AP27" s="500"/>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1"/>
      <c r="BV27" s="501"/>
      <c r="BW27" s="501"/>
      <c r="BX27" s="501"/>
      <c r="BY27" s="502"/>
    </row>
    <row r="28" spans="1:79" ht="13.5" customHeight="1">
      <c r="A28" s="750"/>
      <c r="B28" s="751"/>
      <c r="C28" s="500"/>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2"/>
      <c r="AN28" s="750"/>
      <c r="AO28" s="751"/>
      <c r="AP28" s="500"/>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2"/>
    </row>
    <row r="29" spans="1:79" ht="13.5" customHeight="1">
      <c r="A29" s="750"/>
      <c r="B29" s="751"/>
      <c r="C29" s="500"/>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2"/>
      <c r="AN29" s="750"/>
      <c r="AO29" s="751"/>
      <c r="AP29" s="500"/>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501"/>
      <c r="BW29" s="501"/>
      <c r="BX29" s="501"/>
      <c r="BY29" s="502"/>
    </row>
    <row r="30" spans="1:79" s="42" customFormat="1" ht="13.5" customHeight="1">
      <c r="A30" s="714" t="s">
        <v>264</v>
      </c>
      <c r="B30" s="715"/>
      <c r="C30" s="497" t="s">
        <v>352</v>
      </c>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9"/>
      <c r="AM30" s="54"/>
      <c r="AN30" s="714" t="s">
        <v>264</v>
      </c>
      <c r="AO30" s="715"/>
      <c r="AP30" s="497" t="s">
        <v>352</v>
      </c>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9"/>
      <c r="BZ30" s="54"/>
      <c r="CA30" s="54"/>
    </row>
    <row r="31" spans="1:79" s="42" customFormat="1" ht="13.5" customHeight="1">
      <c r="A31" s="741"/>
      <c r="B31" s="742"/>
      <c r="C31" s="500"/>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2"/>
      <c r="AM31" s="54"/>
      <c r="AN31" s="741"/>
      <c r="AO31" s="742"/>
      <c r="AP31" s="500"/>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1"/>
      <c r="BY31" s="502"/>
      <c r="BZ31" s="54"/>
      <c r="CA31" s="54"/>
    </row>
    <row r="32" spans="1:79" s="42" customFormat="1" ht="13.5" customHeight="1">
      <c r="A32" s="741"/>
      <c r="B32" s="742"/>
      <c r="C32" s="500"/>
      <c r="D32" s="501"/>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2"/>
      <c r="AM32" s="54"/>
      <c r="AN32" s="741"/>
      <c r="AO32" s="742"/>
      <c r="AP32" s="500"/>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2"/>
      <c r="BZ32" s="54"/>
      <c r="CA32" s="54"/>
    </row>
    <row r="33" spans="1:79" s="42" customFormat="1" ht="13.5" customHeight="1">
      <c r="A33" s="716"/>
      <c r="B33" s="717"/>
      <c r="C33" s="503"/>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5"/>
      <c r="AM33" s="54"/>
      <c r="AN33" s="716"/>
      <c r="AO33" s="717"/>
      <c r="AP33" s="503"/>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4"/>
      <c r="BY33" s="505"/>
      <c r="BZ33" s="54"/>
      <c r="CA33" s="54"/>
    </row>
    <row r="34" spans="1:79" s="42" customFormat="1" ht="13.5" customHeight="1">
      <c r="A34" s="714" t="s">
        <v>267</v>
      </c>
      <c r="B34" s="715"/>
      <c r="C34" s="743" t="s">
        <v>268</v>
      </c>
      <c r="D34" s="744"/>
      <c r="E34" s="744"/>
      <c r="F34" s="745"/>
      <c r="G34" s="523">
        <v>6</v>
      </c>
      <c r="H34" s="524"/>
      <c r="I34" s="524"/>
      <c r="J34" s="525" t="s">
        <v>269</v>
      </c>
      <c r="K34" s="525"/>
      <c r="L34" s="525"/>
      <c r="M34" s="526" t="s">
        <v>270</v>
      </c>
      <c r="N34" s="526"/>
      <c r="O34" s="524">
        <v>3</v>
      </c>
      <c r="P34" s="524"/>
      <c r="Q34" s="524"/>
      <c r="R34" s="527" t="s">
        <v>271</v>
      </c>
      <c r="S34" s="527"/>
      <c r="T34" s="526" t="s">
        <v>270</v>
      </c>
      <c r="U34" s="526"/>
      <c r="V34" s="569">
        <v>1</v>
      </c>
      <c r="W34" s="569"/>
      <c r="X34" s="569"/>
      <c r="Y34" s="527" t="s">
        <v>272</v>
      </c>
      <c r="Z34" s="570"/>
      <c r="AA34" s="735" t="s">
        <v>273</v>
      </c>
      <c r="AB34" s="736"/>
      <c r="AC34" s="737"/>
      <c r="AD34" s="523">
        <v>10</v>
      </c>
      <c r="AE34" s="524"/>
      <c r="AF34" s="524"/>
      <c r="AG34" s="524"/>
      <c r="AH34" s="571" t="s">
        <v>330</v>
      </c>
      <c r="AI34" s="571"/>
      <c r="AJ34" s="571"/>
      <c r="AK34" s="571"/>
      <c r="AL34" s="572"/>
      <c r="AM34" s="55"/>
      <c r="AN34" s="714" t="s">
        <v>267</v>
      </c>
      <c r="AO34" s="715"/>
      <c r="AP34" s="743" t="s">
        <v>268</v>
      </c>
      <c r="AQ34" s="744"/>
      <c r="AR34" s="744"/>
      <c r="AS34" s="745"/>
      <c r="AT34" s="523" t="s">
        <v>126</v>
      </c>
      <c r="AU34" s="524"/>
      <c r="AV34" s="524"/>
      <c r="AW34" s="525" t="s">
        <v>269</v>
      </c>
      <c r="AX34" s="525"/>
      <c r="AY34" s="525"/>
      <c r="AZ34" s="526" t="s">
        <v>270</v>
      </c>
      <c r="BA34" s="526"/>
      <c r="BB34" s="524" t="s">
        <v>126</v>
      </c>
      <c r="BC34" s="524"/>
      <c r="BD34" s="524"/>
      <c r="BE34" s="527" t="s">
        <v>271</v>
      </c>
      <c r="BF34" s="527"/>
      <c r="BG34" s="526" t="s">
        <v>270</v>
      </c>
      <c r="BH34" s="526"/>
      <c r="BI34" s="569" t="s">
        <v>126</v>
      </c>
      <c r="BJ34" s="569"/>
      <c r="BK34" s="569"/>
      <c r="BL34" s="527" t="s">
        <v>272</v>
      </c>
      <c r="BM34" s="570"/>
      <c r="BN34" s="735" t="s">
        <v>273</v>
      </c>
      <c r="BO34" s="736"/>
      <c r="BP34" s="737"/>
      <c r="BQ34" s="523" t="s">
        <v>126</v>
      </c>
      <c r="BR34" s="524"/>
      <c r="BS34" s="524"/>
      <c r="BT34" s="524"/>
      <c r="BU34" s="571" t="s">
        <v>330</v>
      </c>
      <c r="BV34" s="571"/>
      <c r="BW34" s="571"/>
      <c r="BX34" s="571"/>
      <c r="BY34" s="572"/>
      <c r="BZ34" s="55"/>
      <c r="CA34" s="55"/>
    </row>
    <row r="35" spans="1:79" s="42" customFormat="1" ht="13.5" customHeight="1">
      <c r="A35" s="741"/>
      <c r="B35" s="742"/>
      <c r="C35" s="738" t="s">
        <v>275</v>
      </c>
      <c r="D35" s="739"/>
      <c r="E35" s="739"/>
      <c r="F35" s="740"/>
      <c r="G35" s="539">
        <v>6</v>
      </c>
      <c r="H35" s="540"/>
      <c r="I35" s="540"/>
      <c r="J35" s="541" t="s">
        <v>269</v>
      </c>
      <c r="K35" s="541"/>
      <c r="L35" s="541"/>
      <c r="M35" s="542" t="s">
        <v>270</v>
      </c>
      <c r="N35" s="542"/>
      <c r="O35" s="540">
        <v>3</v>
      </c>
      <c r="P35" s="540"/>
      <c r="Q35" s="540"/>
      <c r="R35" s="566" t="s">
        <v>271</v>
      </c>
      <c r="S35" s="566"/>
      <c r="T35" s="542" t="s">
        <v>270</v>
      </c>
      <c r="U35" s="542"/>
      <c r="V35" s="567">
        <v>2</v>
      </c>
      <c r="W35" s="567"/>
      <c r="X35" s="567"/>
      <c r="Y35" s="566" t="s">
        <v>272</v>
      </c>
      <c r="Z35" s="568"/>
      <c r="AA35" s="729" t="s">
        <v>273</v>
      </c>
      <c r="AB35" s="730"/>
      <c r="AC35" s="731"/>
      <c r="AD35" s="539">
        <v>10</v>
      </c>
      <c r="AE35" s="540"/>
      <c r="AF35" s="540"/>
      <c r="AG35" s="540"/>
      <c r="AH35" s="564" t="s">
        <v>330</v>
      </c>
      <c r="AI35" s="564"/>
      <c r="AJ35" s="564"/>
      <c r="AK35" s="564"/>
      <c r="AL35" s="565"/>
      <c r="AM35" s="55"/>
      <c r="AN35" s="741"/>
      <c r="AO35" s="742"/>
      <c r="AP35" s="738" t="s">
        <v>275</v>
      </c>
      <c r="AQ35" s="739"/>
      <c r="AR35" s="739"/>
      <c r="AS35" s="740"/>
      <c r="AT35" s="539">
        <v>6</v>
      </c>
      <c r="AU35" s="540"/>
      <c r="AV35" s="540"/>
      <c r="AW35" s="541" t="s">
        <v>269</v>
      </c>
      <c r="AX35" s="541"/>
      <c r="AY35" s="541"/>
      <c r="AZ35" s="542" t="s">
        <v>270</v>
      </c>
      <c r="BA35" s="542"/>
      <c r="BB35" s="540">
        <v>3</v>
      </c>
      <c r="BC35" s="540"/>
      <c r="BD35" s="540"/>
      <c r="BE35" s="566" t="s">
        <v>271</v>
      </c>
      <c r="BF35" s="566"/>
      <c r="BG35" s="542" t="s">
        <v>270</v>
      </c>
      <c r="BH35" s="542"/>
      <c r="BI35" s="567">
        <v>2</v>
      </c>
      <c r="BJ35" s="567"/>
      <c r="BK35" s="567"/>
      <c r="BL35" s="566" t="s">
        <v>272</v>
      </c>
      <c r="BM35" s="568"/>
      <c r="BN35" s="729" t="s">
        <v>273</v>
      </c>
      <c r="BO35" s="730"/>
      <c r="BP35" s="731"/>
      <c r="BQ35" s="539">
        <v>20</v>
      </c>
      <c r="BR35" s="540"/>
      <c r="BS35" s="540"/>
      <c r="BT35" s="540"/>
      <c r="BU35" s="564" t="s">
        <v>330</v>
      </c>
      <c r="BV35" s="564"/>
      <c r="BW35" s="564"/>
      <c r="BX35" s="564"/>
      <c r="BY35" s="565"/>
      <c r="BZ35" s="55"/>
      <c r="CA35" s="55"/>
    </row>
    <row r="36" spans="1:79" s="42" customFormat="1" ht="13.5" customHeight="1">
      <c r="A36" s="716"/>
      <c r="B36" s="717"/>
      <c r="C36" s="732" t="s">
        <v>276</v>
      </c>
      <c r="D36" s="733"/>
      <c r="E36" s="733"/>
      <c r="F36" s="734"/>
      <c r="G36" s="543">
        <v>6</v>
      </c>
      <c r="H36" s="544"/>
      <c r="I36" s="544"/>
      <c r="J36" s="561" t="s">
        <v>269</v>
      </c>
      <c r="K36" s="561"/>
      <c r="L36" s="561"/>
      <c r="M36" s="554" t="s">
        <v>270</v>
      </c>
      <c r="N36" s="554"/>
      <c r="O36" s="544">
        <v>3</v>
      </c>
      <c r="P36" s="544"/>
      <c r="Q36" s="544"/>
      <c r="R36" s="556" t="s">
        <v>271</v>
      </c>
      <c r="S36" s="556"/>
      <c r="T36" s="554" t="s">
        <v>270</v>
      </c>
      <c r="U36" s="554"/>
      <c r="V36" s="555">
        <v>2</v>
      </c>
      <c r="W36" s="555"/>
      <c r="X36" s="555"/>
      <c r="Y36" s="556" t="s">
        <v>272</v>
      </c>
      <c r="Z36" s="557"/>
      <c r="AA36" s="726" t="s">
        <v>273</v>
      </c>
      <c r="AB36" s="727"/>
      <c r="AC36" s="728"/>
      <c r="AD36" s="543">
        <v>10</v>
      </c>
      <c r="AE36" s="544"/>
      <c r="AF36" s="544"/>
      <c r="AG36" s="544"/>
      <c r="AH36" s="545" t="s">
        <v>330</v>
      </c>
      <c r="AI36" s="545"/>
      <c r="AJ36" s="545"/>
      <c r="AK36" s="545"/>
      <c r="AL36" s="546"/>
      <c r="AM36" s="55"/>
      <c r="AN36" s="716"/>
      <c r="AO36" s="717"/>
      <c r="AP36" s="732" t="s">
        <v>276</v>
      </c>
      <c r="AQ36" s="733"/>
      <c r="AR36" s="733"/>
      <c r="AS36" s="734"/>
      <c r="AT36" s="543">
        <v>6</v>
      </c>
      <c r="AU36" s="544"/>
      <c r="AV36" s="544"/>
      <c r="AW36" s="561" t="s">
        <v>269</v>
      </c>
      <c r="AX36" s="561"/>
      <c r="AY36" s="561"/>
      <c r="AZ36" s="554" t="s">
        <v>270</v>
      </c>
      <c r="BA36" s="554"/>
      <c r="BB36" s="544">
        <v>3</v>
      </c>
      <c r="BC36" s="544"/>
      <c r="BD36" s="544"/>
      <c r="BE36" s="556" t="s">
        <v>271</v>
      </c>
      <c r="BF36" s="556"/>
      <c r="BG36" s="554" t="s">
        <v>270</v>
      </c>
      <c r="BH36" s="554"/>
      <c r="BI36" s="555">
        <v>2</v>
      </c>
      <c r="BJ36" s="555"/>
      <c r="BK36" s="555"/>
      <c r="BL36" s="556" t="s">
        <v>272</v>
      </c>
      <c r="BM36" s="557"/>
      <c r="BN36" s="726" t="s">
        <v>273</v>
      </c>
      <c r="BO36" s="727"/>
      <c r="BP36" s="728"/>
      <c r="BQ36" s="543">
        <v>20</v>
      </c>
      <c r="BR36" s="544"/>
      <c r="BS36" s="544"/>
      <c r="BT36" s="544"/>
      <c r="BU36" s="545" t="s">
        <v>330</v>
      </c>
      <c r="BV36" s="545"/>
      <c r="BW36" s="545"/>
      <c r="BX36" s="545"/>
      <c r="BY36" s="546"/>
      <c r="BZ36" s="55"/>
      <c r="CA36" s="55"/>
    </row>
    <row r="37" spans="1:79" s="42" customFormat="1" ht="13.5" customHeight="1">
      <c r="A37" s="719" t="s">
        <v>277</v>
      </c>
      <c r="B37" s="720"/>
      <c r="C37" s="562" t="s">
        <v>278</v>
      </c>
      <c r="D37" s="563"/>
      <c r="E37" s="563"/>
      <c r="F37" s="563"/>
      <c r="G37" s="563"/>
      <c r="H37" s="563"/>
      <c r="I37" s="563"/>
      <c r="J37" s="563"/>
      <c r="K37" s="563"/>
      <c r="L37" s="563"/>
      <c r="M37" s="563"/>
      <c r="N37" s="563"/>
      <c r="O37" s="563"/>
      <c r="P37" s="563"/>
      <c r="Q37" s="563"/>
      <c r="R37" s="563"/>
      <c r="S37" s="563"/>
      <c r="T37" s="563" t="s">
        <v>279</v>
      </c>
      <c r="U37" s="563"/>
      <c r="V37" s="534" t="s">
        <v>280</v>
      </c>
      <c r="W37" s="534"/>
      <c r="X37" s="534"/>
      <c r="Y37" s="534"/>
      <c r="Z37" s="534"/>
      <c r="AA37" s="534"/>
      <c r="AB37" s="534"/>
      <c r="AC37" s="534"/>
      <c r="AD37" s="534"/>
      <c r="AE37" s="534"/>
      <c r="AF37" s="534"/>
      <c r="AG37" s="534"/>
      <c r="AH37" s="534"/>
      <c r="AI37" s="534"/>
      <c r="AJ37" s="534"/>
      <c r="AK37" s="534"/>
      <c r="AL37" s="535"/>
      <c r="AM37" s="55"/>
      <c r="AN37" s="719" t="s">
        <v>277</v>
      </c>
      <c r="AO37" s="720"/>
      <c r="AP37" s="562" t="s">
        <v>278</v>
      </c>
      <c r="AQ37" s="563"/>
      <c r="AR37" s="563"/>
      <c r="AS37" s="563"/>
      <c r="AT37" s="563"/>
      <c r="AU37" s="563"/>
      <c r="AV37" s="563"/>
      <c r="AW37" s="563"/>
      <c r="AX37" s="563"/>
      <c r="AY37" s="563"/>
      <c r="AZ37" s="563"/>
      <c r="BA37" s="563"/>
      <c r="BB37" s="563"/>
      <c r="BC37" s="563"/>
      <c r="BD37" s="563"/>
      <c r="BE37" s="563"/>
      <c r="BF37" s="563"/>
      <c r="BG37" s="563" t="s">
        <v>279</v>
      </c>
      <c r="BH37" s="563"/>
      <c r="BI37" s="534" t="s">
        <v>280</v>
      </c>
      <c r="BJ37" s="534"/>
      <c r="BK37" s="534"/>
      <c r="BL37" s="534"/>
      <c r="BM37" s="534"/>
      <c r="BN37" s="534"/>
      <c r="BO37" s="534"/>
      <c r="BP37" s="534"/>
      <c r="BQ37" s="534"/>
      <c r="BR37" s="534"/>
      <c r="BS37" s="534"/>
      <c r="BT37" s="534"/>
      <c r="BU37" s="534"/>
      <c r="BV37" s="534"/>
      <c r="BW37" s="534"/>
      <c r="BX37" s="534"/>
      <c r="BY37" s="535"/>
      <c r="BZ37" s="55"/>
      <c r="CA37" s="55"/>
    </row>
    <row r="38" spans="1:79" s="42" customFormat="1" ht="13.5" customHeight="1">
      <c r="A38" s="714"/>
      <c r="B38" s="715"/>
      <c r="C38" s="721" t="s">
        <v>268</v>
      </c>
      <c r="D38" s="722"/>
      <c r="E38" s="722"/>
      <c r="F38" s="722"/>
      <c r="G38" s="722"/>
      <c r="H38" s="722"/>
      <c r="I38" s="722"/>
      <c r="J38" s="722"/>
      <c r="K38" s="723"/>
      <c r="L38" s="724" t="s">
        <v>275</v>
      </c>
      <c r="M38" s="725"/>
      <c r="N38" s="725"/>
      <c r="O38" s="725"/>
      <c r="P38" s="725"/>
      <c r="Q38" s="725"/>
      <c r="R38" s="725"/>
      <c r="S38" s="725"/>
      <c r="T38" s="725"/>
      <c r="U38" s="724" t="s">
        <v>276</v>
      </c>
      <c r="V38" s="725"/>
      <c r="W38" s="725"/>
      <c r="X38" s="725"/>
      <c r="Y38" s="725"/>
      <c r="Z38" s="725"/>
      <c r="AA38" s="725"/>
      <c r="AB38" s="725"/>
      <c r="AC38" s="725"/>
      <c r="AD38" s="721" t="s">
        <v>281</v>
      </c>
      <c r="AE38" s="722"/>
      <c r="AF38" s="722"/>
      <c r="AG38" s="722"/>
      <c r="AH38" s="722"/>
      <c r="AI38" s="722"/>
      <c r="AJ38" s="722"/>
      <c r="AK38" s="722"/>
      <c r="AL38" s="723"/>
      <c r="AM38" s="55"/>
      <c r="AN38" s="714"/>
      <c r="AO38" s="715"/>
      <c r="AP38" s="721" t="s">
        <v>268</v>
      </c>
      <c r="AQ38" s="722"/>
      <c r="AR38" s="722"/>
      <c r="AS38" s="722"/>
      <c r="AT38" s="722"/>
      <c r="AU38" s="722"/>
      <c r="AV38" s="722"/>
      <c r="AW38" s="722"/>
      <c r="AX38" s="723"/>
      <c r="AY38" s="724" t="s">
        <v>275</v>
      </c>
      <c r="AZ38" s="725"/>
      <c r="BA38" s="725"/>
      <c r="BB38" s="725"/>
      <c r="BC38" s="725"/>
      <c r="BD38" s="725"/>
      <c r="BE38" s="725"/>
      <c r="BF38" s="725"/>
      <c r="BG38" s="725"/>
      <c r="BH38" s="724" t="s">
        <v>276</v>
      </c>
      <c r="BI38" s="725"/>
      <c r="BJ38" s="725"/>
      <c r="BK38" s="725"/>
      <c r="BL38" s="725"/>
      <c r="BM38" s="725"/>
      <c r="BN38" s="725"/>
      <c r="BO38" s="725"/>
      <c r="BP38" s="725"/>
      <c r="BQ38" s="721" t="s">
        <v>281</v>
      </c>
      <c r="BR38" s="722"/>
      <c r="BS38" s="722"/>
      <c r="BT38" s="722"/>
      <c r="BU38" s="722"/>
      <c r="BV38" s="722"/>
      <c r="BW38" s="722"/>
      <c r="BX38" s="722"/>
      <c r="BY38" s="723"/>
      <c r="BZ38" s="55"/>
      <c r="CA38" s="55"/>
    </row>
    <row r="39" spans="1:79" s="42" customFormat="1" ht="13.5" customHeight="1">
      <c r="A39" s="718" t="s">
        <v>282</v>
      </c>
      <c r="B39" s="718"/>
      <c r="C39" s="529"/>
      <c r="D39" s="530"/>
      <c r="E39" s="530"/>
      <c r="F39" s="530"/>
      <c r="G39" s="530"/>
      <c r="H39" s="530"/>
      <c r="I39" s="518" t="s">
        <v>283</v>
      </c>
      <c r="J39" s="518"/>
      <c r="K39" s="519"/>
      <c r="L39" s="529"/>
      <c r="M39" s="530"/>
      <c r="N39" s="530"/>
      <c r="O39" s="530"/>
      <c r="P39" s="530"/>
      <c r="Q39" s="530"/>
      <c r="R39" s="518" t="s">
        <v>283</v>
      </c>
      <c r="S39" s="518"/>
      <c r="T39" s="519"/>
      <c r="U39" s="529"/>
      <c r="V39" s="530"/>
      <c r="W39" s="530"/>
      <c r="X39" s="530"/>
      <c r="Y39" s="530"/>
      <c r="Z39" s="530"/>
      <c r="AA39" s="518" t="s">
        <v>283</v>
      </c>
      <c r="AB39" s="518"/>
      <c r="AC39" s="519"/>
      <c r="AD39" s="531">
        <f>SUM(C39,L39,U39)</f>
        <v>0</v>
      </c>
      <c r="AE39" s="532"/>
      <c r="AF39" s="532"/>
      <c r="AG39" s="532"/>
      <c r="AH39" s="532"/>
      <c r="AI39" s="532"/>
      <c r="AJ39" s="518" t="s">
        <v>283</v>
      </c>
      <c r="AK39" s="518"/>
      <c r="AL39" s="519"/>
      <c r="AM39" s="55"/>
      <c r="AN39" s="718" t="s">
        <v>282</v>
      </c>
      <c r="AO39" s="718"/>
      <c r="AP39" s="529"/>
      <c r="AQ39" s="530"/>
      <c r="AR39" s="530"/>
      <c r="AS39" s="530"/>
      <c r="AT39" s="530"/>
      <c r="AU39" s="530"/>
      <c r="AV39" s="518" t="s">
        <v>283</v>
      </c>
      <c r="AW39" s="518"/>
      <c r="AX39" s="519"/>
      <c r="AY39" s="529"/>
      <c r="AZ39" s="530"/>
      <c r="BA39" s="530"/>
      <c r="BB39" s="530"/>
      <c r="BC39" s="530"/>
      <c r="BD39" s="530"/>
      <c r="BE39" s="518" t="s">
        <v>283</v>
      </c>
      <c r="BF39" s="518"/>
      <c r="BG39" s="519"/>
      <c r="BH39" s="529"/>
      <c r="BI39" s="530"/>
      <c r="BJ39" s="530"/>
      <c r="BK39" s="530"/>
      <c r="BL39" s="530"/>
      <c r="BM39" s="530"/>
      <c r="BN39" s="518" t="s">
        <v>283</v>
      </c>
      <c r="BO39" s="518"/>
      <c r="BP39" s="519"/>
      <c r="BQ39" s="531">
        <f>SUM(AP39,AY39,BH39)</f>
        <v>0</v>
      </c>
      <c r="BR39" s="532"/>
      <c r="BS39" s="532"/>
      <c r="BT39" s="532"/>
      <c r="BU39" s="532"/>
      <c r="BV39" s="532"/>
      <c r="BW39" s="518" t="s">
        <v>283</v>
      </c>
      <c r="BX39" s="518"/>
      <c r="BY39" s="519"/>
      <c r="BZ39" s="55"/>
      <c r="CA39" s="55"/>
    </row>
    <row r="40" spans="1:79" s="42" customFormat="1" ht="13.5" customHeight="1">
      <c r="A40" s="714" t="s">
        <v>284</v>
      </c>
      <c r="B40" s="715"/>
      <c r="C40" s="704">
        <v>10</v>
      </c>
      <c r="D40" s="705"/>
      <c r="E40" s="705"/>
      <c r="F40" s="705"/>
      <c r="G40" s="705"/>
      <c r="H40" s="705"/>
      <c r="I40" s="702" t="s">
        <v>103</v>
      </c>
      <c r="J40" s="702"/>
      <c r="K40" s="703"/>
      <c r="L40" s="704">
        <v>20</v>
      </c>
      <c r="M40" s="705"/>
      <c r="N40" s="705"/>
      <c r="O40" s="705"/>
      <c r="P40" s="705"/>
      <c r="Q40" s="705"/>
      <c r="R40" s="702" t="s">
        <v>103</v>
      </c>
      <c r="S40" s="702"/>
      <c r="T40" s="703"/>
      <c r="U40" s="704">
        <v>20</v>
      </c>
      <c r="V40" s="705"/>
      <c r="W40" s="705"/>
      <c r="X40" s="705"/>
      <c r="Y40" s="705"/>
      <c r="Z40" s="705"/>
      <c r="AA40" s="702" t="s">
        <v>103</v>
      </c>
      <c r="AB40" s="702"/>
      <c r="AC40" s="703"/>
      <c r="AD40" s="706">
        <f t="shared" ref="AD40:AD43" si="4">SUM(C40,L40,U40)</f>
        <v>50</v>
      </c>
      <c r="AE40" s="707"/>
      <c r="AF40" s="707"/>
      <c r="AG40" s="707"/>
      <c r="AH40" s="707"/>
      <c r="AI40" s="707"/>
      <c r="AJ40" s="702" t="s">
        <v>103</v>
      </c>
      <c r="AK40" s="702"/>
      <c r="AL40" s="703"/>
      <c r="AM40" s="55"/>
      <c r="AN40" s="714" t="s">
        <v>284</v>
      </c>
      <c r="AO40" s="715"/>
      <c r="AP40" s="704" t="s">
        <v>126</v>
      </c>
      <c r="AQ40" s="705"/>
      <c r="AR40" s="705"/>
      <c r="AS40" s="705"/>
      <c r="AT40" s="705"/>
      <c r="AU40" s="705"/>
      <c r="AV40" s="702" t="s">
        <v>103</v>
      </c>
      <c r="AW40" s="702"/>
      <c r="AX40" s="703"/>
      <c r="AY40" s="704">
        <v>20</v>
      </c>
      <c r="AZ40" s="705"/>
      <c r="BA40" s="705"/>
      <c r="BB40" s="705"/>
      <c r="BC40" s="705"/>
      <c r="BD40" s="705"/>
      <c r="BE40" s="702" t="s">
        <v>103</v>
      </c>
      <c r="BF40" s="702"/>
      <c r="BG40" s="703"/>
      <c r="BH40" s="704">
        <v>20</v>
      </c>
      <c r="BI40" s="705"/>
      <c r="BJ40" s="705"/>
      <c r="BK40" s="705"/>
      <c r="BL40" s="705"/>
      <c r="BM40" s="705"/>
      <c r="BN40" s="702" t="s">
        <v>103</v>
      </c>
      <c r="BO40" s="702"/>
      <c r="BP40" s="703"/>
      <c r="BQ40" s="706">
        <f t="shared" ref="BQ40:BQ43" si="5">SUM(AP40,AY40,BH40)</f>
        <v>40</v>
      </c>
      <c r="BR40" s="707"/>
      <c r="BS40" s="707"/>
      <c r="BT40" s="707"/>
      <c r="BU40" s="707"/>
      <c r="BV40" s="707"/>
      <c r="BW40" s="702" t="s">
        <v>103</v>
      </c>
      <c r="BX40" s="702"/>
      <c r="BY40" s="703"/>
      <c r="BZ40" s="55"/>
      <c r="CA40" s="55"/>
    </row>
    <row r="41" spans="1:79" s="42" customFormat="1" ht="13.5" customHeight="1">
      <c r="A41" s="716"/>
      <c r="B41" s="717"/>
      <c r="C41" s="708">
        <v>10</v>
      </c>
      <c r="D41" s="709"/>
      <c r="E41" s="709"/>
      <c r="F41" s="709"/>
      <c r="G41" s="709"/>
      <c r="H41" s="709"/>
      <c r="I41" s="710" t="s">
        <v>111</v>
      </c>
      <c r="J41" s="710"/>
      <c r="K41" s="711"/>
      <c r="L41" s="708">
        <v>20</v>
      </c>
      <c r="M41" s="709"/>
      <c r="N41" s="709"/>
      <c r="O41" s="709"/>
      <c r="P41" s="709"/>
      <c r="Q41" s="709"/>
      <c r="R41" s="710" t="s">
        <v>111</v>
      </c>
      <c r="S41" s="710"/>
      <c r="T41" s="711"/>
      <c r="U41" s="708">
        <v>20</v>
      </c>
      <c r="V41" s="709"/>
      <c r="W41" s="709"/>
      <c r="X41" s="709"/>
      <c r="Y41" s="709"/>
      <c r="Z41" s="709"/>
      <c r="AA41" s="710" t="s">
        <v>111</v>
      </c>
      <c r="AB41" s="710"/>
      <c r="AC41" s="711"/>
      <c r="AD41" s="712">
        <f t="shared" si="4"/>
        <v>50</v>
      </c>
      <c r="AE41" s="713"/>
      <c r="AF41" s="713"/>
      <c r="AG41" s="713"/>
      <c r="AH41" s="713"/>
      <c r="AI41" s="713"/>
      <c r="AJ41" s="710" t="s">
        <v>111</v>
      </c>
      <c r="AK41" s="710"/>
      <c r="AL41" s="711"/>
      <c r="AM41" s="55"/>
      <c r="AN41" s="716"/>
      <c r="AO41" s="717"/>
      <c r="AP41" s="708" t="s">
        <v>126</v>
      </c>
      <c r="AQ41" s="709"/>
      <c r="AR41" s="709"/>
      <c r="AS41" s="709"/>
      <c r="AT41" s="709"/>
      <c r="AU41" s="709"/>
      <c r="AV41" s="710" t="s">
        <v>111</v>
      </c>
      <c r="AW41" s="710"/>
      <c r="AX41" s="711"/>
      <c r="AY41" s="708">
        <v>40</v>
      </c>
      <c r="AZ41" s="709"/>
      <c r="BA41" s="709"/>
      <c r="BB41" s="709"/>
      <c r="BC41" s="709"/>
      <c r="BD41" s="709"/>
      <c r="BE41" s="710" t="s">
        <v>111</v>
      </c>
      <c r="BF41" s="710"/>
      <c r="BG41" s="711"/>
      <c r="BH41" s="708">
        <v>40</v>
      </c>
      <c r="BI41" s="709"/>
      <c r="BJ41" s="709"/>
      <c r="BK41" s="709"/>
      <c r="BL41" s="709"/>
      <c r="BM41" s="709"/>
      <c r="BN41" s="710" t="s">
        <v>111</v>
      </c>
      <c r="BO41" s="710"/>
      <c r="BP41" s="711"/>
      <c r="BQ41" s="712">
        <f t="shared" si="5"/>
        <v>80</v>
      </c>
      <c r="BR41" s="713"/>
      <c r="BS41" s="713"/>
      <c r="BT41" s="713"/>
      <c r="BU41" s="713"/>
      <c r="BV41" s="713"/>
      <c r="BW41" s="710" t="s">
        <v>111</v>
      </c>
      <c r="BX41" s="710"/>
      <c r="BY41" s="711"/>
      <c r="BZ41" s="55"/>
      <c r="CA41" s="55"/>
    </row>
    <row r="42" spans="1:79" s="42" customFormat="1" ht="13.5" customHeight="1">
      <c r="A42" s="714" t="s">
        <v>285</v>
      </c>
      <c r="B42" s="715"/>
      <c r="C42" s="704">
        <v>2</v>
      </c>
      <c r="D42" s="705"/>
      <c r="E42" s="705"/>
      <c r="F42" s="705"/>
      <c r="G42" s="705"/>
      <c r="H42" s="705"/>
      <c r="I42" s="702" t="s">
        <v>111</v>
      </c>
      <c r="J42" s="702"/>
      <c r="K42" s="703"/>
      <c r="L42" s="704">
        <v>4</v>
      </c>
      <c r="M42" s="705"/>
      <c r="N42" s="705"/>
      <c r="O42" s="705"/>
      <c r="P42" s="705"/>
      <c r="Q42" s="705"/>
      <c r="R42" s="702" t="s">
        <v>111</v>
      </c>
      <c r="S42" s="702"/>
      <c r="T42" s="703"/>
      <c r="U42" s="704">
        <v>4</v>
      </c>
      <c r="V42" s="705"/>
      <c r="W42" s="705"/>
      <c r="X42" s="705"/>
      <c r="Y42" s="705"/>
      <c r="Z42" s="705"/>
      <c r="AA42" s="702" t="s">
        <v>111</v>
      </c>
      <c r="AB42" s="702"/>
      <c r="AC42" s="703"/>
      <c r="AD42" s="706">
        <f t="shared" si="4"/>
        <v>10</v>
      </c>
      <c r="AE42" s="707"/>
      <c r="AF42" s="707"/>
      <c r="AG42" s="707"/>
      <c r="AH42" s="707"/>
      <c r="AI42" s="707"/>
      <c r="AJ42" s="702" t="s">
        <v>111</v>
      </c>
      <c r="AK42" s="702"/>
      <c r="AL42" s="703"/>
      <c r="AM42" s="55"/>
      <c r="AN42" s="714" t="s">
        <v>285</v>
      </c>
      <c r="AO42" s="715"/>
      <c r="AP42" s="704" t="s">
        <v>126</v>
      </c>
      <c r="AQ42" s="705"/>
      <c r="AR42" s="705"/>
      <c r="AS42" s="705"/>
      <c r="AT42" s="705"/>
      <c r="AU42" s="705"/>
      <c r="AV42" s="702" t="s">
        <v>111</v>
      </c>
      <c r="AW42" s="702"/>
      <c r="AX42" s="703"/>
      <c r="AY42" s="704">
        <v>4</v>
      </c>
      <c r="AZ42" s="705"/>
      <c r="BA42" s="705"/>
      <c r="BB42" s="705"/>
      <c r="BC42" s="705"/>
      <c r="BD42" s="705"/>
      <c r="BE42" s="702" t="s">
        <v>111</v>
      </c>
      <c r="BF42" s="702"/>
      <c r="BG42" s="703"/>
      <c r="BH42" s="704">
        <v>4</v>
      </c>
      <c r="BI42" s="705"/>
      <c r="BJ42" s="705"/>
      <c r="BK42" s="705"/>
      <c r="BL42" s="705"/>
      <c r="BM42" s="705"/>
      <c r="BN42" s="702" t="s">
        <v>111</v>
      </c>
      <c r="BO42" s="702"/>
      <c r="BP42" s="703"/>
      <c r="BQ42" s="706">
        <f t="shared" si="5"/>
        <v>8</v>
      </c>
      <c r="BR42" s="707"/>
      <c r="BS42" s="707"/>
      <c r="BT42" s="707"/>
      <c r="BU42" s="707"/>
      <c r="BV42" s="707"/>
      <c r="BW42" s="702" t="s">
        <v>111</v>
      </c>
      <c r="BX42" s="702"/>
      <c r="BY42" s="703"/>
      <c r="BZ42" s="55"/>
      <c r="CA42" s="55"/>
    </row>
    <row r="43" spans="1:79" s="42" customFormat="1" ht="13.5" customHeight="1">
      <c r="A43" s="716"/>
      <c r="B43" s="717"/>
      <c r="C43" s="708">
        <v>2</v>
      </c>
      <c r="D43" s="709"/>
      <c r="E43" s="709"/>
      <c r="F43" s="709"/>
      <c r="G43" s="709"/>
      <c r="H43" s="709"/>
      <c r="I43" s="710" t="s">
        <v>111</v>
      </c>
      <c r="J43" s="710"/>
      <c r="K43" s="711"/>
      <c r="L43" s="708">
        <v>4</v>
      </c>
      <c r="M43" s="709"/>
      <c r="N43" s="709"/>
      <c r="O43" s="709"/>
      <c r="P43" s="709"/>
      <c r="Q43" s="709"/>
      <c r="R43" s="710" t="s">
        <v>111</v>
      </c>
      <c r="S43" s="710"/>
      <c r="T43" s="711"/>
      <c r="U43" s="708">
        <v>4</v>
      </c>
      <c r="V43" s="709"/>
      <c r="W43" s="709"/>
      <c r="X43" s="709"/>
      <c r="Y43" s="709"/>
      <c r="Z43" s="709"/>
      <c r="AA43" s="710" t="s">
        <v>111</v>
      </c>
      <c r="AB43" s="710"/>
      <c r="AC43" s="711"/>
      <c r="AD43" s="712">
        <f t="shared" si="4"/>
        <v>10</v>
      </c>
      <c r="AE43" s="713"/>
      <c r="AF43" s="713"/>
      <c r="AG43" s="713"/>
      <c r="AH43" s="713"/>
      <c r="AI43" s="713"/>
      <c r="AJ43" s="710" t="s">
        <v>111</v>
      </c>
      <c r="AK43" s="710"/>
      <c r="AL43" s="711"/>
      <c r="AM43" s="55"/>
      <c r="AN43" s="716"/>
      <c r="AO43" s="717"/>
      <c r="AP43" s="708" t="s">
        <v>126</v>
      </c>
      <c r="AQ43" s="709"/>
      <c r="AR43" s="709"/>
      <c r="AS43" s="709"/>
      <c r="AT43" s="709"/>
      <c r="AU43" s="709"/>
      <c r="AV43" s="710" t="s">
        <v>111</v>
      </c>
      <c r="AW43" s="710"/>
      <c r="AX43" s="711"/>
      <c r="AY43" s="708">
        <v>4</v>
      </c>
      <c r="AZ43" s="709"/>
      <c r="BA43" s="709"/>
      <c r="BB43" s="709"/>
      <c r="BC43" s="709"/>
      <c r="BD43" s="709"/>
      <c r="BE43" s="710" t="s">
        <v>111</v>
      </c>
      <c r="BF43" s="710"/>
      <c r="BG43" s="711"/>
      <c r="BH43" s="708">
        <v>4</v>
      </c>
      <c r="BI43" s="709"/>
      <c r="BJ43" s="709"/>
      <c r="BK43" s="709"/>
      <c r="BL43" s="709"/>
      <c r="BM43" s="709"/>
      <c r="BN43" s="710" t="s">
        <v>111</v>
      </c>
      <c r="BO43" s="710"/>
      <c r="BP43" s="711"/>
      <c r="BQ43" s="712">
        <f t="shared" si="5"/>
        <v>8</v>
      </c>
      <c r="BR43" s="713"/>
      <c r="BS43" s="713"/>
      <c r="BT43" s="713"/>
      <c r="BU43" s="713"/>
      <c r="BV43" s="713"/>
      <c r="BW43" s="710" t="s">
        <v>111</v>
      </c>
      <c r="BX43" s="710"/>
      <c r="BY43" s="711"/>
      <c r="BZ43" s="55"/>
      <c r="CA43" s="55"/>
    </row>
    <row r="44" spans="1:79" ht="13.5" customHeight="1">
      <c r="A44" s="41"/>
      <c r="B44" s="41"/>
      <c r="X44" s="41"/>
      <c r="AN44" s="41"/>
      <c r="AO44" s="41"/>
      <c r="BK44" s="41"/>
    </row>
    <row r="45" spans="1:79" ht="13.5" customHeight="1">
      <c r="A45" s="41"/>
      <c r="B45" s="41"/>
      <c r="X45" s="41"/>
      <c r="AN45" s="41"/>
      <c r="AO45" s="41"/>
      <c r="BK45" s="41"/>
    </row>
    <row r="46" spans="1:79" ht="21.75" customHeight="1">
      <c r="A46" s="746" t="s">
        <v>239</v>
      </c>
      <c r="B46" s="747"/>
      <c r="C46" s="576" t="s">
        <v>147</v>
      </c>
      <c r="D46" s="577"/>
      <c r="E46" s="577"/>
      <c r="F46" s="577"/>
      <c r="G46" s="577" t="s">
        <v>128</v>
      </c>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89"/>
      <c r="AN46" s="746" t="s">
        <v>239</v>
      </c>
      <c r="AO46" s="747"/>
      <c r="AP46" s="576" t="s">
        <v>129</v>
      </c>
      <c r="AQ46" s="577"/>
      <c r="AR46" s="577"/>
      <c r="AS46" s="577"/>
      <c r="AT46" s="577" t="s">
        <v>130</v>
      </c>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7"/>
      <c r="BW46" s="577"/>
      <c r="BX46" s="577"/>
      <c r="BY46" s="589"/>
    </row>
    <row r="47" spans="1:79" ht="13.5" customHeight="1">
      <c r="A47" s="748" t="s">
        <v>242</v>
      </c>
      <c r="B47" s="749"/>
      <c r="C47" s="497" t="s">
        <v>353</v>
      </c>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9"/>
      <c r="AN47" s="748" t="s">
        <v>242</v>
      </c>
      <c r="AO47" s="749"/>
      <c r="AP47" s="497" t="s">
        <v>354</v>
      </c>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9"/>
    </row>
    <row r="48" spans="1:79" ht="13.5" customHeight="1">
      <c r="A48" s="750"/>
      <c r="B48" s="751"/>
      <c r="C48" s="500"/>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2"/>
      <c r="AN48" s="750"/>
      <c r="AO48" s="751"/>
      <c r="AP48" s="500"/>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2"/>
    </row>
    <row r="49" spans="1:79" ht="13.5" customHeight="1">
      <c r="A49" s="750"/>
      <c r="B49" s="751"/>
      <c r="C49" s="500"/>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2"/>
      <c r="AN49" s="750"/>
      <c r="AO49" s="751"/>
      <c r="AP49" s="500"/>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2"/>
    </row>
    <row r="50" spans="1:79" ht="13.5" customHeight="1">
      <c r="A50" s="750"/>
      <c r="B50" s="751"/>
      <c r="C50" s="500"/>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2"/>
      <c r="AN50" s="750"/>
      <c r="AO50" s="751"/>
      <c r="AP50" s="500"/>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2"/>
    </row>
    <row r="51" spans="1:79" s="42" customFormat="1" ht="13.5" customHeight="1">
      <c r="A51" s="714" t="s">
        <v>264</v>
      </c>
      <c r="B51" s="715"/>
      <c r="C51" s="497" t="s">
        <v>355</v>
      </c>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9"/>
      <c r="AM51" s="54"/>
      <c r="AN51" s="714" t="s">
        <v>264</v>
      </c>
      <c r="AO51" s="715"/>
      <c r="AP51" s="497" t="s">
        <v>356</v>
      </c>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98"/>
      <c r="BS51" s="498"/>
      <c r="BT51" s="498"/>
      <c r="BU51" s="498"/>
      <c r="BV51" s="498"/>
      <c r="BW51" s="498"/>
      <c r="BX51" s="498"/>
      <c r="BY51" s="499"/>
      <c r="BZ51" s="54"/>
      <c r="CA51" s="54"/>
    </row>
    <row r="52" spans="1:79" s="42" customFormat="1" ht="13.5" customHeight="1">
      <c r="A52" s="741"/>
      <c r="B52" s="742"/>
      <c r="C52" s="500"/>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2"/>
      <c r="AM52" s="54"/>
      <c r="AN52" s="741"/>
      <c r="AO52" s="742"/>
      <c r="AP52" s="500"/>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2"/>
      <c r="BZ52" s="54"/>
      <c r="CA52" s="54"/>
    </row>
    <row r="53" spans="1:79" s="42" customFormat="1" ht="13.5" customHeight="1">
      <c r="A53" s="741"/>
      <c r="B53" s="742"/>
      <c r="C53" s="500"/>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2"/>
      <c r="AM53" s="54"/>
      <c r="AN53" s="741"/>
      <c r="AO53" s="742"/>
      <c r="AP53" s="500"/>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2"/>
      <c r="BZ53" s="54"/>
      <c r="CA53" s="54"/>
    </row>
    <row r="54" spans="1:79" s="42" customFormat="1" ht="13.5" customHeight="1">
      <c r="A54" s="716"/>
      <c r="B54" s="717"/>
      <c r="C54" s="503"/>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5"/>
      <c r="AM54" s="54"/>
      <c r="AN54" s="716"/>
      <c r="AO54" s="717"/>
      <c r="AP54" s="503"/>
      <c r="AQ54" s="504"/>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c r="BT54" s="504"/>
      <c r="BU54" s="504"/>
      <c r="BV54" s="504"/>
      <c r="BW54" s="504"/>
      <c r="BX54" s="504"/>
      <c r="BY54" s="505"/>
      <c r="BZ54" s="54"/>
      <c r="CA54" s="54"/>
    </row>
    <row r="55" spans="1:79" s="42" customFormat="1" ht="13.5" customHeight="1">
      <c r="A55" s="714" t="s">
        <v>267</v>
      </c>
      <c r="B55" s="715"/>
      <c r="C55" s="743" t="s">
        <v>268</v>
      </c>
      <c r="D55" s="744"/>
      <c r="E55" s="744"/>
      <c r="F55" s="745"/>
      <c r="G55" s="523">
        <v>3</v>
      </c>
      <c r="H55" s="524"/>
      <c r="I55" s="524"/>
      <c r="J55" s="525" t="s">
        <v>269</v>
      </c>
      <c r="K55" s="525"/>
      <c r="L55" s="525"/>
      <c r="M55" s="526" t="s">
        <v>270</v>
      </c>
      <c r="N55" s="526"/>
      <c r="O55" s="524">
        <v>1</v>
      </c>
      <c r="P55" s="524"/>
      <c r="Q55" s="524"/>
      <c r="R55" s="527" t="s">
        <v>271</v>
      </c>
      <c r="S55" s="527"/>
      <c r="T55" s="526" t="s">
        <v>270</v>
      </c>
      <c r="U55" s="526"/>
      <c r="V55" s="569">
        <v>1</v>
      </c>
      <c r="W55" s="569"/>
      <c r="X55" s="569"/>
      <c r="Y55" s="527" t="s">
        <v>272</v>
      </c>
      <c r="Z55" s="570"/>
      <c r="AA55" s="735" t="s">
        <v>273</v>
      </c>
      <c r="AB55" s="736"/>
      <c r="AC55" s="737"/>
      <c r="AD55" s="523">
        <v>150</v>
      </c>
      <c r="AE55" s="524"/>
      <c r="AF55" s="524"/>
      <c r="AG55" s="524"/>
      <c r="AH55" s="571" t="s">
        <v>330</v>
      </c>
      <c r="AI55" s="571"/>
      <c r="AJ55" s="571"/>
      <c r="AK55" s="571"/>
      <c r="AL55" s="572"/>
      <c r="AM55" s="55"/>
      <c r="AN55" s="714" t="s">
        <v>267</v>
      </c>
      <c r="AO55" s="715"/>
      <c r="AP55" s="743" t="s">
        <v>268</v>
      </c>
      <c r="AQ55" s="744"/>
      <c r="AR55" s="744"/>
      <c r="AS55" s="745"/>
      <c r="AT55" s="523">
        <v>3</v>
      </c>
      <c r="AU55" s="524"/>
      <c r="AV55" s="524"/>
      <c r="AW55" s="525" t="s">
        <v>269</v>
      </c>
      <c r="AX55" s="525"/>
      <c r="AY55" s="525"/>
      <c r="AZ55" s="526" t="s">
        <v>270</v>
      </c>
      <c r="BA55" s="526"/>
      <c r="BB55" s="524">
        <v>1</v>
      </c>
      <c r="BC55" s="524"/>
      <c r="BD55" s="524"/>
      <c r="BE55" s="527" t="s">
        <v>271</v>
      </c>
      <c r="BF55" s="527"/>
      <c r="BG55" s="526" t="s">
        <v>270</v>
      </c>
      <c r="BH55" s="526"/>
      <c r="BI55" s="569">
        <v>1</v>
      </c>
      <c r="BJ55" s="569"/>
      <c r="BK55" s="569"/>
      <c r="BL55" s="527" t="s">
        <v>272</v>
      </c>
      <c r="BM55" s="570"/>
      <c r="BN55" s="735" t="s">
        <v>273</v>
      </c>
      <c r="BO55" s="736"/>
      <c r="BP55" s="737"/>
      <c r="BQ55" s="523">
        <v>10</v>
      </c>
      <c r="BR55" s="524"/>
      <c r="BS55" s="524"/>
      <c r="BT55" s="524"/>
      <c r="BU55" s="571" t="s">
        <v>330</v>
      </c>
      <c r="BV55" s="571"/>
      <c r="BW55" s="571"/>
      <c r="BX55" s="571"/>
      <c r="BY55" s="572"/>
      <c r="BZ55" s="55"/>
      <c r="CA55" s="55"/>
    </row>
    <row r="56" spans="1:79" s="42" customFormat="1" ht="13.5" customHeight="1">
      <c r="A56" s="741"/>
      <c r="B56" s="742"/>
      <c r="C56" s="738" t="s">
        <v>275</v>
      </c>
      <c r="D56" s="739"/>
      <c r="E56" s="739"/>
      <c r="F56" s="740"/>
      <c r="G56" s="539">
        <v>3</v>
      </c>
      <c r="H56" s="540"/>
      <c r="I56" s="540"/>
      <c r="J56" s="541" t="s">
        <v>269</v>
      </c>
      <c r="K56" s="541"/>
      <c r="L56" s="541"/>
      <c r="M56" s="542" t="s">
        <v>270</v>
      </c>
      <c r="N56" s="542"/>
      <c r="O56" s="540">
        <v>1</v>
      </c>
      <c r="P56" s="540"/>
      <c r="Q56" s="540"/>
      <c r="R56" s="566" t="s">
        <v>271</v>
      </c>
      <c r="S56" s="566"/>
      <c r="T56" s="542" t="s">
        <v>270</v>
      </c>
      <c r="U56" s="542"/>
      <c r="V56" s="567">
        <v>1</v>
      </c>
      <c r="W56" s="567"/>
      <c r="X56" s="567"/>
      <c r="Y56" s="566" t="s">
        <v>272</v>
      </c>
      <c r="Z56" s="568"/>
      <c r="AA56" s="729" t="s">
        <v>273</v>
      </c>
      <c r="AB56" s="730"/>
      <c r="AC56" s="731"/>
      <c r="AD56" s="539">
        <v>150</v>
      </c>
      <c r="AE56" s="540"/>
      <c r="AF56" s="540"/>
      <c r="AG56" s="540"/>
      <c r="AH56" s="564" t="s">
        <v>330</v>
      </c>
      <c r="AI56" s="564"/>
      <c r="AJ56" s="564"/>
      <c r="AK56" s="564"/>
      <c r="AL56" s="565"/>
      <c r="AM56" s="55"/>
      <c r="AN56" s="741"/>
      <c r="AO56" s="742"/>
      <c r="AP56" s="738" t="s">
        <v>275</v>
      </c>
      <c r="AQ56" s="739"/>
      <c r="AR56" s="739"/>
      <c r="AS56" s="740"/>
      <c r="AT56" s="539">
        <v>3</v>
      </c>
      <c r="AU56" s="540"/>
      <c r="AV56" s="540"/>
      <c r="AW56" s="541" t="s">
        <v>269</v>
      </c>
      <c r="AX56" s="541"/>
      <c r="AY56" s="541"/>
      <c r="AZ56" s="542" t="s">
        <v>270</v>
      </c>
      <c r="BA56" s="542"/>
      <c r="BB56" s="540">
        <v>1</v>
      </c>
      <c r="BC56" s="540"/>
      <c r="BD56" s="540"/>
      <c r="BE56" s="566" t="s">
        <v>271</v>
      </c>
      <c r="BF56" s="566"/>
      <c r="BG56" s="542" t="s">
        <v>270</v>
      </c>
      <c r="BH56" s="542"/>
      <c r="BI56" s="567">
        <v>2</v>
      </c>
      <c r="BJ56" s="567"/>
      <c r="BK56" s="567"/>
      <c r="BL56" s="566" t="s">
        <v>272</v>
      </c>
      <c r="BM56" s="568"/>
      <c r="BN56" s="729" t="s">
        <v>273</v>
      </c>
      <c r="BO56" s="730"/>
      <c r="BP56" s="731"/>
      <c r="BQ56" s="539">
        <v>20</v>
      </c>
      <c r="BR56" s="540"/>
      <c r="BS56" s="540"/>
      <c r="BT56" s="540"/>
      <c r="BU56" s="564" t="s">
        <v>330</v>
      </c>
      <c r="BV56" s="564"/>
      <c r="BW56" s="564"/>
      <c r="BX56" s="564"/>
      <c r="BY56" s="565"/>
      <c r="BZ56" s="55"/>
      <c r="CA56" s="55"/>
    </row>
    <row r="57" spans="1:79" s="42" customFormat="1" ht="13.5" customHeight="1">
      <c r="A57" s="716"/>
      <c r="B57" s="717"/>
      <c r="C57" s="732" t="s">
        <v>276</v>
      </c>
      <c r="D57" s="733"/>
      <c r="E57" s="733"/>
      <c r="F57" s="734"/>
      <c r="G57" s="543">
        <v>3</v>
      </c>
      <c r="H57" s="544"/>
      <c r="I57" s="544"/>
      <c r="J57" s="561" t="s">
        <v>269</v>
      </c>
      <c r="K57" s="561"/>
      <c r="L57" s="561"/>
      <c r="M57" s="554" t="s">
        <v>270</v>
      </c>
      <c r="N57" s="554"/>
      <c r="O57" s="544">
        <v>1</v>
      </c>
      <c r="P57" s="544"/>
      <c r="Q57" s="544"/>
      <c r="R57" s="556" t="s">
        <v>271</v>
      </c>
      <c r="S57" s="556"/>
      <c r="T57" s="554" t="s">
        <v>270</v>
      </c>
      <c r="U57" s="554"/>
      <c r="V57" s="555">
        <v>1</v>
      </c>
      <c r="W57" s="555"/>
      <c r="X57" s="555"/>
      <c r="Y57" s="556" t="s">
        <v>272</v>
      </c>
      <c r="Z57" s="557"/>
      <c r="AA57" s="726" t="s">
        <v>273</v>
      </c>
      <c r="AB57" s="727"/>
      <c r="AC57" s="728"/>
      <c r="AD57" s="543">
        <v>150</v>
      </c>
      <c r="AE57" s="544"/>
      <c r="AF57" s="544"/>
      <c r="AG57" s="544"/>
      <c r="AH57" s="545" t="s">
        <v>330</v>
      </c>
      <c r="AI57" s="545"/>
      <c r="AJ57" s="545"/>
      <c r="AK57" s="545"/>
      <c r="AL57" s="546"/>
      <c r="AM57" s="55"/>
      <c r="AN57" s="716"/>
      <c r="AO57" s="717"/>
      <c r="AP57" s="732" t="s">
        <v>276</v>
      </c>
      <c r="AQ57" s="733"/>
      <c r="AR57" s="733"/>
      <c r="AS57" s="734"/>
      <c r="AT57" s="543">
        <v>3</v>
      </c>
      <c r="AU57" s="544"/>
      <c r="AV57" s="544"/>
      <c r="AW57" s="561" t="s">
        <v>269</v>
      </c>
      <c r="AX57" s="561"/>
      <c r="AY57" s="561"/>
      <c r="AZ57" s="554" t="s">
        <v>270</v>
      </c>
      <c r="BA57" s="554"/>
      <c r="BB57" s="544">
        <v>1</v>
      </c>
      <c r="BC57" s="544"/>
      <c r="BD57" s="544"/>
      <c r="BE57" s="556" t="s">
        <v>271</v>
      </c>
      <c r="BF57" s="556"/>
      <c r="BG57" s="554" t="s">
        <v>270</v>
      </c>
      <c r="BH57" s="554"/>
      <c r="BI57" s="555">
        <v>2</v>
      </c>
      <c r="BJ57" s="555"/>
      <c r="BK57" s="555"/>
      <c r="BL57" s="556" t="s">
        <v>272</v>
      </c>
      <c r="BM57" s="557"/>
      <c r="BN57" s="726" t="s">
        <v>273</v>
      </c>
      <c r="BO57" s="727"/>
      <c r="BP57" s="728"/>
      <c r="BQ57" s="543">
        <v>20</v>
      </c>
      <c r="BR57" s="544"/>
      <c r="BS57" s="544"/>
      <c r="BT57" s="544"/>
      <c r="BU57" s="545" t="s">
        <v>330</v>
      </c>
      <c r="BV57" s="545"/>
      <c r="BW57" s="545"/>
      <c r="BX57" s="545"/>
      <c r="BY57" s="546"/>
      <c r="BZ57" s="55"/>
      <c r="CA57" s="55"/>
    </row>
    <row r="58" spans="1:79" s="42" customFormat="1" ht="13.5" customHeight="1">
      <c r="A58" s="719" t="s">
        <v>277</v>
      </c>
      <c r="B58" s="720"/>
      <c r="C58" s="562" t="s">
        <v>278</v>
      </c>
      <c r="D58" s="563"/>
      <c r="E58" s="563"/>
      <c r="F58" s="563"/>
      <c r="G58" s="563"/>
      <c r="H58" s="563"/>
      <c r="I58" s="563"/>
      <c r="J58" s="563"/>
      <c r="K58" s="563"/>
      <c r="L58" s="563"/>
      <c r="M58" s="563"/>
      <c r="N58" s="563"/>
      <c r="O58" s="563"/>
      <c r="P58" s="563"/>
      <c r="Q58" s="563"/>
      <c r="R58" s="563"/>
      <c r="S58" s="563"/>
      <c r="T58" s="563" t="s">
        <v>279</v>
      </c>
      <c r="U58" s="563"/>
      <c r="V58" s="534" t="s">
        <v>280</v>
      </c>
      <c r="W58" s="534"/>
      <c r="X58" s="534"/>
      <c r="Y58" s="534"/>
      <c r="Z58" s="534"/>
      <c r="AA58" s="534"/>
      <c r="AB58" s="534"/>
      <c r="AC58" s="534"/>
      <c r="AD58" s="534"/>
      <c r="AE58" s="534"/>
      <c r="AF58" s="534"/>
      <c r="AG58" s="534"/>
      <c r="AH58" s="534"/>
      <c r="AI58" s="534"/>
      <c r="AJ58" s="534"/>
      <c r="AK58" s="534"/>
      <c r="AL58" s="535"/>
      <c r="AM58" s="55"/>
      <c r="AN58" s="719" t="s">
        <v>277</v>
      </c>
      <c r="AO58" s="720"/>
      <c r="AP58" s="562" t="s">
        <v>278</v>
      </c>
      <c r="AQ58" s="563"/>
      <c r="AR58" s="563"/>
      <c r="AS58" s="563"/>
      <c r="AT58" s="563"/>
      <c r="AU58" s="563"/>
      <c r="AV58" s="563"/>
      <c r="AW58" s="563"/>
      <c r="AX58" s="563"/>
      <c r="AY58" s="563"/>
      <c r="AZ58" s="563"/>
      <c r="BA58" s="563"/>
      <c r="BB58" s="563"/>
      <c r="BC58" s="563"/>
      <c r="BD58" s="563"/>
      <c r="BE58" s="563"/>
      <c r="BF58" s="563"/>
      <c r="BG58" s="563" t="s">
        <v>279</v>
      </c>
      <c r="BH58" s="563"/>
      <c r="BI58" s="534" t="s">
        <v>280</v>
      </c>
      <c r="BJ58" s="534"/>
      <c r="BK58" s="534"/>
      <c r="BL58" s="534"/>
      <c r="BM58" s="534"/>
      <c r="BN58" s="534"/>
      <c r="BO58" s="534"/>
      <c r="BP58" s="534"/>
      <c r="BQ58" s="534"/>
      <c r="BR58" s="534"/>
      <c r="BS58" s="534"/>
      <c r="BT58" s="534"/>
      <c r="BU58" s="534"/>
      <c r="BV58" s="534"/>
      <c r="BW58" s="534"/>
      <c r="BX58" s="534"/>
      <c r="BY58" s="535"/>
      <c r="BZ58" s="55"/>
      <c r="CA58" s="55"/>
    </row>
    <row r="59" spans="1:79" s="42" customFormat="1" ht="13.5" customHeight="1">
      <c r="A59" s="714"/>
      <c r="B59" s="715"/>
      <c r="C59" s="721" t="s">
        <v>268</v>
      </c>
      <c r="D59" s="722"/>
      <c r="E59" s="722"/>
      <c r="F59" s="722"/>
      <c r="G59" s="722"/>
      <c r="H59" s="722"/>
      <c r="I59" s="722"/>
      <c r="J59" s="722"/>
      <c r="K59" s="723"/>
      <c r="L59" s="724" t="s">
        <v>275</v>
      </c>
      <c r="M59" s="725"/>
      <c r="N59" s="725"/>
      <c r="O59" s="725"/>
      <c r="P59" s="725"/>
      <c r="Q59" s="725"/>
      <c r="R59" s="725"/>
      <c r="S59" s="725"/>
      <c r="T59" s="725"/>
      <c r="U59" s="724" t="s">
        <v>276</v>
      </c>
      <c r="V59" s="725"/>
      <c r="W59" s="725"/>
      <c r="X59" s="725"/>
      <c r="Y59" s="725"/>
      <c r="Z59" s="725"/>
      <c r="AA59" s="725"/>
      <c r="AB59" s="725"/>
      <c r="AC59" s="725"/>
      <c r="AD59" s="721" t="s">
        <v>281</v>
      </c>
      <c r="AE59" s="722"/>
      <c r="AF59" s="722"/>
      <c r="AG59" s="722"/>
      <c r="AH59" s="722"/>
      <c r="AI59" s="722"/>
      <c r="AJ59" s="722"/>
      <c r="AK59" s="722"/>
      <c r="AL59" s="723"/>
      <c r="AM59" s="55"/>
      <c r="AN59" s="714"/>
      <c r="AO59" s="715"/>
      <c r="AP59" s="721" t="s">
        <v>268</v>
      </c>
      <c r="AQ59" s="722"/>
      <c r="AR59" s="722"/>
      <c r="AS59" s="722"/>
      <c r="AT59" s="722"/>
      <c r="AU59" s="722"/>
      <c r="AV59" s="722"/>
      <c r="AW59" s="722"/>
      <c r="AX59" s="723"/>
      <c r="AY59" s="724" t="s">
        <v>275</v>
      </c>
      <c r="AZ59" s="725"/>
      <c r="BA59" s="725"/>
      <c r="BB59" s="725"/>
      <c r="BC59" s="725"/>
      <c r="BD59" s="725"/>
      <c r="BE59" s="725"/>
      <c r="BF59" s="725"/>
      <c r="BG59" s="725"/>
      <c r="BH59" s="724" t="s">
        <v>276</v>
      </c>
      <c r="BI59" s="725"/>
      <c r="BJ59" s="725"/>
      <c r="BK59" s="725"/>
      <c r="BL59" s="725"/>
      <c r="BM59" s="725"/>
      <c r="BN59" s="725"/>
      <c r="BO59" s="725"/>
      <c r="BP59" s="725"/>
      <c r="BQ59" s="721" t="s">
        <v>281</v>
      </c>
      <c r="BR59" s="722"/>
      <c r="BS59" s="722"/>
      <c r="BT59" s="722"/>
      <c r="BU59" s="722"/>
      <c r="BV59" s="722"/>
      <c r="BW59" s="722"/>
      <c r="BX59" s="722"/>
      <c r="BY59" s="723"/>
      <c r="BZ59" s="55"/>
      <c r="CA59" s="55"/>
    </row>
    <row r="60" spans="1:79" s="42" customFormat="1" ht="13.5" customHeight="1">
      <c r="A60" s="718" t="s">
        <v>282</v>
      </c>
      <c r="B60" s="718"/>
      <c r="C60" s="529"/>
      <c r="D60" s="530"/>
      <c r="E60" s="530"/>
      <c r="F60" s="530"/>
      <c r="G60" s="530"/>
      <c r="H60" s="530"/>
      <c r="I60" s="518" t="s">
        <v>283</v>
      </c>
      <c r="J60" s="518"/>
      <c r="K60" s="519"/>
      <c r="L60" s="529"/>
      <c r="M60" s="530"/>
      <c r="N60" s="530"/>
      <c r="O60" s="530"/>
      <c r="P60" s="530"/>
      <c r="Q60" s="530"/>
      <c r="R60" s="518" t="s">
        <v>283</v>
      </c>
      <c r="S60" s="518"/>
      <c r="T60" s="519"/>
      <c r="U60" s="529"/>
      <c r="V60" s="530"/>
      <c r="W60" s="530"/>
      <c r="X60" s="530"/>
      <c r="Y60" s="530"/>
      <c r="Z60" s="530"/>
      <c r="AA60" s="518" t="s">
        <v>283</v>
      </c>
      <c r="AB60" s="518"/>
      <c r="AC60" s="519"/>
      <c r="AD60" s="531">
        <f>SUM(C60,L60,U60)</f>
        <v>0</v>
      </c>
      <c r="AE60" s="532"/>
      <c r="AF60" s="532"/>
      <c r="AG60" s="532"/>
      <c r="AH60" s="532"/>
      <c r="AI60" s="532"/>
      <c r="AJ60" s="518" t="s">
        <v>283</v>
      </c>
      <c r="AK60" s="518"/>
      <c r="AL60" s="519"/>
      <c r="AM60" s="55"/>
      <c r="AN60" s="718" t="s">
        <v>282</v>
      </c>
      <c r="AO60" s="718"/>
      <c r="AP60" s="529"/>
      <c r="AQ60" s="530"/>
      <c r="AR60" s="530"/>
      <c r="AS60" s="530"/>
      <c r="AT60" s="530"/>
      <c r="AU60" s="530"/>
      <c r="AV60" s="518" t="s">
        <v>283</v>
      </c>
      <c r="AW60" s="518"/>
      <c r="AX60" s="519"/>
      <c r="AY60" s="529"/>
      <c r="AZ60" s="530"/>
      <c r="BA60" s="530"/>
      <c r="BB60" s="530"/>
      <c r="BC60" s="530"/>
      <c r="BD60" s="530"/>
      <c r="BE60" s="518" t="s">
        <v>283</v>
      </c>
      <c r="BF60" s="518"/>
      <c r="BG60" s="519"/>
      <c r="BH60" s="529"/>
      <c r="BI60" s="530"/>
      <c r="BJ60" s="530"/>
      <c r="BK60" s="530"/>
      <c r="BL60" s="530"/>
      <c r="BM60" s="530"/>
      <c r="BN60" s="518" t="s">
        <v>283</v>
      </c>
      <c r="BO60" s="518"/>
      <c r="BP60" s="519"/>
      <c r="BQ60" s="531">
        <f>SUM(AP60,AY60,BH60)</f>
        <v>0</v>
      </c>
      <c r="BR60" s="532"/>
      <c r="BS60" s="532"/>
      <c r="BT60" s="532"/>
      <c r="BU60" s="532"/>
      <c r="BV60" s="532"/>
      <c r="BW60" s="518" t="s">
        <v>283</v>
      </c>
      <c r="BX60" s="518"/>
      <c r="BY60" s="519"/>
      <c r="BZ60" s="55"/>
      <c r="CA60" s="55"/>
    </row>
    <row r="61" spans="1:79" s="42" customFormat="1" ht="13.5" customHeight="1">
      <c r="A61" s="714" t="s">
        <v>284</v>
      </c>
      <c r="B61" s="715"/>
      <c r="C61" s="704" t="s">
        <v>126</v>
      </c>
      <c r="D61" s="705"/>
      <c r="E61" s="705"/>
      <c r="F61" s="705"/>
      <c r="G61" s="705"/>
      <c r="H61" s="705"/>
      <c r="I61" s="702" t="s">
        <v>103</v>
      </c>
      <c r="J61" s="702"/>
      <c r="K61" s="703"/>
      <c r="L61" s="704" t="s">
        <v>346</v>
      </c>
      <c r="M61" s="705"/>
      <c r="N61" s="705"/>
      <c r="O61" s="705"/>
      <c r="P61" s="705"/>
      <c r="Q61" s="705"/>
      <c r="R61" s="702" t="s">
        <v>103</v>
      </c>
      <c r="S61" s="702"/>
      <c r="T61" s="703"/>
      <c r="U61" s="704" t="s">
        <v>346</v>
      </c>
      <c r="V61" s="705"/>
      <c r="W61" s="705"/>
      <c r="X61" s="705"/>
      <c r="Y61" s="705"/>
      <c r="Z61" s="705"/>
      <c r="AA61" s="702" t="s">
        <v>103</v>
      </c>
      <c r="AB61" s="702"/>
      <c r="AC61" s="703"/>
      <c r="AD61" s="706">
        <f t="shared" ref="AD61:AD64" si="6">SUM(C61,L61,U61)</f>
        <v>0</v>
      </c>
      <c r="AE61" s="707"/>
      <c r="AF61" s="707"/>
      <c r="AG61" s="707"/>
      <c r="AH61" s="707"/>
      <c r="AI61" s="707"/>
      <c r="AJ61" s="702" t="s">
        <v>103</v>
      </c>
      <c r="AK61" s="702"/>
      <c r="AL61" s="703"/>
      <c r="AM61" s="55"/>
      <c r="AN61" s="714" t="s">
        <v>284</v>
      </c>
      <c r="AO61" s="715"/>
      <c r="AP61" s="704">
        <v>10</v>
      </c>
      <c r="AQ61" s="705"/>
      <c r="AR61" s="705"/>
      <c r="AS61" s="705"/>
      <c r="AT61" s="705"/>
      <c r="AU61" s="705"/>
      <c r="AV61" s="702" t="s">
        <v>103</v>
      </c>
      <c r="AW61" s="702"/>
      <c r="AX61" s="703"/>
      <c r="AY61" s="704">
        <v>20</v>
      </c>
      <c r="AZ61" s="705"/>
      <c r="BA61" s="705"/>
      <c r="BB61" s="705"/>
      <c r="BC61" s="705"/>
      <c r="BD61" s="705"/>
      <c r="BE61" s="702" t="s">
        <v>103</v>
      </c>
      <c r="BF61" s="702"/>
      <c r="BG61" s="703"/>
      <c r="BH61" s="704">
        <v>20</v>
      </c>
      <c r="BI61" s="705"/>
      <c r="BJ61" s="705"/>
      <c r="BK61" s="705"/>
      <c r="BL61" s="705"/>
      <c r="BM61" s="705"/>
      <c r="BN61" s="702" t="s">
        <v>103</v>
      </c>
      <c r="BO61" s="702"/>
      <c r="BP61" s="703"/>
      <c r="BQ61" s="706">
        <f t="shared" ref="BQ61:BQ64" si="7">SUM(AP61,AY61,BH61)</f>
        <v>50</v>
      </c>
      <c r="BR61" s="707"/>
      <c r="BS61" s="707"/>
      <c r="BT61" s="707"/>
      <c r="BU61" s="707"/>
      <c r="BV61" s="707"/>
      <c r="BW61" s="702" t="s">
        <v>103</v>
      </c>
      <c r="BX61" s="702"/>
      <c r="BY61" s="703"/>
      <c r="BZ61" s="55"/>
      <c r="CA61" s="55"/>
    </row>
    <row r="62" spans="1:79" s="42" customFormat="1" ht="13.5" customHeight="1">
      <c r="A62" s="716"/>
      <c r="B62" s="717"/>
      <c r="C62" s="708" t="s">
        <v>126</v>
      </c>
      <c r="D62" s="709"/>
      <c r="E62" s="709"/>
      <c r="F62" s="709"/>
      <c r="G62" s="709"/>
      <c r="H62" s="709"/>
      <c r="I62" s="710" t="s">
        <v>111</v>
      </c>
      <c r="J62" s="710"/>
      <c r="K62" s="711"/>
      <c r="L62" s="708" t="s">
        <v>346</v>
      </c>
      <c r="M62" s="709"/>
      <c r="N62" s="709"/>
      <c r="O62" s="709"/>
      <c r="P62" s="709"/>
      <c r="Q62" s="709"/>
      <c r="R62" s="710" t="s">
        <v>111</v>
      </c>
      <c r="S62" s="710"/>
      <c r="T62" s="711"/>
      <c r="U62" s="708" t="s">
        <v>346</v>
      </c>
      <c r="V62" s="709"/>
      <c r="W62" s="709"/>
      <c r="X62" s="709"/>
      <c r="Y62" s="709"/>
      <c r="Z62" s="709"/>
      <c r="AA62" s="710" t="s">
        <v>111</v>
      </c>
      <c r="AB62" s="710"/>
      <c r="AC62" s="711"/>
      <c r="AD62" s="712">
        <f t="shared" si="6"/>
        <v>0</v>
      </c>
      <c r="AE62" s="713"/>
      <c r="AF62" s="713"/>
      <c r="AG62" s="713"/>
      <c r="AH62" s="713"/>
      <c r="AI62" s="713"/>
      <c r="AJ62" s="710" t="s">
        <v>111</v>
      </c>
      <c r="AK62" s="710"/>
      <c r="AL62" s="711"/>
      <c r="AM62" s="55"/>
      <c r="AN62" s="716"/>
      <c r="AO62" s="717"/>
      <c r="AP62" s="708">
        <v>10</v>
      </c>
      <c r="AQ62" s="709"/>
      <c r="AR62" s="709"/>
      <c r="AS62" s="709"/>
      <c r="AT62" s="709"/>
      <c r="AU62" s="709"/>
      <c r="AV62" s="710" t="s">
        <v>111</v>
      </c>
      <c r="AW62" s="710"/>
      <c r="AX62" s="711"/>
      <c r="AY62" s="708">
        <v>20</v>
      </c>
      <c r="AZ62" s="709"/>
      <c r="BA62" s="709"/>
      <c r="BB62" s="709"/>
      <c r="BC62" s="709"/>
      <c r="BD62" s="709"/>
      <c r="BE62" s="710" t="s">
        <v>111</v>
      </c>
      <c r="BF62" s="710"/>
      <c r="BG62" s="711"/>
      <c r="BH62" s="708">
        <v>20</v>
      </c>
      <c r="BI62" s="709"/>
      <c r="BJ62" s="709"/>
      <c r="BK62" s="709"/>
      <c r="BL62" s="709"/>
      <c r="BM62" s="709"/>
      <c r="BN62" s="710" t="s">
        <v>111</v>
      </c>
      <c r="BO62" s="710"/>
      <c r="BP62" s="711"/>
      <c r="BQ62" s="712">
        <f t="shared" si="7"/>
        <v>50</v>
      </c>
      <c r="BR62" s="713"/>
      <c r="BS62" s="713"/>
      <c r="BT62" s="713"/>
      <c r="BU62" s="713"/>
      <c r="BV62" s="713"/>
      <c r="BW62" s="710" t="s">
        <v>111</v>
      </c>
      <c r="BX62" s="710"/>
      <c r="BY62" s="711"/>
      <c r="BZ62" s="55"/>
      <c r="CA62" s="55"/>
    </row>
    <row r="63" spans="1:79" s="42" customFormat="1" ht="13.5" customHeight="1">
      <c r="A63" s="714" t="s">
        <v>285</v>
      </c>
      <c r="B63" s="715"/>
      <c r="C63" s="704" t="s">
        <v>126</v>
      </c>
      <c r="D63" s="705"/>
      <c r="E63" s="705"/>
      <c r="F63" s="705"/>
      <c r="G63" s="705"/>
      <c r="H63" s="705"/>
      <c r="I63" s="702" t="s">
        <v>111</v>
      </c>
      <c r="J63" s="702"/>
      <c r="K63" s="703"/>
      <c r="L63" s="704" t="s">
        <v>346</v>
      </c>
      <c r="M63" s="705"/>
      <c r="N63" s="705"/>
      <c r="O63" s="705"/>
      <c r="P63" s="705"/>
      <c r="Q63" s="705"/>
      <c r="R63" s="702" t="s">
        <v>111</v>
      </c>
      <c r="S63" s="702"/>
      <c r="T63" s="703"/>
      <c r="U63" s="704" t="s">
        <v>346</v>
      </c>
      <c r="V63" s="705"/>
      <c r="W63" s="705"/>
      <c r="X63" s="705"/>
      <c r="Y63" s="705"/>
      <c r="Z63" s="705"/>
      <c r="AA63" s="702" t="s">
        <v>111</v>
      </c>
      <c r="AB63" s="702"/>
      <c r="AC63" s="703"/>
      <c r="AD63" s="706">
        <f t="shared" si="6"/>
        <v>0</v>
      </c>
      <c r="AE63" s="707"/>
      <c r="AF63" s="707"/>
      <c r="AG63" s="707"/>
      <c r="AH63" s="707"/>
      <c r="AI63" s="707"/>
      <c r="AJ63" s="702" t="s">
        <v>111</v>
      </c>
      <c r="AK63" s="702"/>
      <c r="AL63" s="703"/>
      <c r="AM63" s="55"/>
      <c r="AN63" s="714" t="s">
        <v>285</v>
      </c>
      <c r="AO63" s="715"/>
      <c r="AP63" s="704">
        <v>1</v>
      </c>
      <c r="AQ63" s="705"/>
      <c r="AR63" s="705"/>
      <c r="AS63" s="705"/>
      <c r="AT63" s="705"/>
      <c r="AU63" s="705"/>
      <c r="AV63" s="702" t="s">
        <v>111</v>
      </c>
      <c r="AW63" s="702"/>
      <c r="AX63" s="703"/>
      <c r="AY63" s="704">
        <v>2</v>
      </c>
      <c r="AZ63" s="705"/>
      <c r="BA63" s="705"/>
      <c r="BB63" s="705"/>
      <c r="BC63" s="705"/>
      <c r="BD63" s="705"/>
      <c r="BE63" s="702" t="s">
        <v>111</v>
      </c>
      <c r="BF63" s="702"/>
      <c r="BG63" s="703"/>
      <c r="BH63" s="704">
        <v>2</v>
      </c>
      <c r="BI63" s="705"/>
      <c r="BJ63" s="705"/>
      <c r="BK63" s="705"/>
      <c r="BL63" s="705"/>
      <c r="BM63" s="705"/>
      <c r="BN63" s="702" t="s">
        <v>111</v>
      </c>
      <c r="BO63" s="702"/>
      <c r="BP63" s="703"/>
      <c r="BQ63" s="706">
        <f t="shared" si="7"/>
        <v>5</v>
      </c>
      <c r="BR63" s="707"/>
      <c r="BS63" s="707"/>
      <c r="BT63" s="707"/>
      <c r="BU63" s="707"/>
      <c r="BV63" s="707"/>
      <c r="BW63" s="702" t="s">
        <v>111</v>
      </c>
      <c r="BX63" s="702"/>
      <c r="BY63" s="703"/>
      <c r="BZ63" s="55"/>
      <c r="CA63" s="55"/>
    </row>
    <row r="64" spans="1:79" s="42" customFormat="1" ht="13.5" customHeight="1">
      <c r="A64" s="716"/>
      <c r="B64" s="717"/>
      <c r="C64" s="708" t="s">
        <v>126</v>
      </c>
      <c r="D64" s="709"/>
      <c r="E64" s="709"/>
      <c r="F64" s="709"/>
      <c r="G64" s="709"/>
      <c r="H64" s="709"/>
      <c r="I64" s="710" t="s">
        <v>111</v>
      </c>
      <c r="J64" s="710"/>
      <c r="K64" s="711"/>
      <c r="L64" s="708" t="s">
        <v>346</v>
      </c>
      <c r="M64" s="709"/>
      <c r="N64" s="709"/>
      <c r="O64" s="709"/>
      <c r="P64" s="709"/>
      <c r="Q64" s="709"/>
      <c r="R64" s="710" t="s">
        <v>111</v>
      </c>
      <c r="S64" s="710"/>
      <c r="T64" s="711"/>
      <c r="U64" s="708" t="s">
        <v>346</v>
      </c>
      <c r="V64" s="709"/>
      <c r="W64" s="709"/>
      <c r="X64" s="709"/>
      <c r="Y64" s="709"/>
      <c r="Z64" s="709"/>
      <c r="AA64" s="710" t="s">
        <v>111</v>
      </c>
      <c r="AB64" s="710"/>
      <c r="AC64" s="711"/>
      <c r="AD64" s="712">
        <f t="shared" si="6"/>
        <v>0</v>
      </c>
      <c r="AE64" s="713"/>
      <c r="AF64" s="713"/>
      <c r="AG64" s="713"/>
      <c r="AH64" s="713"/>
      <c r="AI64" s="713"/>
      <c r="AJ64" s="710" t="s">
        <v>111</v>
      </c>
      <c r="AK64" s="710"/>
      <c r="AL64" s="711"/>
      <c r="AM64" s="55"/>
      <c r="AN64" s="716"/>
      <c r="AO64" s="717"/>
      <c r="AP64" s="708">
        <v>1</v>
      </c>
      <c r="AQ64" s="709"/>
      <c r="AR64" s="709"/>
      <c r="AS64" s="709"/>
      <c r="AT64" s="709"/>
      <c r="AU64" s="709"/>
      <c r="AV64" s="710" t="s">
        <v>111</v>
      </c>
      <c r="AW64" s="710"/>
      <c r="AX64" s="711"/>
      <c r="AY64" s="708">
        <v>2</v>
      </c>
      <c r="AZ64" s="709"/>
      <c r="BA64" s="709"/>
      <c r="BB64" s="709"/>
      <c r="BC64" s="709"/>
      <c r="BD64" s="709"/>
      <c r="BE64" s="710" t="s">
        <v>111</v>
      </c>
      <c r="BF64" s="710"/>
      <c r="BG64" s="711"/>
      <c r="BH64" s="708">
        <v>2</v>
      </c>
      <c r="BI64" s="709"/>
      <c r="BJ64" s="709"/>
      <c r="BK64" s="709"/>
      <c r="BL64" s="709"/>
      <c r="BM64" s="709"/>
      <c r="BN64" s="710" t="s">
        <v>111</v>
      </c>
      <c r="BO64" s="710"/>
      <c r="BP64" s="711"/>
      <c r="BQ64" s="712">
        <f t="shared" si="7"/>
        <v>5</v>
      </c>
      <c r="BR64" s="713"/>
      <c r="BS64" s="713"/>
      <c r="BT64" s="713"/>
      <c r="BU64" s="713"/>
      <c r="BV64" s="713"/>
      <c r="BW64" s="710" t="s">
        <v>111</v>
      </c>
      <c r="BX64" s="710"/>
      <c r="BY64" s="711"/>
      <c r="BZ64" s="55"/>
      <c r="CA64" s="55"/>
    </row>
    <row r="65" spans="1:63" ht="13.5" customHeight="1">
      <c r="A65" s="41"/>
      <c r="B65" s="41"/>
      <c r="X65" s="41"/>
      <c r="AN65" s="41"/>
      <c r="AO65" s="41"/>
      <c r="BK65" s="41"/>
    </row>
    <row r="66" spans="1:63" ht="21.75" customHeight="1"/>
    <row r="67" spans="1:63" ht="13.5" customHeight="1"/>
    <row r="68" spans="1:63" ht="13.5" customHeight="1"/>
    <row r="69" spans="1:63" ht="13.5" customHeight="1"/>
    <row r="70" spans="1:63" ht="13.5" customHeight="1"/>
    <row r="71" spans="1:63" s="42" customFormat="1" ht="13.5" customHeight="1">
      <c r="A71" s="54"/>
      <c r="B71" s="54"/>
    </row>
    <row r="72" spans="1:63" s="42" customFormat="1" ht="13.5" customHeight="1">
      <c r="A72" s="54"/>
      <c r="B72" s="54"/>
    </row>
    <row r="73" spans="1:63" s="42" customFormat="1" ht="13.5" customHeight="1">
      <c r="A73" s="54"/>
      <c r="B73" s="54"/>
    </row>
    <row r="74" spans="1:63" s="42" customFormat="1" ht="13.5" customHeight="1">
      <c r="A74" s="54"/>
      <c r="B74" s="54"/>
    </row>
    <row r="75" spans="1:63" s="42" customFormat="1" ht="13.5" customHeight="1">
      <c r="A75" s="55"/>
      <c r="B75" s="55"/>
    </row>
    <row r="76" spans="1:63" s="42" customFormat="1" ht="13.5" customHeight="1">
      <c r="A76" s="55"/>
      <c r="B76" s="55"/>
    </row>
    <row r="77" spans="1:63" s="42" customFormat="1" ht="13.5" customHeight="1">
      <c r="A77" s="55"/>
      <c r="B77" s="55"/>
    </row>
    <row r="78" spans="1:63" s="42" customFormat="1" ht="13.5" customHeight="1">
      <c r="A78" s="55"/>
      <c r="B78" s="55"/>
    </row>
    <row r="79" spans="1:63" s="42" customFormat="1" ht="13.5" customHeight="1">
      <c r="A79" s="55"/>
      <c r="B79" s="55"/>
    </row>
    <row r="80" spans="1:63" s="42" customFormat="1" ht="13.5" customHeight="1">
      <c r="A80" s="55"/>
      <c r="B80" s="55"/>
    </row>
    <row r="81" spans="1:2" s="42" customFormat="1" ht="13.5" customHeight="1">
      <c r="A81" s="55"/>
      <c r="B81" s="55"/>
    </row>
    <row r="82" spans="1:2" s="42" customFormat="1" ht="13.5" customHeight="1">
      <c r="A82" s="55"/>
      <c r="B82" s="55"/>
    </row>
    <row r="83" spans="1:2" ht="12" customHeight="1"/>
    <row r="84" spans="1:2" ht="12" customHeight="1"/>
  </sheetData>
  <mergeCells count="577">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A39:B39"/>
    <mergeCell ref="C39:H39"/>
    <mergeCell ref="I39:K39"/>
    <mergeCell ref="L39:Q39"/>
    <mergeCell ref="R39:T39"/>
    <mergeCell ref="U39:Z39"/>
    <mergeCell ref="AY39:BD39"/>
    <mergeCell ref="BE39:BG39"/>
    <mergeCell ref="BH39:BM39"/>
    <mergeCell ref="A37:B37"/>
    <mergeCell ref="AN37:AO37"/>
    <mergeCell ref="C37:S37"/>
    <mergeCell ref="T37:U37"/>
    <mergeCell ref="V37:AL37"/>
    <mergeCell ref="AP37:BF37"/>
    <mergeCell ref="BL36:BM36"/>
    <mergeCell ref="BQ36:BT36"/>
    <mergeCell ref="BB36:BD36"/>
    <mergeCell ref="BE36:BF36"/>
    <mergeCell ref="BG36:BH36"/>
    <mergeCell ref="A38:B38"/>
    <mergeCell ref="C38:K38"/>
    <mergeCell ref="L38:T38"/>
    <mergeCell ref="U38:AC38"/>
    <mergeCell ref="AD38:AL38"/>
    <mergeCell ref="AN38:AO38"/>
    <mergeCell ref="AP38:AX38"/>
    <mergeCell ref="AY38:BG38"/>
    <mergeCell ref="BH38:BP38"/>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46:B46"/>
    <mergeCell ref="C46:F46"/>
    <mergeCell ref="G46:AL46"/>
    <mergeCell ref="AN46:AO46"/>
    <mergeCell ref="AP46:AS46"/>
    <mergeCell ref="AT46:BY46"/>
    <mergeCell ref="A47:B50"/>
    <mergeCell ref="C47:AL50"/>
    <mergeCell ref="AN47:AO50"/>
    <mergeCell ref="AP47:BY50"/>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U42:Z42"/>
    <mergeCell ref="AA42:AC42"/>
    <mergeCell ref="AD42:AI42"/>
    <mergeCell ref="AJ42:AL42"/>
    <mergeCell ref="C43:H43"/>
    <mergeCell ref="I43:K43"/>
    <mergeCell ref="L43:Q43"/>
    <mergeCell ref="R43:T43"/>
    <mergeCell ref="U43:Z43"/>
    <mergeCell ref="AA43:AC43"/>
    <mergeCell ref="AD43:AI43"/>
    <mergeCell ref="AJ43:AL43"/>
    <mergeCell ref="BQ42:BV42"/>
    <mergeCell ref="BW42:BY42"/>
    <mergeCell ref="AP43:AU43"/>
    <mergeCell ref="AV43:AX43"/>
    <mergeCell ref="AY43:BD43"/>
    <mergeCell ref="BE43:BG43"/>
    <mergeCell ref="BH43:BM43"/>
    <mergeCell ref="BN43:BP43"/>
    <mergeCell ref="BQ43:BV43"/>
    <mergeCell ref="BW43:BY43"/>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X19"/>
  <sheetViews>
    <sheetView view="pageBreakPreview" zoomScaleNormal="100" zoomScaleSheetLayoutView="100" workbookViewId="0">
      <selection activeCell="A11" sqref="A11:J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0" customFormat="1" ht="24" customHeight="1">
      <c r="A1" s="37" t="s">
        <v>357</v>
      </c>
      <c r="L1" s="37"/>
      <c r="M1" s="37" t="str">
        <f>'１目標'!F1</f>
        <v>（○○地域雇用創造協議会）</v>
      </c>
    </row>
    <row r="2" spans="1:24" ht="24" customHeight="1">
      <c r="A2" s="10"/>
      <c r="L2" s="10"/>
    </row>
    <row r="3" spans="1:24" ht="21" customHeight="1">
      <c r="A3" s="452" t="s">
        <v>134</v>
      </c>
      <c r="B3" s="453"/>
      <c r="C3" s="11" t="s">
        <v>113</v>
      </c>
      <c r="D3" s="754" t="s">
        <v>358</v>
      </c>
      <c r="E3" s="755"/>
      <c r="F3" s="755"/>
      <c r="G3" s="755"/>
      <c r="H3" s="755"/>
      <c r="I3" s="755"/>
      <c r="J3" s="756"/>
      <c r="K3" s="18"/>
      <c r="L3" s="452" t="s">
        <v>134</v>
      </c>
      <c r="M3" s="453"/>
      <c r="N3" s="11" t="s">
        <v>116</v>
      </c>
      <c r="O3" s="454"/>
      <c r="P3" s="454"/>
      <c r="Q3" s="454"/>
      <c r="R3" s="454"/>
      <c r="S3" s="454"/>
      <c r="T3" s="454"/>
      <c r="U3" s="457"/>
    </row>
    <row r="4" spans="1:24">
      <c r="A4" s="458" t="s">
        <v>136</v>
      </c>
      <c r="B4" s="458"/>
      <c r="C4" s="459"/>
      <c r="D4" s="460"/>
      <c r="E4" s="460"/>
      <c r="F4" s="460"/>
      <c r="G4" s="460"/>
      <c r="H4" s="460"/>
      <c r="I4" s="460"/>
      <c r="J4" s="461"/>
      <c r="K4" s="19"/>
      <c r="L4" s="452" t="s">
        <v>136</v>
      </c>
      <c r="M4" s="453"/>
      <c r="N4" s="459"/>
      <c r="O4" s="460"/>
      <c r="P4" s="460"/>
      <c r="Q4" s="460"/>
      <c r="R4" s="460"/>
      <c r="S4" s="460"/>
      <c r="T4" s="460"/>
      <c r="U4" s="461"/>
    </row>
    <row r="5" spans="1:24" ht="60" customHeight="1">
      <c r="A5" s="462" t="s">
        <v>359</v>
      </c>
      <c r="B5" s="463"/>
      <c r="C5" s="463"/>
      <c r="D5" s="463"/>
      <c r="E5" s="463"/>
      <c r="F5" s="463"/>
      <c r="G5" s="463"/>
      <c r="H5" s="463"/>
      <c r="I5" s="463"/>
      <c r="J5" s="464"/>
      <c r="K5" s="20"/>
      <c r="L5" s="462"/>
      <c r="M5" s="465"/>
      <c r="N5" s="465"/>
      <c r="O5" s="465"/>
      <c r="P5" s="465"/>
      <c r="Q5" s="465"/>
      <c r="R5" s="465"/>
      <c r="S5" s="465"/>
      <c r="T5" s="465"/>
      <c r="U5" s="466"/>
    </row>
    <row r="6" spans="1:24">
      <c r="A6" s="452" t="s">
        <v>138</v>
      </c>
      <c r="B6" s="453"/>
      <c r="C6" s="467" t="s">
        <v>139</v>
      </c>
      <c r="D6" s="455"/>
      <c r="E6" s="455"/>
      <c r="F6" s="455"/>
      <c r="G6" s="455"/>
      <c r="H6" s="455"/>
      <c r="I6" s="455"/>
      <c r="J6" s="456"/>
      <c r="K6" s="18"/>
      <c r="L6" s="452" t="s">
        <v>138</v>
      </c>
      <c r="M6" s="453"/>
      <c r="N6" s="467"/>
      <c r="O6" s="454"/>
      <c r="P6" s="454"/>
      <c r="Q6" s="454"/>
      <c r="R6" s="454"/>
      <c r="S6" s="454"/>
      <c r="T6" s="454"/>
      <c r="U6" s="457"/>
    </row>
    <row r="7" spans="1:24">
      <c r="A7" s="452" t="s">
        <v>140</v>
      </c>
      <c r="B7" s="453"/>
      <c r="C7" s="11" t="s">
        <v>141</v>
      </c>
      <c r="D7" s="16" t="s">
        <v>142</v>
      </c>
      <c r="E7" s="8" t="s">
        <v>143</v>
      </c>
      <c r="F7" s="8" t="s">
        <v>144</v>
      </c>
      <c r="G7" s="8" t="s">
        <v>141</v>
      </c>
      <c r="H7" s="16">
        <v>3</v>
      </c>
      <c r="I7" s="8" t="s">
        <v>143</v>
      </c>
      <c r="J7" s="12"/>
      <c r="L7" s="452" t="s">
        <v>140</v>
      </c>
      <c r="M7" s="453"/>
      <c r="N7" s="11"/>
      <c r="O7" s="15"/>
      <c r="P7" s="8" t="s">
        <v>143</v>
      </c>
      <c r="Q7" s="8" t="s">
        <v>144</v>
      </c>
      <c r="R7" s="8" t="s">
        <v>141</v>
      </c>
      <c r="S7" s="15"/>
      <c r="T7" s="8" t="s">
        <v>145</v>
      </c>
      <c r="U7" s="12"/>
    </row>
    <row r="8" spans="1:24" ht="30" customHeight="1">
      <c r="A8" s="7"/>
      <c r="L8" s="7"/>
    </row>
    <row r="9" spans="1:24" ht="21" customHeight="1">
      <c r="A9" s="452" t="s">
        <v>134</v>
      </c>
      <c r="B9" s="453"/>
      <c r="C9" s="11" t="s">
        <v>118</v>
      </c>
      <c r="D9" s="754"/>
      <c r="E9" s="755"/>
      <c r="F9" s="755"/>
      <c r="G9" s="755"/>
      <c r="H9" s="755"/>
      <c r="I9" s="755"/>
      <c r="J9" s="756"/>
      <c r="K9" s="18"/>
      <c r="L9" s="452" t="s">
        <v>134</v>
      </c>
      <c r="M9" s="453"/>
      <c r="N9" s="11" t="s">
        <v>146</v>
      </c>
      <c r="O9" s="454"/>
      <c r="P9" s="454"/>
      <c r="Q9" s="454"/>
      <c r="R9" s="454"/>
      <c r="S9" s="454"/>
      <c r="T9" s="454"/>
      <c r="U9" s="457"/>
    </row>
    <row r="10" spans="1:24">
      <c r="A10" s="458" t="s">
        <v>136</v>
      </c>
      <c r="B10" s="458"/>
      <c r="C10" s="459"/>
      <c r="D10" s="460"/>
      <c r="E10" s="460"/>
      <c r="F10" s="460"/>
      <c r="G10" s="460"/>
      <c r="H10" s="460"/>
      <c r="I10" s="460"/>
      <c r="J10" s="461"/>
      <c r="K10" s="19"/>
      <c r="L10" s="452" t="s">
        <v>136</v>
      </c>
      <c r="M10" s="453"/>
      <c r="N10" s="459"/>
      <c r="O10" s="460"/>
      <c r="P10" s="460"/>
      <c r="Q10" s="460"/>
      <c r="R10" s="460"/>
      <c r="S10" s="460"/>
      <c r="T10" s="460"/>
      <c r="U10" s="461"/>
    </row>
    <row r="11" spans="1:24" ht="60" customHeight="1">
      <c r="A11" s="462"/>
      <c r="B11" s="463"/>
      <c r="C11" s="463"/>
      <c r="D11" s="463"/>
      <c r="E11" s="463"/>
      <c r="F11" s="463"/>
      <c r="G11" s="463"/>
      <c r="H11" s="463"/>
      <c r="I11" s="463"/>
      <c r="J11" s="464"/>
      <c r="K11" s="20"/>
      <c r="L11" s="462"/>
      <c r="M11" s="465"/>
      <c r="N11" s="465"/>
      <c r="O11" s="465"/>
      <c r="P11" s="465"/>
      <c r="Q11" s="465"/>
      <c r="R11" s="465"/>
      <c r="S11" s="465"/>
      <c r="T11" s="465"/>
      <c r="U11" s="466"/>
    </row>
    <row r="12" spans="1:24">
      <c r="A12" s="452" t="s">
        <v>138</v>
      </c>
      <c r="B12" s="453"/>
      <c r="C12" s="467"/>
      <c r="D12" s="455"/>
      <c r="E12" s="455"/>
      <c r="F12" s="455"/>
      <c r="G12" s="455"/>
      <c r="H12" s="455"/>
      <c r="I12" s="455"/>
      <c r="J12" s="456"/>
      <c r="K12" s="18"/>
      <c r="L12" s="452" t="s">
        <v>138</v>
      </c>
      <c r="M12" s="453"/>
      <c r="N12" s="467"/>
      <c r="O12" s="454"/>
      <c r="P12" s="454"/>
      <c r="Q12" s="454"/>
      <c r="R12" s="454"/>
      <c r="S12" s="454"/>
      <c r="T12" s="454"/>
      <c r="U12" s="457"/>
    </row>
    <row r="13" spans="1:24">
      <c r="A13" s="452" t="s">
        <v>140</v>
      </c>
      <c r="B13" s="453"/>
      <c r="C13" s="11"/>
      <c r="D13" s="16"/>
      <c r="E13" s="8" t="s">
        <v>143</v>
      </c>
      <c r="F13" s="8" t="s">
        <v>144</v>
      </c>
      <c r="G13" s="8" t="s">
        <v>141</v>
      </c>
      <c r="H13" s="16"/>
      <c r="I13" s="8" t="s">
        <v>143</v>
      </c>
      <c r="J13" s="12"/>
      <c r="L13" s="452" t="s">
        <v>140</v>
      </c>
      <c r="M13" s="453"/>
      <c r="N13" s="11"/>
      <c r="O13" s="16"/>
      <c r="P13" s="8" t="s">
        <v>143</v>
      </c>
      <c r="Q13" s="8" t="s">
        <v>144</v>
      </c>
      <c r="R13" s="8" t="s">
        <v>141</v>
      </c>
      <c r="S13" s="16"/>
      <c r="T13" s="8" t="s">
        <v>143</v>
      </c>
      <c r="U13" s="12"/>
    </row>
    <row r="14" spans="1:24" ht="30" customHeight="1">
      <c r="X14" s="17"/>
    </row>
    <row r="15" spans="1:24" ht="21" customHeight="1">
      <c r="A15" s="452" t="s">
        <v>134</v>
      </c>
      <c r="B15" s="453"/>
      <c r="C15" s="11" t="s">
        <v>147</v>
      </c>
      <c r="D15" s="454"/>
      <c r="E15" s="455"/>
      <c r="F15" s="455"/>
      <c r="G15" s="455"/>
      <c r="H15" s="455"/>
      <c r="I15" s="455"/>
      <c r="J15" s="456"/>
      <c r="K15" s="18"/>
      <c r="L15" s="452" t="s">
        <v>134</v>
      </c>
      <c r="M15" s="453"/>
      <c r="N15" s="11" t="s">
        <v>129</v>
      </c>
      <c r="O15" s="454"/>
      <c r="P15" s="454"/>
      <c r="Q15" s="454"/>
      <c r="R15" s="454"/>
      <c r="S15" s="454"/>
      <c r="T15" s="454"/>
      <c r="U15" s="457"/>
    </row>
    <row r="16" spans="1:24">
      <c r="A16" s="458" t="s">
        <v>136</v>
      </c>
      <c r="B16" s="458"/>
      <c r="C16" s="459"/>
      <c r="D16" s="460"/>
      <c r="E16" s="460"/>
      <c r="F16" s="460"/>
      <c r="G16" s="460"/>
      <c r="H16" s="460"/>
      <c r="I16" s="460"/>
      <c r="J16" s="461"/>
      <c r="K16" s="19"/>
      <c r="L16" s="452" t="s">
        <v>136</v>
      </c>
      <c r="M16" s="453"/>
      <c r="N16" s="459"/>
      <c r="O16" s="460"/>
      <c r="P16" s="460"/>
      <c r="Q16" s="460"/>
      <c r="R16" s="460"/>
      <c r="S16" s="460"/>
      <c r="T16" s="460"/>
      <c r="U16" s="461"/>
    </row>
    <row r="17" spans="1:21" ht="60" customHeight="1">
      <c r="A17" s="462"/>
      <c r="B17" s="463"/>
      <c r="C17" s="463"/>
      <c r="D17" s="463"/>
      <c r="E17" s="463"/>
      <c r="F17" s="463"/>
      <c r="G17" s="463"/>
      <c r="H17" s="463"/>
      <c r="I17" s="463"/>
      <c r="J17" s="464"/>
      <c r="K17" s="20"/>
      <c r="L17" s="462"/>
      <c r="M17" s="465"/>
      <c r="N17" s="465"/>
      <c r="O17" s="465"/>
      <c r="P17" s="465"/>
      <c r="Q17" s="465"/>
      <c r="R17" s="465"/>
      <c r="S17" s="465"/>
      <c r="T17" s="465"/>
      <c r="U17" s="466"/>
    </row>
    <row r="18" spans="1:21">
      <c r="A18" s="452" t="s">
        <v>138</v>
      </c>
      <c r="B18" s="453"/>
      <c r="C18" s="467"/>
      <c r="D18" s="455"/>
      <c r="E18" s="455"/>
      <c r="F18" s="455"/>
      <c r="G18" s="455"/>
      <c r="H18" s="455"/>
      <c r="I18" s="455"/>
      <c r="J18" s="456"/>
      <c r="K18" s="18"/>
      <c r="L18" s="452" t="s">
        <v>138</v>
      </c>
      <c r="M18" s="453"/>
      <c r="N18" s="467"/>
      <c r="O18" s="454"/>
      <c r="P18" s="454"/>
      <c r="Q18" s="454"/>
      <c r="R18" s="454"/>
      <c r="S18" s="454"/>
      <c r="T18" s="454"/>
      <c r="U18" s="457"/>
    </row>
    <row r="19" spans="1:21">
      <c r="A19" s="452" t="s">
        <v>140</v>
      </c>
      <c r="B19" s="453"/>
      <c r="C19" s="11"/>
      <c r="D19" s="15"/>
      <c r="E19" s="8" t="s">
        <v>143</v>
      </c>
      <c r="F19" s="8" t="s">
        <v>144</v>
      </c>
      <c r="G19" s="8" t="s">
        <v>141</v>
      </c>
      <c r="H19" s="15"/>
      <c r="I19" s="8" t="s">
        <v>143</v>
      </c>
      <c r="J19" s="12"/>
      <c r="L19" s="452" t="s">
        <v>140</v>
      </c>
      <c r="M19" s="453"/>
      <c r="N19" s="11"/>
      <c r="O19" s="15"/>
      <c r="P19" s="8" t="s">
        <v>143</v>
      </c>
      <c r="Q19" s="8" t="s">
        <v>144</v>
      </c>
      <c r="R19" s="8" t="s">
        <v>141</v>
      </c>
      <c r="S19" s="15"/>
      <c r="T19" s="8" t="s">
        <v>143</v>
      </c>
      <c r="U19" s="12"/>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X19"/>
  <sheetViews>
    <sheetView view="pageBreakPreview" zoomScaleNormal="100" zoomScaleSheetLayoutView="100" workbookViewId="0">
      <selection activeCell="D9" sqref="D9:J9"/>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37" t="s">
        <v>360</v>
      </c>
      <c r="L1" s="37" t="str">
        <f>'１目標'!F1</f>
        <v>（○○地域雇用創造協議会）</v>
      </c>
    </row>
    <row r="2" spans="1:24" ht="24" customHeight="1">
      <c r="A2" s="10"/>
      <c r="L2" s="10"/>
    </row>
    <row r="3" spans="1:24" ht="21" customHeight="1">
      <c r="A3" s="452" t="s">
        <v>134</v>
      </c>
      <c r="B3" s="453"/>
      <c r="C3" s="11" t="s">
        <v>113</v>
      </c>
      <c r="D3" s="454" t="s">
        <v>361</v>
      </c>
      <c r="E3" s="455"/>
      <c r="F3" s="455"/>
      <c r="G3" s="455"/>
      <c r="H3" s="455"/>
      <c r="I3" s="455"/>
      <c r="J3" s="456"/>
      <c r="K3" s="18"/>
      <c r="L3" s="452" t="s">
        <v>134</v>
      </c>
      <c r="M3" s="453"/>
      <c r="N3" s="11" t="s">
        <v>116</v>
      </c>
      <c r="O3" s="454"/>
      <c r="P3" s="455"/>
      <c r="Q3" s="455"/>
      <c r="R3" s="455"/>
      <c r="S3" s="455"/>
      <c r="T3" s="455"/>
      <c r="U3" s="456"/>
    </row>
    <row r="4" spans="1:24">
      <c r="A4" s="452" t="s">
        <v>136</v>
      </c>
      <c r="B4" s="453"/>
      <c r="C4" s="757"/>
      <c r="D4" s="758"/>
      <c r="E4" s="758"/>
      <c r="F4" s="758"/>
      <c r="G4" s="758"/>
      <c r="H4" s="758"/>
      <c r="I4" s="758"/>
      <c r="J4" s="759"/>
      <c r="K4" s="19"/>
      <c r="L4" s="452" t="s">
        <v>136</v>
      </c>
      <c r="M4" s="453"/>
      <c r="N4" s="757"/>
      <c r="O4" s="758"/>
      <c r="P4" s="758"/>
      <c r="Q4" s="758"/>
      <c r="R4" s="758"/>
      <c r="S4" s="758"/>
      <c r="T4" s="758"/>
      <c r="U4" s="759"/>
    </row>
    <row r="5" spans="1:24" ht="60" customHeight="1">
      <c r="A5" s="760" t="s">
        <v>362</v>
      </c>
      <c r="B5" s="463"/>
      <c r="C5" s="463"/>
      <c r="D5" s="463"/>
      <c r="E5" s="463"/>
      <c r="F5" s="463"/>
      <c r="G5" s="463"/>
      <c r="H5" s="463"/>
      <c r="I5" s="463"/>
      <c r="J5" s="464"/>
      <c r="K5" s="20"/>
      <c r="L5" s="760"/>
      <c r="M5" s="463"/>
      <c r="N5" s="463"/>
      <c r="O5" s="463"/>
      <c r="P5" s="463"/>
      <c r="Q5" s="463"/>
      <c r="R5" s="463"/>
      <c r="S5" s="463"/>
      <c r="T5" s="463"/>
      <c r="U5" s="464"/>
    </row>
    <row r="6" spans="1:24">
      <c r="A6" s="452" t="s">
        <v>138</v>
      </c>
      <c r="B6" s="453"/>
      <c r="C6" s="761" t="s">
        <v>363</v>
      </c>
      <c r="D6" s="455"/>
      <c r="E6" s="455"/>
      <c r="F6" s="455"/>
      <c r="G6" s="455"/>
      <c r="H6" s="455"/>
      <c r="I6" s="455"/>
      <c r="J6" s="456"/>
      <c r="K6" s="18"/>
      <c r="L6" s="452" t="s">
        <v>138</v>
      </c>
      <c r="M6" s="453"/>
      <c r="N6" s="761"/>
      <c r="O6" s="455"/>
      <c r="P6" s="455"/>
      <c r="Q6" s="455"/>
      <c r="R6" s="455"/>
      <c r="S6" s="455"/>
      <c r="T6" s="455"/>
      <c r="U6" s="456"/>
    </row>
    <row r="7" spans="1:24">
      <c r="A7" s="452" t="s">
        <v>140</v>
      </c>
      <c r="B7" s="453"/>
      <c r="C7" s="11" t="s">
        <v>141</v>
      </c>
      <c r="D7" s="15" t="s">
        <v>142</v>
      </c>
      <c r="E7" s="8" t="s">
        <v>143</v>
      </c>
      <c r="F7" s="8" t="s">
        <v>364</v>
      </c>
      <c r="G7" s="8" t="s">
        <v>141</v>
      </c>
      <c r="H7" s="15">
        <v>5</v>
      </c>
      <c r="I7" s="8" t="s">
        <v>145</v>
      </c>
      <c r="J7" s="12"/>
      <c r="L7" s="452" t="s">
        <v>140</v>
      </c>
      <c r="M7" s="453"/>
      <c r="N7" s="11"/>
      <c r="O7" s="15"/>
      <c r="P7" s="8" t="s">
        <v>143</v>
      </c>
      <c r="Q7" s="8" t="s">
        <v>364</v>
      </c>
      <c r="R7" s="8" t="s">
        <v>141</v>
      </c>
      <c r="S7" s="15"/>
      <c r="T7" s="8" t="s">
        <v>145</v>
      </c>
      <c r="U7" s="12"/>
    </row>
    <row r="8" spans="1:24" ht="30" customHeight="1">
      <c r="A8" s="7"/>
      <c r="L8" s="7"/>
    </row>
    <row r="9" spans="1:24" ht="21" customHeight="1">
      <c r="A9" s="452" t="s">
        <v>134</v>
      </c>
      <c r="B9" s="453"/>
      <c r="C9" s="11" t="s">
        <v>118</v>
      </c>
      <c r="D9" s="454"/>
      <c r="E9" s="455"/>
      <c r="F9" s="455"/>
      <c r="G9" s="455"/>
      <c r="H9" s="455"/>
      <c r="I9" s="455"/>
      <c r="J9" s="456"/>
      <c r="K9" s="18"/>
      <c r="L9" s="452" t="s">
        <v>134</v>
      </c>
      <c r="M9" s="453"/>
      <c r="N9" s="11" t="s">
        <v>146</v>
      </c>
      <c r="O9" s="454"/>
      <c r="P9" s="454"/>
      <c r="Q9" s="454"/>
      <c r="R9" s="454"/>
      <c r="S9" s="454"/>
      <c r="T9" s="454"/>
      <c r="U9" s="457"/>
    </row>
    <row r="10" spans="1:24">
      <c r="A10" s="458" t="s">
        <v>136</v>
      </c>
      <c r="B10" s="458"/>
      <c r="C10" s="459"/>
      <c r="D10" s="460"/>
      <c r="E10" s="460"/>
      <c r="F10" s="460"/>
      <c r="G10" s="460"/>
      <c r="H10" s="460"/>
      <c r="I10" s="460"/>
      <c r="J10" s="461"/>
      <c r="K10" s="19"/>
      <c r="L10" s="452" t="s">
        <v>136</v>
      </c>
      <c r="M10" s="453"/>
      <c r="N10" s="459"/>
      <c r="O10" s="460"/>
      <c r="P10" s="460"/>
      <c r="Q10" s="460"/>
      <c r="R10" s="460"/>
      <c r="S10" s="460"/>
      <c r="T10" s="460"/>
      <c r="U10" s="461"/>
    </row>
    <row r="11" spans="1:24" ht="60" customHeight="1">
      <c r="A11" s="462"/>
      <c r="B11" s="463"/>
      <c r="C11" s="463"/>
      <c r="D11" s="463"/>
      <c r="E11" s="463"/>
      <c r="F11" s="463"/>
      <c r="G11" s="463"/>
      <c r="H11" s="463"/>
      <c r="I11" s="463"/>
      <c r="J11" s="464"/>
      <c r="K11" s="20"/>
      <c r="L11" s="462"/>
      <c r="M11" s="465"/>
      <c r="N11" s="465"/>
      <c r="O11" s="465"/>
      <c r="P11" s="465"/>
      <c r="Q11" s="465"/>
      <c r="R11" s="465"/>
      <c r="S11" s="465"/>
      <c r="T11" s="465"/>
      <c r="U11" s="466"/>
    </row>
    <row r="12" spans="1:24">
      <c r="A12" s="452" t="s">
        <v>138</v>
      </c>
      <c r="B12" s="453"/>
      <c r="C12" s="467"/>
      <c r="D12" s="455"/>
      <c r="E12" s="455"/>
      <c r="F12" s="455"/>
      <c r="G12" s="455"/>
      <c r="H12" s="455"/>
      <c r="I12" s="455"/>
      <c r="J12" s="456"/>
      <c r="K12" s="18"/>
      <c r="L12" s="452" t="s">
        <v>138</v>
      </c>
      <c r="M12" s="453"/>
      <c r="N12" s="467"/>
      <c r="O12" s="454"/>
      <c r="P12" s="454"/>
      <c r="Q12" s="454"/>
      <c r="R12" s="454"/>
      <c r="S12" s="454"/>
      <c r="T12" s="454"/>
      <c r="U12" s="457"/>
    </row>
    <row r="13" spans="1:24">
      <c r="A13" s="452" t="s">
        <v>140</v>
      </c>
      <c r="B13" s="453"/>
      <c r="C13" s="11"/>
      <c r="D13" s="16"/>
      <c r="E13" s="8" t="s">
        <v>143</v>
      </c>
      <c r="F13" s="8" t="s">
        <v>144</v>
      </c>
      <c r="G13" s="8" t="s">
        <v>141</v>
      </c>
      <c r="H13" s="16"/>
      <c r="I13" s="8" t="s">
        <v>143</v>
      </c>
      <c r="J13" s="12"/>
      <c r="L13" s="452" t="s">
        <v>140</v>
      </c>
      <c r="M13" s="453"/>
      <c r="N13" s="11"/>
      <c r="O13" s="16"/>
      <c r="P13" s="8" t="s">
        <v>143</v>
      </c>
      <c r="Q13" s="8" t="s">
        <v>144</v>
      </c>
      <c r="R13" s="8" t="s">
        <v>141</v>
      </c>
      <c r="S13" s="16"/>
      <c r="T13" s="8" t="s">
        <v>143</v>
      </c>
      <c r="U13" s="12"/>
    </row>
    <row r="14" spans="1:24" ht="30" customHeight="1">
      <c r="X14" s="17"/>
    </row>
    <row r="15" spans="1:24" ht="21" customHeight="1">
      <c r="A15" s="452" t="s">
        <v>134</v>
      </c>
      <c r="B15" s="453"/>
      <c r="C15" s="11" t="s">
        <v>147</v>
      </c>
      <c r="D15" s="454"/>
      <c r="E15" s="455"/>
      <c r="F15" s="455"/>
      <c r="G15" s="455"/>
      <c r="H15" s="455"/>
      <c r="I15" s="455"/>
      <c r="J15" s="456"/>
      <c r="K15" s="18"/>
      <c r="L15" s="452" t="s">
        <v>134</v>
      </c>
      <c r="M15" s="453"/>
      <c r="N15" s="11" t="s">
        <v>129</v>
      </c>
      <c r="O15" s="454"/>
      <c r="P15" s="454"/>
      <c r="Q15" s="454"/>
      <c r="R15" s="454"/>
      <c r="S15" s="454"/>
      <c r="T15" s="454"/>
      <c r="U15" s="457"/>
    </row>
    <row r="16" spans="1:24">
      <c r="A16" s="452" t="s">
        <v>136</v>
      </c>
      <c r="B16" s="453"/>
      <c r="C16" s="757"/>
      <c r="D16" s="758"/>
      <c r="E16" s="758"/>
      <c r="F16" s="758"/>
      <c r="G16" s="758"/>
      <c r="H16" s="758"/>
      <c r="I16" s="758"/>
      <c r="J16" s="759"/>
      <c r="K16" s="19"/>
      <c r="L16" s="452" t="s">
        <v>136</v>
      </c>
      <c r="M16" s="453"/>
      <c r="N16" s="459"/>
      <c r="O16" s="460"/>
      <c r="P16" s="460"/>
      <c r="Q16" s="460"/>
      <c r="R16" s="460"/>
      <c r="S16" s="460"/>
      <c r="T16" s="460"/>
      <c r="U16" s="461"/>
    </row>
    <row r="17" spans="1:21" ht="60" customHeight="1">
      <c r="A17" s="760"/>
      <c r="B17" s="463"/>
      <c r="C17" s="463"/>
      <c r="D17" s="463"/>
      <c r="E17" s="463"/>
      <c r="F17" s="463"/>
      <c r="G17" s="463"/>
      <c r="H17" s="463"/>
      <c r="I17" s="463"/>
      <c r="J17" s="464"/>
      <c r="K17" s="20"/>
      <c r="L17" s="462"/>
      <c r="M17" s="465"/>
      <c r="N17" s="465"/>
      <c r="O17" s="465"/>
      <c r="P17" s="465"/>
      <c r="Q17" s="465"/>
      <c r="R17" s="465"/>
      <c r="S17" s="465"/>
      <c r="T17" s="465"/>
      <c r="U17" s="466"/>
    </row>
    <row r="18" spans="1:21">
      <c r="A18" s="452" t="s">
        <v>138</v>
      </c>
      <c r="B18" s="453"/>
      <c r="C18" s="761"/>
      <c r="D18" s="455"/>
      <c r="E18" s="455"/>
      <c r="F18" s="455"/>
      <c r="G18" s="455"/>
      <c r="H18" s="455"/>
      <c r="I18" s="455"/>
      <c r="J18" s="456"/>
      <c r="K18" s="18"/>
      <c r="L18" s="452" t="s">
        <v>138</v>
      </c>
      <c r="M18" s="453"/>
      <c r="N18" s="467"/>
      <c r="O18" s="454"/>
      <c r="P18" s="454"/>
      <c r="Q18" s="454"/>
      <c r="R18" s="454"/>
      <c r="S18" s="454"/>
      <c r="T18" s="454"/>
      <c r="U18" s="457"/>
    </row>
    <row r="19" spans="1:21">
      <c r="A19" s="452" t="s">
        <v>140</v>
      </c>
      <c r="B19" s="453"/>
      <c r="C19" s="11"/>
      <c r="D19" s="15"/>
      <c r="E19" s="8" t="s">
        <v>143</v>
      </c>
      <c r="F19" s="8" t="s">
        <v>364</v>
      </c>
      <c r="G19" s="8" t="s">
        <v>141</v>
      </c>
      <c r="H19" s="15"/>
      <c r="I19" s="8" t="s">
        <v>145</v>
      </c>
      <c r="J19" s="12"/>
      <c r="L19" s="452" t="s">
        <v>140</v>
      </c>
      <c r="M19" s="453"/>
      <c r="N19" s="11"/>
      <c r="O19" s="15"/>
      <c r="P19" s="8" t="s">
        <v>143</v>
      </c>
      <c r="Q19" s="8" t="s">
        <v>144</v>
      </c>
      <c r="R19" s="8" t="s">
        <v>141</v>
      </c>
      <c r="S19" s="15"/>
      <c r="T19" s="8" t="s">
        <v>143</v>
      </c>
      <c r="U19" s="12"/>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X50"/>
  <sheetViews>
    <sheetView view="pageBreakPreview" topLeftCell="A13" zoomScaleNormal="100" zoomScaleSheetLayoutView="100" workbookViewId="0">
      <selection activeCell="W5" sqref="W5"/>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37" t="s">
        <v>365</v>
      </c>
      <c r="G1" s="37" t="str">
        <f>'１目標'!F1</f>
        <v>（○○地域雇用創造協議会）</v>
      </c>
      <c r="L1" s="10"/>
    </row>
    <row r="2" spans="1:21" ht="16.5" customHeight="1">
      <c r="A2" s="10"/>
      <c r="L2" s="10"/>
    </row>
    <row r="3" spans="1:21" ht="21" customHeight="1">
      <c r="A3" s="452" t="s">
        <v>134</v>
      </c>
      <c r="B3" s="453"/>
      <c r="C3" s="11" t="s">
        <v>113</v>
      </c>
      <c r="D3" s="454" t="s">
        <v>366</v>
      </c>
      <c r="E3" s="455"/>
      <c r="F3" s="455"/>
      <c r="G3" s="455"/>
      <c r="H3" s="455"/>
      <c r="I3" s="455"/>
      <c r="J3" s="456"/>
      <c r="K3" s="18"/>
      <c r="L3" s="452" t="s">
        <v>134</v>
      </c>
      <c r="M3" s="453"/>
      <c r="N3" s="11" t="s">
        <v>116</v>
      </c>
      <c r="O3" s="454" t="s">
        <v>367</v>
      </c>
      <c r="P3" s="454"/>
      <c r="Q3" s="454"/>
      <c r="R3" s="454"/>
      <c r="S3" s="454"/>
      <c r="T3" s="454"/>
      <c r="U3" s="457"/>
    </row>
    <row r="4" spans="1:21">
      <c r="A4" s="458" t="s">
        <v>136</v>
      </c>
      <c r="B4" s="458"/>
      <c r="C4" s="459"/>
      <c r="D4" s="460"/>
      <c r="E4" s="460"/>
      <c r="F4" s="460"/>
      <c r="G4" s="460"/>
      <c r="H4" s="460"/>
      <c r="I4" s="460"/>
      <c r="J4" s="461"/>
      <c r="K4" s="19"/>
      <c r="L4" s="452" t="s">
        <v>136</v>
      </c>
      <c r="M4" s="453"/>
      <c r="N4" s="459"/>
      <c r="O4" s="460"/>
      <c r="P4" s="460"/>
      <c r="Q4" s="460"/>
      <c r="R4" s="460"/>
      <c r="S4" s="460"/>
      <c r="T4" s="460"/>
      <c r="U4" s="461"/>
    </row>
    <row r="5" spans="1:21" ht="51" customHeight="1">
      <c r="A5" s="462" t="s">
        <v>368</v>
      </c>
      <c r="B5" s="463"/>
      <c r="C5" s="463"/>
      <c r="D5" s="463"/>
      <c r="E5" s="463"/>
      <c r="F5" s="463"/>
      <c r="G5" s="463"/>
      <c r="H5" s="463"/>
      <c r="I5" s="463"/>
      <c r="J5" s="464"/>
      <c r="K5" s="20"/>
      <c r="L5" s="462" t="s">
        <v>369</v>
      </c>
      <c r="M5" s="465"/>
      <c r="N5" s="465"/>
      <c r="O5" s="465"/>
      <c r="P5" s="465"/>
      <c r="Q5" s="465"/>
      <c r="R5" s="465"/>
      <c r="S5" s="465"/>
      <c r="T5" s="465"/>
      <c r="U5" s="466"/>
    </row>
    <row r="6" spans="1:21">
      <c r="A6" s="452" t="s">
        <v>370</v>
      </c>
      <c r="B6" s="453"/>
      <c r="C6" s="467" t="s">
        <v>371</v>
      </c>
      <c r="D6" s="455"/>
      <c r="E6" s="455"/>
      <c r="F6" s="455"/>
      <c r="G6" s="455"/>
      <c r="H6" s="455"/>
      <c r="I6" s="455"/>
      <c r="J6" s="456"/>
      <c r="K6" s="18"/>
      <c r="L6" s="452" t="s">
        <v>370</v>
      </c>
      <c r="M6" s="453"/>
      <c r="N6" s="467" t="s">
        <v>372</v>
      </c>
      <c r="O6" s="454"/>
      <c r="P6" s="454"/>
      <c r="Q6" s="454"/>
      <c r="R6" s="454"/>
      <c r="S6" s="454"/>
      <c r="T6" s="454"/>
      <c r="U6" s="457"/>
    </row>
    <row r="7" spans="1:21">
      <c r="A7" s="452" t="s">
        <v>140</v>
      </c>
      <c r="B7" s="453"/>
      <c r="C7" s="11" t="s">
        <v>373</v>
      </c>
      <c r="D7" s="15">
        <v>28</v>
      </c>
      <c r="E7" s="8" t="s">
        <v>143</v>
      </c>
      <c r="F7" s="8" t="s">
        <v>144</v>
      </c>
      <c r="G7" s="8" t="s">
        <v>141</v>
      </c>
      <c r="H7" s="15"/>
      <c r="I7" s="8" t="s">
        <v>145</v>
      </c>
      <c r="J7" s="12"/>
      <c r="L7" s="452" t="s">
        <v>140</v>
      </c>
      <c r="M7" s="453"/>
      <c r="N7" s="11" t="s">
        <v>373</v>
      </c>
      <c r="O7" s="15">
        <v>27</v>
      </c>
      <c r="P7" s="8" t="s">
        <v>143</v>
      </c>
      <c r="Q7" s="8" t="s">
        <v>144</v>
      </c>
      <c r="R7" s="8" t="s">
        <v>141</v>
      </c>
      <c r="S7" s="15"/>
      <c r="T7" s="8" t="s">
        <v>145</v>
      </c>
      <c r="U7" s="12"/>
    </row>
    <row r="8" spans="1:21">
      <c r="A8" s="458" t="s">
        <v>374</v>
      </c>
      <c r="B8" s="458"/>
      <c r="C8" s="11" t="s">
        <v>141</v>
      </c>
      <c r="D8" s="15">
        <v>4</v>
      </c>
      <c r="E8" s="8" t="s">
        <v>145</v>
      </c>
      <c r="F8" s="434" t="s">
        <v>375</v>
      </c>
      <c r="G8" s="434"/>
      <c r="H8" s="766">
        <v>8000</v>
      </c>
      <c r="I8" s="766"/>
      <c r="J8" s="12" t="s">
        <v>283</v>
      </c>
      <c r="L8" s="458" t="s">
        <v>374</v>
      </c>
      <c r="M8" s="458"/>
      <c r="N8" s="11" t="s">
        <v>141</v>
      </c>
      <c r="O8" s="15">
        <v>4</v>
      </c>
      <c r="P8" s="8" t="s">
        <v>145</v>
      </c>
      <c r="Q8" s="434" t="s">
        <v>375</v>
      </c>
      <c r="R8" s="434"/>
      <c r="S8" s="766">
        <v>2200</v>
      </c>
      <c r="T8" s="766"/>
      <c r="U8" s="12" t="s">
        <v>283</v>
      </c>
    </row>
    <row r="9" spans="1:21">
      <c r="A9" s="458" t="s">
        <v>376</v>
      </c>
      <c r="B9" s="458"/>
      <c r="C9" s="14"/>
      <c r="D9" s="23"/>
      <c r="E9" s="14"/>
      <c r="F9" s="14"/>
      <c r="G9" s="14"/>
      <c r="H9" s="23"/>
      <c r="I9" s="14"/>
      <c r="J9" s="13"/>
      <c r="L9" s="458" t="s">
        <v>376</v>
      </c>
      <c r="M9" s="458"/>
      <c r="N9" s="14"/>
      <c r="O9" s="23"/>
      <c r="P9" s="14"/>
      <c r="Q9" s="14"/>
      <c r="R9" s="14"/>
      <c r="S9" s="23"/>
      <c r="T9" s="14"/>
      <c r="U9" s="13"/>
    </row>
    <row r="10" spans="1:21">
      <c r="A10" s="765" t="s">
        <v>377</v>
      </c>
      <c r="B10" s="485"/>
      <c r="C10" s="21"/>
      <c r="D10" s="22"/>
      <c r="E10" s="21"/>
      <c r="F10" s="485"/>
      <c r="G10" s="485"/>
      <c r="H10" s="767"/>
      <c r="I10" s="767"/>
      <c r="J10" s="24"/>
      <c r="L10" s="765" t="s">
        <v>377</v>
      </c>
      <c r="M10" s="485"/>
      <c r="N10" s="21"/>
      <c r="O10" s="22"/>
      <c r="P10" s="21"/>
      <c r="Q10" s="485"/>
      <c r="R10" s="485"/>
      <c r="S10" s="767"/>
      <c r="T10" s="767"/>
      <c r="U10" s="24"/>
    </row>
    <row r="11" spans="1:21" ht="47.1" customHeight="1">
      <c r="A11" s="762" t="s">
        <v>378</v>
      </c>
      <c r="B11" s="763"/>
      <c r="C11" s="763"/>
      <c r="D11" s="763"/>
      <c r="E11" s="763"/>
      <c r="F11" s="763"/>
      <c r="G11" s="763"/>
      <c r="H11" s="763"/>
      <c r="I11" s="763"/>
      <c r="J11" s="764"/>
      <c r="L11" s="762" t="s">
        <v>379</v>
      </c>
      <c r="M11" s="763"/>
      <c r="N11" s="763"/>
      <c r="O11" s="763"/>
      <c r="P11" s="763"/>
      <c r="Q11" s="763"/>
      <c r="R11" s="763"/>
      <c r="S11" s="763"/>
      <c r="T11" s="763"/>
      <c r="U11" s="764"/>
    </row>
    <row r="12" spans="1:21">
      <c r="A12" s="765" t="s">
        <v>380</v>
      </c>
      <c r="B12" s="485"/>
      <c r="C12" s="25" t="s">
        <v>381</v>
      </c>
      <c r="D12" s="22"/>
      <c r="E12" s="21"/>
      <c r="F12" s="21"/>
      <c r="G12" s="21"/>
      <c r="H12" s="22"/>
      <c r="I12" s="21"/>
      <c r="J12" s="24"/>
      <c r="L12" s="765" t="s">
        <v>380</v>
      </c>
      <c r="M12" s="485"/>
      <c r="N12" s="25" t="s">
        <v>382</v>
      </c>
      <c r="O12" s="22"/>
      <c r="P12" s="21"/>
      <c r="Q12" s="21"/>
      <c r="R12" s="21"/>
      <c r="S12" s="22"/>
      <c r="T12" s="21"/>
      <c r="U12" s="24"/>
    </row>
    <row r="13" spans="1:21">
      <c r="A13" s="29"/>
      <c r="B13" s="28"/>
      <c r="C13" s="26"/>
      <c r="D13" s="27"/>
      <c r="E13" s="28"/>
      <c r="F13" s="28"/>
      <c r="G13" s="28"/>
      <c r="H13" s="27"/>
      <c r="I13" s="28"/>
      <c r="J13" s="1"/>
      <c r="L13" s="29"/>
      <c r="M13" s="28"/>
      <c r="N13" s="26"/>
      <c r="O13" s="27"/>
      <c r="P13" s="28"/>
      <c r="Q13" s="28"/>
      <c r="R13" s="28"/>
      <c r="S13" s="27"/>
      <c r="T13" s="28"/>
      <c r="U13" s="1"/>
    </row>
    <row r="14" spans="1:21" ht="30" customHeight="1">
      <c r="A14" s="7"/>
      <c r="L14" s="7"/>
    </row>
    <row r="15" spans="1:21" ht="21" customHeight="1">
      <c r="A15" s="452" t="s">
        <v>134</v>
      </c>
      <c r="B15" s="453"/>
      <c r="C15" s="11" t="s">
        <v>118</v>
      </c>
      <c r="D15" s="454" t="s">
        <v>383</v>
      </c>
      <c r="E15" s="455"/>
      <c r="F15" s="455"/>
      <c r="G15" s="455"/>
      <c r="H15" s="455"/>
      <c r="I15" s="455"/>
      <c r="J15" s="456"/>
      <c r="K15" s="18"/>
      <c r="L15" s="452" t="s">
        <v>134</v>
      </c>
      <c r="M15" s="453"/>
      <c r="N15" s="11" t="s">
        <v>146</v>
      </c>
      <c r="O15" s="454" t="s">
        <v>384</v>
      </c>
      <c r="P15" s="454"/>
      <c r="Q15" s="454"/>
      <c r="R15" s="454"/>
      <c r="S15" s="454"/>
      <c r="T15" s="454"/>
      <c r="U15" s="457"/>
    </row>
    <row r="16" spans="1:21">
      <c r="A16" s="458" t="s">
        <v>136</v>
      </c>
      <c r="B16" s="458"/>
      <c r="C16" s="459"/>
      <c r="D16" s="460"/>
      <c r="E16" s="460"/>
      <c r="F16" s="460"/>
      <c r="G16" s="460"/>
      <c r="H16" s="460"/>
      <c r="I16" s="460"/>
      <c r="J16" s="461"/>
      <c r="K16" s="19"/>
      <c r="L16" s="452" t="s">
        <v>136</v>
      </c>
      <c r="M16" s="453"/>
      <c r="N16" s="459"/>
      <c r="O16" s="460"/>
      <c r="P16" s="460"/>
      <c r="Q16" s="460"/>
      <c r="R16" s="460"/>
      <c r="S16" s="460"/>
      <c r="T16" s="460"/>
      <c r="U16" s="461"/>
    </row>
    <row r="17" spans="1:24" ht="60" customHeight="1">
      <c r="A17" s="462" t="s">
        <v>385</v>
      </c>
      <c r="B17" s="463"/>
      <c r="C17" s="463"/>
      <c r="D17" s="463"/>
      <c r="E17" s="463"/>
      <c r="F17" s="463"/>
      <c r="G17" s="463"/>
      <c r="H17" s="463"/>
      <c r="I17" s="463"/>
      <c r="J17" s="464"/>
      <c r="K17" s="20"/>
      <c r="L17" s="462" t="s">
        <v>386</v>
      </c>
      <c r="M17" s="465"/>
      <c r="N17" s="465"/>
      <c r="O17" s="465"/>
      <c r="P17" s="465"/>
      <c r="Q17" s="465"/>
      <c r="R17" s="465"/>
      <c r="S17" s="465"/>
      <c r="T17" s="465"/>
      <c r="U17" s="466"/>
    </row>
    <row r="18" spans="1:24">
      <c r="A18" s="452" t="s">
        <v>370</v>
      </c>
      <c r="B18" s="453"/>
      <c r="C18" s="467" t="s">
        <v>387</v>
      </c>
      <c r="D18" s="455"/>
      <c r="E18" s="455"/>
      <c r="F18" s="455"/>
      <c r="G18" s="455"/>
      <c r="H18" s="455"/>
      <c r="I18" s="455"/>
      <c r="J18" s="456"/>
      <c r="K18" s="18"/>
      <c r="L18" s="452" t="s">
        <v>370</v>
      </c>
      <c r="M18" s="453"/>
      <c r="N18" s="467" t="s">
        <v>372</v>
      </c>
      <c r="O18" s="454"/>
      <c r="P18" s="454"/>
      <c r="Q18" s="454"/>
      <c r="R18" s="454"/>
      <c r="S18" s="454"/>
      <c r="T18" s="454"/>
      <c r="U18" s="457"/>
    </row>
    <row r="19" spans="1:24">
      <c r="A19" s="452" t="s">
        <v>140</v>
      </c>
      <c r="B19" s="453"/>
      <c r="C19" s="11" t="s">
        <v>373</v>
      </c>
      <c r="D19" s="16">
        <v>28</v>
      </c>
      <c r="E19" s="8" t="s">
        <v>143</v>
      </c>
      <c r="F19" s="8" t="s">
        <v>144</v>
      </c>
      <c r="G19" s="8" t="s">
        <v>141</v>
      </c>
      <c r="H19" s="16"/>
      <c r="I19" s="8" t="s">
        <v>143</v>
      </c>
      <c r="J19" s="12"/>
      <c r="L19" s="452" t="s">
        <v>140</v>
      </c>
      <c r="M19" s="453"/>
      <c r="N19" s="11" t="s">
        <v>373</v>
      </c>
      <c r="O19" s="16">
        <v>29</v>
      </c>
      <c r="P19" s="8" t="s">
        <v>143</v>
      </c>
      <c r="Q19" s="8" t="s">
        <v>144</v>
      </c>
      <c r="R19" s="8" t="s">
        <v>141</v>
      </c>
      <c r="S19" s="16"/>
      <c r="T19" s="8" t="s">
        <v>143</v>
      </c>
      <c r="U19" s="12"/>
    </row>
    <row r="20" spans="1:24">
      <c r="A20" s="458" t="s">
        <v>374</v>
      </c>
      <c r="B20" s="458"/>
      <c r="C20" s="11" t="s">
        <v>141</v>
      </c>
      <c r="D20" s="15">
        <v>4</v>
      </c>
      <c r="E20" s="8" t="s">
        <v>145</v>
      </c>
      <c r="F20" s="434" t="s">
        <v>375</v>
      </c>
      <c r="G20" s="434"/>
      <c r="H20" s="766">
        <v>9000</v>
      </c>
      <c r="I20" s="766"/>
      <c r="J20" s="12" t="s">
        <v>283</v>
      </c>
      <c r="L20" s="458" t="s">
        <v>374</v>
      </c>
      <c r="M20" s="458"/>
      <c r="N20" s="11" t="s">
        <v>141</v>
      </c>
      <c r="O20" s="16">
        <v>4</v>
      </c>
      <c r="P20" s="8" t="s">
        <v>145</v>
      </c>
      <c r="Q20" s="434" t="s">
        <v>388</v>
      </c>
      <c r="R20" s="434"/>
      <c r="S20" s="766">
        <v>5000</v>
      </c>
      <c r="T20" s="766"/>
      <c r="U20" s="12" t="s">
        <v>283</v>
      </c>
    </row>
    <row r="21" spans="1:24">
      <c r="A21" s="458" t="s">
        <v>376</v>
      </c>
      <c r="B21" s="458"/>
      <c r="C21" s="14"/>
      <c r="D21" s="23"/>
      <c r="E21" s="14"/>
      <c r="F21" s="14"/>
      <c r="G21" s="14"/>
      <c r="H21" s="23"/>
      <c r="I21" s="14"/>
      <c r="J21" s="13"/>
      <c r="L21" s="458" t="s">
        <v>376</v>
      </c>
      <c r="M21" s="458"/>
      <c r="N21" s="14"/>
      <c r="O21" s="23"/>
      <c r="P21" s="14"/>
      <c r="Q21" s="14"/>
      <c r="R21" s="14"/>
      <c r="S21" s="23"/>
      <c r="T21" s="14"/>
      <c r="U21" s="13"/>
    </row>
    <row r="22" spans="1:24">
      <c r="A22" s="765" t="s">
        <v>377</v>
      </c>
      <c r="B22" s="485"/>
      <c r="C22" s="21"/>
      <c r="D22" s="22"/>
      <c r="E22" s="21"/>
      <c r="F22" s="485"/>
      <c r="G22" s="485"/>
      <c r="H22" s="767"/>
      <c r="I22" s="767"/>
      <c r="J22" s="24"/>
      <c r="L22" s="765" t="s">
        <v>377</v>
      </c>
      <c r="M22" s="485"/>
      <c r="N22" s="21"/>
      <c r="O22" s="22"/>
      <c r="P22" s="21"/>
      <c r="Q22" s="485"/>
      <c r="R22" s="485"/>
      <c r="S22" s="767"/>
      <c r="T22" s="767"/>
      <c r="U22" s="24"/>
    </row>
    <row r="23" spans="1:24" ht="47.1" customHeight="1">
      <c r="A23" s="762" t="s">
        <v>389</v>
      </c>
      <c r="B23" s="763"/>
      <c r="C23" s="763"/>
      <c r="D23" s="763"/>
      <c r="E23" s="763"/>
      <c r="F23" s="763"/>
      <c r="G23" s="763"/>
      <c r="H23" s="763"/>
      <c r="I23" s="763"/>
      <c r="J23" s="764"/>
      <c r="L23" s="762" t="s">
        <v>390</v>
      </c>
      <c r="M23" s="763"/>
      <c r="N23" s="763"/>
      <c r="O23" s="763"/>
      <c r="P23" s="763"/>
      <c r="Q23" s="763"/>
      <c r="R23" s="763"/>
      <c r="S23" s="763"/>
      <c r="T23" s="763"/>
      <c r="U23" s="764"/>
    </row>
    <row r="24" spans="1:24">
      <c r="A24" s="765" t="s">
        <v>380</v>
      </c>
      <c r="B24" s="485"/>
      <c r="C24" s="25" t="s">
        <v>391</v>
      </c>
      <c r="D24" s="22"/>
      <c r="E24" s="21"/>
      <c r="F24" s="21"/>
      <c r="G24" s="21"/>
      <c r="H24" s="22"/>
      <c r="I24" s="21"/>
      <c r="J24" s="24"/>
      <c r="L24" s="765" t="s">
        <v>380</v>
      </c>
      <c r="M24" s="485"/>
      <c r="N24" s="25" t="s">
        <v>382</v>
      </c>
      <c r="O24" s="22"/>
      <c r="P24" s="21"/>
      <c r="Q24" s="21"/>
      <c r="R24" s="21"/>
      <c r="S24" s="22"/>
      <c r="T24" s="21"/>
      <c r="U24" s="24"/>
    </row>
    <row r="25" spans="1:24" ht="13.5" customHeight="1">
      <c r="A25" s="29"/>
      <c r="B25" s="28"/>
      <c r="C25" s="26"/>
      <c r="D25" s="27"/>
      <c r="E25" s="28"/>
      <c r="F25" s="28"/>
      <c r="G25" s="28"/>
      <c r="H25" s="27"/>
      <c r="I25" s="28"/>
      <c r="J25" s="1"/>
      <c r="L25" s="29"/>
      <c r="M25" s="28"/>
      <c r="N25" s="26"/>
      <c r="O25" s="27"/>
      <c r="P25" s="28"/>
      <c r="Q25" s="28"/>
      <c r="R25" s="28"/>
      <c r="S25" s="27"/>
      <c r="T25" s="28"/>
      <c r="U25" s="1"/>
      <c r="X25" s="17"/>
    </row>
    <row r="26" spans="1:24" ht="13.5" customHeight="1">
      <c r="A26" s="21"/>
      <c r="B26" s="21"/>
      <c r="C26" s="25"/>
      <c r="D26" s="22"/>
      <c r="E26" s="21"/>
      <c r="F26" s="21"/>
      <c r="G26" s="21"/>
      <c r="H26" s="22"/>
      <c r="I26" s="21"/>
      <c r="L26" s="21"/>
      <c r="M26" s="21"/>
      <c r="N26" s="25"/>
      <c r="O26" s="22"/>
      <c r="P26" s="21"/>
      <c r="Q26" s="21"/>
      <c r="R26" s="21"/>
      <c r="S26" s="22"/>
      <c r="T26" s="21"/>
      <c r="X26" s="17"/>
    </row>
    <row r="27" spans="1:24" ht="16.5" customHeight="1">
      <c r="A27" s="21"/>
      <c r="B27" s="21"/>
      <c r="C27" s="25"/>
      <c r="D27" s="22"/>
      <c r="E27" s="21"/>
      <c r="F27" s="21"/>
      <c r="G27" s="21"/>
      <c r="H27" s="22"/>
      <c r="I27" s="21"/>
      <c r="L27" s="21"/>
      <c r="M27" s="21"/>
      <c r="N27" s="25"/>
      <c r="O27" s="22"/>
      <c r="P27" s="21"/>
      <c r="Q27" s="21"/>
      <c r="R27" s="21"/>
      <c r="S27" s="22"/>
      <c r="T27" s="21"/>
      <c r="X27" s="17"/>
    </row>
    <row r="28" spans="1:24" ht="21" customHeight="1">
      <c r="A28" s="452" t="s">
        <v>134</v>
      </c>
      <c r="B28" s="453"/>
      <c r="C28" s="11" t="s">
        <v>147</v>
      </c>
      <c r="D28" s="454" t="s">
        <v>392</v>
      </c>
      <c r="E28" s="455"/>
      <c r="F28" s="455"/>
      <c r="G28" s="455"/>
      <c r="H28" s="455"/>
      <c r="I28" s="455"/>
      <c r="J28" s="456"/>
      <c r="K28" s="18"/>
      <c r="L28" s="452" t="s">
        <v>134</v>
      </c>
      <c r="M28" s="453"/>
      <c r="N28" s="11" t="s">
        <v>129</v>
      </c>
      <c r="O28" s="454" t="s">
        <v>393</v>
      </c>
      <c r="P28" s="454"/>
      <c r="Q28" s="454"/>
      <c r="R28" s="454"/>
      <c r="S28" s="454"/>
      <c r="T28" s="454"/>
      <c r="U28" s="457"/>
    </row>
    <row r="29" spans="1:24">
      <c r="A29" s="458" t="s">
        <v>136</v>
      </c>
      <c r="B29" s="458"/>
      <c r="C29" s="459"/>
      <c r="D29" s="460"/>
      <c r="E29" s="460"/>
      <c r="F29" s="460"/>
      <c r="G29" s="460"/>
      <c r="H29" s="460"/>
      <c r="I29" s="460"/>
      <c r="J29" s="461"/>
      <c r="K29" s="19"/>
      <c r="L29" s="452" t="s">
        <v>136</v>
      </c>
      <c r="M29" s="453"/>
      <c r="N29" s="459"/>
      <c r="O29" s="460"/>
      <c r="P29" s="460"/>
      <c r="Q29" s="460"/>
      <c r="R29" s="460"/>
      <c r="S29" s="460"/>
      <c r="T29" s="460"/>
      <c r="U29" s="461"/>
    </row>
    <row r="30" spans="1:24" ht="51" customHeight="1">
      <c r="A30" s="462" t="s">
        <v>394</v>
      </c>
      <c r="B30" s="463"/>
      <c r="C30" s="463"/>
      <c r="D30" s="463"/>
      <c r="E30" s="463"/>
      <c r="F30" s="463"/>
      <c r="G30" s="463"/>
      <c r="H30" s="463"/>
      <c r="I30" s="463"/>
      <c r="J30" s="464"/>
      <c r="K30" s="20"/>
      <c r="L30" s="462" t="s">
        <v>395</v>
      </c>
      <c r="M30" s="465"/>
      <c r="N30" s="465"/>
      <c r="O30" s="465"/>
      <c r="P30" s="465"/>
      <c r="Q30" s="465"/>
      <c r="R30" s="465"/>
      <c r="S30" s="465"/>
      <c r="T30" s="465"/>
      <c r="U30" s="466"/>
    </row>
    <row r="31" spans="1:24">
      <c r="A31" s="452" t="s">
        <v>370</v>
      </c>
      <c r="B31" s="453"/>
      <c r="C31" s="467" t="s">
        <v>396</v>
      </c>
      <c r="D31" s="455"/>
      <c r="E31" s="455"/>
      <c r="F31" s="455"/>
      <c r="G31" s="455"/>
      <c r="H31" s="455"/>
      <c r="I31" s="455"/>
      <c r="J31" s="456"/>
      <c r="K31" s="18"/>
      <c r="L31" s="452" t="s">
        <v>370</v>
      </c>
      <c r="M31" s="453"/>
      <c r="N31" s="467" t="s">
        <v>397</v>
      </c>
      <c r="O31" s="454"/>
      <c r="P31" s="454"/>
      <c r="Q31" s="454"/>
      <c r="R31" s="454"/>
      <c r="S31" s="454"/>
      <c r="T31" s="454"/>
      <c r="U31" s="457"/>
    </row>
    <row r="32" spans="1:24">
      <c r="A32" s="452" t="s">
        <v>140</v>
      </c>
      <c r="B32" s="453"/>
      <c r="C32" s="11" t="s">
        <v>373</v>
      </c>
      <c r="D32" s="15">
        <v>22</v>
      </c>
      <c r="E32" s="8" t="s">
        <v>143</v>
      </c>
      <c r="F32" s="8" t="s">
        <v>144</v>
      </c>
      <c r="G32" s="8" t="s">
        <v>141</v>
      </c>
      <c r="H32" s="15"/>
      <c r="I32" s="8" t="s">
        <v>145</v>
      </c>
      <c r="J32" s="12"/>
      <c r="L32" s="452" t="s">
        <v>140</v>
      </c>
      <c r="M32" s="453"/>
      <c r="N32" s="11" t="s">
        <v>373</v>
      </c>
      <c r="O32" s="15">
        <v>19</v>
      </c>
      <c r="P32" s="8" t="s">
        <v>143</v>
      </c>
      <c r="Q32" s="8" t="s">
        <v>144</v>
      </c>
      <c r="R32" s="8" t="s">
        <v>141</v>
      </c>
      <c r="S32" s="15"/>
      <c r="T32" s="8" t="s">
        <v>145</v>
      </c>
      <c r="U32" s="12"/>
    </row>
    <row r="33" spans="1:21">
      <c r="A33" s="458" t="s">
        <v>374</v>
      </c>
      <c r="B33" s="458"/>
      <c r="C33" s="11" t="s">
        <v>141</v>
      </c>
      <c r="D33" s="15">
        <v>4</v>
      </c>
      <c r="E33" s="8" t="s">
        <v>145</v>
      </c>
      <c r="F33" s="434" t="s">
        <v>375</v>
      </c>
      <c r="G33" s="434"/>
      <c r="H33" s="766">
        <v>3000</v>
      </c>
      <c r="I33" s="766"/>
      <c r="J33" s="12" t="s">
        <v>283</v>
      </c>
      <c r="L33" s="458" t="s">
        <v>374</v>
      </c>
      <c r="M33" s="458"/>
      <c r="N33" s="11" t="s">
        <v>141</v>
      </c>
      <c r="O33" s="15">
        <v>4</v>
      </c>
      <c r="P33" s="8" t="s">
        <v>145</v>
      </c>
      <c r="Q33" s="434" t="s">
        <v>375</v>
      </c>
      <c r="R33" s="434"/>
      <c r="S33" s="766">
        <v>8800</v>
      </c>
      <c r="T33" s="766"/>
      <c r="U33" s="12" t="s">
        <v>283</v>
      </c>
    </row>
    <row r="34" spans="1:21">
      <c r="A34" s="458" t="s">
        <v>376</v>
      </c>
      <c r="B34" s="458"/>
      <c r="C34" s="14"/>
      <c r="D34" s="23"/>
      <c r="E34" s="14"/>
      <c r="F34" s="14"/>
      <c r="G34" s="14"/>
      <c r="H34" s="23"/>
      <c r="I34" s="14"/>
      <c r="J34" s="13"/>
      <c r="L34" s="458" t="s">
        <v>376</v>
      </c>
      <c r="M34" s="458"/>
      <c r="N34" s="14"/>
      <c r="O34" s="23"/>
      <c r="P34" s="14"/>
      <c r="Q34" s="14"/>
      <c r="R34" s="14"/>
      <c r="S34" s="23"/>
      <c r="T34" s="14"/>
      <c r="U34" s="13"/>
    </row>
    <row r="35" spans="1:21">
      <c r="A35" s="765" t="s">
        <v>377</v>
      </c>
      <c r="B35" s="485"/>
      <c r="C35" s="21"/>
      <c r="D35" s="22"/>
      <c r="E35" s="21"/>
      <c r="F35" s="485"/>
      <c r="G35" s="485"/>
      <c r="H35" s="767"/>
      <c r="I35" s="767"/>
      <c r="J35" s="24"/>
      <c r="L35" s="765" t="s">
        <v>377</v>
      </c>
      <c r="M35" s="485"/>
      <c r="N35" s="21"/>
      <c r="O35" s="22"/>
      <c r="P35" s="21"/>
      <c r="Q35" s="485"/>
      <c r="R35" s="485"/>
      <c r="S35" s="767"/>
      <c r="T35" s="767"/>
      <c r="U35" s="24"/>
    </row>
    <row r="36" spans="1:21" ht="47.1" customHeight="1">
      <c r="A36" s="762" t="s">
        <v>398</v>
      </c>
      <c r="B36" s="763"/>
      <c r="C36" s="763"/>
      <c r="D36" s="763"/>
      <c r="E36" s="763"/>
      <c r="F36" s="763"/>
      <c r="G36" s="763"/>
      <c r="H36" s="763"/>
      <c r="I36" s="763"/>
      <c r="J36" s="764"/>
      <c r="L36" s="762" t="s">
        <v>399</v>
      </c>
      <c r="M36" s="763"/>
      <c r="N36" s="763"/>
      <c r="O36" s="763"/>
      <c r="P36" s="763"/>
      <c r="Q36" s="763"/>
      <c r="R36" s="763"/>
      <c r="S36" s="763"/>
      <c r="T36" s="763"/>
      <c r="U36" s="764"/>
    </row>
    <row r="37" spans="1:21">
      <c r="A37" s="765" t="s">
        <v>380</v>
      </c>
      <c r="B37" s="485"/>
      <c r="C37" s="25" t="s">
        <v>381</v>
      </c>
      <c r="D37" s="22"/>
      <c r="E37" s="21"/>
      <c r="F37" s="21"/>
      <c r="G37" s="21"/>
      <c r="H37" s="22"/>
      <c r="I37" s="21"/>
      <c r="J37" s="24"/>
      <c r="L37" s="765" t="s">
        <v>380</v>
      </c>
      <c r="M37" s="485"/>
      <c r="N37" s="25" t="s">
        <v>382</v>
      </c>
      <c r="O37" s="22"/>
      <c r="P37" s="21"/>
      <c r="Q37" s="21"/>
      <c r="R37" s="21"/>
      <c r="S37" s="22"/>
      <c r="T37" s="21"/>
      <c r="U37" s="24"/>
    </row>
    <row r="38" spans="1:21">
      <c r="A38" s="29"/>
      <c r="B38" s="28"/>
      <c r="C38" s="26"/>
      <c r="D38" s="27"/>
      <c r="E38" s="28"/>
      <c r="F38" s="28"/>
      <c r="G38" s="28"/>
      <c r="H38" s="27"/>
      <c r="I38" s="28"/>
      <c r="J38" s="1"/>
      <c r="L38" s="29"/>
      <c r="M38" s="28"/>
      <c r="N38" s="26"/>
      <c r="O38" s="27"/>
      <c r="P38" s="28"/>
      <c r="Q38" s="28"/>
      <c r="R38" s="28"/>
      <c r="S38" s="27"/>
      <c r="T38" s="28"/>
      <c r="U38" s="1"/>
    </row>
    <row r="39" spans="1:21" ht="30" customHeight="1">
      <c r="A39" s="7"/>
      <c r="L39" s="7"/>
    </row>
    <row r="40" spans="1:21" ht="21" customHeight="1">
      <c r="A40" s="452" t="s">
        <v>134</v>
      </c>
      <c r="B40" s="453"/>
      <c r="C40" s="11" t="s">
        <v>400</v>
      </c>
      <c r="D40" s="454" t="s">
        <v>401</v>
      </c>
      <c r="E40" s="455"/>
      <c r="F40" s="455"/>
      <c r="G40" s="455"/>
      <c r="H40" s="455"/>
      <c r="I40" s="455"/>
      <c r="J40" s="456"/>
      <c r="K40" s="18"/>
      <c r="L40" s="452" t="s">
        <v>134</v>
      </c>
      <c r="M40" s="453"/>
      <c r="N40" s="11" t="s">
        <v>402</v>
      </c>
      <c r="O40" s="454"/>
      <c r="P40" s="454"/>
      <c r="Q40" s="454"/>
      <c r="R40" s="454"/>
      <c r="S40" s="454"/>
      <c r="T40" s="454"/>
      <c r="U40" s="457"/>
    </row>
    <row r="41" spans="1:21">
      <c r="A41" s="458" t="s">
        <v>136</v>
      </c>
      <c r="B41" s="458"/>
      <c r="C41" s="459"/>
      <c r="D41" s="460"/>
      <c r="E41" s="460"/>
      <c r="F41" s="460"/>
      <c r="G41" s="460"/>
      <c r="H41" s="460"/>
      <c r="I41" s="460"/>
      <c r="J41" s="461"/>
      <c r="K41" s="19"/>
      <c r="L41" s="452" t="s">
        <v>136</v>
      </c>
      <c r="M41" s="453"/>
      <c r="N41" s="459"/>
      <c r="O41" s="460"/>
      <c r="P41" s="460"/>
      <c r="Q41" s="460"/>
      <c r="R41" s="460"/>
      <c r="S41" s="460"/>
      <c r="T41" s="460"/>
      <c r="U41" s="461"/>
    </row>
    <row r="42" spans="1:21" ht="60" customHeight="1">
      <c r="A42" s="462" t="s">
        <v>403</v>
      </c>
      <c r="B42" s="463"/>
      <c r="C42" s="463"/>
      <c r="D42" s="463"/>
      <c r="E42" s="463"/>
      <c r="F42" s="463"/>
      <c r="G42" s="463"/>
      <c r="H42" s="463"/>
      <c r="I42" s="463"/>
      <c r="J42" s="464"/>
      <c r="K42" s="20"/>
      <c r="L42" s="462"/>
      <c r="M42" s="465"/>
      <c r="N42" s="465"/>
      <c r="O42" s="465"/>
      <c r="P42" s="465"/>
      <c r="Q42" s="465"/>
      <c r="R42" s="465"/>
      <c r="S42" s="465"/>
      <c r="T42" s="465"/>
      <c r="U42" s="466"/>
    </row>
    <row r="43" spans="1:21">
      <c r="A43" s="452" t="s">
        <v>370</v>
      </c>
      <c r="B43" s="453"/>
      <c r="C43" s="467" t="s">
        <v>387</v>
      </c>
      <c r="D43" s="455"/>
      <c r="E43" s="455"/>
      <c r="F43" s="455"/>
      <c r="G43" s="455"/>
      <c r="H43" s="455"/>
      <c r="I43" s="455"/>
      <c r="J43" s="456"/>
      <c r="K43" s="18"/>
      <c r="L43" s="452" t="s">
        <v>370</v>
      </c>
      <c r="M43" s="453"/>
      <c r="N43" s="467"/>
      <c r="O43" s="454"/>
      <c r="P43" s="454"/>
      <c r="Q43" s="454"/>
      <c r="R43" s="454"/>
      <c r="S43" s="454"/>
      <c r="T43" s="454"/>
      <c r="U43" s="457"/>
    </row>
    <row r="44" spans="1:21">
      <c r="A44" s="452" t="s">
        <v>140</v>
      </c>
      <c r="B44" s="453"/>
      <c r="C44" s="11" t="s">
        <v>373</v>
      </c>
      <c r="D44" s="16">
        <v>28</v>
      </c>
      <c r="E44" s="8" t="s">
        <v>143</v>
      </c>
      <c r="F44" s="8" t="s">
        <v>144</v>
      </c>
      <c r="G44" s="8" t="s">
        <v>141</v>
      </c>
      <c r="H44" s="16"/>
      <c r="I44" s="8" t="s">
        <v>143</v>
      </c>
      <c r="J44" s="12"/>
      <c r="L44" s="452" t="s">
        <v>140</v>
      </c>
      <c r="M44" s="453"/>
      <c r="N44" s="11" t="s">
        <v>373</v>
      </c>
      <c r="O44" s="16"/>
      <c r="P44" s="8" t="s">
        <v>143</v>
      </c>
      <c r="Q44" s="8" t="s">
        <v>144</v>
      </c>
      <c r="R44" s="8" t="s">
        <v>141</v>
      </c>
      <c r="S44" s="16"/>
      <c r="T44" s="8" t="s">
        <v>143</v>
      </c>
      <c r="U44" s="12"/>
    </row>
    <row r="45" spans="1:21">
      <c r="A45" s="458" t="s">
        <v>374</v>
      </c>
      <c r="B45" s="458"/>
      <c r="C45" s="11" t="s">
        <v>141</v>
      </c>
      <c r="D45" s="15">
        <v>4</v>
      </c>
      <c r="E45" s="8" t="s">
        <v>145</v>
      </c>
      <c r="F45" s="434" t="s">
        <v>375</v>
      </c>
      <c r="G45" s="434"/>
      <c r="H45" s="766">
        <v>16500</v>
      </c>
      <c r="I45" s="766"/>
      <c r="J45" s="12" t="s">
        <v>283</v>
      </c>
      <c r="L45" s="458" t="s">
        <v>374</v>
      </c>
      <c r="M45" s="458"/>
      <c r="N45" s="11" t="s">
        <v>141</v>
      </c>
      <c r="O45" s="16"/>
      <c r="P45" s="8" t="s">
        <v>145</v>
      </c>
      <c r="Q45" s="434" t="s">
        <v>388</v>
      </c>
      <c r="R45" s="434"/>
      <c r="S45" s="766"/>
      <c r="T45" s="766"/>
      <c r="U45" s="12" t="s">
        <v>283</v>
      </c>
    </row>
    <row r="46" spans="1:21">
      <c r="A46" s="458" t="s">
        <v>376</v>
      </c>
      <c r="B46" s="458"/>
      <c r="C46" s="14"/>
      <c r="D46" s="23"/>
      <c r="E46" s="14"/>
      <c r="F46" s="14"/>
      <c r="G46" s="14"/>
      <c r="H46" s="23"/>
      <c r="I46" s="14"/>
      <c r="J46" s="13"/>
      <c r="L46" s="458" t="s">
        <v>376</v>
      </c>
      <c r="M46" s="458"/>
      <c r="N46" s="14"/>
      <c r="O46" s="23"/>
      <c r="P46" s="14"/>
      <c r="Q46" s="14"/>
      <c r="R46" s="14"/>
      <c r="S46" s="23"/>
      <c r="T46" s="14"/>
      <c r="U46" s="13"/>
    </row>
    <row r="47" spans="1:21">
      <c r="A47" s="765" t="s">
        <v>377</v>
      </c>
      <c r="B47" s="485"/>
      <c r="C47" s="21"/>
      <c r="D47" s="22"/>
      <c r="E47" s="21"/>
      <c r="F47" s="485"/>
      <c r="G47" s="485"/>
      <c r="H47" s="767"/>
      <c r="I47" s="767"/>
      <c r="J47" s="24"/>
      <c r="L47" s="765" t="s">
        <v>377</v>
      </c>
      <c r="M47" s="485"/>
      <c r="N47" s="21"/>
      <c r="O47" s="22"/>
      <c r="P47" s="21"/>
      <c r="Q47" s="485"/>
      <c r="R47" s="485"/>
      <c r="S47" s="767"/>
      <c r="T47" s="767"/>
      <c r="U47" s="24"/>
    </row>
    <row r="48" spans="1:21" ht="47.1" customHeight="1">
      <c r="A48" s="762" t="s">
        <v>404</v>
      </c>
      <c r="B48" s="763"/>
      <c r="C48" s="763"/>
      <c r="D48" s="763"/>
      <c r="E48" s="763"/>
      <c r="F48" s="763"/>
      <c r="G48" s="763"/>
      <c r="H48" s="763"/>
      <c r="I48" s="763"/>
      <c r="J48" s="764"/>
      <c r="L48" s="762"/>
      <c r="M48" s="763"/>
      <c r="N48" s="763"/>
      <c r="O48" s="763"/>
      <c r="P48" s="763"/>
      <c r="Q48" s="763"/>
      <c r="R48" s="763"/>
      <c r="S48" s="763"/>
      <c r="T48" s="763"/>
      <c r="U48" s="764"/>
    </row>
    <row r="49" spans="1:24">
      <c r="A49" s="765" t="s">
        <v>380</v>
      </c>
      <c r="B49" s="485"/>
      <c r="C49" s="25" t="s">
        <v>391</v>
      </c>
      <c r="D49" s="22"/>
      <c r="E49" s="21"/>
      <c r="F49" s="21"/>
      <c r="G49" s="21"/>
      <c r="H49" s="22"/>
      <c r="I49" s="21"/>
      <c r="J49" s="24"/>
      <c r="L49" s="765" t="s">
        <v>380</v>
      </c>
      <c r="M49" s="485"/>
      <c r="N49" s="25"/>
      <c r="O49" s="22"/>
      <c r="P49" s="21"/>
      <c r="Q49" s="21"/>
      <c r="R49" s="21"/>
      <c r="S49" s="22"/>
      <c r="T49" s="21"/>
      <c r="U49" s="24"/>
    </row>
    <row r="50" spans="1:24" ht="13.5" customHeight="1">
      <c r="A50" s="29"/>
      <c r="B50" s="28"/>
      <c r="C50" s="26"/>
      <c r="D50" s="27"/>
      <c r="E50" s="28"/>
      <c r="F50" s="28"/>
      <c r="G50" s="28"/>
      <c r="H50" s="27"/>
      <c r="I50" s="28"/>
      <c r="J50" s="1"/>
      <c r="L50" s="29"/>
      <c r="M50" s="28"/>
      <c r="N50" s="26"/>
      <c r="O50" s="27"/>
      <c r="P50" s="28"/>
      <c r="Q50" s="28"/>
      <c r="R50" s="28"/>
      <c r="S50" s="27"/>
      <c r="T50" s="28"/>
      <c r="U50" s="1"/>
      <c r="X50" s="17"/>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様式第１号</vt:lpstr>
      <vt:lpstr>記載例</vt:lpstr>
      <vt:lpstr>１目標</vt:lpstr>
      <vt:lpstr>２第５章</vt:lpstr>
      <vt:lpstr>３構成員等</vt:lpstr>
      <vt:lpstr>３ｰ２組織図等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'３ｰ２組織図等'!Print_Area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記載例!Print_Area</vt:lpstr>
      <vt:lpstr>様式第１号!Print_Area</vt:lpstr>
      <vt:lpstr>'４事業所魅力向上、事業拡大'!Print_Titles</vt:lpstr>
      <vt:lpstr>'５人材育成'!Print_Titles</vt:lpstr>
      <vt:lpstr>'６就職促進'!Print_Titles</vt:lpstr>
      <vt:lpstr>'９地域独自'!Print_Titles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2023-02-24T04:40:23Z</dcterms:created>
  <dcterms:modified xsi:type="dcterms:W3CDTF">2023-02-24T04:40:35Z</dcterms:modified>
  <cp:category/>
  <cp:contentStatus/>
</cp:coreProperties>
</file>