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610740_職業安定局　雇用開発企画課\○ 産業対策係\◇各種通知（通達／内かん／事務連）【緊急雇用対策係よりフォルダ移設】\令和４年度\R40930 特例第24弾（R4.11まで）\２　様式\R40930 緊急雇用安定助成金\"/>
    </mc:Choice>
  </mc:AlternateContent>
  <bookViews>
    <workbookView xWindow="930" yWindow="0" windowWidth="15345" windowHeight="4455"/>
  </bookViews>
  <sheets>
    <sheet name="新小第2号(2)（実績一覧表）(要請等対象施設)" sheetId="5" r:id="rId1"/>
    <sheet name="新小第2号（実績一覧表）(要請等対象施設以外)" sheetId="11" r:id="rId2"/>
    <sheet name="新小第1号(2)（支給申請書）" sheetId="4" r:id="rId3"/>
    <sheet name="新小第3号（確認申立書）" sheetId="10" r:id="rId4"/>
  </sheets>
  <definedNames>
    <definedName name="_xlnm.Print_Area" localSheetId="2">'新小第1号(2)（支給申請書）'!$A$1:$AJ$124</definedName>
    <definedName name="_xlnm.Print_Area" localSheetId="0">'新小第2号(2)（実績一覧表）(要請等対象施設)'!$A$1:$AK$110</definedName>
    <definedName name="_xlnm.Print_Area" localSheetId="1">'新小第2号（実績一覧表）(要請等対象施設以外)'!$A$1:$AJ$89</definedName>
    <definedName name="_xlnm.Print_Area" localSheetId="3">'新小第3号（確認申立書）'!$A$1:$AN$157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67" i="4" l="1"/>
  <c r="AV67" i="4"/>
  <c r="AR67" i="4"/>
  <c r="AZ66" i="4" l="1"/>
  <c r="AV66" i="4"/>
  <c r="AR66" i="4"/>
  <c r="AZ65" i="4" l="1"/>
  <c r="AV65" i="4"/>
  <c r="AR65" i="4"/>
  <c r="AZ64" i="4"/>
  <c r="AV64" i="4"/>
  <c r="AR64" i="4"/>
  <c r="AZ63" i="4"/>
  <c r="AY63" i="4"/>
  <c r="AV63" i="4"/>
  <c r="AR63" i="4"/>
  <c r="AZ62" i="4" l="1"/>
  <c r="AY62" i="4"/>
  <c r="AV62" i="4"/>
  <c r="AR62" i="4"/>
  <c r="Q35" i="4" l="1"/>
  <c r="Q9" i="11" l="1"/>
  <c r="J7" i="11"/>
  <c r="AF5" i="11"/>
  <c r="X5" i="11"/>
  <c r="V5" i="11"/>
  <c r="T5" i="11"/>
  <c r="O5" i="11"/>
  <c r="M5" i="11"/>
  <c r="K5" i="11"/>
  <c r="AE23" i="5"/>
  <c r="X32" i="4" l="1"/>
  <c r="V32" i="4"/>
  <c r="T32" i="4"/>
  <c r="O32" i="4"/>
  <c r="M32" i="4"/>
  <c r="K32" i="4"/>
  <c r="AT54" i="4"/>
  <c r="AR54" i="4"/>
  <c r="AP54" i="4"/>
  <c r="AE15" i="11"/>
  <c r="G44" i="4" s="1"/>
  <c r="Z15" i="11"/>
  <c r="Q10" i="11" s="1"/>
  <c r="U15" i="11"/>
  <c r="Z9" i="11" l="1"/>
  <c r="Q48" i="4" s="1"/>
  <c r="AW54" i="4"/>
  <c r="AN65" i="4" s="1"/>
  <c r="AN59" i="4" l="1"/>
  <c r="AN62" i="4"/>
  <c r="AN60" i="4"/>
  <c r="AN63" i="4"/>
  <c r="AN67" i="4"/>
  <c r="AN64" i="4"/>
  <c r="AN66" i="4"/>
  <c r="AN61" i="4"/>
  <c r="AN69" i="4"/>
  <c r="AN68" i="4"/>
  <c r="AS74" i="4" l="1"/>
  <c r="AW74" i="4"/>
  <c r="BA74" i="4"/>
  <c r="AR74" i="4"/>
  <c r="AZ74" i="4"/>
  <c r="AP74" i="4"/>
  <c r="AT74" i="4"/>
  <c r="AX74" i="4"/>
  <c r="Q44" i="4" s="1"/>
  <c r="BA44" i="4" s="1"/>
  <c r="BB74" i="4"/>
  <c r="AV74" i="4"/>
  <c r="AO74" i="4"/>
  <c r="AQ74" i="4"/>
  <c r="AU74" i="4"/>
  <c r="AY74" i="4"/>
  <c r="BC74" i="4"/>
  <c r="G39" i="4" s="1"/>
  <c r="AA48" i="4" l="1"/>
  <c r="G48" i="4"/>
  <c r="AA44" i="4"/>
  <c r="Z23" i="5"/>
  <c r="AM83" i="10" l="1"/>
  <c r="AI83" i="10"/>
  <c r="AF83" i="10"/>
  <c r="I85" i="10"/>
  <c r="I84" i="10"/>
  <c r="I83" i="10"/>
  <c r="I68" i="10"/>
  <c r="I67" i="10"/>
  <c r="I66" i="10"/>
  <c r="I62" i="10"/>
  <c r="I60" i="10"/>
  <c r="AM59" i="10"/>
  <c r="AI59" i="10"/>
  <c r="AF59" i="10"/>
  <c r="I59" i="10"/>
  <c r="G35" i="4"/>
  <c r="AQ44" i="4" s="1"/>
  <c r="BK44" i="4" s="1"/>
  <c r="Q18" i="5"/>
  <c r="U23" i="5"/>
  <c r="Z17" i="5" l="1"/>
  <c r="Q39" i="4" s="1"/>
  <c r="AA39" i="4" l="1"/>
  <c r="Q52" i="4" s="1"/>
  <c r="BA48" i="4"/>
  <c r="BK48" i="4" s="1"/>
  <c r="BK51" i="4" s="1"/>
  <c r="AA35" i="4"/>
  <c r="G52" i="4" s="1"/>
  <c r="AS40" i="4" l="1"/>
  <c r="AA52" i="4"/>
  <c r="U23" i="4"/>
  <c r="N23" i="4"/>
  <c r="AG15" i="4"/>
  <c r="AC15" i="4"/>
  <c r="Y15" i="4"/>
  <c r="M15" i="4"/>
  <c r="I15" i="4"/>
  <c r="J14" i="4"/>
  <c r="E16" i="4"/>
  <c r="AG60" i="4" l="1"/>
  <c r="AG61" i="4" s="1"/>
  <c r="AA60" i="4"/>
  <c r="AA61" i="4" s="1"/>
  <c r="AF65" i="4"/>
</calcChain>
</file>

<file path=xl/comments1.xml><?xml version="1.0" encoding="utf-8"?>
<comments xmlns="http://schemas.openxmlformats.org/spreadsheetml/2006/main">
  <authors>
    <author>厚生労働省ネットワークシステム</author>
  </authors>
  <commentList>
    <comment ref="R21" authorId="0" shapeId="0">
      <text>
        <r>
          <rPr>
            <b/>
            <u/>
            <sz val="20"/>
            <color indexed="81"/>
            <rFont val="MS P ゴシック"/>
            <family val="3"/>
            <charset val="128"/>
          </rPr>
          <t xml:space="preserve">（重要）
</t>
        </r>
        <r>
          <rPr>
            <b/>
            <sz val="20"/>
            <color indexed="81"/>
            <rFont val="MS P ゴシック"/>
            <family val="3"/>
            <charset val="128"/>
          </rPr>
          <t>休業対象労働者が就労している、又は、催物に従事しようとしていた、地域特例の対象となる区域（県／市区町）を記入します。
①緊急事態宣言の対象都道府県内の施設に就労している場合は、都道府県名を記入してください。
②まん延防止等重点措置の対象区域内の施設に就労している場合は、市区町名を記入してください。
（例）判定基礎基礎期間：令和３年５月１日～令和３年５月31日
労働者Ａは、東京都内の施設にて就労（緊急事態宣言の対象）⇒　東京都
労働者Ｂは、宮城県仙台市内の施設にて就労（まん延防止等重点措置の対象）⇒　仙台市
労働者Ｃは、石川県小松市内の施設にて就労（緊急事態宣言／まん延防止等重点措置のいずれにも該当しない）
⇒新小第2号　休業実績一覧表(要請等対象施設以外)に入力します。</t>
        </r>
      </text>
    </comment>
  </commentList>
</comments>
</file>

<file path=xl/comments2.xml><?xml version="1.0" encoding="utf-8"?>
<comments xmlns="http://schemas.openxmlformats.org/spreadsheetml/2006/main">
  <authors>
    <author>厚生労働省ネットワークシステム</author>
  </authors>
  <commentList>
    <comment ref="B17" authorId="0" shapeId="0">
      <text>
        <r>
          <rPr>
            <b/>
            <sz val="16"/>
            <color indexed="81"/>
            <rFont val="MS P ゴシック"/>
            <family val="3"/>
            <charset val="128"/>
          </rPr>
          <t>１と同じ内容となる場合にはこちらにチェックしてください。</t>
        </r>
      </text>
    </comment>
  </commentList>
</comments>
</file>

<file path=xl/sharedStrings.xml><?xml version="1.0" encoding="utf-8"?>
<sst xmlns="http://schemas.openxmlformats.org/spreadsheetml/2006/main" count="586" uniqueCount="380">
  <si>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</si>
  <si>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</si>
  <si>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</si>
  <si>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</si>
  <si>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</si>
  <si>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7"/>
  </si>
  <si>
    <t>事業所管轄</t>
    <rPh sb="0" eb="3">
      <t>ジギョウショ</t>
    </rPh>
    <rPh sb="3" eb="5">
      <t>カンカツ</t>
    </rPh>
    <phoneticPr fontId="3"/>
  </si>
  <si>
    <t>住所</t>
    <rPh sb="0" eb="2">
      <t>ジュウショ</t>
    </rPh>
    <phoneticPr fontId="7"/>
  </si>
  <si>
    <t>年</t>
    <rPh sb="0" eb="1">
      <t>ネン</t>
    </rPh>
    <phoneticPr fontId="7"/>
  </si>
  <si>
    <t>日</t>
    <rPh sb="0" eb="1">
      <t>ニチ</t>
    </rPh>
    <phoneticPr fontId="7"/>
  </si>
  <si>
    <t xml:space="preserve">人・日 </t>
  </si>
  <si>
    <t xml:space="preserve">日 </t>
  </si>
  <si>
    <t>円</t>
    <rPh sb="0" eb="1">
      <t>エン</t>
    </rPh>
    <phoneticPr fontId="7"/>
  </si>
  <si>
    <t>※労働局処理欄</t>
    <rPh sb="1" eb="4">
      <t>ロウドウキョク</t>
    </rPh>
    <rPh sb="4" eb="6">
      <t>ショリ</t>
    </rPh>
    <rPh sb="6" eb="7">
      <t>ラン</t>
    </rPh>
    <phoneticPr fontId="7"/>
  </si>
  <si>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</si>
  <si>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</si>
  <si>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</si>
  <si>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</si>
  <si>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</si>
  <si>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0"/>
  </si>
  <si>
    <t>住所</t>
    <rPh sb="0" eb="2">
      <t>ジュウショ</t>
    </rPh>
    <phoneticPr fontId="3"/>
  </si>
  <si>
    <t>会社などの名称</t>
    <rPh sb="0" eb="2">
      <t>カイシャ</t>
    </rPh>
    <rPh sb="5" eb="7">
      <t>メイショウ</t>
    </rPh>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</si>
  <si>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</si>
  <si>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月</t>
    <rPh sb="0" eb="1">
      <t>ゲツ</t>
    </rPh>
    <phoneticPr fontId="7"/>
  </si>
  <si>
    <t>日</t>
    <rPh sb="0" eb="1">
      <t>ヒ</t>
    </rPh>
    <phoneticPr fontId="7"/>
  </si>
  <si>
    <t xml:space="preserve">安定所
決裁欄 </t>
    <phoneticPr fontId="7"/>
  </si>
  <si>
    <t>店舗などの名称</t>
    <rPh sb="0" eb="2">
      <t>テンポ</t>
    </rPh>
    <rPh sb="5" eb="7">
      <t>メイショウ</t>
    </rPh>
    <phoneticPr fontId="7"/>
  </si>
  <si>
    <t>雇用保険適用事業所番号</t>
    <rPh sb="0" eb="2">
      <t>コヨウ</t>
    </rPh>
    <rPh sb="2" eb="4">
      <t>ホケン</t>
    </rPh>
    <rPh sb="4" eb="6">
      <t>テキヨウ</t>
    </rPh>
    <rPh sb="6" eb="9">
      <t>ジギョウショ</t>
    </rPh>
    <rPh sb="9" eb="11">
      <t>バンゴウ</t>
    </rPh>
    <phoneticPr fontId="7"/>
  </si>
  <si>
    <t>口座名義</t>
    <rPh sb="0" eb="2">
      <t>コウザ</t>
    </rPh>
    <rPh sb="2" eb="4">
      <t>メイギ</t>
    </rPh>
    <phoneticPr fontId="7"/>
  </si>
  <si>
    <t>電話番号</t>
    <rPh sb="0" eb="2">
      <t>デンワ</t>
    </rPh>
    <rPh sb="2" eb="4">
      <t>バンゴウ</t>
    </rPh>
    <phoneticPr fontId="7"/>
  </si>
  <si>
    <t>代表者役職･氏名</t>
    <rPh sb="0" eb="3">
      <t>ダイヒョウシャ</t>
    </rPh>
    <rPh sb="3" eb="5">
      <t>ヤクショク</t>
    </rPh>
    <rPh sb="6" eb="8">
      <t>シメイ</t>
    </rPh>
    <phoneticPr fontId="7"/>
  </si>
  <si>
    <t>金融機関名</t>
    <rPh sb="0" eb="2">
      <t>キンユウ</t>
    </rPh>
    <rPh sb="2" eb="4">
      <t>キカン</t>
    </rPh>
    <rPh sb="4" eb="5">
      <t>メイ</t>
    </rPh>
    <phoneticPr fontId="7"/>
  </si>
  <si>
    <t>口座の種類</t>
    <rPh sb="0" eb="2">
      <t>コウザ</t>
    </rPh>
    <rPh sb="3" eb="5">
      <t>シュルイ</t>
    </rPh>
    <phoneticPr fontId="7"/>
  </si>
  <si>
    <t>口座番号</t>
    <rPh sb="0" eb="2">
      <t>コウザ</t>
    </rPh>
    <rPh sb="2" eb="4">
      <t>バンゴウ</t>
    </rPh>
    <phoneticPr fontId="7"/>
  </si>
  <si>
    <t>支店名</t>
    <rPh sb="0" eb="3">
      <t>シテンメイ</t>
    </rPh>
    <phoneticPr fontId="7"/>
  </si>
  <si>
    <t>事業主</t>
    <rPh sb="0" eb="3">
      <t>ジギョウヌシ</t>
    </rPh>
    <phoneticPr fontId="3"/>
  </si>
  <si>
    <t>休業手当支払い率</t>
    <rPh sb="0" eb="2">
      <t>キュウギョウ</t>
    </rPh>
    <rPh sb="2" eb="4">
      <t>テアテ</t>
    </rPh>
    <rPh sb="4" eb="6">
      <t>シハラ</t>
    </rPh>
    <rPh sb="7" eb="8">
      <t>リツ</t>
    </rPh>
    <phoneticPr fontId="7"/>
  </si>
  <si>
    <t>（小数点以下切り上げ）</t>
    <rPh sb="1" eb="4">
      <t>ショウスウテン</t>
    </rPh>
    <rPh sb="4" eb="6">
      <t>イカ</t>
    </rPh>
    <rPh sb="6" eb="7">
      <t>キ</t>
    </rPh>
    <rPh sb="8" eb="9">
      <t>ア</t>
    </rPh>
    <phoneticPr fontId="3"/>
  </si>
  <si>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</si>
  <si>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</si>
  <si>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</si>
  <si>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</si>
  <si>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</si>
  <si>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</si>
  <si>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生年月日</t>
    <rPh sb="0" eb="2">
      <t>セイネン</t>
    </rPh>
    <rPh sb="2" eb="4">
      <t>ガッピ</t>
    </rPh>
    <phoneticPr fontId="3"/>
  </si>
  <si>
    <t>休業の
規模</t>
    <rPh sb="0" eb="2">
      <t>キュウギョウ</t>
    </rPh>
    <rPh sb="4" eb="6">
      <t>キボ</t>
    </rPh>
    <phoneticPr fontId="7"/>
  </si>
  <si>
    <t>助成額
の計算</t>
    <rPh sb="0" eb="3">
      <t>ジョセイガク</t>
    </rPh>
    <rPh sb="5" eb="7">
      <t>ケイサン</t>
    </rPh>
    <phoneticPr fontId="7"/>
  </si>
  <si>
    <t>休業手当の合計額</t>
    <rPh sb="0" eb="2">
      <t>キュウギョウ</t>
    </rPh>
    <rPh sb="2" eb="4">
      <t>テアテ</t>
    </rPh>
    <rPh sb="5" eb="8">
      <t>ゴウケイガク</t>
    </rPh>
    <phoneticPr fontId="7"/>
  </si>
  <si>
    <t>休業延べ日数</t>
    <rPh sb="0" eb="2">
      <t>キュウギョウ</t>
    </rPh>
    <rPh sb="2" eb="3">
      <t>ノ</t>
    </rPh>
    <rPh sb="4" eb="6">
      <t>ニッスウ</t>
    </rPh>
    <phoneticPr fontId="7"/>
  </si>
  <si>
    <t>申請担当者</t>
    <rPh sb="0" eb="2">
      <t>シンセイ</t>
    </rPh>
    <rPh sb="2" eb="5">
      <t>タントウシャ</t>
    </rPh>
    <phoneticPr fontId="7"/>
  </si>
  <si>
    <t>連絡の取れる電話番号</t>
    <rPh sb="0" eb="2">
      <t>レンラク</t>
    </rPh>
    <rPh sb="3" eb="4">
      <t>ト</t>
    </rPh>
    <rPh sb="6" eb="8">
      <t>デンワ</t>
    </rPh>
    <rPh sb="8" eb="10">
      <t>バンゴウ</t>
    </rPh>
    <phoneticPr fontId="7"/>
  </si>
  <si>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</si>
  <si>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</si>
  <si>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</si>
  <si>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</si>
  <si>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</si>
  <si>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</si>
  <si>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【支給申請にあたっての注意事項】</t>
  </si>
  <si>
    <t>【受給にあたっての注意事項】</t>
  </si>
  <si>
    <t>代理人又は 
(提出代行者・事務代理者)
社会保険労務士</t>
    <rPh sb="0" eb="2">
      <t>ダイリ</t>
    </rPh>
    <rPh sb="2" eb="3">
      <t>ニン</t>
    </rPh>
    <phoneticPr fontId="7"/>
  </si>
  <si>
    <t>名称</t>
    <rPh sb="0" eb="2">
      <t>メイショウ</t>
    </rPh>
    <phoneticPr fontId="7"/>
  </si>
  <si>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</si>
  <si>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</si>
  <si>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</si>
  <si>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</si>
  <si>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</si>
  <si>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</si>
  <si>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</si>
  <si>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</si>
  <si>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</si>
  <si>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</si>
  <si>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</si>
  <si>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</si>
  <si>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</si>
  <si>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</si>
  <si>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</si>
  <si>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</si>
  <si>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</si>
  <si>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休業対象労働者</t>
    <rPh sb="0" eb="2">
      <t>キュウギョウ</t>
    </rPh>
    <rPh sb="2" eb="4">
      <t>タイショウ</t>
    </rPh>
    <rPh sb="4" eb="7">
      <t>ロウドウシャ</t>
    </rPh>
    <phoneticPr fontId="3"/>
  </si>
  <si>
    <t>１日休業した日数
（日）</t>
    <rPh sb="1" eb="2">
      <t>ニチ</t>
    </rPh>
    <rPh sb="2" eb="4">
      <t>キュウギョウ</t>
    </rPh>
    <rPh sb="6" eb="8">
      <t>ニッスウ</t>
    </rPh>
    <rPh sb="10" eb="11">
      <t>ヒ</t>
    </rPh>
    <phoneticPr fontId="10"/>
  </si>
  <si>
    <t>「判定基礎期間」</t>
    <rPh sb="1" eb="3">
      <t>ハンテイ</t>
    </rPh>
    <rPh sb="3" eb="5">
      <t>キソ</t>
    </rPh>
    <rPh sb="5" eb="7">
      <t>キカン</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</si>
  <si>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</si>
  <si>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</si>
  <si>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</si>
  <si>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判定基礎期間の休業手当の額</t>
    <rPh sb="0" eb="2">
      <t>ハンテイ</t>
    </rPh>
    <rPh sb="2" eb="4">
      <t>キソ</t>
    </rPh>
    <rPh sb="4" eb="6">
      <t>キカン</t>
    </rPh>
    <rPh sb="7" eb="9">
      <t>キュウギョウ</t>
    </rPh>
    <rPh sb="9" eb="11">
      <t>テアテ</t>
    </rPh>
    <rPh sb="12" eb="13">
      <t>ガク</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</si>
  <si>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</si>
  <si>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</si>
  <si>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t>
    <phoneticPr fontId="7"/>
  </si>
  <si>
    <t>－</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</si>
  <si>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</si>
  <si>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t>
    <phoneticPr fontId="7"/>
  </si>
  <si>
    <t>－</t>
    <phoneticPr fontId="7"/>
  </si>
  <si>
    <t>金融機関コード（４桁）</t>
    <rPh sb="0" eb="2">
      <t>キンユウ</t>
    </rPh>
    <rPh sb="2" eb="4">
      <t>キカン</t>
    </rPh>
    <rPh sb="9" eb="10">
      <t>ケタ</t>
    </rPh>
    <phoneticPr fontId="7"/>
  </si>
  <si>
    <t>支店コード（３桁）</t>
    <rPh sb="0" eb="2">
      <t>シテン</t>
    </rPh>
    <rPh sb="7" eb="8">
      <t>ケタ</t>
    </rPh>
    <phoneticPr fontId="7"/>
  </si>
  <si>
    <t>フリガナ</t>
    <phoneticPr fontId="7"/>
  </si>
  <si>
    <t>経済上
の理由</t>
    <rPh sb="0" eb="3">
      <t>ケイザイジョウ</t>
    </rPh>
    <rPh sb="5" eb="7">
      <t>リユウ</t>
    </rPh>
    <phoneticPr fontId="7"/>
  </si>
  <si>
    <t>(</t>
    <phoneticPr fontId="7"/>
  </si>
  <si>
    <t>)</t>
    <phoneticPr fontId="7"/>
  </si>
  <si>
    <t>(</t>
    <phoneticPr fontId="7"/>
  </si>
  <si>
    <t>a.</t>
    <phoneticPr fontId="7"/>
  </si>
  <si>
    <t>×</t>
    <phoneticPr fontId="7"/>
  </si>
  <si>
    <t>＝</t>
    <phoneticPr fontId="7"/>
  </si>
  <si>
    <t>b.</t>
    <phoneticPr fontId="7"/>
  </si>
  <si>
    <t>＝</t>
    <phoneticPr fontId="7"/>
  </si>
  <si>
    <t>→</t>
    <phoneticPr fontId="7"/>
  </si>
  <si>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</si>
  <si>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</si>
  <si>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</si>
  <si>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</si>
  <si>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</si>
  <si>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区       分 </t>
    <phoneticPr fontId="7"/>
  </si>
  <si>
    <t xml:space="preserve">[Ｂ]判定基礎期間
暦月末日対象労働者数 </t>
    <phoneticPr fontId="7"/>
  </si>
  <si>
    <t xml:space="preserve">[F]支給判定金額  </t>
    <phoneticPr fontId="7"/>
  </si>
  <si>
    <t>（休業）</t>
    <phoneticPr fontId="7"/>
  </si>
  <si>
    <t xml:space="preserve">円 </t>
    <phoneticPr fontId="7"/>
  </si>
  <si>
    <t>（所長）      　（部長・次長） 　　     （課長・統括） 　　    （上席・係長）     　　  （職業指導官） 　　   （担当）</t>
    <phoneticPr fontId="7"/>
  </si>
  <si>
    <t>休業した
事業所</t>
    <phoneticPr fontId="7"/>
  </si>
  <si>
    <t>振込先
口座</t>
    <phoneticPr fontId="7"/>
  </si>
  <si>
    <t>２</t>
    <phoneticPr fontId="7"/>
  </si>
  <si>
    <t>３</t>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</si>
  <si>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</si>
  <si>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</si>
  <si>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</si>
  <si>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</si>
  <si>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４</t>
    <phoneticPr fontId="7"/>
  </si>
  <si>
    <t>５</t>
    <phoneticPr fontId="7"/>
  </si>
  <si>
    <t>○</t>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</si>
  <si>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</si>
  <si>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a.</t>
    <phoneticPr fontId="7"/>
  </si>
  <si>
    <t>b.</t>
    <phoneticPr fontId="7"/>
  </si>
  <si>
    <t>％</t>
    <phoneticPr fontId="7"/>
  </si>
  <si>
    <t>助成率</t>
    <rPh sb="0" eb="3">
      <t>ジョセイリツ</t>
    </rPh>
    <phoneticPr fontId="7"/>
  </si>
  <si>
    <t>○　事業活動等に係る状況（はい・いいえのどちらかを○で囲んでください）（後述の「記載にあたっての留意点」の内容を了解した上でご回答下さい。）</t>
    <phoneticPr fontId="3"/>
  </si>
  <si>
    <t>(</t>
    <phoneticPr fontId="3"/>
  </si>
  <si>
    <t>)</t>
    <phoneticPr fontId="3"/>
  </si>
  <si>
    <t>（</t>
    <phoneticPr fontId="3"/>
  </si>
  <si>
    <t>）</t>
    <phoneticPr fontId="3"/>
  </si>
  <si>
    <t>-</t>
    <phoneticPr fontId="3"/>
  </si>
  <si>
    <t>-</t>
    <phoneticPr fontId="3"/>
  </si>
  <si>
    <t>【代理人又は社会保険労務士（以下「代理人等」という。）記載欄】
※事業主等が直接申請する場合は記載不要です。</t>
    <phoneticPr fontId="3"/>
  </si>
  <si>
    <t>-</t>
    <phoneticPr fontId="3"/>
  </si>
  <si>
    <t>記載にあたっての留意点</t>
    <phoneticPr fontId="3"/>
  </si>
  <si>
    <t>年</t>
    <rPh sb="0" eb="1">
      <t>ネン</t>
    </rPh>
    <phoneticPr fontId="3"/>
  </si>
  <si>
    <t>月</t>
    <rPh sb="0" eb="1">
      <t>ガツ</t>
    </rPh>
    <phoneticPr fontId="3"/>
  </si>
  <si>
    <t>日</t>
    <rPh sb="0" eb="1">
      <t>ニチ</t>
    </rPh>
    <phoneticPr fontId="3"/>
  </si>
  <si>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</si>
  <si>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６</t>
    <phoneticPr fontId="7"/>
  </si>
  <si>
    <t>７</t>
    <phoneticPr fontId="7"/>
  </si>
  <si>
    <t>８</t>
    <phoneticPr fontId="7"/>
  </si>
  <si>
    <t>休業した事業所（以下「休業実施事業所」という。）ごとに提出してください。</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</si>
  <si>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</si>
  <si>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</si>
  <si>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</si>
  <si>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９</t>
    <phoneticPr fontId="7"/>
  </si>
  <si>
    <t>10</t>
    <phoneticPr fontId="7"/>
  </si>
  <si>
    <t>11</t>
    <phoneticPr fontId="7"/>
  </si>
  <si>
    <t>12</t>
    <phoneticPr fontId="7"/>
  </si>
  <si>
    <t>14</t>
    <phoneticPr fontId="7"/>
  </si>
  <si>
    <t>15</t>
    <phoneticPr fontId="7"/>
  </si>
  <si>
    <t>16</t>
    <phoneticPr fontId="7"/>
  </si>
  <si>
    <t xml:space="preserve">[Ａ]判定基礎期間
助成対象休業延日数 </t>
    <phoneticPr fontId="7"/>
  </si>
  <si>
    <t>人</t>
    <rPh sb="0" eb="1">
      <t>ニン</t>
    </rPh>
    <phoneticPr fontId="3"/>
  </si>
  <si>
    <t>２</t>
    <phoneticPr fontId="3"/>
  </si>
  <si>
    <t>３</t>
    <phoneticPr fontId="3"/>
  </si>
  <si>
    <t>４</t>
    <phoneticPr fontId="3"/>
  </si>
  <si>
    <t>（ない場合には）労働保険番号</t>
    <rPh sb="3" eb="5">
      <t>バアイ</t>
    </rPh>
    <rPh sb="8" eb="10">
      <t>ロウドウ</t>
    </rPh>
    <rPh sb="10" eb="12">
      <t>ホケン</t>
    </rPh>
    <rPh sb="12" eb="14">
      <t>バンゴウ</t>
    </rPh>
    <phoneticPr fontId="7"/>
  </si>
  <si>
    <t>２欄には、休業した事業所の名称、住所、電話番号、雇用保険適用事業所番号（ない場合には労働保険番号）についてご記入ください。</t>
    <rPh sb="1" eb="2">
      <t>ラン</t>
    </rPh>
    <rPh sb="5" eb="7">
      <t>キュウギョウ</t>
    </rPh>
    <rPh sb="9" eb="12">
      <t>ジギョウショ</t>
    </rPh>
    <rPh sb="13" eb="15">
      <t>メイショウ</t>
    </rPh>
    <rPh sb="16" eb="18">
      <t>ジュウショ</t>
    </rPh>
    <rPh sb="19" eb="21">
      <t>デンワ</t>
    </rPh>
    <rPh sb="21" eb="23">
      <t>バンゴウ</t>
    </rPh>
    <rPh sb="24" eb="26">
      <t>コヨウ</t>
    </rPh>
    <rPh sb="26" eb="28">
      <t>ホケン</t>
    </rPh>
    <rPh sb="28" eb="30">
      <t>テキヨウ</t>
    </rPh>
    <rPh sb="30" eb="33">
      <t>ジギョウショ</t>
    </rPh>
    <rPh sb="33" eb="35">
      <t>バンゴウ</t>
    </rPh>
    <rPh sb="38" eb="40">
      <t>バアイ</t>
    </rPh>
    <rPh sb="42" eb="44">
      <t>ロウドウ</t>
    </rPh>
    <rPh sb="44" eb="46">
      <t>ホケン</t>
    </rPh>
    <rPh sb="46" eb="48">
      <t>バンゴウ</t>
    </rPh>
    <rPh sb="54" eb="56">
      <t>キニュウ</t>
    </rPh>
    <phoneticPr fontId="7"/>
  </si>
  <si>
    <t>雇用保険適用事業所番号は、雇用保険の適用事業所設置届を届け出たときの事業主控え（適用事業所設置届控）に記載があります。
労災保険番号は労働保険保険関係成立届などに記載があります。</t>
    <rPh sb="0" eb="2">
      <t>コヨウ</t>
    </rPh>
    <rPh sb="2" eb="4">
      <t>ホケン</t>
    </rPh>
    <rPh sb="4" eb="6">
      <t>テキヨウ</t>
    </rPh>
    <rPh sb="6" eb="9">
      <t>ジギョウショ</t>
    </rPh>
    <rPh sb="9" eb="11">
      <t>バンゴウ</t>
    </rPh>
    <rPh sb="13" eb="15">
      <t>コヨウ</t>
    </rPh>
    <rPh sb="15" eb="17">
      <t>ホケン</t>
    </rPh>
    <rPh sb="18" eb="20">
      <t>テキヨウ</t>
    </rPh>
    <rPh sb="20" eb="23">
      <t>ジギョウショ</t>
    </rPh>
    <rPh sb="23" eb="25">
      <t>セッチ</t>
    </rPh>
    <rPh sb="25" eb="26">
      <t>トドケ</t>
    </rPh>
    <rPh sb="27" eb="28">
      <t>トド</t>
    </rPh>
    <rPh sb="29" eb="30">
      <t>デ</t>
    </rPh>
    <rPh sb="34" eb="37">
      <t>ジギョウヌシ</t>
    </rPh>
    <rPh sb="37" eb="38">
      <t>ヒカ</t>
    </rPh>
    <rPh sb="40" eb="42">
      <t>テキヨウ</t>
    </rPh>
    <rPh sb="42" eb="45">
      <t>ジギョウショ</t>
    </rPh>
    <rPh sb="45" eb="47">
      <t>セッチ</t>
    </rPh>
    <rPh sb="47" eb="48">
      <t>トドケ</t>
    </rPh>
    <rPh sb="48" eb="49">
      <t>ヒカエ</t>
    </rPh>
    <rPh sb="51" eb="53">
      <t>キサイ</t>
    </rPh>
    <rPh sb="60" eb="62">
      <t>ロウサイ</t>
    </rPh>
    <rPh sb="62" eb="64">
      <t>ホケン</t>
    </rPh>
    <rPh sb="64" eb="66">
      <t>バンゴウ</t>
    </rPh>
    <rPh sb="67" eb="69">
      <t>ロウドウ</t>
    </rPh>
    <rPh sb="69" eb="71">
      <t>ホケン</t>
    </rPh>
    <rPh sb="71" eb="73">
      <t>ホケン</t>
    </rPh>
    <rPh sb="73" eb="75">
      <t>カンケイ</t>
    </rPh>
    <rPh sb="75" eb="77">
      <t>セイリツ</t>
    </rPh>
    <rPh sb="77" eb="78">
      <t>トド</t>
    </rPh>
    <rPh sb="81" eb="83">
      <t>キサイ</t>
    </rPh>
    <phoneticPr fontId="7"/>
  </si>
  <si>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</si>
  <si>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　緊急雇用安定助成金は、併給調整の対象となる助成金等と同時に支給対象となりません。またそれ以外の助成金等についても、本支給申請の対象となる休業について支給を受けている場合は支給対象とならない場合があります。</t>
    <rPh sb="1" eb="3">
      <t>キンキュウ</t>
    </rPh>
    <rPh sb="3" eb="5">
      <t>コヨウ</t>
    </rPh>
    <rPh sb="5" eb="7">
      <t>アンテイ</t>
    </rPh>
    <phoneticPr fontId="7"/>
  </si>
  <si>
    <t>④</t>
    <phoneticPr fontId="3"/>
  </si>
  <si>
    <t>⑤</t>
    <phoneticPr fontId="3"/>
  </si>
  <si>
    <t>⑥（②＋⑤）</t>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</si>
  <si>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う。</t>
    <phoneticPr fontId="3"/>
  </si>
  <si>
    <t>③の合計時間数を上の時間数で割ると､</t>
    <rPh sb="2" eb="4">
      <t>ゴウケイ</t>
    </rPh>
    <rPh sb="4" eb="7">
      <t>ジカンスウ</t>
    </rPh>
    <rPh sb="8" eb="9">
      <t>ウエ</t>
    </rPh>
    <rPh sb="10" eb="12">
      <t>ジカン</t>
    </rPh>
    <rPh sb="12" eb="13">
      <t>スウ</t>
    </rPh>
    <rPh sb="14" eb="15">
      <t>ワ</t>
    </rPh>
    <phoneticPr fontId="3"/>
  </si>
  <si>
    <t>※②～④欄は、一覧に記載した対象労働者すべての数を合計して、合計欄に記入してください。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</si>
  <si>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②の合計（一覧に記載した対象労働者ごとの丸一日休業した日数の合計）と、⑤の日数の、合計日数を記入してください。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</si>
  <si>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支給要件確認申立書（緊急雇用安定助成金）</t>
    <rPh sb="0" eb="2">
      <t>シキュウ</t>
    </rPh>
    <rPh sb="2" eb="4">
      <t>ヨウケン</t>
    </rPh>
    <rPh sb="4" eb="6">
      <t>カクニン</t>
    </rPh>
    <rPh sb="6" eb="9">
      <t>モウシタテショ</t>
    </rPh>
    <rPh sb="10" eb="12">
      <t>キンキュウ</t>
    </rPh>
    <rPh sb="12" eb="14">
      <t>コヨウ</t>
    </rPh>
    <rPh sb="14" eb="16">
      <t>アンテイ</t>
    </rPh>
    <rPh sb="16" eb="19">
      <t>ジョセイキン</t>
    </rPh>
    <phoneticPr fontId="7"/>
  </si>
  <si>
    <t>６</t>
    <phoneticPr fontId="3"/>
  </si>
  <si>
    <t>⑥</t>
    <phoneticPr fontId="3"/>
  </si>
  <si>
    <t>７</t>
    <phoneticPr fontId="3"/>
  </si>
  <si>
    <t>従業員の数</t>
    <rPh sb="0" eb="3">
      <t>ジュウギョウイン</t>
    </rPh>
    <rPh sb="4" eb="5">
      <t>カズ</t>
    </rPh>
    <phoneticPr fontId="3"/>
  </si>
  <si>
    <t>「従業員の数」</t>
    <rPh sb="1" eb="4">
      <t>ジュウギョウイン</t>
    </rPh>
    <rPh sb="5" eb="6">
      <t>カズ</t>
    </rPh>
    <phoneticPr fontId="3"/>
  </si>
  <si>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</si>
  <si>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9">
      <t>ゲツ</t>
    </rPh>
    <rPh sb="9" eb="10">
      <t>カン</t>
    </rPh>
    <rPh sb="12" eb="14">
      <t>ハンテイ</t>
    </rPh>
    <rPh sb="14" eb="16">
      <t>キソ</t>
    </rPh>
    <rPh sb="16" eb="18">
      <t>キカン</t>
    </rPh>
    <phoneticPr fontId="7"/>
  </si>
  <si>
    <t>１日のうち一部
休業した時間数
(時間)</t>
    <rPh sb="1" eb="2">
      <t>ニチ</t>
    </rPh>
    <rPh sb="5" eb="7">
      <t>イチブ</t>
    </rPh>
    <rPh sb="8" eb="10">
      <t>キュウギョウ</t>
    </rPh>
    <rPh sb="12" eb="15">
      <t>ジカンスウ</t>
    </rPh>
    <rPh sb="17" eb="19">
      <t>ジカン</t>
    </rPh>
    <phoneticPr fontId="10"/>
  </si>
  <si>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7"/>
  </si>
  <si>
    <t>１日のうち一部休業した時間数</t>
    <rPh sb="1" eb="2">
      <t>ニチ</t>
    </rPh>
    <rPh sb="5" eb="7">
      <t>イチブ</t>
    </rPh>
    <rPh sb="7" eb="9">
      <t>キュウギョウ</t>
    </rPh>
    <rPh sb="11" eb="13">
      <t>ジカン</t>
    </rPh>
    <rPh sb="13" eb="14">
      <t>スウ</t>
    </rPh>
    <phoneticPr fontId="3"/>
  </si>
  <si>
    <t>支給申請する１か月間
（判定基礎期間）</t>
    <rPh sb="0" eb="2">
      <t>シキュウ</t>
    </rPh>
    <rPh sb="2" eb="4">
      <t>シンセイ</t>
    </rPh>
    <rPh sb="8" eb="10">
      <t>ゲツカン</t>
    </rPh>
    <rPh sb="12" eb="14">
      <t>ハンテイ</t>
    </rPh>
    <rPh sb="14" eb="16">
      <t>キソ</t>
    </rPh>
    <rPh sb="16" eb="18">
      <t>キカン</t>
    </rPh>
    <phoneticPr fontId="7"/>
  </si>
  <si>
    <t>～</t>
    <phoneticPr fontId="3"/>
  </si>
  <si>
    <t>（例）従業員５人の事業所で、休業延べ日数が４日の場合
　　　４ ÷ ２．５ ＝ １．６　　→ １以上なので「はい」と回答</t>
    <rPh sb="1" eb="2">
      <t>レイ</t>
    </rPh>
    <rPh sb="3" eb="6">
      <t>ジュウギョウイン</t>
    </rPh>
    <rPh sb="7" eb="8">
      <t>ニン</t>
    </rPh>
    <rPh sb="9" eb="12">
      <t>ジギョウショ</t>
    </rPh>
    <rPh sb="14" eb="16">
      <t>キュウギョウ</t>
    </rPh>
    <rPh sb="16" eb="17">
      <t>ノ</t>
    </rPh>
    <rPh sb="18" eb="20">
      <t>ニッスウ</t>
    </rPh>
    <rPh sb="22" eb="23">
      <t>ニチ</t>
    </rPh>
    <rPh sb="24" eb="26">
      <t>バアイ</t>
    </rPh>
    <rPh sb="48" eb="50">
      <t>イジョウ</t>
    </rPh>
    <rPh sb="58" eb="60">
      <t>カイトウ</t>
    </rPh>
    <phoneticPr fontId="3"/>
  </si>
  <si>
    <t>※</t>
    <phoneticPr fontId="7"/>
  </si>
  <si>
    <t>この申請書に書いてあることについて、ハローワーク（労働局）が確認のため問い合わせた場合は、協力します。</t>
    <phoneticPr fontId="7"/>
  </si>
  <si>
    <t>〒</t>
    <phoneticPr fontId="7"/>
  </si>
  <si>
    <t>－</t>
    <phoneticPr fontId="7"/>
  </si>
  <si>
    <r>
      <t>4 （経済上の理由に該当するかについて教えてください。）</t>
    </r>
    <r>
      <rPr>
        <u/>
        <sz val="18"/>
        <rFont val="ＭＳ ゴシック"/>
        <family val="3"/>
        <charset val="128"/>
      </rPr>
      <t>※初回の申請のみ</t>
    </r>
    <rPh sb="3" eb="6">
      <t>ケイザイジョウ</t>
    </rPh>
    <rPh sb="7" eb="9">
      <t>リユウ</t>
    </rPh>
    <rPh sb="10" eb="12">
      <t>ガイトウ</t>
    </rPh>
    <rPh sb="19" eb="20">
      <t>オシ</t>
    </rPh>
    <rPh sb="29" eb="31">
      <t>ショカイ</t>
    </rPh>
    <rPh sb="32" eb="34">
      <t>シンセイ</t>
    </rPh>
    <phoneticPr fontId="7"/>
  </si>
  <si>
    <t>基本給と各種手当でちがう支払い率としている場合は、その中でもっとも低い支払い率としてください。その率が６０％未満である場合は、６０％としてください。</t>
    <rPh sb="0" eb="3">
      <t>キホンキュウ</t>
    </rPh>
    <rPh sb="4" eb="6">
      <t>カクシュ</t>
    </rPh>
    <rPh sb="6" eb="8">
      <t>テア</t>
    </rPh>
    <rPh sb="12" eb="14">
      <t>シハラ</t>
    </rPh>
    <rPh sb="15" eb="16">
      <t>リツ</t>
    </rPh>
    <rPh sb="21" eb="23">
      <t>バアイ</t>
    </rPh>
    <rPh sb="27" eb="28">
      <t>ナカ</t>
    </rPh>
    <rPh sb="33" eb="34">
      <t>ヒク</t>
    </rPh>
    <rPh sb="35" eb="37">
      <t>シハラ</t>
    </rPh>
    <rPh sb="38" eb="39">
      <t>リツ</t>
    </rPh>
    <rPh sb="49" eb="50">
      <t>リツ</t>
    </rPh>
    <rPh sb="54" eb="56">
      <t>ミマン</t>
    </rPh>
    <rPh sb="59" eb="61">
      <t>バアイ</t>
    </rPh>
    <phoneticPr fontId="3"/>
  </si>
  <si>
    <t>５</t>
    <phoneticPr fontId="3"/>
  </si>
  <si>
    <t>「判定基礎期間」中の休業について、「休業手当支払い率」にもとづき、対象労働者ごとに支払う休業手当の額を記入してください。１日休業した場合（②）と１日のうち一部休業した時間数（③）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</si>
  <si>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r>
      <t>　緊急雇用安定助成金では、原則として１か月単位で休業の実績について確認し、それに基づいて支給がなされます。この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1" eb="3">
      <t>キンキュウ</t>
    </rPh>
    <rPh sb="3" eb="5">
      <t>コヨウ</t>
    </rPh>
    <rPh sb="5" eb="7">
      <t>アンテイ</t>
    </rPh>
    <rPh sb="100" eb="102">
      <t>キュウギョウ</t>
    </rPh>
    <rPh sb="104" eb="107">
      <t>ジギョウショ</t>
    </rPh>
    <rPh sb="172" eb="173">
      <t>ニチ</t>
    </rPh>
    <rPh sb="174" eb="176">
      <t>ゲツマツ</t>
    </rPh>
    <rPh sb="176" eb="177">
      <t>ジツ</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</si>
  <si>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</si>
  <si>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t>丸一日休業した場合と、１日のうち一部休業した場合で、ちがう支払い率としている場合は、加重平均で計算した支払い率としてください。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6" eb="18">
      <t>イチブ</t>
    </rPh>
    <rPh sb="18" eb="20">
      <t>キュウギョウ</t>
    </rPh>
    <rPh sb="22" eb="24">
      <t>バアイ</t>
    </rPh>
    <rPh sb="29" eb="31">
      <t>シハラ</t>
    </rPh>
    <rPh sb="32" eb="33">
      <t>リツ</t>
    </rPh>
    <rPh sb="38" eb="40">
      <t>バアイ</t>
    </rPh>
    <rPh sb="42" eb="44">
      <t>カジュウ</t>
    </rPh>
    <rPh sb="44" eb="46">
      <t>ヘイキン</t>
    </rPh>
    <rPh sb="47" eb="49">
      <t>ケイサン</t>
    </rPh>
    <rPh sb="51" eb="53">
      <t>シハラ</t>
    </rPh>
    <rPh sb="54" eb="55">
      <t>リツ</t>
    </rPh>
    <phoneticPr fontId="3"/>
  </si>
  <si>
    <r>
      <t>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0" eb="2">
      <t>キュウギョウ</t>
    </rPh>
    <rPh sb="4" eb="7">
      <t>ジギョウショ</t>
    </rPh>
    <rPh sb="9" eb="12">
      <t>ロウドウシャ</t>
    </rPh>
    <rPh sb="13" eb="15">
      <t>ツウジョウ</t>
    </rPh>
    <rPh sb="16" eb="17">
      <t>ニチ</t>
    </rPh>
    <rPh sb="18" eb="19">
      <t>ハタラ</t>
    </rPh>
    <rPh sb="20" eb="22">
      <t>ロウドウ</t>
    </rPh>
    <rPh sb="22" eb="25">
      <t>ジカンスウ</t>
    </rPh>
    <rPh sb="26" eb="28">
      <t>キニュウ</t>
    </rPh>
    <rPh sb="36" eb="38">
      <t>シュウギョウ</t>
    </rPh>
    <rPh sb="38" eb="40">
      <t>キソク</t>
    </rPh>
    <rPh sb="41" eb="43">
      <t>コヨウ</t>
    </rPh>
    <rPh sb="43" eb="46">
      <t>ケイヤクショ</t>
    </rPh>
    <rPh sb="47" eb="49">
      <t>ロウドウ</t>
    </rPh>
    <rPh sb="49" eb="51">
      <t>ジョウケン</t>
    </rPh>
    <rPh sb="51" eb="54">
      <t>ツウチショ</t>
    </rPh>
    <rPh sb="57" eb="59">
      <t>キサイ</t>
    </rPh>
    <rPh sb="63" eb="65">
      <t>ロウドウ</t>
    </rPh>
    <rPh sb="65" eb="67">
      <t>ジカン</t>
    </rPh>
    <rPh sb="67" eb="68">
      <t>スウ</t>
    </rPh>
    <phoneticPr fontId="3"/>
  </si>
  <si>
    <r>
      <t xml:space="preserve">
</t>
    </r>
    <r>
      <rPr>
        <u/>
        <sz val="14"/>
        <rFont val="ＭＳ ゴシック"/>
        <family val="3"/>
        <charset val="128"/>
      </rPr>
      <t>※初回の申請及び変更があった場合</t>
    </r>
    <rPh sb="7" eb="8">
      <t>オヨ</t>
    </rPh>
    <rPh sb="9" eb="11">
      <t>ヘンコウ</t>
    </rPh>
    <rPh sb="15" eb="17">
      <t>バアイ</t>
    </rPh>
    <phoneticPr fontId="7"/>
  </si>
  <si>
    <t>　この様式で緊急雇用安定助成金の支給申請をするときは､｢緊急雇用安定助成金支給申請マニュアル」をよく読んで提出してください。</t>
    <rPh sb="3" eb="5">
      <t>ヨウシキ</t>
    </rPh>
    <rPh sb="6" eb="8">
      <t>キンキュウ</t>
    </rPh>
    <rPh sb="8" eb="10">
      <t>コヨウ</t>
    </rPh>
    <rPh sb="10" eb="12">
      <t>アンテイ</t>
    </rPh>
    <rPh sb="28" eb="30">
      <t>キンキュウ</t>
    </rPh>
    <rPh sb="30" eb="32">
      <t>コヨウ</t>
    </rPh>
    <rPh sb="32" eb="34">
      <t>アンテイ</t>
    </rPh>
    <rPh sb="37" eb="39">
      <t>シキュウ</t>
    </rPh>
    <rPh sb="39" eb="41">
      <t>シンセイ</t>
    </rPh>
    <rPh sb="50" eb="51">
      <t>ヨ</t>
    </rPh>
    <phoneticPr fontId="7"/>
  </si>
  <si>
    <t>【合計欄】　記入した全員分の合計を右に記入してください　→</t>
    <rPh sb="1" eb="3">
      <t>ゴウケイ</t>
    </rPh>
    <rPh sb="3" eb="4">
      <t>ラン</t>
    </rPh>
    <rPh sb="6" eb="8">
      <t>キニュウ</t>
    </rPh>
    <rPh sb="10" eb="12">
      <t>ゼンイン</t>
    </rPh>
    <rPh sb="12" eb="13">
      <t>ブン</t>
    </rPh>
    <rPh sb="14" eb="15">
      <t>ゴウ</t>
    </rPh>
    <rPh sb="15" eb="16">
      <t>ケイ</t>
    </rPh>
    <rPh sb="17" eb="18">
      <t>ミギ</t>
    </rPh>
    <rPh sb="19" eb="21">
      <t>キニュウ</t>
    </rPh>
    <phoneticPr fontId="3"/>
  </si>
  <si>
    <r>
      <t>　支給申請のときは、この判定基礎期間を単位として、令和２年２月28日以降の期間であれば複数月分をまとめて申請することができます。その場合、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レイワ</t>
    </rPh>
    <rPh sb="28" eb="29">
      <t>ネン</t>
    </rPh>
    <rPh sb="30" eb="31">
      <t>ガツ</t>
    </rPh>
    <rPh sb="33" eb="34">
      <t>ニチ</t>
    </rPh>
    <rPh sb="34" eb="36">
      <t>イコウ</t>
    </rPh>
    <rPh sb="37" eb="39">
      <t>キカン</t>
    </rPh>
    <rPh sb="43" eb="45">
      <t>フクスウ</t>
    </rPh>
    <rPh sb="45" eb="46">
      <t>ゲツ</t>
    </rPh>
    <rPh sb="46" eb="47">
      <t>ブン</t>
    </rPh>
    <rPh sb="52" eb="54">
      <t>シンセイ</t>
    </rPh>
    <rPh sb="66" eb="68">
      <t>バアイ</t>
    </rPh>
    <phoneticPr fontId="3"/>
  </si>
  <si>
    <t>　⑤欄は「③１日のうち一部休業した時間数」の合計を、４の時間数で割ることにより、何日分休業したことになるかを計算して、記入してください。小数点以下は切り上げて、整数で記入してください。</t>
    <rPh sb="2" eb="3">
      <t>ラン</t>
    </rPh>
    <rPh sb="7" eb="8">
      <t>ニチ</t>
    </rPh>
    <rPh sb="11" eb="13">
      <t>イチブ</t>
    </rPh>
    <rPh sb="22" eb="24">
      <t>ゴウケイ</t>
    </rPh>
    <rPh sb="28" eb="30">
      <t>ジカン</t>
    </rPh>
    <rPh sb="30" eb="31">
      <t>スウ</t>
    </rPh>
    <rPh sb="32" eb="33">
      <t>ワ</t>
    </rPh>
    <rPh sb="40" eb="42">
      <t>ナンニチ</t>
    </rPh>
    <rPh sb="42" eb="43">
      <t>ブン</t>
    </rPh>
    <rPh sb="43" eb="45">
      <t>キュウギョウ</t>
    </rPh>
    <rPh sb="54" eb="56">
      <t>ケイサン</t>
    </rPh>
    <rPh sb="59" eb="61">
      <t>キニュウ</t>
    </rPh>
    <rPh sb="68" eb="71">
      <t>ショウスウテン</t>
    </rPh>
    <rPh sb="71" eb="73">
      <t>イカ</t>
    </rPh>
    <rPh sb="74" eb="75">
      <t>キ</t>
    </rPh>
    <rPh sb="76" eb="77">
      <t>ア</t>
    </rPh>
    <rPh sb="80" eb="82">
      <t>セイスウ</t>
    </rPh>
    <rPh sb="83" eb="85">
      <t>キニュウ</t>
    </rPh>
    <phoneticPr fontId="3"/>
  </si>
  <si>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</si>
  <si>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</si>
  <si>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</si>
  <si>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</si>
  <si>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</si>
  <si>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緊急雇用安定助成金の支給を受けたいので、次のとおり申請します。
今回の申請書一式の記載内容について偽りのないことを誓約し、労働局・安定所が確認のため問い合わせた場合は協力します。</t>
    <rPh sb="0" eb="2">
      <t>キンキュウ</t>
    </rPh>
    <rPh sb="2" eb="4">
      <t>コヨウ</t>
    </rPh>
    <rPh sb="4" eb="6">
      <t>アンテイ</t>
    </rPh>
    <rPh sb="32" eb="34">
      <t>コンカイ</t>
    </rPh>
    <rPh sb="38" eb="40">
      <t>イッシキ</t>
    </rPh>
    <rPh sb="41" eb="43">
      <t>キサイ</t>
    </rPh>
    <rPh sb="43" eb="45">
      <t>ナイヨウ</t>
    </rPh>
    <rPh sb="49" eb="50">
      <t>イツワ</t>
    </rPh>
    <rPh sb="57" eb="59">
      <t>セイヤク</t>
    </rPh>
    <rPh sb="65" eb="67">
      <t>アンテイ</t>
    </rPh>
    <rPh sb="67" eb="68">
      <t>ショ</t>
    </rPh>
    <rPh sb="69" eb="71">
      <t>カクニン</t>
    </rPh>
    <rPh sb="74" eb="75">
      <t>ト</t>
    </rPh>
    <rPh sb="76" eb="77">
      <t>ア</t>
    </rPh>
    <rPh sb="83" eb="85">
      <t>キョウリョク</t>
    </rPh>
    <phoneticPr fontId="7"/>
  </si>
  <si>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</si>
  <si>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 xml:space="preserve">[Ｃ]   [Ａ]／[Ｂ] </t>
    <phoneticPr fontId="7"/>
  </si>
  <si>
    <t xml:space="preserve">休業助成金 </t>
    <phoneticPr fontId="7"/>
  </si>
  <si>
    <t>「雇用の維持」の確認では、以下の※１、※２を確認し、｢はい｣か｢いいえ｣で回答してください。</t>
    <rPh sb="1" eb="3">
      <t>コヨウ</t>
    </rPh>
    <rPh sb="4" eb="6">
      <t>イジ</t>
    </rPh>
    <rPh sb="8" eb="10">
      <t>カクニン</t>
    </rPh>
    <rPh sb="13" eb="15">
      <t>イカ</t>
    </rPh>
    <rPh sb="22" eb="24">
      <t>カクニン</t>
    </rPh>
    <rPh sb="37" eb="39">
      <t>カイトウ</t>
    </rPh>
    <phoneticPr fontId="7"/>
  </si>
  <si>
    <t>①</t>
    <phoneticPr fontId="7"/>
  </si>
  <si>
    <t>②</t>
    <phoneticPr fontId="7"/>
  </si>
  <si>
    <t>③</t>
    <phoneticPr fontId="7"/>
  </si>
  <si>
    <t>なお、以上については、新型コロナウイルス感染症を理由とする解雇も含みます。</t>
    <rPh sb="11" eb="13">
      <t>シンガタ</t>
    </rPh>
    <phoneticPr fontId="7"/>
  </si>
  <si>
    <t>（※２）</t>
    <phoneticPr fontId="7"/>
  </si>
  <si>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</si>
  <si>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t>
    <phoneticPr fontId="3"/>
  </si>
  <si>
    <t>)</t>
    <phoneticPr fontId="3"/>
  </si>
  <si>
    <t>)</t>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</si>
  <si>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</si>
  <si>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</si>
  <si>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</si>
  <si>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</si>
  <si>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　なお、休業するときに労働者に支払う休業手当の額は、平均賃金の６０％以上である必要があります。</t>
    <rPh sb="11" eb="14">
      <t>ロウドウシャ</t>
    </rPh>
    <rPh sb="26" eb="28">
      <t>ヘイキン</t>
    </rPh>
    <rPh sb="28" eb="30">
      <t>チンギン</t>
    </rPh>
    <rPh sb="39" eb="41">
      <t>ヒツヨウ</t>
    </rPh>
    <phoneticPr fontId="3"/>
  </si>
  <si>
    <r>
      <t>３欄には、</t>
    </r>
    <r>
      <rPr>
        <u val="double"/>
        <sz val="16"/>
        <rFont val="ＭＳ ゴシック"/>
        <family val="3"/>
        <charset val="128"/>
      </rPr>
      <t>初回に申請するとき及び変更があった場合</t>
    </r>
    <r>
      <rPr>
        <sz val="16"/>
        <rFont val="ＭＳ ゴシック"/>
        <family val="3"/>
        <charset val="128"/>
      </rPr>
      <t>、助成金の振込先となる口座の情報についてご記入ください。</t>
    </r>
    <r>
      <rPr>
        <u val="double"/>
        <sz val="20"/>
        <color theme="1"/>
        <rFont val="ＭＳ ゴシック"/>
        <family val="3"/>
        <charset val="128"/>
      </rPr>
      <t/>
    </r>
    <rPh sb="1" eb="2">
      <t>ラン</t>
    </rPh>
    <rPh sb="14" eb="15">
      <t>オヨ</t>
    </rPh>
    <rPh sb="16" eb="18">
      <t>ヘンコウ</t>
    </rPh>
    <rPh sb="22" eb="24">
      <t>バアイ</t>
    </rPh>
    <rPh sb="25" eb="28">
      <t>ジョセイキン</t>
    </rPh>
    <rPh sb="29" eb="32">
      <t>フリコミサキ</t>
    </rPh>
    <rPh sb="35" eb="37">
      <t>コウザ</t>
    </rPh>
    <rPh sb="38" eb="40">
      <t>ジョウホウ</t>
    </rPh>
    <rPh sb="45" eb="47">
      <t>キニュウ</t>
    </rPh>
    <phoneticPr fontId="7"/>
  </si>
  <si>
    <r>
      <t>４欄では、</t>
    </r>
    <r>
      <rPr>
        <u val="double"/>
        <sz val="16"/>
        <rFont val="ＭＳ ゴシック"/>
        <family val="3"/>
        <charset val="128"/>
      </rPr>
      <t>初回に申請するときのみ</t>
    </r>
    <r>
      <rPr>
        <sz val="16"/>
        <rFont val="ＭＳ ゴシック"/>
        <family val="3"/>
        <charset val="128"/>
      </rPr>
      <t>、新型コロナウイルス感染症の影響によって売上げ・生産量などが減少したことについて確認し、ご回答ください。</t>
    </r>
    <rPh sb="1" eb="2">
      <t>ラン</t>
    </rPh>
    <rPh sb="5" eb="7">
      <t>ショカイ</t>
    </rPh>
    <rPh sb="8" eb="10">
      <t>シンセイ</t>
    </rPh>
    <rPh sb="17" eb="19">
      <t>シンガタ</t>
    </rPh>
    <rPh sb="26" eb="29">
      <t>カンセンショウ</t>
    </rPh>
    <rPh sb="30" eb="32">
      <t>エイキョウ</t>
    </rPh>
    <rPh sb="36" eb="38">
      <t>ウリア</t>
    </rPh>
    <rPh sb="40" eb="43">
      <t>セイサンリョウ</t>
    </rPh>
    <rPh sb="46" eb="48">
      <t>ゲンショウ</t>
    </rPh>
    <rPh sb="56" eb="58">
      <t>カクニン</t>
    </rPh>
    <rPh sb="61" eb="63">
      <t>カイトウ</t>
    </rPh>
    <phoneticPr fontId="7"/>
  </si>
  <si>
    <r>
      <t>５欄には、</t>
    </r>
    <r>
      <rPr>
        <u val="double"/>
        <sz val="16"/>
        <rFont val="ＭＳ ゴシック"/>
        <family val="3"/>
        <charset val="128"/>
      </rPr>
      <t>判定基礎期間ごとに（※）</t>
    </r>
    <r>
      <rPr>
        <sz val="16"/>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</si>
  <si>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r>
      <t>※この様式は、雇用保険被保険者以外の方を休業させた場合の、緊急対応期間を１日でも含む</t>
    </r>
    <r>
      <rPr>
        <u val="double"/>
        <sz val="18"/>
        <rFont val="ＭＳ ゴシック"/>
        <family val="3"/>
        <charset val="128"/>
      </rPr>
      <t>判定基礎期間</t>
    </r>
    <r>
      <rPr>
        <sz val="18"/>
        <rFont val="ＭＳ ゴシック"/>
        <family val="3"/>
        <charset val="128"/>
      </rPr>
      <t>に係る小規模事業主向け様式です。</t>
    </r>
    <rPh sb="3" eb="5">
      <t>ヨウシキ</t>
    </rPh>
    <rPh sb="7" eb="9">
      <t>コヨウ</t>
    </rPh>
    <rPh sb="9" eb="11">
      <t>ホケン</t>
    </rPh>
    <rPh sb="11" eb="15">
      <t>ヒホケンシャ</t>
    </rPh>
    <rPh sb="15" eb="17">
      <t>イガイ</t>
    </rPh>
    <rPh sb="18" eb="19">
      <t>カタ</t>
    </rPh>
    <rPh sb="20" eb="22">
      <t>キュウギョウ</t>
    </rPh>
    <rPh sb="25" eb="27">
      <t>バアイ</t>
    </rPh>
    <rPh sb="51" eb="54">
      <t>ショウキボ</t>
    </rPh>
    <rPh sb="54" eb="57">
      <t>ジギョウヌシ</t>
    </rPh>
    <rPh sb="57" eb="58">
      <t>ム</t>
    </rPh>
    <rPh sb="59" eb="61">
      <t>ヨウシキ</t>
    </rPh>
    <phoneticPr fontId="7"/>
  </si>
  <si>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に緊急雇用安定助成金を受給した期間」について、複数の事業所が受給した場合は、これらの事業所が受給した期間のうち最も長く受給した期間となります。また、この期間は緊急対応期間中に設定し、助成を受けた又は受けようとした判定基礎期間の累計日数のことをいいます。</t>
    <rPh sb="55" eb="58">
      <t>ロウドウキョク</t>
    </rPh>
    <rPh sb="797" eb="799">
      <t>キンキュウ</t>
    </rPh>
    <rPh sb="799" eb="801">
      <t>コヨウ</t>
    </rPh>
    <rPh sb="801" eb="803">
      <t>アンテイ</t>
    </rPh>
    <phoneticPr fontId="3"/>
  </si>
  <si>
    <r>
      <t>（例）丸一日休業したときの支払い率９０％で1０日休業し、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※５で一日分換算した⑤の日数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</si>
  <si>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通常の一日の営業時間のうち、一部休業した場合の時間数を記入してください。具体的には、個人及び日ごとの１時間以上の短時間休業の時間（30分未満は切り捨て。例：１時間40分→1.5）数の合計を記入してください（合計欄は小数点以下切り上げ。）。</t>
    <phoneticPr fontId="3"/>
  </si>
  <si>
    <r>
      <t>今回の支給申請する１か月間（判定基礎期間）において、従業員</t>
    </r>
    <r>
      <rPr>
        <sz val="18"/>
        <rFont val="ＭＳ ゴシック"/>
        <family val="3"/>
        <charset val="128"/>
      </rPr>
      <t>２人あたり１日以上休業しましたか。</t>
    </r>
    <rPh sb="0" eb="2">
      <t>コンカイ</t>
    </rPh>
    <rPh sb="3" eb="5">
      <t>シキュウ</t>
    </rPh>
    <rPh sb="5" eb="7">
      <t>シンセイ</t>
    </rPh>
    <rPh sb="11" eb="13">
      <t>ゲッカン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</si>
  <si>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t>事業主及び協定をした労働組合又は労働者代表は、この一覧表に記入した休業に関する内容（休業期間、日数・時間数、休業手当支払い率、対象者）が、事前に事業主と労働者代表との間で確約したものであることを確認しました。</t>
    <phoneticPr fontId="3"/>
  </si>
  <si>
    <t>協定をした労働組合の名称又は労働者代表</t>
    <rPh sb="0" eb="2">
      <t>キョウテイ</t>
    </rPh>
    <rPh sb="5" eb="9">
      <t>ロウドウクミアイ</t>
    </rPh>
    <rPh sb="10" eb="12">
      <t>メイショウ</t>
    </rPh>
    <rPh sb="12" eb="13">
      <t>マタ</t>
    </rPh>
    <rPh sb="14" eb="17">
      <t>ロウドウシャ</t>
    </rPh>
    <rPh sb="17" eb="19">
      <t>ダイヒョウ</t>
    </rPh>
    <phoneticPr fontId="3"/>
  </si>
  <si>
    <t>名称/氏名</t>
    <rPh sb="0" eb="2">
      <t>メイショウ</t>
    </rPh>
    <rPh sb="3" eb="5">
      <t>シメイ</t>
    </rPh>
    <phoneticPr fontId="3"/>
  </si>
  <si>
    <t>代理人又は(提出代行者・事務代理者)社会保険労務士の方は、下記に氏名等を記載してください。</t>
    <rPh sb="26" eb="27">
      <t>カタ</t>
    </rPh>
    <rPh sb="29" eb="31">
      <t>カキ</t>
    </rPh>
    <rPh sb="32" eb="34">
      <t>シメイ</t>
    </rPh>
    <rPh sb="34" eb="35">
      <t>ナド</t>
    </rPh>
    <rPh sb="36" eb="38">
      <t>キサイ</t>
    </rPh>
    <phoneticPr fontId="7"/>
  </si>
  <si>
    <t>※社会保険労務士が事業主の申請を代わって行う場合、上欄に事業主の氏名等を、下欄に社会保険労務士法施行規則第１６条第２項又は同規則第１６条の３の規定により氏名を記載してください。また、代理人が事業主の申請を代わって行う場合、上欄に助成金の支給に係る事業主の氏名等を、下欄に代理人の氏名等をしてください。</t>
    <rPh sb="32" eb="34">
      <t>シメイ</t>
    </rPh>
    <rPh sb="34" eb="35">
      <t>ナド</t>
    </rPh>
    <rPh sb="76" eb="78">
      <t>シメイ</t>
    </rPh>
    <rPh sb="79" eb="81">
      <t>キサイ</t>
    </rPh>
    <rPh sb="127" eb="129">
      <t>シメイ</t>
    </rPh>
    <rPh sb="129" eb="130">
      <t>ナド</t>
    </rPh>
    <rPh sb="139" eb="141">
      <t>シメイ</t>
    </rPh>
    <rPh sb="141" eb="142">
      <t>ナド</t>
    </rPh>
    <phoneticPr fontId="3"/>
  </si>
  <si>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10"/>
  </si>
  <si>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0"/>
  </si>
  <si>
    <t>一覧表の下にある文章を確認し、氏名等を記載してください。また、休業に関する内容が事前に確約した内容であることについて労働者代表の方に確認してもらい、氏名等を記載してください。</t>
    <rPh sb="0" eb="3">
      <t>イチランヒョウ</t>
    </rPh>
    <rPh sb="4" eb="5">
      <t>シタ</t>
    </rPh>
    <rPh sb="8" eb="10">
      <t>ブンショウ</t>
    </rPh>
    <rPh sb="11" eb="13">
      <t>カクニン</t>
    </rPh>
    <rPh sb="15" eb="17">
      <t>シメイ</t>
    </rPh>
    <rPh sb="17" eb="18">
      <t>ナド</t>
    </rPh>
    <rPh sb="19" eb="21">
      <t>キサイ</t>
    </rPh>
    <rPh sb="31" eb="33">
      <t>キュウギョウ</t>
    </rPh>
    <rPh sb="34" eb="35">
      <t>カン</t>
    </rPh>
    <rPh sb="37" eb="39">
      <t>ナイヨウ</t>
    </rPh>
    <rPh sb="40" eb="42">
      <t>ジゼン</t>
    </rPh>
    <rPh sb="43" eb="45">
      <t>カクヤク</t>
    </rPh>
    <rPh sb="47" eb="49">
      <t>ナイヨウ</t>
    </rPh>
    <rPh sb="58" eb="61">
      <t>ロウドウシャ</t>
    </rPh>
    <rPh sb="61" eb="63">
      <t>ダイヒョウ</t>
    </rPh>
    <rPh sb="64" eb="65">
      <t>カタ</t>
    </rPh>
    <rPh sb="66" eb="68">
      <t>カクニン</t>
    </rPh>
    <phoneticPr fontId="3"/>
  </si>
  <si>
    <t>事業主に直接雇用される期間の定めのない労働契約を締結する労働者の場合、解雇又は退職勧奨（労働者が同意した場合も含む。）等により事業主都合による離職をさせること</t>
    <phoneticPr fontId="7"/>
  </si>
  <si>
    <t>事業主に直接雇用される期間の定めのある労働契約を締結する労働者の場合、解雇と見なされる労働者の雇止め、中途契約解除等により事業主都合による離職をさせること</t>
    <phoneticPr fontId="7"/>
  </si>
  <si>
    <t>対象事業主の事業所に役務の提供を行っている派遣労働者の場合、労働者派遣契約期間満了前の事業主都合による契約解除</t>
    <phoneticPr fontId="7"/>
  </si>
  <si>
    <t>※代理人等が事業主の申請を代わって行う場合、代理人等の氏名等を記載してください。</t>
    <rPh sb="27" eb="29">
      <t>シメイ</t>
    </rPh>
    <rPh sb="29" eb="30">
      <t>ナド</t>
    </rPh>
    <rPh sb="31" eb="33">
      <t>キサイ</t>
    </rPh>
    <phoneticPr fontId="3"/>
  </si>
  <si>
    <t>３　支給申請日の属する年度の前年度より前のいずれかの保険年度における労働保険料の滞納がある事業主（緊急対応期間において、当該滞納した労働保険料について、緊急対応期間終了後に納付することに承諾している場合を除く。）でない。　　　　　　　　　　　　　　　　　　　　　　　　　　　　　
４　支給申請日の前日から起算して過去１年において、労働関係法令違反により送検処分を受けている事業主（緊急対応期間において、本助成金を受給した場合には、本来の不支給期間に加えて、「緊急対応期間中に緊急雇用安定助成金を受給した期間」が不支給期間として緊急対応期間終了日の翌日に設定されることを承諾している場合を除く。）でない。</t>
    <rPh sb="45" eb="48">
      <t>ジギョウヌシ</t>
    </rPh>
    <rPh sb="186" eb="189">
      <t>ジギョウヌシ</t>
    </rPh>
    <rPh sb="237" eb="239">
      <t>キンキュウ</t>
    </rPh>
    <rPh sb="239" eb="241">
      <t>コヨウ</t>
    </rPh>
    <rPh sb="241" eb="243">
      <t>アンテイ</t>
    </rPh>
    <phoneticPr fontId="3"/>
  </si>
  <si>
    <t>２　（１がいいえの方のみ）不支給措置期間中であるが、支払い義務を負った金額（※）の全てを支給申請日までに支払っており、本来の不支給措置期間（再度不正受給を行った場合は、当該不正受給に関して設定される不支給措置期間）に加えて、「緊急対応期間中に緊急雇用安定助成金を受給した期間」が不支給措置期間として緊急対応期間終了日の翌日に設定されることを承諾している。
※ 平成31年４月１日以降に申請した雇用関係助成金について不正受給に関与した役員等がいる場合は、当該役員等が関与した不正受給に関して支払い義務が生じた金額</t>
    <rPh sb="121" eb="123">
      <t>キンキュウ</t>
    </rPh>
    <rPh sb="123" eb="125">
      <t>コヨウ</t>
    </rPh>
    <rPh sb="125" eb="127">
      <t>アンテイ</t>
    </rPh>
    <phoneticPr fontId="3"/>
  </si>
  <si>
    <t>３．「３」は、本助成金の支給に係る事業所において、支給申請日の属する年度の前年度より前のいずれかの保険年度の労働保険料を納付していない場合（緊急対応期間において、当該滞納した労働保険料について、緊急対応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において、本助成金を受給した場合には、本来の不支給期間に加えて、「緊急対応期間中に緊急雇用安定助成金を受給した期間」が不支給期間として緊急対応期間終了日の翌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rPh sb="269" eb="271">
      <t>キンキュウ</t>
    </rPh>
    <rPh sb="271" eb="273">
      <t>コヨウ</t>
    </rPh>
    <rPh sb="273" eb="275">
      <t>アンテイ</t>
    </rPh>
    <phoneticPr fontId="3"/>
  </si>
  <si>
    <t>（※１）解雇等（解雇予告を含む。）とは、次の①～③を指します。</t>
    <rPh sb="8" eb="10">
      <t>カイコ</t>
    </rPh>
    <rPh sb="10" eb="12">
      <t>ヨコク</t>
    </rPh>
    <rPh sb="13" eb="14">
      <t>フク</t>
    </rPh>
    <phoneticPr fontId="7"/>
  </si>
  <si>
    <t>申請期限は、判定基礎期間の末日の翌日から２か月以内です。
（ただし、天災等のやむを得ない理由があるときは、理由を記した書面をそえて当該理由のやんだ後１か月が経過する日までが申請期限となります。）</t>
    <rPh sb="0" eb="2">
      <t>シンセイ</t>
    </rPh>
    <rPh sb="2" eb="4">
      <t>キゲン</t>
    </rPh>
    <rPh sb="16" eb="18">
      <t>ヨクジツ</t>
    </rPh>
    <rPh sb="36" eb="37">
      <t>トウ</t>
    </rPh>
    <rPh sb="53" eb="55">
      <t>リユウ</t>
    </rPh>
    <rPh sb="56" eb="57">
      <t>シル</t>
    </rPh>
    <rPh sb="59" eb="61">
      <t>ショメン</t>
    </rPh>
    <rPh sb="86" eb="88">
      <t>シンセイ</t>
    </rPh>
    <rPh sb="88" eb="90">
      <t>キゲン</t>
    </rPh>
    <phoneticPr fontId="7"/>
  </si>
  <si>
    <t>西暦⇒</t>
    <rPh sb="0" eb="2">
      <t>セイレキ</t>
    </rPh>
    <phoneticPr fontId="7"/>
  </si>
  <si>
    <t>判定</t>
    <rPh sb="0" eb="2">
      <t>ハンテイ</t>
    </rPh>
    <phoneticPr fontId="7"/>
  </si>
  <si>
    <t>判定基礎期間(自）</t>
    <rPh sb="0" eb="2">
      <t>ハンテイ</t>
    </rPh>
    <rPh sb="2" eb="4">
      <t>キソ</t>
    </rPh>
    <rPh sb="4" eb="6">
      <t>キカン</t>
    </rPh>
    <rPh sb="7" eb="8">
      <t>ジ</t>
    </rPh>
    <phoneticPr fontId="7"/>
  </si>
  <si>
    <t>判定基礎期間(至）</t>
    <rPh sb="0" eb="2">
      <t>ハンテイ</t>
    </rPh>
    <rPh sb="2" eb="4">
      <t>キソ</t>
    </rPh>
    <rPh sb="4" eb="6">
      <t>キカン</t>
    </rPh>
    <rPh sb="7" eb="8">
      <t>イタ</t>
    </rPh>
    <phoneticPr fontId="7"/>
  </si>
  <si>
    <t>基本手当
日額</t>
    <rPh sb="0" eb="2">
      <t>キホン</t>
    </rPh>
    <rPh sb="2" eb="4">
      <t>テア</t>
    </rPh>
    <rPh sb="5" eb="7">
      <t>ニチガク</t>
    </rPh>
    <phoneticPr fontId="7"/>
  </si>
  <si>
    <t>令和</t>
    <rPh sb="0" eb="2">
      <t>レイワ</t>
    </rPh>
    <phoneticPr fontId="7"/>
  </si>
  <si>
    <t>月</t>
    <rPh sb="0" eb="1">
      <t>ツキ</t>
    </rPh>
    <phoneticPr fontId="7"/>
  </si>
  <si>
    <t>西暦</t>
    <rPh sb="0" eb="2">
      <t>セイレキ</t>
    </rPh>
    <phoneticPr fontId="7"/>
  </si>
  <si>
    <t>解雇無</t>
    <rPh sb="0" eb="2">
      <t>カイコ</t>
    </rPh>
    <rPh sb="2" eb="3">
      <t>ナ</t>
    </rPh>
    <phoneticPr fontId="7"/>
  </si>
  <si>
    <t>解雇有</t>
    <rPh sb="0" eb="2">
      <t>カイコ</t>
    </rPh>
    <rPh sb="2" eb="3">
      <t>ア</t>
    </rPh>
    <phoneticPr fontId="7"/>
  </si>
  <si>
    <t>使用データ</t>
    <phoneticPr fontId="7"/>
  </si>
  <si>
    <t>（上限日額）</t>
    <phoneticPr fontId="7"/>
  </si>
  <si>
    <t>助成率(中小企業)</t>
    <rPh sb="0" eb="3">
      <t>ジョセイリツ</t>
    </rPh>
    <rPh sb="4" eb="6">
      <t>チュウショウ</t>
    </rPh>
    <rPh sb="6" eb="8">
      <t>キギョウ</t>
    </rPh>
    <phoneticPr fontId="7"/>
  </si>
  <si>
    <t>助成率(大企業)</t>
    <rPh sb="0" eb="3">
      <t>ジョセイリツ</t>
    </rPh>
    <rPh sb="4" eb="5">
      <t>ダイ</t>
    </rPh>
    <rPh sb="5" eb="7">
      <t>キギョウ</t>
    </rPh>
    <phoneticPr fontId="7"/>
  </si>
  <si>
    <t>上限額
（原則）</t>
    <rPh sb="0" eb="3">
      <t>ジョウゲンガク</t>
    </rPh>
    <rPh sb="5" eb="7">
      <t>ゲンソク</t>
    </rPh>
    <phoneticPr fontId="7"/>
  </si>
  <si>
    <t>上限額
（特例）</t>
    <rPh sb="0" eb="3">
      <t>ジョウゲンガク</t>
    </rPh>
    <rPh sb="5" eb="7">
      <t>トクレイ</t>
    </rPh>
    <phoneticPr fontId="7"/>
  </si>
  <si>
    <t>雇用の
維持②</t>
    <rPh sb="0" eb="2">
      <t>コヨウ</t>
    </rPh>
    <rPh sb="4" eb="6">
      <t>イジ</t>
    </rPh>
    <phoneticPr fontId="7"/>
  </si>
  <si>
    <t>｢雇用の維持①｣欄が｢はい｣の場合は100%,｢いいえ｣の場合は80%です</t>
    <rPh sb="1" eb="3">
      <t>コヨウ</t>
    </rPh>
    <rPh sb="4" eb="6">
      <t>イジ</t>
    </rPh>
    <rPh sb="8" eb="9">
      <t>ラン</t>
    </rPh>
    <rPh sb="15" eb="17">
      <t>バアイ</t>
    </rPh>
    <rPh sb="29" eb="31">
      <t>バアイ</t>
    </rPh>
    <phoneticPr fontId="7"/>
  </si>
  <si>
    <t>「休業実績一覧表」の⑤欄</t>
    <rPh sb="1" eb="3">
      <t>キュウギョウ</t>
    </rPh>
    <rPh sb="3" eb="5">
      <t>ジッセキ</t>
    </rPh>
    <rPh sb="5" eb="7">
      <t>イチラン</t>
    </rPh>
    <rPh sb="7" eb="8">
      <t>ヒョウ</t>
    </rPh>
    <rPh sb="11" eb="12">
      <t>ラン</t>
    </rPh>
    <phoneticPr fontId="7"/>
  </si>
  <si>
    <t>判定基礎期間と「雇用の維持②」欄により助成率が決まります。裏面の５参照</t>
    <rPh sb="0" eb="2">
      <t>ハンテイ</t>
    </rPh>
    <rPh sb="2" eb="4">
      <t>キソ</t>
    </rPh>
    <rPh sb="4" eb="6">
      <t>キカン</t>
    </rPh>
    <rPh sb="8" eb="10">
      <t>コヨウ</t>
    </rPh>
    <rPh sb="11" eb="13">
      <t>イジ</t>
    </rPh>
    <rPh sb="15" eb="16">
      <t>ラン</t>
    </rPh>
    <rPh sb="19" eb="22">
      <t>ジョセイリツ</t>
    </rPh>
    <rPh sb="23" eb="24">
      <t>キ</t>
    </rPh>
    <rPh sb="29" eb="31">
      <t>リメン</t>
    </rPh>
    <rPh sb="33" eb="35">
      <t>サンショウ</t>
    </rPh>
    <phoneticPr fontId="7"/>
  </si>
  <si>
    <t>旧上限額まで
（地域特例外）</t>
    <rPh sb="0" eb="1">
      <t>キュウ</t>
    </rPh>
    <rPh sb="1" eb="4">
      <t>ジョウゲンガク</t>
    </rPh>
    <rPh sb="8" eb="10">
      <t>チイキ</t>
    </rPh>
    <rPh sb="10" eb="12">
      <t>トクレイ</t>
    </rPh>
    <rPh sb="12" eb="13">
      <t>ガイ</t>
    </rPh>
    <phoneticPr fontId="7"/>
  </si>
  <si>
    <t>旧上限額超え
（地域特例外）</t>
    <rPh sb="0" eb="1">
      <t>キュウ</t>
    </rPh>
    <rPh sb="1" eb="4">
      <t>ジョウゲンガク</t>
    </rPh>
    <rPh sb="4" eb="5">
      <t>コ</t>
    </rPh>
    <rPh sb="8" eb="10">
      <t>チイキ</t>
    </rPh>
    <rPh sb="10" eb="12">
      <t>トクレイ</t>
    </rPh>
    <rPh sb="12" eb="13">
      <t>ソト</t>
    </rPh>
    <phoneticPr fontId="7"/>
  </si>
  <si>
    <t>旧上限額まで
（地域特例）</t>
    <rPh sb="0" eb="1">
      <t>キュウ</t>
    </rPh>
    <rPh sb="1" eb="4">
      <t>ジョウゲンガク</t>
    </rPh>
    <rPh sb="8" eb="10">
      <t>チイキ</t>
    </rPh>
    <rPh sb="10" eb="12">
      <t>トクレイ</t>
    </rPh>
    <phoneticPr fontId="7"/>
  </si>
  <si>
    <t>旧上限額超え
（地域特例）</t>
    <rPh sb="0" eb="1">
      <t>キュウ</t>
    </rPh>
    <rPh sb="1" eb="4">
      <t>ジョウゲンガク</t>
    </rPh>
    <rPh sb="4" eb="5">
      <t>コ</t>
    </rPh>
    <rPh sb="8" eb="10">
      <t>チイキ</t>
    </rPh>
    <rPh sb="10" eb="12">
      <t>トクレイ</t>
    </rPh>
    <phoneticPr fontId="7"/>
  </si>
  <si>
    <t>下記実績は、重点区域に所在する要請等対象施設に関する労働者について、休業をさせたものである。</t>
    <phoneticPr fontId="3"/>
  </si>
  <si>
    <t>以下のいずれかの施設において休業等を実施した（該当する施設にチェックをして下さい）。</t>
    <phoneticPr fontId="3"/>
  </si>
  <si>
    <t>キャバレー等の遊興施設の内、食品衛生法上の飲食店営業許可を受けている飲食店</t>
  </si>
  <si>
    <t>左記以外の客に飲食をさせる営業が行われる施設</t>
    <phoneticPr fontId="3"/>
  </si>
  <si>
    <t>劇場、観覧場、映画館又は演芸場</t>
    <phoneticPr fontId="3"/>
  </si>
  <si>
    <t>集会場又は公会堂</t>
    <phoneticPr fontId="3"/>
  </si>
  <si>
    <t>展示場</t>
    <phoneticPr fontId="3"/>
  </si>
  <si>
    <t>百貨店等の物品販売業を営む店舗</t>
    <phoneticPr fontId="3"/>
  </si>
  <si>
    <t>ホテル又は旅館（集会の用に供する部分に限る。）</t>
    <phoneticPr fontId="3"/>
  </si>
  <si>
    <t>体育館等の運動施設又は遊技場</t>
    <phoneticPr fontId="3"/>
  </si>
  <si>
    <t>博物館、美術館又は図書館</t>
    <phoneticPr fontId="3"/>
  </si>
  <si>
    <t>遊興施設のうち、食品衛生法上における飲食店営業の許可を受けていない施設</t>
    <phoneticPr fontId="3"/>
  </si>
  <si>
    <t>サービス業を営む店舗</t>
    <phoneticPr fontId="3"/>
  </si>
  <si>
    <r>
      <t>催物（イベント等）に関する休業等の場合、催物は、重点区域ごとに設定された重点措置を実施すべき期間中に開催した或いは開催を予定していたが開催できなくなったものであり、</t>
    </r>
    <r>
      <rPr>
        <u/>
        <sz val="13"/>
        <rFont val="ＭＳ ゴシック"/>
        <family val="3"/>
        <charset val="128"/>
      </rPr>
      <t>対象労働者は開催縮小等がなされた催物に従事する（予定であった）ものであった。</t>
    </r>
    <rPh sb="36" eb="38">
      <t>ジュウテン</t>
    </rPh>
    <phoneticPr fontId="3"/>
  </si>
  <si>
    <t>本様式は、知事による基本的対処方針に沿った要請等を受けて営業時間の短縮等に協力する事業主が行う休業等について、地域特例を適用して申請を行うために用います。本様式で支給申請を行う休業等については、様式新小第２号において重複して支給申請をしていないことをご確認ください。休業等の適格性の確認用チェックボックスの内容を確認し、要件を満たす場合にチェックしてください。</t>
    <rPh sb="5" eb="7">
      <t>チジ</t>
    </rPh>
    <rPh sb="55" eb="57">
      <t>チイキ</t>
    </rPh>
    <rPh sb="57" eb="59">
      <t>トクレイ</t>
    </rPh>
    <rPh sb="60" eb="62">
      <t>テキヨウ</t>
    </rPh>
    <rPh sb="67" eb="68">
      <t>オコナ</t>
    </rPh>
    <rPh sb="97" eb="99">
      <t>ヨウシキ</t>
    </rPh>
    <rPh sb="100" eb="101">
      <t>ショウ</t>
    </rPh>
    <rPh sb="133" eb="135">
      <t>キュウギョウ</t>
    </rPh>
    <rPh sb="135" eb="136">
      <t>ナド</t>
    </rPh>
    <rPh sb="137" eb="140">
      <t>テキカクセイ</t>
    </rPh>
    <rPh sb="141" eb="143">
      <t>カクニン</t>
    </rPh>
    <rPh sb="143" eb="144">
      <t>ヨウ</t>
    </rPh>
    <rPh sb="153" eb="155">
      <t>ナイヨウ</t>
    </rPh>
    <rPh sb="156" eb="158">
      <t>カクニン</t>
    </rPh>
    <rPh sb="160" eb="162">
      <t>ヨウケン</t>
    </rPh>
    <rPh sb="163" eb="164">
      <t>ミ</t>
    </rPh>
    <rPh sb="166" eb="168">
      <t>バアイ</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</si>
  <si>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</si>
  <si>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⑦（③＋⑥）</t>
    <phoneticPr fontId="3"/>
  </si>
  <si>
    <r>
      <t>（例）丸一日休業したときの支払い率９０％で1０日休業し、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</si>
  <si>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　⑥欄は「④１日のうち一部休業した時間数」の合計を、４の時間数で割ることにより、何日分休業したことになるかを計算して、記入してください。小数点以下は切り上げて、整数で記入してください。</t>
    <rPh sb="2" eb="3">
      <t>ラン</t>
    </rPh>
    <rPh sb="7" eb="8">
      <t>ニチ</t>
    </rPh>
    <rPh sb="11" eb="13">
      <t>イチブ</t>
    </rPh>
    <rPh sb="22" eb="24">
      <t>ゴウケイ</t>
    </rPh>
    <rPh sb="28" eb="30">
      <t>ジカン</t>
    </rPh>
    <rPh sb="30" eb="31">
      <t>スウ</t>
    </rPh>
    <rPh sb="32" eb="33">
      <t>ワ</t>
    </rPh>
    <rPh sb="40" eb="42">
      <t>ナンニチ</t>
    </rPh>
    <rPh sb="42" eb="43">
      <t>ブン</t>
    </rPh>
    <rPh sb="43" eb="45">
      <t>キュウギョウ</t>
    </rPh>
    <rPh sb="54" eb="56">
      <t>ケイサン</t>
    </rPh>
    <rPh sb="59" eb="61">
      <t>キニュウ</t>
    </rPh>
    <rPh sb="68" eb="71">
      <t>ショウスウテン</t>
    </rPh>
    <rPh sb="71" eb="73">
      <t>イカ</t>
    </rPh>
    <rPh sb="74" eb="75">
      <t>キ</t>
    </rPh>
    <rPh sb="76" eb="77">
      <t>ア</t>
    </rPh>
    <rPh sb="80" eb="82">
      <t>セイスウ</t>
    </rPh>
    <rPh sb="83" eb="85">
      <t>キニュウ</t>
    </rPh>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</si>
  <si>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</si>
  <si>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</si>
  <si>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⑦</t>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</si>
  <si>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</si>
  <si>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c.</t>
    <phoneticPr fontId="7"/>
  </si>
  <si>
    <t>d.</t>
    <phoneticPr fontId="7"/>
  </si>
  <si>
    <t>「休業実績一覧表」の⑤の合計額を枠内に記載し、該当する助成率を記入して、aの額を計算してください。｢雇用の維持①｣欄が｢はい｣の場合の助成率は10/10(100%)、｢いいえ｣の場合の助成率は4/5(80%)です。</t>
    <rPh sb="1" eb="3">
      <t>キュウギョウ</t>
    </rPh>
    <rPh sb="3" eb="5">
      <t>ジッセキ</t>
    </rPh>
    <rPh sb="5" eb="8">
      <t>イチランヒョウ</t>
    </rPh>
    <rPh sb="12" eb="14">
      <t>ゴウケイ</t>
    </rPh>
    <rPh sb="14" eb="15">
      <t>ガク</t>
    </rPh>
    <rPh sb="16" eb="18">
      <t>ワクナイ</t>
    </rPh>
    <rPh sb="19" eb="21">
      <t>キサイ</t>
    </rPh>
    <rPh sb="23" eb="25">
      <t>ガイトウ</t>
    </rPh>
    <rPh sb="27" eb="30">
      <t>ジョセイリツ</t>
    </rPh>
    <rPh sb="31" eb="33">
      <t>キニュウ</t>
    </rPh>
    <rPh sb="38" eb="39">
      <t>ガク</t>
    </rPh>
    <rPh sb="40" eb="42">
      <t>ケイサン</t>
    </rPh>
    <rPh sb="67" eb="70">
      <t>ジョセイリツ</t>
    </rPh>
    <rPh sb="92" eb="95">
      <t>ジョセイリツ</t>
    </rPh>
    <phoneticPr fontId="7"/>
  </si>
  <si>
    <t>休業実績一覧表（要請等対象施設）</t>
    <rPh sb="0" eb="2">
      <t>キュウギョウ</t>
    </rPh>
    <rPh sb="2" eb="4">
      <t>ジッセキ</t>
    </rPh>
    <rPh sb="4" eb="7">
      <t>イチランヒョウ</t>
    </rPh>
    <phoneticPr fontId="7"/>
  </si>
  <si>
    <t>休業実績一覧表（要請等対象施設以外）</t>
    <rPh sb="0" eb="2">
      <t>キュウギョウ</t>
    </rPh>
    <rPh sb="2" eb="4">
      <t>ジッセキ</t>
    </rPh>
    <rPh sb="4" eb="7">
      <t>イチランヒョウ</t>
    </rPh>
    <phoneticPr fontId="7"/>
  </si>
  <si>
    <t>a. 休業手当額　× 助成率（要請等対象施設）</t>
    <rPh sb="3" eb="5">
      <t>キュウギョウ</t>
    </rPh>
    <rPh sb="5" eb="7">
      <t>テアテ</t>
    </rPh>
    <rPh sb="7" eb="8">
      <t>ガク</t>
    </rPh>
    <rPh sb="11" eb="14">
      <t>ジョセイリツ</t>
    </rPh>
    <phoneticPr fontId="7"/>
  </si>
  <si>
    <t>b. 上限日額 × 休業延べ日数（要請等対象施設）</t>
    <rPh sb="3" eb="5">
      <t>ジョウゲン</t>
    </rPh>
    <rPh sb="5" eb="7">
      <t>ニチガク</t>
    </rPh>
    <rPh sb="10" eb="12">
      <t>キュウギョウ</t>
    </rPh>
    <rPh sb="12" eb="13">
      <t>ノ</t>
    </rPh>
    <rPh sb="14" eb="16">
      <t>ニッスウ</t>
    </rPh>
    <phoneticPr fontId="7"/>
  </si>
  <si>
    <t>「休業実績一覧表（要請等対象施設）」の⑦欄</t>
    <rPh sb="1" eb="3">
      <t>キュウギョウ</t>
    </rPh>
    <rPh sb="3" eb="5">
      <t>ジッセキ</t>
    </rPh>
    <rPh sb="5" eb="7">
      <t>イチラン</t>
    </rPh>
    <rPh sb="7" eb="8">
      <t>ヒョウ</t>
    </rPh>
    <rPh sb="20" eb="21">
      <t>ラン</t>
    </rPh>
    <phoneticPr fontId="7"/>
  </si>
  <si>
    <t>「休業実績一覧表（要請等対象施設）」の⑤欄</t>
    <rPh sb="1" eb="3">
      <t>キュウギョウ</t>
    </rPh>
    <rPh sb="3" eb="5">
      <t>ジッセキ</t>
    </rPh>
    <rPh sb="5" eb="7">
      <t>イチラン</t>
    </rPh>
    <rPh sb="7" eb="8">
      <t>ヒョウ</t>
    </rPh>
    <rPh sb="20" eb="21">
      <t>ラン</t>
    </rPh>
    <phoneticPr fontId="7"/>
  </si>
  <si>
    <t>休業手当額×助成率（要請等対象施設）</t>
    <rPh sb="0" eb="2">
      <t>キュウギョウ</t>
    </rPh>
    <rPh sb="2" eb="4">
      <t>テアテ</t>
    </rPh>
    <rPh sb="4" eb="5">
      <t>ガク</t>
    </rPh>
    <rPh sb="6" eb="9">
      <t>ジョセイリツ</t>
    </rPh>
    <phoneticPr fontId="7"/>
  </si>
  <si>
    <t>上限日額×休業延べ日数（要請等対象施設）</t>
    <rPh sb="0" eb="2">
      <t>ジョウゲン</t>
    </rPh>
    <rPh sb="2" eb="4">
      <t>ニチガク</t>
    </rPh>
    <rPh sb="5" eb="7">
      <t>キュウギョウ</t>
    </rPh>
    <rPh sb="7" eb="8">
      <t>ノ</t>
    </rPh>
    <rPh sb="9" eb="11">
      <t>ニッスウ</t>
    </rPh>
    <phoneticPr fontId="7"/>
  </si>
  <si>
    <t>c. 休業手当額　× 助成率（要請等対象施設以外）</t>
    <rPh sb="3" eb="5">
      <t>キュウギョウ</t>
    </rPh>
    <rPh sb="5" eb="7">
      <t>テアテ</t>
    </rPh>
    <rPh sb="7" eb="8">
      <t>ガク</t>
    </rPh>
    <rPh sb="11" eb="14">
      <t>ジョセイリツ</t>
    </rPh>
    <phoneticPr fontId="7"/>
  </si>
  <si>
    <t>d. 上限日額 × 休業延べ日数（要請等対象施設以外）</t>
    <rPh sb="3" eb="5">
      <t>ジョウゲン</t>
    </rPh>
    <rPh sb="5" eb="7">
      <t>ニチガク</t>
    </rPh>
    <rPh sb="10" eb="12">
      <t>キュウギョウ</t>
    </rPh>
    <rPh sb="12" eb="13">
      <t>ノ</t>
    </rPh>
    <rPh sb="14" eb="16">
      <t>ニッスウ</t>
    </rPh>
    <phoneticPr fontId="7"/>
  </si>
  <si>
    <t>休業手当額×助成率（要請等対象施設以外）</t>
    <rPh sb="0" eb="2">
      <t>キュウギョウ</t>
    </rPh>
    <rPh sb="2" eb="4">
      <t>テアテ</t>
    </rPh>
    <rPh sb="4" eb="5">
      <t>ガク</t>
    </rPh>
    <rPh sb="6" eb="9">
      <t>ジョセイリツ</t>
    </rPh>
    <phoneticPr fontId="7"/>
  </si>
  <si>
    <t>「休業実績一覧表（要請等対象施設以外）」の④の合計額を枠内に記載し、該当する助成率を記入して、cの額を計算してください。｢雇用の維持②｣欄が｢はい｣の場合の助成率は9/10(90%)、｢いいえ｣の場合の助成率は4/5(80%)です。</t>
    <rPh sb="1" eb="3">
      <t>キュウギョウ</t>
    </rPh>
    <rPh sb="3" eb="5">
      <t>ジッセキ</t>
    </rPh>
    <rPh sb="5" eb="8">
      <t>イチランヒョウ</t>
    </rPh>
    <rPh sb="23" eb="25">
      <t>ゴウケイ</t>
    </rPh>
    <rPh sb="25" eb="26">
      <t>ガク</t>
    </rPh>
    <rPh sb="27" eb="29">
      <t>ワクナイ</t>
    </rPh>
    <rPh sb="30" eb="32">
      <t>キサイ</t>
    </rPh>
    <rPh sb="34" eb="36">
      <t>ガイトウ</t>
    </rPh>
    <rPh sb="38" eb="41">
      <t>ジョセイリツ</t>
    </rPh>
    <rPh sb="42" eb="44">
      <t>キニュウ</t>
    </rPh>
    <rPh sb="49" eb="50">
      <t>ガク</t>
    </rPh>
    <rPh sb="51" eb="53">
      <t>ケイサン</t>
    </rPh>
    <rPh sb="78" eb="81">
      <t>ジョセイリツ</t>
    </rPh>
    <rPh sb="101" eb="104">
      <t>ジョセイリツ</t>
    </rPh>
    <phoneticPr fontId="7"/>
  </si>
  <si>
    <t>上限日額×休業延べ日数（要請等対象施設以外）</t>
    <rPh sb="0" eb="2">
      <t>ジョウゲン</t>
    </rPh>
    <rPh sb="2" eb="4">
      <t>ニチガク</t>
    </rPh>
    <rPh sb="5" eb="7">
      <t>キュウギョウ</t>
    </rPh>
    <rPh sb="7" eb="8">
      <t>ノ</t>
    </rPh>
    <rPh sb="9" eb="11">
      <t>ニッスウ</t>
    </rPh>
    <phoneticPr fontId="7"/>
  </si>
  <si>
    <t>「休業実績一覧表（要請等対象施設以外）」の⑦欄</t>
    <rPh sb="1" eb="3">
      <t>キュウギョウ</t>
    </rPh>
    <rPh sb="3" eb="5">
      <t>ジッセキ</t>
    </rPh>
    <rPh sb="5" eb="7">
      <t>イチラン</t>
    </rPh>
    <rPh sb="7" eb="8">
      <t>ヒョウ</t>
    </rPh>
    <rPh sb="16" eb="18">
      <t>イガイ</t>
    </rPh>
    <rPh sb="22" eb="23">
      <t>ラン</t>
    </rPh>
    <phoneticPr fontId="7"/>
  </si>
  <si>
    <t>特例を使わない場合</t>
    <rPh sb="0" eb="2">
      <t>トクレイ</t>
    </rPh>
    <rPh sb="3" eb="4">
      <t>ツカ</t>
    </rPh>
    <rPh sb="7" eb="9">
      <t>バアイ</t>
    </rPh>
    <phoneticPr fontId="7"/>
  </si>
  <si>
    <t>e. 休業手当額　× 助成率（要請等対象施設以外）</t>
    <rPh sb="3" eb="5">
      <t>キュウギョウ</t>
    </rPh>
    <rPh sb="5" eb="7">
      <t>テアテ</t>
    </rPh>
    <rPh sb="7" eb="8">
      <t>ガク</t>
    </rPh>
    <rPh sb="11" eb="14">
      <t>ジョセイリツ</t>
    </rPh>
    <phoneticPr fontId="7"/>
  </si>
  <si>
    <t>f. 上限日額 × 休業延べ日数（要請等対象施設以外）</t>
    <rPh sb="3" eb="5">
      <t>ジョウゲン</t>
    </rPh>
    <rPh sb="5" eb="7">
      <t>ニチガク</t>
    </rPh>
    <rPh sb="10" eb="12">
      <t>キュウギョウ</t>
    </rPh>
    <rPh sb="12" eb="13">
      <t>ノ</t>
    </rPh>
    <rPh sb="14" eb="16">
      <t>ニッスウ</t>
    </rPh>
    <phoneticPr fontId="7"/>
  </si>
  <si>
    <t>e.</t>
    <phoneticPr fontId="7"/>
  </si>
  <si>
    <t>f.</t>
    <phoneticPr fontId="7"/>
  </si>
  <si>
    <t>e,fのいずれか小さい額</t>
    <rPh sb="8" eb="9">
      <t>チイ</t>
    </rPh>
    <rPh sb="11" eb="12">
      <t>ガク</t>
    </rPh>
    <phoneticPr fontId="7"/>
  </si>
  <si>
    <t>e. aとcの合計</t>
    <rPh sb="7" eb="9">
      <t>ゴウケイ</t>
    </rPh>
    <phoneticPr fontId="7"/>
  </si>
  <si>
    <t>f. bとd の合計</t>
    <rPh sb="8" eb="10">
      <t>ゴウケイ</t>
    </rPh>
    <phoneticPr fontId="7"/>
  </si>
  <si>
    <t>助成予定額(eかfのいずれか低い額）</t>
    <rPh sb="14" eb="15">
      <t>ヒク</t>
    </rPh>
    <rPh sb="16" eb="17">
      <t>ガク</t>
    </rPh>
    <phoneticPr fontId="7"/>
  </si>
  <si>
    <t>eとfを比較　e&lt;=fの場合は"e",そうでない場合は"f"</t>
    <rPh sb="4" eb="6">
      <t>ヒカク</t>
    </rPh>
    <rPh sb="12" eb="14">
      <t>バアイ</t>
    </rPh>
    <rPh sb="24" eb="26">
      <t>バアイ</t>
    </rPh>
    <phoneticPr fontId="7"/>
  </si>
  <si>
    <r>
      <rPr>
        <b/>
        <sz val="16"/>
        <rFont val="ＭＳ ゴシック"/>
        <family val="3"/>
        <charset val="128"/>
      </rPr>
      <t>②就労場所</t>
    </r>
    <r>
      <rPr>
        <b/>
        <sz val="18"/>
        <rFont val="ＭＳ ゴシック"/>
        <family val="3"/>
        <charset val="128"/>
      </rPr>
      <t xml:space="preserve">
</t>
    </r>
    <r>
      <rPr>
        <b/>
        <sz val="12"/>
        <rFont val="ＭＳ ゴシック"/>
        <family val="3"/>
        <charset val="128"/>
      </rPr>
      <t>（県／市区町）</t>
    </r>
    <rPh sb="1" eb="3">
      <t>シュウロウ</t>
    </rPh>
    <rPh sb="3" eb="5">
      <t>バショ</t>
    </rPh>
    <phoneticPr fontId="3"/>
  </si>
  <si>
    <t>「支給申請する１か月間（判定基礎期間）」</t>
    <phoneticPr fontId="3"/>
  </si>
  <si>
    <t>１</t>
    <phoneticPr fontId="3"/>
  </si>
  <si>
    <t>８</t>
    <phoneticPr fontId="3"/>
  </si>
  <si>
    <t>９</t>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</si>
  <si>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います。</t>
    <phoneticPr fontId="3"/>
  </si>
  <si>
    <t xml:space="preserve">就労場所
（県／市区町）
</t>
    <rPh sb="0" eb="2">
      <t>シュウロウ</t>
    </rPh>
    <rPh sb="2" eb="4">
      <t>バショ</t>
    </rPh>
    <phoneticPr fontId="3"/>
  </si>
  <si>
    <t>緊急雇用安定助成金　支給申請書（地域特例）</t>
    <rPh sb="0" eb="2">
      <t>キンキュウ</t>
    </rPh>
    <rPh sb="2" eb="4">
      <t>コヨウ</t>
    </rPh>
    <rPh sb="4" eb="6">
      <t>アンテイ</t>
    </rPh>
    <rPh sb="14" eb="15">
      <t>ショ</t>
    </rPh>
    <rPh sb="16" eb="18">
      <t>チイキ</t>
    </rPh>
    <rPh sb="18" eb="20">
      <t>トクレイ</t>
    </rPh>
    <phoneticPr fontId="7"/>
  </si>
  <si>
    <t>※その他にチェックした場合は、具体的な施設名をカッコ内に必ず記載して下さい。</t>
    <rPh sb="3" eb="4">
      <t>タ</t>
    </rPh>
    <rPh sb="11" eb="13">
      <t>バアイ</t>
    </rPh>
    <rPh sb="15" eb="18">
      <t>グタイテキ</t>
    </rPh>
    <rPh sb="19" eb="21">
      <t>シセツ</t>
    </rPh>
    <rPh sb="21" eb="22">
      <t>メイ</t>
    </rPh>
    <rPh sb="26" eb="27">
      <t>ナイ</t>
    </rPh>
    <rPh sb="28" eb="29">
      <t>カナラ</t>
    </rPh>
    <rPh sb="30" eb="32">
      <t>キサイ</t>
    </rPh>
    <rPh sb="34" eb="35">
      <t>クダ</t>
    </rPh>
    <phoneticPr fontId="3"/>
  </si>
  <si>
    <t>その他（　　　　　　　　　　　　　　　　）</t>
    <rPh sb="2" eb="3">
      <t>タ</t>
    </rPh>
    <phoneticPr fontId="3"/>
  </si>
  <si>
    <t>①本様式における特定都道府県とは、令和３年４月以降に発令した緊急事態宣言の対象都道府県です。
②重点区域とは、まん延防止等重点措置の対象区域のうち職業安定局長が定める区域を指します。
①及び②の特例の対象となる区域及び期間の最新情報については、以下の厚生労働省のホームページをご確認ください。</t>
    <rPh sb="1" eb="2">
      <t>ホン</t>
    </rPh>
    <rPh sb="2" eb="4">
      <t>ヨウシキ</t>
    </rPh>
    <rPh sb="17" eb="19">
      <t>レイワ</t>
    </rPh>
    <rPh sb="20" eb="21">
      <t>ネン</t>
    </rPh>
    <rPh sb="22" eb="23">
      <t>ガツ</t>
    </rPh>
    <rPh sb="23" eb="25">
      <t>イコウ</t>
    </rPh>
    <rPh sb="26" eb="28">
      <t>ハツレイ</t>
    </rPh>
    <rPh sb="94" eb="95">
      <t>オヨ</t>
    </rPh>
    <rPh sb="98" eb="100">
      <t>トクレイ</t>
    </rPh>
    <rPh sb="101" eb="103">
      <t>タイショウ</t>
    </rPh>
    <rPh sb="106" eb="108">
      <t>クイキ</t>
    </rPh>
    <rPh sb="108" eb="109">
      <t>オヨ</t>
    </rPh>
    <rPh sb="110" eb="112">
      <t>キカン</t>
    </rPh>
    <rPh sb="113" eb="115">
      <t>サイシン</t>
    </rPh>
    <rPh sb="115" eb="117">
      <t>ジョウホウ</t>
    </rPh>
    <rPh sb="123" eb="125">
      <t>イカ</t>
    </rPh>
    <rPh sb="126" eb="128">
      <t>コウセイ</t>
    </rPh>
    <rPh sb="128" eb="131">
      <t>ロウドウショウ</t>
    </rPh>
    <rPh sb="140" eb="142">
      <t>カクニン</t>
    </rPh>
    <phoneticPr fontId="3"/>
  </si>
  <si>
    <t>https://www.mhlw.go.jp/stf/seisakunitsuite/bunya/koyou_roudou/koyou/kyufukin/cochomoney_00002.html</t>
    <phoneticPr fontId="3"/>
  </si>
  <si>
    <t>休業対象労働者が就労している、又は、催物に従事しようとしていた、地域特例の対象となる区域（記入要領の２）を記入します。記入要領の２の①に該当する場合は都道府県名を、記入要領の２の②に該当する場合は市区町名を記入します。また、特例の対象外の労働者は、新小第２号（実績一覧表）に入力します。</t>
    <phoneticPr fontId="3"/>
  </si>
  <si>
    <t>（a、cの合計額）か（b、dの合計額）のいずれか低い額が助成予定額となりますので、枠内にご記入ください。</t>
    <rPh sb="5" eb="7">
      <t>ゴウケイ</t>
    </rPh>
    <rPh sb="7" eb="8">
      <t>ガク</t>
    </rPh>
    <rPh sb="15" eb="18">
      <t>ゴウケイガク</t>
    </rPh>
    <rPh sb="24" eb="25">
      <t>ヒク</t>
    </rPh>
    <rPh sb="26" eb="27">
      <t>ガク</t>
    </rPh>
    <rPh sb="28" eb="30">
      <t>ジョセイ</t>
    </rPh>
    <rPh sb="30" eb="33">
      <t>ヨテイガク</t>
    </rPh>
    <rPh sb="41" eb="43">
      <t>ワクナイ</t>
    </rPh>
    <rPh sb="45" eb="47">
      <t>キニュウ</t>
    </rPh>
    <phoneticPr fontId="7"/>
  </si>
  <si>
    <t xml:space="preserve">●助成金支給番号
（地域特例） </t>
    <rPh sb="10" eb="12">
      <t>チイキ</t>
    </rPh>
    <rPh sb="12" eb="14">
      <t>トクレイ</t>
    </rPh>
    <phoneticPr fontId="7"/>
  </si>
  <si>
    <t xml:space="preserve">●助成金支給番号
（地域特例外） </t>
    <rPh sb="10" eb="12">
      <t>チイキ</t>
    </rPh>
    <rPh sb="12" eb="14">
      <t>トクレイ</t>
    </rPh>
    <rPh sb="14" eb="15">
      <t>ソト</t>
    </rPh>
    <phoneticPr fontId="7"/>
  </si>
  <si>
    <t>13</t>
    <phoneticPr fontId="7"/>
  </si>
  <si>
    <r>
      <t>都道府県の知事による</t>
    </r>
    <r>
      <rPr>
        <u/>
        <sz val="13"/>
        <rFont val="ＭＳ Ｐゴシック"/>
        <family val="3"/>
        <charset val="128"/>
      </rPr>
      <t>基本的対処方針に沿った要請等を受けて</t>
    </r>
    <r>
      <rPr>
        <sz val="13"/>
        <rFont val="ＭＳ Ｐゴシック"/>
        <family val="3"/>
        <charset val="128"/>
      </rPr>
      <t>、特定都道府県及び重点区域ごとに設定された</t>
    </r>
    <r>
      <rPr>
        <u/>
        <sz val="13"/>
        <rFont val="ＭＳ Ｐゴシック"/>
        <family val="3"/>
        <charset val="128"/>
      </rPr>
      <t>それぞれの措置を実施すべき期間を通じて</t>
    </r>
    <r>
      <rPr>
        <sz val="13"/>
        <rFont val="ＭＳ Ｐゴシック"/>
        <family val="3"/>
        <charset val="128"/>
      </rPr>
      <t>、</t>
    </r>
    <r>
      <rPr>
        <u/>
        <sz val="13"/>
        <rFont val="ＭＳ Ｐゴシック"/>
        <family val="3"/>
        <charset val="128"/>
      </rPr>
      <t>全ての要請等対象施設において</t>
    </r>
    <r>
      <rPr>
        <sz val="13"/>
        <rFont val="ＭＳ Ｐゴシック"/>
        <family val="3"/>
        <charset val="128"/>
      </rPr>
      <t>、</t>
    </r>
    <r>
      <rPr>
        <u/>
        <sz val="13"/>
        <rFont val="ＭＳ Ｐゴシック"/>
        <family val="3"/>
        <charset val="128"/>
      </rPr>
      <t>要請等の内容を満たす</t>
    </r>
    <r>
      <rPr>
        <sz val="13"/>
        <rFont val="ＭＳ Ｐゴシック"/>
        <family val="3"/>
        <charset val="128"/>
      </rPr>
      <t>休業、営業時間の変更、当該施設を利用できる人数の制限、入場者の整理等、又は飲食物の提供（利用者による酒類の店内持ち込みを含む。）若しくはカラオケ設備の利用自粛に協力している。</t>
    </r>
    <rPh sb="0" eb="4">
      <t>トドウフケン</t>
    </rPh>
    <rPh sb="5" eb="7">
      <t>チジ</t>
    </rPh>
    <rPh sb="29" eb="31">
      <t>トクテイ</t>
    </rPh>
    <rPh sb="31" eb="35">
      <t>トドウフケン</t>
    </rPh>
    <rPh sb="35" eb="36">
      <t>オヨ</t>
    </rPh>
    <rPh sb="37" eb="39">
      <t>ジュウテン</t>
    </rPh>
    <rPh sb="39" eb="41">
      <t>クイキ</t>
    </rPh>
    <rPh sb="44" eb="46">
      <t>セッテイ</t>
    </rPh>
    <rPh sb="54" eb="56">
      <t>ソチ</t>
    </rPh>
    <rPh sb="65" eb="66">
      <t>ツウ</t>
    </rPh>
    <rPh sb="69" eb="70">
      <t>スベ</t>
    </rPh>
    <rPh sb="84" eb="87">
      <t>ヨウセイトウ</t>
    </rPh>
    <rPh sb="88" eb="90">
      <t>ナイヨウ</t>
    </rPh>
    <rPh sb="91" eb="92">
      <t>ミ</t>
    </rPh>
    <rPh sb="94" eb="96">
      <t>キュウギョウ</t>
    </rPh>
    <rPh sb="97" eb="99">
      <t>エイギョウ</t>
    </rPh>
    <rPh sb="102" eb="104">
      <t>ヘンコウ</t>
    </rPh>
    <rPh sb="138" eb="141">
      <t>リヨウシャ</t>
    </rPh>
    <rPh sb="144" eb="145">
      <t>サケ</t>
    </rPh>
    <rPh sb="145" eb="146">
      <t>ルイ</t>
    </rPh>
    <rPh sb="147" eb="149">
      <t>テンナイ</t>
    </rPh>
    <rPh sb="149" eb="150">
      <t>モ</t>
    </rPh>
    <rPh sb="151" eb="152">
      <t>コ</t>
    </rPh>
    <rPh sb="154" eb="155">
      <t>フク</t>
    </rPh>
    <rPh sb="158" eb="159">
      <t>モ</t>
    </rPh>
    <phoneticPr fontId="10"/>
  </si>
  <si>
    <t>　解雇予告をされた者、退職願を提出した者、退職勧奨に応じた者は含めることができません（それぞれの時点より前までの休業についてであれば含めても可）。また、雇用関係が確認できない者、役員等、日雇労働者、公務員の身分を有する者及び併給ができない他の助成金の対象労働者等、緊急雇用安定助成金の対象とならない者は含めることができません。</t>
    <rPh sb="31" eb="32">
      <t>フク</t>
    </rPh>
    <rPh sb="48" eb="50">
      <t>ジテン</t>
    </rPh>
    <rPh sb="52" eb="53">
      <t>マエ</t>
    </rPh>
    <rPh sb="56" eb="58">
      <t>キュウギョウ</t>
    </rPh>
    <rPh sb="66" eb="67">
      <t>フク</t>
    </rPh>
    <rPh sb="70" eb="71">
      <t>カ</t>
    </rPh>
    <rPh sb="76" eb="78">
      <t>コヨウ</t>
    </rPh>
    <rPh sb="78" eb="80">
      <t>カンケイ</t>
    </rPh>
    <rPh sb="81" eb="83">
      <t>カクニン</t>
    </rPh>
    <rPh sb="87" eb="88">
      <t>シャ</t>
    </rPh>
    <rPh sb="89" eb="91">
      <t>ヤクイン</t>
    </rPh>
    <rPh sb="91" eb="92">
      <t>トウ</t>
    </rPh>
    <rPh sb="93" eb="95">
      <t>ヒヤト</t>
    </rPh>
    <rPh sb="95" eb="98">
      <t>ロウドウシャ</t>
    </rPh>
    <rPh sb="99" eb="102">
      <t>コウムイン</t>
    </rPh>
    <rPh sb="103" eb="105">
      <t>ミブン</t>
    </rPh>
    <rPh sb="106" eb="107">
      <t>ユウ</t>
    </rPh>
    <rPh sb="109" eb="110">
      <t>シャ</t>
    </rPh>
    <rPh sb="110" eb="111">
      <t>オヨ</t>
    </rPh>
    <rPh sb="112" eb="114">
      <t>ヘイキュウ</t>
    </rPh>
    <rPh sb="125" eb="127">
      <t>タイショウ</t>
    </rPh>
    <rPh sb="127" eb="130">
      <t>ロウドウシャ</t>
    </rPh>
    <rPh sb="130" eb="131">
      <t>トウ</t>
    </rPh>
    <rPh sb="151" eb="152">
      <t>フク</t>
    </rPh>
    <phoneticPr fontId="3"/>
  </si>
  <si>
    <t>　解雇予告をされた者、退職願を提出した者、退職勧奨に応じた者は含めることができません（それぞれの時点より前までの休業についてであれば含めても可）。また、雇用関係が確認できない者、役員等、日雇労働者、公務員の身分を有する者及び併給ができない他の助成金の対象労働者等、緊急雇用安定助成金の対象とならない者は含めることができません。</t>
    <phoneticPr fontId="3"/>
  </si>
  <si>
    <r>
      <t xml:space="preserve">「休業の規模」の確認では、「休業実績一覧表」の⑥欄「休業延べ日数」を、休業した事業所で雇用する従業員の半分の人数で割って、１以上であることが確認できれば、「はい」とご回答ください。
</t>
    </r>
    <r>
      <rPr>
        <u/>
        <sz val="15"/>
        <rFont val="ＭＳ ゴシック"/>
        <family val="3"/>
        <charset val="128"/>
      </rPr>
      <t>なお、この項目の「従業員」とは、「対象労働者」を意味しており、「休業実績一覧表」の「従業員」と定義が異なりますのでご注意ください。</t>
    </r>
    <r>
      <rPr>
        <sz val="15"/>
        <rFont val="ＭＳ ゴシック"/>
        <family val="3"/>
        <charset val="128"/>
      </rPr>
      <t xml:space="preserve">
対象労働者…助成金を受けようとする事業所において雇用されている労働者であって、雇用保険の被保険者でない労働者をいいます。ただし、次の①から⑤等の緊急雇用安定助成金の対象とならない者を除きます。
　①雇用関係の確認ができないもの
　②法人の取締役及び合名会社等の社員、監査役、協同組合等の社団又は財団の役員等
　③解雇を予告されている方、退職願を提出した方、事業主による退職勧奨に応じた方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④日雇労働者
　⑤地方公営企業法第２条の規定の適用を受ける地方公共団体が経営する企業において、公務員の身分を有する者。
</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163" eb="166">
      <t>ジョセイキン</t>
    </rPh>
    <rPh sb="167" eb="168">
      <t>ウ</t>
    </rPh>
    <rPh sb="174" eb="177">
      <t>ジギョウショ</t>
    </rPh>
    <rPh sb="181" eb="183">
      <t>コヨウ</t>
    </rPh>
    <rPh sb="188" eb="191">
      <t>ロウドウシャ</t>
    </rPh>
    <rPh sb="196" eb="198">
      <t>コヨウ</t>
    </rPh>
    <rPh sb="198" eb="200">
      <t>ホケン</t>
    </rPh>
    <rPh sb="201" eb="205">
      <t>ヒホケンシャ</t>
    </rPh>
    <rPh sb="208" eb="211">
      <t>ロウドウシャ</t>
    </rPh>
    <rPh sb="221" eb="222">
      <t>ツギ</t>
    </rPh>
    <rPh sb="227" eb="228">
      <t>トウ</t>
    </rPh>
    <rPh sb="229" eb="231">
      <t>キンキュウ</t>
    </rPh>
    <rPh sb="231" eb="233">
      <t>コヨウ</t>
    </rPh>
    <rPh sb="233" eb="235">
      <t>アンテイ</t>
    </rPh>
    <rPh sb="235" eb="238">
      <t>ジョセイキン</t>
    </rPh>
    <rPh sb="246" eb="247">
      <t>モノ</t>
    </rPh>
    <rPh sb="248" eb="249">
      <t>ノゾ</t>
    </rPh>
    <rPh sb="256" eb="258">
      <t>コヨウ</t>
    </rPh>
    <rPh sb="258" eb="260">
      <t>カンケイ</t>
    </rPh>
    <rPh sb="261" eb="263">
      <t>カクニン</t>
    </rPh>
    <rPh sb="273" eb="275">
      <t>ホウジン</t>
    </rPh>
    <rPh sb="276" eb="279">
      <t>トリシマリヤク</t>
    </rPh>
    <rPh sb="279" eb="280">
      <t>オヨ</t>
    </rPh>
    <rPh sb="281" eb="283">
      <t>ゴウメイ</t>
    </rPh>
    <rPh sb="283" eb="285">
      <t>カイシャ</t>
    </rPh>
    <rPh sb="285" eb="286">
      <t>ナド</t>
    </rPh>
    <rPh sb="287" eb="289">
      <t>シャイン</t>
    </rPh>
    <rPh sb="290" eb="293">
      <t>カンサヤク</t>
    </rPh>
    <rPh sb="294" eb="296">
      <t>キョウドウ</t>
    </rPh>
    <rPh sb="296" eb="298">
      <t>クミアイ</t>
    </rPh>
    <rPh sb="298" eb="299">
      <t>ナド</t>
    </rPh>
    <rPh sb="300" eb="302">
      <t>シャダン</t>
    </rPh>
    <rPh sb="302" eb="303">
      <t>マタ</t>
    </rPh>
    <rPh sb="304" eb="306">
      <t>ザイダン</t>
    </rPh>
    <rPh sb="307" eb="309">
      <t>ヤクイン</t>
    </rPh>
    <rPh sb="309" eb="310">
      <t>ナド</t>
    </rPh>
    <rPh sb="437" eb="439">
      <t>ヒヤト</t>
    </rPh>
    <rPh sb="439" eb="442">
      <t>ロウドウシャ</t>
    </rPh>
    <rPh sb="445" eb="447">
      <t>チホウ</t>
    </rPh>
    <rPh sb="447" eb="449">
      <t>コウエイ</t>
    </rPh>
    <rPh sb="449" eb="451">
      <t>キギョウ</t>
    </rPh>
    <rPh sb="451" eb="452">
      <t>ホウ</t>
    </rPh>
    <rPh sb="452" eb="453">
      <t>ダイ</t>
    </rPh>
    <rPh sb="454" eb="455">
      <t>ジョウ</t>
    </rPh>
    <rPh sb="456" eb="458">
      <t>キテイ</t>
    </rPh>
    <rPh sb="459" eb="461">
      <t>テキヨウ</t>
    </rPh>
    <rPh sb="462" eb="463">
      <t>ウ</t>
    </rPh>
    <rPh sb="465" eb="467">
      <t>チホウ</t>
    </rPh>
    <rPh sb="467" eb="469">
      <t>コウキョウ</t>
    </rPh>
    <rPh sb="469" eb="471">
      <t>ダンタイ</t>
    </rPh>
    <rPh sb="472" eb="474">
      <t>ケイエイ</t>
    </rPh>
    <rPh sb="476" eb="478">
      <t>キギョウ</t>
    </rPh>
    <rPh sb="483" eb="486">
      <t>コウムイン</t>
    </rPh>
    <rPh sb="487" eb="489">
      <t>ミブン</t>
    </rPh>
    <rPh sb="490" eb="491">
      <t>ユウ</t>
    </rPh>
    <rPh sb="493" eb="494">
      <t>モノ</t>
    </rPh>
    <phoneticPr fontId="7"/>
  </si>
  <si>
    <r>
      <t>令和３年１月８日～判定基礎期間の末日まで解雇等</t>
    </r>
    <r>
      <rPr>
        <sz val="14"/>
        <rFont val="ＭＳ ゴシック"/>
        <family val="3"/>
        <charset val="128"/>
      </rPr>
      <t>（※１）</t>
    </r>
    <r>
      <rPr>
        <sz val="18"/>
        <rFont val="ＭＳ ゴシック"/>
        <family val="3"/>
        <charset val="128"/>
      </rPr>
      <t>していませんか。</t>
    </r>
    <rPh sb="0" eb="2">
      <t>レイワ</t>
    </rPh>
    <rPh sb="3" eb="4">
      <t>ネン</t>
    </rPh>
    <rPh sb="5" eb="6">
      <t>ガツ</t>
    </rPh>
    <rPh sb="7" eb="8">
      <t>ニチ</t>
    </rPh>
    <rPh sb="9" eb="11">
      <t>ハンテイ</t>
    </rPh>
    <rPh sb="11" eb="13">
      <t>キソ</t>
    </rPh>
    <rPh sb="13" eb="15">
      <t>キカン</t>
    </rPh>
    <rPh sb="16" eb="18">
      <t>マツジツ</t>
    </rPh>
    <rPh sb="20" eb="22">
      <t>カイコ</t>
    </rPh>
    <rPh sb="22" eb="23">
      <t>トウ</t>
    </rPh>
    <phoneticPr fontId="7"/>
  </si>
  <si>
    <t>代理人が申請する場合にあっては、委任状（原本）を添付して下さい。</t>
    <rPh sb="20" eb="22">
      <t>ゲンポン</t>
    </rPh>
    <phoneticPr fontId="7"/>
  </si>
  <si>
    <t>様式新小第２号（２）（地域特例）（小規模事業主用様式）(R4.3)</t>
    <rPh sb="0" eb="2">
      <t>ヨウシキ</t>
    </rPh>
    <rPh sb="2" eb="3">
      <t>シン</t>
    </rPh>
    <rPh sb="3" eb="4">
      <t>ショウ</t>
    </rPh>
    <rPh sb="4" eb="5">
      <t>ダイ</t>
    </rPh>
    <rPh sb="6" eb="7">
      <t>ゴウ</t>
    </rPh>
    <rPh sb="11" eb="13">
      <t>チイキ</t>
    </rPh>
    <rPh sb="13" eb="15">
      <t>トクレイ</t>
    </rPh>
    <phoneticPr fontId="7"/>
  </si>
  <si>
    <t>様式新小第２号（地域特例）（小規模事業主用様式）(R4.3)</t>
    <rPh sb="0" eb="2">
      <t>ヨウシキ</t>
    </rPh>
    <rPh sb="2" eb="3">
      <t>シン</t>
    </rPh>
    <rPh sb="3" eb="4">
      <t>ショウ</t>
    </rPh>
    <rPh sb="4" eb="5">
      <t>ダイ</t>
    </rPh>
    <rPh sb="6" eb="7">
      <t>ゴウ</t>
    </rPh>
    <phoneticPr fontId="7"/>
  </si>
  <si>
    <t>休業実績一覧表（様式新小第２号（小規模事業主用様式））</t>
    <rPh sb="0" eb="2">
      <t>キュウギョウ</t>
    </rPh>
    <rPh sb="2" eb="4">
      <t>ジッセキ</t>
    </rPh>
    <rPh sb="4" eb="7">
      <t>イチランヒョウ</t>
    </rPh>
    <rPh sb="10" eb="11">
      <t>シン</t>
    </rPh>
    <phoneticPr fontId="3"/>
  </si>
  <si>
    <t>休業実績一覧表（地域特例）（様式新小第２号（小規模事業主用様式））</t>
    <rPh sb="0" eb="2">
      <t>キュウギョウ</t>
    </rPh>
    <rPh sb="2" eb="4">
      <t>ジッセキ</t>
    </rPh>
    <rPh sb="4" eb="7">
      <t>イチランヒョウ</t>
    </rPh>
    <rPh sb="16" eb="17">
      <t>シン</t>
    </rPh>
    <phoneticPr fontId="3"/>
  </si>
  <si>
    <t>緊急雇用安定助成金支給申請書（地域特例）（様式新小第１号（小規模事業主用様式））</t>
    <rPh sb="0" eb="2">
      <t>キンキュウ</t>
    </rPh>
    <rPh sb="2" eb="4">
      <t>コヨウ</t>
    </rPh>
    <rPh sb="4" eb="6">
      <t>アンテイ</t>
    </rPh>
    <rPh sb="6" eb="9">
      <t>ジョセイキン</t>
    </rPh>
    <rPh sb="9" eb="11">
      <t>シキュウ</t>
    </rPh>
    <rPh sb="11" eb="14">
      <t>シンセイショ</t>
    </rPh>
    <rPh sb="23" eb="24">
      <t>シン</t>
    </rPh>
    <rPh sb="24" eb="25">
      <t>ショウ</t>
    </rPh>
    <rPh sb="25" eb="26">
      <t>ダイ</t>
    </rPh>
    <phoneticPr fontId="3"/>
  </si>
  <si>
    <r>
      <t xml:space="preserve">左欄1について
</t>
    </r>
    <r>
      <rPr>
        <sz val="14"/>
        <rFont val="ＭＳ ゴシック"/>
        <family val="3"/>
        <charset val="128"/>
      </rPr>
      <t>はい・いいえ</t>
    </r>
    <phoneticPr fontId="3"/>
  </si>
  <si>
    <r>
      <t xml:space="preserve">（左欄1がいいえの方のみ回答してください）
左欄2について
</t>
    </r>
    <r>
      <rPr>
        <sz val="14"/>
        <rFont val="ＭＳ ゴシック"/>
        <family val="3"/>
        <charset val="128"/>
      </rPr>
      <t>はい・いいえ</t>
    </r>
    <phoneticPr fontId="3"/>
  </si>
  <si>
    <t>１年前と比べられない場合は、①２年前または３年前の同じ月、②１年前の同じ月～休業した月の前月までの間のいずれかの月と比較してもかまいません。</t>
    <rPh sb="1" eb="3">
      <t>ネンマエ</t>
    </rPh>
    <rPh sb="4" eb="5">
      <t>クラ</t>
    </rPh>
    <rPh sb="10" eb="12">
      <t>バアイ</t>
    </rPh>
    <rPh sb="16" eb="18">
      <t>ネンマエ</t>
    </rPh>
    <rPh sb="22" eb="24">
      <t>ネンマエ</t>
    </rPh>
    <rPh sb="25" eb="26">
      <t>オナ</t>
    </rPh>
    <rPh sb="27" eb="28">
      <t>ツキ</t>
    </rPh>
    <rPh sb="31" eb="33">
      <t>ネンマエ</t>
    </rPh>
    <rPh sb="34" eb="35">
      <t>オナ</t>
    </rPh>
    <rPh sb="36" eb="37">
      <t>ツキ</t>
    </rPh>
    <rPh sb="38" eb="40">
      <t>キュウギョウ</t>
    </rPh>
    <rPh sb="42" eb="43">
      <t>ツキ</t>
    </rPh>
    <rPh sb="44" eb="46">
      <t>ゼンゲツ</t>
    </rPh>
    <rPh sb="49" eb="50">
      <t>アイダ</t>
    </rPh>
    <rPh sb="56" eb="57">
      <t>ツキ</t>
    </rPh>
    <rPh sb="58" eb="60">
      <t>ヒカク</t>
    </rPh>
    <phoneticPr fontId="7"/>
  </si>
  <si>
    <t>はい・いいえ</t>
    <phoneticPr fontId="3"/>
  </si>
  <si>
    <t>複数の期間について申請する場合は、１欄「会社などの名称」と５欄のみ記入したものを判定基礎期間ごとに作成し、まとめて提出してください。</t>
    <rPh sb="0" eb="2">
      <t>フクスウ</t>
    </rPh>
    <rPh sb="3" eb="5">
      <t>キカン</t>
    </rPh>
    <rPh sb="9" eb="11">
      <t>シンセイ</t>
    </rPh>
    <rPh sb="13" eb="15">
      <t>バアイ</t>
    </rPh>
    <rPh sb="18" eb="19">
      <t>ラン</t>
    </rPh>
    <rPh sb="20" eb="22">
      <t>カイシャ</t>
    </rPh>
    <rPh sb="25" eb="27">
      <t>メイショウ</t>
    </rPh>
    <rPh sb="30" eb="31">
      <t>ラン</t>
    </rPh>
    <rPh sb="33" eb="35">
      <t>キニュウ</t>
    </rPh>
    <rPh sb="40" eb="42">
      <t>ハンテイ</t>
    </rPh>
    <rPh sb="42" eb="44">
      <t>キソ</t>
    </rPh>
    <rPh sb="44" eb="46">
      <t>キカン</t>
    </rPh>
    <rPh sb="49" eb="51">
      <t>サクセイ</t>
    </rPh>
    <rPh sb="57" eb="59">
      <t>テイシュツ</t>
    </rPh>
    <phoneticPr fontId="7"/>
  </si>
  <si>
    <t>令和３年１月８日～判定基礎期間の末日まで解雇等（※１）していませんか。また、判定基礎期間の末日時点で雇用が維持されていますか（※２）。</t>
    <rPh sb="9" eb="11">
      <t>ハンテイ</t>
    </rPh>
    <rPh sb="11" eb="13">
      <t>キソ</t>
    </rPh>
    <rPh sb="13" eb="15">
      <t>キカン</t>
    </rPh>
    <rPh sb="16" eb="18">
      <t>マツジツ</t>
    </rPh>
    <rPh sb="20" eb="22">
      <t>カイコ</t>
    </rPh>
    <rPh sb="22" eb="23">
      <t>トウ</t>
    </rPh>
    <phoneticPr fontId="7"/>
  </si>
  <si>
    <t>雇用の
維持①</t>
    <rPh sb="0" eb="2">
      <t>コヨウ</t>
    </rPh>
    <rPh sb="4" eb="6">
      <t>イジ</t>
    </rPh>
    <phoneticPr fontId="7"/>
  </si>
  <si>
    <t>雇用されている労働者（雇用保険未加入者を含む）及び派遣労働者の数が、令和３年１月８日から判定基礎期間の末日までの各月末の事業所労働者数の平均の５分の４以上であることが必要です。ただし、平均の５分の４未満である場合、それが季節要因及び一時的な受注増等に対応したため、労働者の数が減少したものである場合は、当該要件（※２）を満たすものとします。</t>
    <phoneticPr fontId="7"/>
  </si>
  <si>
    <r>
      <t xml:space="preserve">左欄の3～13について
</t>
    </r>
    <r>
      <rPr>
        <sz val="14"/>
        <rFont val="ＭＳ ゴシック"/>
        <family val="3"/>
        <charset val="128"/>
      </rPr>
      <t>はい・いいえ</t>
    </r>
    <phoneticPr fontId="3"/>
  </si>
  <si>
    <t>14</t>
    <phoneticPr fontId="3"/>
  </si>
  <si>
    <r>
      <rPr>
        <u/>
        <sz val="16"/>
        <rFont val="ＭＳ ゴシック"/>
        <family val="3"/>
        <charset val="128"/>
      </rPr>
      <t>（雇用保険適用事業所の場合のみ）</t>
    </r>
    <r>
      <rPr>
        <sz val="16"/>
        <rFont val="ＭＳ ゴシック"/>
        <family val="3"/>
        <charset val="128"/>
      </rPr>
      <t xml:space="preserve">
14　判定基礎期間の初日において、雇用保険適用事業所設置後１年以上が経過している。</t>
    </r>
    <rPh sb="1" eb="3">
      <t>コヨウ</t>
    </rPh>
    <rPh sb="3" eb="5">
      <t>ホケン</t>
    </rPh>
    <rPh sb="5" eb="7">
      <t>テキヨウ</t>
    </rPh>
    <rPh sb="7" eb="10">
      <t>ジギョウショ</t>
    </rPh>
    <rPh sb="11" eb="13">
      <t>バアイ</t>
    </rPh>
    <phoneticPr fontId="3"/>
  </si>
  <si>
    <t>１から14までの記載事項については、いずれも相違ありません。また、１から14までの事業活動等又はその他の審査に必要な事項についての確認を労働局(安定所)が行う場合には協力します。労働局(安定所)が労働者へのヒアリングを行う際も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</si>
  <si>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t>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９．「１」で「いいえ」（「２」で「はい」に○を付けた場合を除く。）又は「３」から「13」で「いいえ」を選択した場合は、助成金の支給を受けることはできません。</t>
    <rPh sb="140" eb="142">
      <t>センタク</t>
    </rPh>
    <phoneticPr fontId="3"/>
  </si>
  <si>
    <t>様式新小第３号（地域特例）（小規模事業主用様式）(R4.6)</t>
    <rPh sb="0" eb="2">
      <t>ヨウシキ</t>
    </rPh>
    <rPh sb="2" eb="3">
      <t>シン</t>
    </rPh>
    <rPh sb="3" eb="4">
      <t>ショウ</t>
    </rPh>
    <rPh sb="4" eb="5">
      <t>ダイ</t>
    </rPh>
    <rPh sb="6" eb="7">
      <t>ゴウ</t>
    </rPh>
    <phoneticPr fontId="7"/>
  </si>
  <si>
    <r>
      <t>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
13　</t>
    </r>
    <r>
      <rPr>
        <u/>
        <sz val="16"/>
        <rFont val="ＭＳ ゴシック"/>
        <family val="3"/>
        <charset val="128"/>
      </rPr>
      <t>新型コロナウイルス感染症対応休業支援金・給付金</t>
    </r>
    <r>
      <rPr>
        <sz val="16"/>
        <rFont val="ＭＳ ゴシック"/>
        <family val="3"/>
        <charset val="128"/>
      </rPr>
      <t>を受給している労働者について、重複する休業期間に係る緊急雇用安定助成金の申請は行わない。</t>
    </r>
    <rPh sb="108" eb="111">
      <t>ジギョウヌシ</t>
    </rPh>
    <rPh sb="112" eb="114">
      <t>コジン</t>
    </rPh>
    <rPh sb="114" eb="117">
      <t>ジギョウヌシ</t>
    </rPh>
    <rPh sb="120" eb="121">
      <t>マタ</t>
    </rPh>
    <rPh sb="139" eb="142">
      <t>ジギョウヌシ</t>
    </rPh>
    <rPh sb="142" eb="143">
      <t>ラン</t>
    </rPh>
    <rPh sb="219" eb="221">
      <t>カンケイ</t>
    </rPh>
    <rPh sb="355" eb="357">
      <t>キンキュウ</t>
    </rPh>
    <rPh sb="357" eb="359">
      <t>コヨウ</t>
    </rPh>
    <rPh sb="359" eb="361">
      <t>アンテイ</t>
    </rPh>
    <rPh sb="361" eb="364">
      <t>ジョセイキン</t>
    </rPh>
    <phoneticPr fontId="3"/>
  </si>
  <si>
    <t>　14によらず、助成金の支給すべき額を超えて助成金の支給を受けた場合には、その支給すべき額を超えて支払われた部分の額を返還していただきます。</t>
    <phoneticPr fontId="7"/>
  </si>
  <si>
    <t>様式新小第１号(2)（地域特例）（小規模事業主用様式）(R4.9)</t>
    <rPh sb="0" eb="2">
      <t>ヨウシキ</t>
    </rPh>
    <rPh sb="2" eb="3">
      <t>シン</t>
    </rPh>
    <rPh sb="3" eb="4">
      <t>ショウ</t>
    </rPh>
    <rPh sb="4" eb="5">
      <t>ダイ</t>
    </rPh>
    <rPh sb="6" eb="7">
      <t>ゴウ</t>
    </rPh>
    <phoneticPr fontId="7"/>
  </si>
  <si>
    <t>要請等対象施設以外の助成上限日額（判定基礎期間の初日が令和４年１月１日～２月28日の場合は11,000円、令和４年３月１日～９月30日の場合は9,000円、令和４年10月１日以降の場合は8,355円）に、「休業実績一覧表（要請等対象施設以外）」の⑥欄「休業延べ日数」をかけてdの額を計算してください。</t>
    <rPh sb="0" eb="2">
      <t>ヨウセイ</t>
    </rPh>
    <rPh sb="2" eb="3">
      <t>トウ</t>
    </rPh>
    <rPh sb="3" eb="5">
      <t>タイショウ</t>
    </rPh>
    <rPh sb="5" eb="7">
      <t>シセツ</t>
    </rPh>
    <rPh sb="7" eb="9">
      <t>イガイ</t>
    </rPh>
    <rPh sb="10" eb="12">
      <t>ジョセイ</t>
    </rPh>
    <rPh sb="12" eb="14">
      <t>ジョウゲン</t>
    </rPh>
    <rPh sb="14" eb="16">
      <t>ニチガク</t>
    </rPh>
    <rPh sb="63" eb="64">
      <t>ガツ</t>
    </rPh>
    <rPh sb="66" eb="67">
      <t>ニチ</t>
    </rPh>
    <rPh sb="78" eb="80">
      <t>レイワ</t>
    </rPh>
    <rPh sb="81" eb="82">
      <t>ネン</t>
    </rPh>
    <rPh sb="84" eb="85">
      <t>ガツ</t>
    </rPh>
    <rPh sb="86" eb="87">
      <t>ニチ</t>
    </rPh>
    <rPh sb="87" eb="89">
      <t>イコウ</t>
    </rPh>
    <rPh sb="90" eb="92">
      <t>バアイ</t>
    </rPh>
    <rPh sb="98" eb="99">
      <t>エン</t>
    </rPh>
    <rPh sb="124" eb="125">
      <t>ラン</t>
    </rPh>
    <rPh sb="126" eb="128">
      <t>キュウギョウ</t>
    </rPh>
    <rPh sb="128" eb="129">
      <t>ノ</t>
    </rPh>
    <rPh sb="130" eb="132">
      <t>ニッスウ</t>
    </rPh>
    <rPh sb="139" eb="140">
      <t>ガク</t>
    </rPh>
    <rPh sb="141" eb="143">
      <t>ケイサン</t>
    </rPh>
    <phoneticPr fontId="7"/>
  </si>
  <si>
    <t>新型コロナウイルス感染症の影響により、売上げ･生産量などが５％（判定基礎期間の初日が令和４年10月１日以降の場合は10％）以上減少しましたか。</t>
    <rPh sb="0" eb="2">
      <t>シンガタ</t>
    </rPh>
    <rPh sb="9" eb="12">
      <t>カンセンショウ</t>
    </rPh>
    <rPh sb="13" eb="15">
      <t>エイキョウ</t>
    </rPh>
    <rPh sb="19" eb="21">
      <t>ウリア</t>
    </rPh>
    <rPh sb="23" eb="26">
      <t>セイサンリョウ</t>
    </rPh>
    <rPh sb="32" eb="38">
      <t>ハンテイキソキカン</t>
    </rPh>
    <rPh sb="39" eb="41">
      <t>ショニチ</t>
    </rPh>
    <rPh sb="42" eb="44">
      <t>レイワ</t>
    </rPh>
    <rPh sb="45" eb="46">
      <t>ネン</t>
    </rPh>
    <rPh sb="48" eb="49">
      <t>ガツ</t>
    </rPh>
    <rPh sb="50" eb="51">
      <t>ニチ</t>
    </rPh>
    <rPh sb="51" eb="53">
      <t>イコウ</t>
    </rPh>
    <rPh sb="54" eb="56">
      <t>バアイ</t>
    </rPh>
    <rPh sb="61" eb="63">
      <t>イジョウ</t>
    </rPh>
    <rPh sb="63" eb="65">
      <t>ゲンショウ</t>
    </rPh>
    <phoneticPr fontId="7"/>
  </si>
  <si>
    <t>判定基礎期間の初日が属する月又はその１月前の月若しくはその２月前の月と、その１年前の同じ月の売上げ・生産量などを比較して、５％（判定基礎期間の初日が令和４年10月１日以降の場合は10％）以上減少していることを確認してください。比較した月の売上げなどが分かる書類を添付してください。</t>
    <rPh sb="39" eb="41">
      <t>ネンマエ</t>
    </rPh>
    <rPh sb="42" eb="43">
      <t>オナ</t>
    </rPh>
    <rPh sb="44" eb="45">
      <t>ツキ</t>
    </rPh>
    <rPh sb="46" eb="48">
      <t>ウリア</t>
    </rPh>
    <rPh sb="50" eb="53">
      <t>セイサンリョウ</t>
    </rPh>
    <rPh sb="56" eb="58">
      <t>ヒカク</t>
    </rPh>
    <rPh sb="64" eb="70">
      <t>ハンテイキソキカン</t>
    </rPh>
    <rPh sb="71" eb="73">
      <t>ショニチ</t>
    </rPh>
    <rPh sb="74" eb="76">
      <t>レイワ</t>
    </rPh>
    <rPh sb="77" eb="78">
      <t>ネン</t>
    </rPh>
    <rPh sb="80" eb="81">
      <t>ガツ</t>
    </rPh>
    <rPh sb="82" eb="83">
      <t>ニチ</t>
    </rPh>
    <rPh sb="83" eb="85">
      <t>イコウ</t>
    </rPh>
    <rPh sb="86" eb="88">
      <t>バアイ</t>
    </rPh>
    <rPh sb="93" eb="95">
      <t>イジョウ</t>
    </rPh>
    <rPh sb="95" eb="97">
      <t>ゲンショウ</t>
    </rPh>
    <rPh sb="104" eb="106">
      <t>カクニン</t>
    </rPh>
    <rPh sb="113" eb="115">
      <t>ヒカク</t>
    </rPh>
    <rPh sb="117" eb="118">
      <t>ツキ</t>
    </rPh>
    <rPh sb="119" eb="121">
      <t>ウリア</t>
    </rPh>
    <rPh sb="125" eb="126">
      <t>ワ</t>
    </rPh>
    <rPh sb="128" eb="130">
      <t>ショルイ</t>
    </rPh>
    <rPh sb="131" eb="133">
      <t>テンプ</t>
    </rPh>
    <phoneticPr fontId="7"/>
  </si>
  <si>
    <t>地域特例の助成上限日額15,000円（判定基礎期間の初日が令和４年10月１日以降の場合は12,000円）に、「休業実績一覧表」の⑦欄「休業延べ日数」をかけてbの額を計算してください。</t>
    <rPh sb="0" eb="2">
      <t>チイキ</t>
    </rPh>
    <rPh sb="2" eb="4">
      <t>トクレイ</t>
    </rPh>
    <rPh sb="5" eb="7">
      <t>ジョセイ</t>
    </rPh>
    <rPh sb="7" eb="9">
      <t>ジョウゲン</t>
    </rPh>
    <rPh sb="9" eb="11">
      <t>ニチガク</t>
    </rPh>
    <rPh sb="65" eb="66">
      <t>ラン</t>
    </rPh>
    <rPh sb="67" eb="69">
      <t>キュウギョウ</t>
    </rPh>
    <rPh sb="69" eb="70">
      <t>ノ</t>
    </rPh>
    <rPh sb="71" eb="73">
      <t>ニッスウ</t>
    </rPh>
    <rPh sb="80" eb="81">
      <t>ガク</t>
    </rPh>
    <rPh sb="82" eb="84">
      <t>ケイサン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</si>
</sst>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quot;000_ "/>
    <numFmt numFmtId="178" formatCode="#,##0_ "/>
    <numFmt numFmtId="179" formatCode="0.0"/>
    <numFmt numFmtId="180" formatCode="#,###"/>
  </numFmts>
  <fonts count="61">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sz val="20"/>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u val="double"/>
      <sz val="20"/>
      <color theme="1"/>
      <name val="ＭＳ ゴシック"/>
      <family val="3"/>
      <charset val="128"/>
    </font>
    <font>
      <b/>
      <sz val="36"/>
      <name val="ＭＳ ゴシック"/>
      <family val="3"/>
      <charset val="128"/>
    </font>
    <font>
      <u/>
      <sz val="18"/>
      <name val="ＭＳ ゴシック"/>
      <family val="3"/>
      <charset val="128"/>
    </font>
    <font>
      <u val="double"/>
      <sz val="20"/>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6"/>
      <name val="ＭＳ Ｐ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sz val="14"/>
      <name val="ＭＳ ゴシック"/>
      <family val="3"/>
      <charset val="128"/>
    </font>
    <font>
      <b/>
      <sz val="16"/>
      <color indexed="81"/>
      <name val="MS P ゴシック"/>
      <family val="3"/>
      <charset val="128"/>
    </font>
    <font>
      <sz val="28"/>
      <name val="ＭＳ ゴシック"/>
      <family val="3"/>
      <charset val="128"/>
    </font>
    <font>
      <u val="double"/>
      <sz val="16"/>
      <name val="ＭＳ ゴシック"/>
      <family val="3"/>
      <charset val="128"/>
    </font>
    <font>
      <u val="double"/>
      <sz val="18"/>
      <name val="ＭＳ ゴシック"/>
      <family val="3"/>
      <charset val="128"/>
    </font>
    <font>
      <strike/>
      <sz val="11"/>
      <color rgb="FFFF0000"/>
      <name val="ＭＳ ゴシック"/>
      <family val="3"/>
      <charset val="128"/>
    </font>
    <font>
      <strike/>
      <sz val="26"/>
      <color rgb="FFFF0000"/>
      <name val="ＭＳ ゴシック"/>
      <family val="3"/>
      <charset val="128"/>
    </font>
    <font>
      <strike/>
      <sz val="20"/>
      <color rgb="FFFF0000"/>
      <name val="ＭＳ ゴシック"/>
      <family val="3"/>
      <charset val="128"/>
    </font>
    <font>
      <sz val="15"/>
      <name val="ＭＳ ゴシック"/>
      <family val="3"/>
      <charset val="128"/>
    </font>
    <font>
      <strike/>
      <sz val="18"/>
      <color rgb="FFFF0000"/>
      <name val="ＭＳ ゴシック"/>
      <family val="3"/>
      <charset val="128"/>
    </font>
    <font>
      <strike/>
      <sz val="14"/>
      <color rgb="FFFF0000"/>
      <name val="ＭＳ ゴシック"/>
      <family val="3"/>
      <charset val="128"/>
    </font>
    <font>
      <sz val="8"/>
      <name val="ＭＳ 明朝"/>
      <family val="1"/>
      <charset val="128"/>
    </font>
    <font>
      <sz val="15"/>
      <name val="ＭＳ 明朝"/>
      <family val="1"/>
      <charset val="128"/>
    </font>
    <font>
      <u/>
      <sz val="15"/>
      <name val="ＭＳ ゴシック"/>
      <family val="3"/>
      <charset val="128"/>
    </font>
    <font>
      <b/>
      <sz val="40"/>
      <name val="ＭＳ ゴシック"/>
      <family val="3"/>
      <charset val="128"/>
    </font>
    <font>
      <sz val="13"/>
      <name val="ＭＳ ゴシック"/>
      <family val="3"/>
      <charset val="128"/>
    </font>
    <font>
      <u/>
      <sz val="13"/>
      <name val="ＭＳ ゴシック"/>
      <family val="3"/>
      <charset val="128"/>
    </font>
    <font>
      <b/>
      <sz val="12"/>
      <name val="ＭＳ ゴシック"/>
      <family val="3"/>
      <charset val="128"/>
    </font>
    <font>
      <b/>
      <u/>
      <sz val="20"/>
      <color indexed="81"/>
      <name val="MS P ゴシック"/>
      <family val="3"/>
      <charset val="128"/>
    </font>
    <font>
      <b/>
      <sz val="20"/>
      <color indexed="81"/>
      <name val="MS P ゴシック"/>
      <family val="3"/>
      <charset val="128"/>
    </font>
    <font>
      <sz val="13"/>
      <name val="ＭＳ Ｐゴシック"/>
      <family val="3"/>
      <charset val="128"/>
    </font>
    <font>
      <u/>
      <sz val="13"/>
      <name val="ＭＳ Ｐゴシック"/>
      <family val="3"/>
      <charset val="128"/>
    </font>
    <font>
      <u/>
      <sz val="11"/>
      <color theme="10"/>
      <name val="游ゴシック"/>
      <family val="3"/>
      <charset val="128"/>
      <scheme val="minor"/>
    </font>
    <font>
      <u/>
      <sz val="20"/>
      <color theme="10"/>
      <name val="游ゴシック"/>
      <family val="3"/>
      <charset val="128"/>
      <scheme val="minor"/>
    </font>
    <font>
      <sz val="9"/>
      <name val="ＭＳ 明朝"/>
      <family val="1"/>
      <charset val="128"/>
    </font>
    <font>
      <sz val="11"/>
      <name val="ＭＳ 明朝"/>
      <family val="1"/>
      <charset val="128"/>
    </font>
    <font>
      <sz val="16"/>
      <name val="ＭＳ 明朝"/>
      <family val="1"/>
      <charset val="128"/>
    </font>
    <font>
      <sz val="11"/>
      <name val="ＭＳ Ｐゴシック"/>
      <family val="3"/>
      <charset val="128"/>
    </font>
    <font>
      <u/>
      <sz val="16"/>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31">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rgb="FFFF0000"/>
      </left>
      <right/>
      <top/>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style="thin">
        <color indexed="64"/>
      </top>
      <bottom style="thin">
        <color indexed="64"/>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top style="hair">
        <color theme="1"/>
      </top>
      <bottom/>
      <diagonal/>
    </border>
    <border>
      <left/>
      <right/>
      <top style="hair">
        <color theme="1"/>
      </top>
      <bottom/>
      <diagonal/>
    </border>
    <border>
      <left/>
      <right/>
      <top/>
      <bottom style="thick">
        <color theme="1"/>
      </bottom>
      <diagonal/>
    </border>
    <border>
      <left/>
      <right/>
      <top/>
      <bottom style="thin">
        <color theme="1"/>
      </bottom>
      <diagonal/>
    </border>
    <border>
      <left style="thick">
        <color indexed="64"/>
      </left>
      <right/>
      <top style="thick">
        <color theme="1"/>
      </top>
      <bottom/>
      <diagonal/>
    </border>
    <border>
      <left/>
      <right/>
      <top style="thick">
        <color theme="1"/>
      </top>
      <bottom/>
      <diagonal/>
    </border>
    <border>
      <left/>
      <right style="thick">
        <color theme="1"/>
      </right>
      <top style="thick">
        <color theme="1"/>
      </top>
      <bottom/>
      <diagonal/>
    </border>
    <border>
      <left style="medium">
        <color rgb="FFFF0000"/>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top style="medium">
        <color rgb="FFFF0000"/>
      </top>
      <bottom/>
      <diagonal/>
    </border>
    <border>
      <left/>
      <right/>
      <top style="medium">
        <color rgb="FFFF0000"/>
      </top>
      <bottom/>
      <diagonal/>
    </border>
    <border>
      <left/>
      <right style="thin">
        <color theme="1"/>
      </right>
      <top style="medium">
        <color rgb="FFFF0000"/>
      </top>
      <bottom/>
      <diagonal/>
    </border>
    <border>
      <left style="thin">
        <color theme="1"/>
      </left>
      <right/>
      <top style="medium">
        <color rgb="FFFF0000"/>
      </top>
      <bottom/>
      <diagonal/>
    </border>
    <border>
      <left/>
      <right style="thin">
        <color indexed="64"/>
      </right>
      <top style="medium">
        <color rgb="FFFF0000"/>
      </top>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medium">
        <color rgb="FFFF0000"/>
      </bottom>
      <diagonal/>
    </border>
    <border>
      <left style="thin">
        <color theme="1"/>
      </left>
      <right/>
      <top style="thin">
        <color indexed="64"/>
      </top>
      <bottom style="medium">
        <color rgb="FFFF0000"/>
      </bottom>
      <diagonal/>
    </border>
    <border>
      <left style="thin">
        <color indexed="64"/>
      </left>
      <right/>
      <top style="thin">
        <color theme="1"/>
      </top>
      <bottom/>
      <diagonal/>
    </border>
    <border>
      <left/>
      <right/>
      <top style="thin">
        <color theme="1"/>
      </top>
      <bottom/>
      <diagonal/>
    </border>
    <border>
      <left style="thin">
        <color indexed="64"/>
      </left>
      <right/>
      <top/>
      <bottom style="thick">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right style="thin">
        <color theme="1"/>
      </right>
      <top/>
      <bottom style="thin">
        <color indexed="64"/>
      </bottom>
      <diagonal/>
    </border>
    <border>
      <left/>
      <right style="thin">
        <color theme="1"/>
      </right>
      <top style="thin">
        <color indexed="64"/>
      </top>
      <bottom/>
      <diagonal/>
    </border>
    <border>
      <left/>
      <right style="thin">
        <color theme="1"/>
      </right>
      <top/>
      <bottom/>
      <diagonal/>
    </border>
    <border>
      <left/>
      <right style="thick">
        <color rgb="FFFF0000"/>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54" fillId="0" borderId="0" applyNumberFormat="0" applyFill="0" applyBorder="0" applyAlignment="0" applyProtection="0">
      <alignment vertical="center"/>
    </xf>
  </cellStyleXfs>
  <cellXfs count="754">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178" fontId="14" fillId="0" borderId="0" xfId="0" applyNumberFormat="1" applyFont="1" applyFill="1" applyBorder="1" applyAlignment="1" applyProtection="1">
      <alignment vertical="center" wrapText="1"/>
    </xf>
    <xf numFmtId="178" fontId="13" fillId="0" borderId="0" xfId="0" applyNumberFormat="1" applyFont="1" applyFill="1" applyBorder="1" applyAlignment="1" applyProtection="1">
      <alignment vertical="center" wrapText="1"/>
    </xf>
    <xf numFmtId="0" fontId="2" fillId="0" borderId="0" xfId="0" applyFont="1" applyFill="1" applyAlignment="1" applyProtection="1">
      <alignment vertical="top" wrapText="1"/>
    </xf>
    <xf numFmtId="0" fontId="5" fillId="0" borderId="0" xfId="0" applyFont="1" applyFill="1" applyBorder="1" applyAlignment="1" applyProtection="1">
      <alignment vertical="top"/>
    </xf>
    <xf numFmtId="0" fontId="5" fillId="0" borderId="2" xfId="0" applyFont="1" applyFill="1" applyBorder="1" applyAlignment="1" applyProtection="1">
      <alignment horizontal="center" vertical="top" wrapText="1"/>
    </xf>
    <xf numFmtId="0" fontId="6" fillId="0" borderId="0" xfId="0" applyNumberFormat="1" applyFont="1" applyFill="1" applyBorder="1" applyAlignment="1" applyProtection="1">
      <alignment vertical="distributed" wrapText="1"/>
    </xf>
    <xf numFmtId="0" fontId="2" fillId="0" borderId="0" xfId="0" applyFont="1" applyFill="1" applyBorder="1" applyAlignment="1" applyProtection="1">
      <alignment horizontal="center" vertical="center"/>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6" fillId="0" borderId="9" xfId="0" applyNumberFormat="1" applyFont="1" applyFill="1" applyBorder="1" applyAlignment="1" applyProtection="1">
      <alignment vertical="center" wrapText="1"/>
    </xf>
    <xf numFmtId="0" fontId="6" fillId="0" borderId="7"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left" vertical="center" wrapText="1"/>
    </xf>
    <xf numFmtId="0" fontId="5" fillId="0" borderId="14" xfId="2" applyFont="1" applyFill="1" applyBorder="1" applyAlignment="1" applyProtection="1">
      <alignment horizontal="center" vertical="center"/>
    </xf>
    <xf numFmtId="0" fontId="5" fillId="3" borderId="61" xfId="0" applyFont="1" applyFill="1" applyBorder="1" applyProtection="1">
      <alignment vertical="center"/>
      <protection locked="0"/>
    </xf>
    <xf numFmtId="0" fontId="5" fillId="3" borderId="61" xfId="0" applyFont="1" applyFill="1" applyBorder="1" applyAlignment="1" applyProtection="1">
      <alignment vertical="center"/>
      <protection locked="0"/>
    </xf>
    <xf numFmtId="0" fontId="2" fillId="0" borderId="0" xfId="0" applyFont="1" applyProtection="1">
      <alignment vertical="center"/>
    </xf>
    <xf numFmtId="0" fontId="25" fillId="0" borderId="0" xfId="0" applyFont="1" applyAlignment="1" applyProtection="1">
      <alignment horizontal="center" vertical="center"/>
    </xf>
    <xf numFmtId="0" fontId="2" fillId="0" borderId="0" xfId="0" applyFont="1" applyBorder="1" applyAlignment="1" applyProtection="1">
      <alignment vertical="center"/>
    </xf>
    <xf numFmtId="0" fontId="5" fillId="0" borderId="19" xfId="0" applyFont="1" applyBorder="1" applyAlignment="1" applyProtection="1">
      <alignment vertical="center" shrinkToFit="1"/>
    </xf>
    <xf numFmtId="0" fontId="5" fillId="0" borderId="20" xfId="0" applyFont="1" applyBorder="1" applyProtection="1">
      <alignment vertical="center"/>
    </xf>
    <xf numFmtId="0" fontId="5" fillId="0" borderId="20" xfId="0" applyFont="1" applyBorder="1" applyAlignment="1" applyProtection="1">
      <alignment vertical="center"/>
    </xf>
    <xf numFmtId="0" fontId="5" fillId="0" borderId="20" xfId="0" applyFont="1" applyBorder="1" applyAlignment="1" applyProtection="1">
      <alignment vertical="center" shrinkToFit="1"/>
    </xf>
    <xf numFmtId="0" fontId="5" fillId="0" borderId="56" xfId="0" applyFont="1" applyBorder="1" applyAlignment="1" applyProtection="1">
      <alignment vertical="center"/>
    </xf>
    <xf numFmtId="0" fontId="2" fillId="0" borderId="70" xfId="0" applyFont="1" applyBorder="1" applyAlignment="1" applyProtection="1">
      <alignment vertical="center"/>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Border="1" applyAlignment="1" applyProtection="1">
      <alignment horizontal="left" vertical="center"/>
    </xf>
    <xf numFmtId="0" fontId="13" fillId="0" borderId="0" xfId="0" applyFont="1" applyProtection="1">
      <alignment vertical="center"/>
    </xf>
    <xf numFmtId="0" fontId="5" fillId="0" borderId="0" xfId="0" applyFont="1" applyBorder="1" applyAlignment="1" applyProtection="1">
      <alignment horizontal="center" vertical="center" shrinkToFit="1"/>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2" fillId="0" borderId="72" xfId="0" applyFont="1" applyBorder="1" applyAlignment="1" applyProtection="1">
      <alignment vertical="center" wrapText="1"/>
    </xf>
    <xf numFmtId="0" fontId="2" fillId="0" borderId="78" xfId="0" applyFont="1" applyBorder="1" applyAlignment="1" applyProtection="1">
      <alignment vertical="center" wrapText="1"/>
    </xf>
    <xf numFmtId="0" fontId="2" fillId="0" borderId="80" xfId="0" applyFont="1" applyBorder="1" applyAlignment="1" applyProtection="1">
      <alignment vertical="center" wrapText="1"/>
    </xf>
    <xf numFmtId="49" fontId="11" fillId="0" borderId="0" xfId="0" applyNumberFormat="1" applyFont="1" applyAlignment="1" applyProtection="1">
      <alignment vertical="center"/>
    </xf>
    <xf numFmtId="0" fontId="16" fillId="0" borderId="0" xfId="0" applyFont="1" applyAlignment="1" applyProtection="1">
      <alignment vertical="center"/>
    </xf>
    <xf numFmtId="49" fontId="16" fillId="0" borderId="0" xfId="0" applyNumberFormat="1" applyFont="1" applyAlignment="1" applyProtection="1">
      <alignment vertical="center"/>
    </xf>
    <xf numFmtId="0" fontId="5" fillId="0" borderId="0" xfId="0" applyFont="1" applyProtection="1">
      <alignment vertical="center"/>
    </xf>
    <xf numFmtId="0" fontId="5" fillId="0" borderId="0" xfId="0" applyFont="1" applyAlignment="1" applyProtection="1">
      <alignment vertical="center"/>
    </xf>
    <xf numFmtId="49" fontId="16" fillId="0" borderId="0" xfId="0" applyNumberFormat="1" applyFont="1" applyAlignment="1" applyProtection="1">
      <alignment vertical="top"/>
    </xf>
    <xf numFmtId="0" fontId="16" fillId="0" borderId="0" xfId="0" applyFont="1" applyAlignment="1" applyProtection="1">
      <alignment horizontal="left" vertical="top"/>
    </xf>
    <xf numFmtId="0" fontId="23" fillId="0" borderId="0" xfId="0" applyFont="1" applyAlignment="1" applyProtection="1">
      <alignment horizontal="left" vertical="top" wrapText="1"/>
    </xf>
    <xf numFmtId="49" fontId="16"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5" fillId="0" borderId="0" xfId="0" applyFont="1" applyAlignment="1" applyProtection="1">
      <alignment horizontal="left" vertical="top" wrapText="1"/>
    </xf>
    <xf numFmtId="0" fontId="5" fillId="4" borderId="9" xfId="0" applyFont="1" applyFill="1" applyBorder="1" applyAlignment="1" applyProtection="1">
      <alignment horizontal="center" vertical="center" wrapText="1"/>
      <protection locked="0"/>
    </xf>
    <xf numFmtId="0" fontId="17" fillId="0" borderId="0" xfId="0" applyFont="1" applyAlignment="1" applyProtection="1">
      <alignment vertical="center"/>
    </xf>
    <xf numFmtId="0" fontId="21" fillId="0" borderId="0" xfId="0" applyFont="1" applyAlignment="1" applyProtection="1">
      <alignment vertical="center"/>
    </xf>
    <xf numFmtId="0" fontId="4" fillId="0" borderId="0" xfId="0" applyFont="1" applyAlignment="1" applyProtection="1">
      <alignment vertical="center"/>
    </xf>
    <xf numFmtId="0" fontId="5" fillId="0" borderId="39" xfId="0" applyFont="1" applyBorder="1" applyAlignment="1" applyProtection="1">
      <alignment vertical="center" wrapText="1"/>
    </xf>
    <xf numFmtId="0" fontId="5" fillId="0" borderId="24" xfId="0" applyFont="1" applyBorder="1" applyAlignment="1" applyProtection="1">
      <alignment vertical="center" wrapText="1"/>
    </xf>
    <xf numFmtId="0" fontId="5" fillId="0" borderId="43" xfId="0" applyFont="1" applyBorder="1" applyAlignment="1" applyProtection="1">
      <alignment vertical="center" wrapText="1"/>
    </xf>
    <xf numFmtId="0" fontId="5" fillId="0" borderId="42"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4" xfId="0" applyFont="1" applyBorder="1" applyAlignment="1" applyProtection="1">
      <alignment vertical="center"/>
    </xf>
    <xf numFmtId="0" fontId="5" fillId="0" borderId="0" xfId="0" applyFont="1" applyBorder="1" applyProtection="1">
      <alignment vertical="center"/>
    </xf>
    <xf numFmtId="0" fontId="5" fillId="0" borderId="26" xfId="0" applyFont="1" applyBorder="1" applyProtection="1">
      <alignment vertical="center"/>
    </xf>
    <xf numFmtId="0" fontId="5" fillId="0" borderId="25"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4" xfId="0" applyFont="1" applyBorder="1" applyAlignment="1" applyProtection="1">
      <alignment vertical="center" wrapText="1"/>
    </xf>
    <xf numFmtId="0" fontId="5" fillId="0" borderId="49"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2" xfId="0" applyFont="1" applyBorder="1" applyAlignment="1" applyProtection="1">
      <alignment vertical="center"/>
    </xf>
    <xf numFmtId="0" fontId="5" fillId="0" borderId="22" xfId="0" applyFont="1" applyBorder="1" applyProtection="1">
      <alignment vertical="center"/>
    </xf>
    <xf numFmtId="0" fontId="5" fillId="0" borderId="45" xfId="0" applyFont="1" applyBorder="1" applyProtection="1">
      <alignment vertical="center"/>
    </xf>
    <xf numFmtId="0" fontId="5" fillId="0" borderId="46"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48" xfId="0" applyFont="1" applyBorder="1" applyProtection="1">
      <alignment vertical="center"/>
    </xf>
    <xf numFmtId="0" fontId="5" fillId="0" borderId="7" xfId="0" applyFont="1" applyBorder="1" applyAlignment="1" applyProtection="1">
      <alignment horizontal="center" vertical="center" wrapText="1"/>
    </xf>
    <xf numFmtId="0" fontId="5" fillId="0" borderId="25" xfId="0" applyFont="1" applyBorder="1" applyAlignment="1" applyProtection="1">
      <alignment vertical="top" wrapText="1"/>
    </xf>
    <xf numFmtId="0" fontId="5" fillId="0" borderId="5" xfId="0" applyFont="1" applyBorder="1" applyAlignment="1" applyProtection="1">
      <alignment vertical="top" wrapText="1"/>
    </xf>
    <xf numFmtId="0" fontId="5" fillId="0" borderId="2" xfId="0" applyFont="1" applyBorder="1" applyProtection="1">
      <alignment vertical="center"/>
    </xf>
    <xf numFmtId="0" fontId="5" fillId="0" borderId="44" xfId="0" applyFont="1" applyBorder="1" applyProtection="1">
      <alignment vertical="center"/>
    </xf>
    <xf numFmtId="0" fontId="5" fillId="0" borderId="49"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3"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5" fillId="0" borderId="52" xfId="0" applyFont="1" applyBorder="1" applyAlignment="1" applyProtection="1">
      <alignment vertical="center" shrinkToFit="1"/>
    </xf>
    <xf numFmtId="0" fontId="5" fillId="0" borderId="41" xfId="0" applyFont="1" applyBorder="1" applyAlignment="1" applyProtection="1">
      <alignment horizontal="right" vertical="center"/>
    </xf>
    <xf numFmtId="0" fontId="5" fillId="0" borderId="50" xfId="0" applyFont="1" applyBorder="1" applyProtection="1">
      <alignment vertical="center"/>
    </xf>
    <xf numFmtId="0" fontId="5" fillId="0" borderId="0" xfId="0" applyFont="1" applyAlignment="1" applyProtection="1">
      <alignment horizontal="center" vertical="center" wrapText="1"/>
    </xf>
    <xf numFmtId="0" fontId="5" fillId="0" borderId="54" xfId="0" applyFont="1" applyBorder="1" applyAlignment="1" applyProtection="1">
      <alignment horizontal="center" vertical="center" wrapText="1"/>
    </xf>
    <xf numFmtId="0" fontId="5" fillId="0" borderId="54"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6" xfId="0" applyFont="1" applyBorder="1" applyProtection="1">
      <alignment vertical="center"/>
    </xf>
    <xf numFmtId="0" fontId="5" fillId="0" borderId="0" xfId="0" applyFont="1" applyBorder="1" applyAlignment="1" applyProtection="1"/>
    <xf numFmtId="0" fontId="5" fillId="0" borderId="32" xfId="0" applyFont="1" applyBorder="1" applyProtection="1">
      <alignment vertical="center"/>
    </xf>
    <xf numFmtId="0" fontId="5" fillId="0" borderId="36" xfId="0" applyFont="1" applyBorder="1" applyProtection="1">
      <alignment vertical="center"/>
    </xf>
    <xf numFmtId="0" fontId="5" fillId="0" borderId="0" xfId="0" applyFont="1" applyBorder="1" applyAlignment="1" applyProtection="1">
      <alignment wrapText="1"/>
    </xf>
    <xf numFmtId="0" fontId="5" fillId="0" borderId="25"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6" fillId="0" borderId="0" xfId="0" applyFont="1" applyBorder="1" applyAlignment="1" applyProtection="1">
      <alignment vertical="top"/>
    </xf>
    <xf numFmtId="0" fontId="2" fillId="0" borderId="0" xfId="0" applyFont="1" applyBorder="1" applyAlignment="1" applyProtection="1"/>
    <xf numFmtId="0" fontId="11" fillId="0" borderId="0" xfId="0" applyFont="1" applyBorder="1" applyAlignment="1" applyProtection="1">
      <alignment vertical="center"/>
    </xf>
    <xf numFmtId="0" fontId="5" fillId="0" borderId="37" xfId="0" applyFont="1" applyBorder="1" applyProtection="1">
      <alignment vertical="center"/>
    </xf>
    <xf numFmtId="0" fontId="5" fillId="0" borderId="34" xfId="0" applyFont="1" applyBorder="1" applyProtection="1">
      <alignment vertical="center"/>
    </xf>
    <xf numFmtId="0" fontId="6" fillId="0" borderId="34" xfId="0" applyFont="1" applyBorder="1" applyAlignment="1" applyProtection="1">
      <alignment vertical="top"/>
    </xf>
    <xf numFmtId="0" fontId="6" fillId="0" borderId="34" xfId="0" applyFont="1" applyBorder="1" applyAlignment="1" applyProtection="1">
      <alignment vertical="top" wrapText="1"/>
    </xf>
    <xf numFmtId="0" fontId="5" fillId="0" borderId="38" xfId="0" applyFont="1" applyBorder="1" applyProtection="1">
      <alignment vertical="center"/>
    </xf>
    <xf numFmtId="0" fontId="16" fillId="0" borderId="29" xfId="0" applyFont="1" applyBorder="1" applyProtection="1">
      <alignment vertical="center"/>
    </xf>
    <xf numFmtId="0" fontId="16" fillId="0" borderId="60" xfId="0" applyFont="1" applyBorder="1" applyProtection="1">
      <alignment vertical="center"/>
    </xf>
    <xf numFmtId="0" fontId="5" fillId="0" borderId="30" xfId="0" applyFont="1" applyBorder="1" applyProtection="1">
      <alignment vertical="center"/>
    </xf>
    <xf numFmtId="0" fontId="2" fillId="2" borderId="0" xfId="0" applyFont="1" applyFill="1" applyBorder="1" applyAlignment="1" applyProtection="1">
      <alignment vertical="center"/>
    </xf>
    <xf numFmtId="0" fontId="2" fillId="2" borderId="0" xfId="0" applyNumberFormat="1" applyFont="1" applyFill="1" applyBorder="1" applyAlignment="1" applyProtection="1">
      <alignment vertical="distributed" wrapText="1"/>
    </xf>
    <xf numFmtId="0" fontId="2" fillId="0" borderId="38" xfId="0" applyNumberFormat="1" applyFont="1" applyFill="1" applyBorder="1" applyAlignment="1" applyProtection="1">
      <alignment horizontal="left" vertical="distributed" wrapText="1"/>
    </xf>
    <xf numFmtId="0" fontId="5" fillId="3" borderId="61" xfId="0" applyFont="1" applyFill="1" applyBorder="1" applyAlignment="1" applyProtection="1">
      <alignment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16" fillId="0" borderId="0" xfId="0" applyFont="1" applyAlignment="1" applyProtection="1">
      <alignment vertical="top" wrapText="1"/>
    </xf>
    <xf numFmtId="0" fontId="16" fillId="0" borderId="0" xfId="0" applyFont="1" applyAlignment="1" applyProtection="1">
      <alignment horizontal="left" vertical="center" wrapText="1"/>
    </xf>
    <xf numFmtId="0" fontId="16" fillId="0" borderId="0" xfId="0" applyFont="1" applyAlignment="1" applyProtection="1">
      <alignment horizontal="left" vertical="top"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2" fillId="0" borderId="0" xfId="0" applyFont="1" applyAlignment="1" applyProtection="1">
      <alignment vertical="center"/>
    </xf>
    <xf numFmtId="0" fontId="5" fillId="0" borderId="0" xfId="0" applyFont="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distributed" wrapText="1"/>
    </xf>
    <xf numFmtId="0" fontId="5" fillId="0" borderId="0" xfId="0" applyFont="1" applyAlignment="1" applyProtection="1">
      <alignment horizontal="left" vertical="center"/>
    </xf>
    <xf numFmtId="0" fontId="6" fillId="0" borderId="0" xfId="0" applyFont="1" applyFill="1" applyBorder="1" applyAlignment="1" applyProtection="1">
      <alignment horizontal="center" vertical="top" wrapText="1"/>
    </xf>
    <xf numFmtId="0" fontId="5" fillId="0" borderId="0" xfId="0" applyFont="1" applyBorder="1" applyAlignment="1" applyProtection="1">
      <alignment horizontal="left" vertical="center"/>
    </xf>
    <xf numFmtId="0" fontId="5" fillId="0" borderId="0" xfId="0" applyFont="1" applyFill="1" applyBorder="1" applyAlignment="1" applyProtection="1">
      <alignment vertical="top" wrapText="1"/>
    </xf>
    <xf numFmtId="0" fontId="8" fillId="0" borderId="0" xfId="0" applyNumberFormat="1" applyFont="1" applyFill="1" applyBorder="1" applyAlignment="1" applyProtection="1">
      <alignment horizontal="left" vertical="distributed"/>
    </xf>
    <xf numFmtId="0" fontId="2"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top"/>
    </xf>
    <xf numFmtId="0" fontId="6" fillId="0" borderId="2"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center"/>
    </xf>
    <xf numFmtId="0" fontId="6" fillId="0" borderId="2" xfId="0" applyFont="1" applyFill="1" applyBorder="1" applyAlignment="1" applyProtection="1">
      <alignment horizontal="center" vertical="top"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49" fontId="2" fillId="0" borderId="0" xfId="0" applyNumberFormat="1" applyFont="1" applyAlignment="1" applyProtection="1">
      <alignment vertical="center"/>
    </xf>
    <xf numFmtId="0" fontId="2" fillId="0" borderId="0" xfId="0" applyFont="1" applyAlignment="1" applyProtection="1">
      <alignment horizontal="left" vertical="center" wrapText="1"/>
    </xf>
    <xf numFmtId="49" fontId="2" fillId="0" borderId="0" xfId="0" applyNumberFormat="1" applyFont="1" applyAlignment="1" applyProtection="1">
      <alignment vertical="top"/>
    </xf>
    <xf numFmtId="49" fontId="2" fillId="0" borderId="0" xfId="0" applyNumberFormat="1" applyFont="1" applyProtection="1">
      <alignment vertical="center"/>
    </xf>
    <xf numFmtId="0" fontId="2" fillId="0" borderId="0" xfId="0" applyFont="1" applyAlignment="1" applyProtection="1">
      <alignment vertical="top"/>
    </xf>
    <xf numFmtId="49" fontId="2" fillId="0" borderId="0" xfId="0" applyNumberFormat="1" applyFont="1" applyAlignment="1" applyProtection="1">
      <alignment vertical="top" wrapText="1"/>
    </xf>
    <xf numFmtId="49" fontId="2" fillId="0" borderId="0" xfId="0" applyNumberFormat="1" applyFont="1" applyAlignment="1" applyProtection="1">
      <alignment vertical="center" wrapText="1"/>
    </xf>
    <xf numFmtId="0" fontId="6" fillId="0" borderId="11" xfId="0" applyNumberFormat="1" applyFont="1" applyFill="1" applyBorder="1" applyAlignment="1" applyProtection="1">
      <alignment vertical="center" wrapText="1"/>
    </xf>
    <xf numFmtId="0" fontId="2" fillId="0" borderId="0" xfId="0" applyFont="1" applyAlignment="1" applyProtection="1">
      <alignment vertical="top" wrapText="1"/>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vertical="top" wrapText="1"/>
    </xf>
    <xf numFmtId="49" fontId="16" fillId="0" borderId="55" xfId="0" applyNumberFormat="1" applyFont="1" applyFill="1" applyBorder="1" applyProtection="1">
      <alignment vertical="center"/>
    </xf>
    <xf numFmtId="0" fontId="39" fillId="0" borderId="34" xfId="0" applyFont="1" applyFill="1" applyBorder="1" applyAlignment="1" applyProtection="1">
      <alignment horizontal="center" vertical="center"/>
    </xf>
    <xf numFmtId="0" fontId="42" fillId="0" borderId="0" xfId="0" applyFont="1" applyFill="1" applyBorder="1" applyAlignment="1" applyProtection="1">
      <alignment vertical="top"/>
    </xf>
    <xf numFmtId="0" fontId="41" fillId="0" borderId="0" xfId="0" applyFont="1" applyFill="1" applyBorder="1" applyAlignment="1" applyProtection="1">
      <alignment vertical="top"/>
    </xf>
    <xf numFmtId="0" fontId="5" fillId="0" borderId="0" xfId="0" applyFont="1" applyAlignment="1" applyProtection="1">
      <alignment horizontal="left" vertical="center" wrapText="1"/>
    </xf>
    <xf numFmtId="0" fontId="43" fillId="3" borderId="9" xfId="0" applyFont="1" applyFill="1" applyBorder="1" applyAlignment="1" applyProtection="1">
      <alignment vertical="top" wrapText="1"/>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4" fillId="0" borderId="2" xfId="0" applyFont="1" applyFill="1" applyBorder="1" applyAlignment="1" applyProtection="1">
      <alignment horizontal="right"/>
    </xf>
    <xf numFmtId="0" fontId="4" fillId="0" borderId="12" xfId="0" applyFont="1" applyFill="1" applyBorder="1" applyAlignment="1" applyProtection="1">
      <alignment horizontal="right"/>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5" fillId="0" borderId="10" xfId="0" applyFont="1" applyBorder="1" applyAlignment="1" applyProtection="1">
      <alignment horizontal="center" vertical="center" shrinkToFit="1"/>
    </xf>
    <xf numFmtId="0" fontId="4" fillId="3" borderId="9" xfId="0" applyFont="1" applyFill="1" applyBorder="1" applyAlignment="1" applyProtection="1">
      <alignment horizontal="center" vertical="center"/>
      <protection locked="0"/>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14" fontId="5" fillId="0" borderId="9" xfId="0" applyNumberFormat="1" applyFont="1" applyBorder="1" applyProtection="1">
      <alignment vertical="center"/>
    </xf>
    <xf numFmtId="0" fontId="5" fillId="0" borderId="9" xfId="0" applyFont="1" applyBorder="1" applyProtection="1">
      <alignment vertical="center"/>
    </xf>
    <xf numFmtId="0" fontId="5" fillId="0" borderId="9" xfId="0" applyFont="1" applyBorder="1" applyAlignment="1" applyProtection="1">
      <alignment horizontal="center" vertical="center"/>
    </xf>
    <xf numFmtId="0" fontId="5" fillId="0" borderId="9" xfId="0" applyFont="1" applyBorder="1" applyAlignment="1" applyProtection="1">
      <alignment vertical="center"/>
    </xf>
    <xf numFmtId="14" fontId="6" fillId="0" borderId="9" xfId="0" applyNumberFormat="1" applyFont="1" applyBorder="1" applyAlignment="1" applyProtection="1">
      <alignment vertical="center"/>
    </xf>
    <xf numFmtId="0" fontId="17" fillId="0" borderId="9" xfId="0" applyFont="1" applyBorder="1" applyProtection="1">
      <alignment vertical="center"/>
    </xf>
    <xf numFmtId="0" fontId="13" fillId="0" borderId="9" xfId="0" applyFont="1" applyBorder="1" applyProtection="1">
      <alignment vertical="center"/>
    </xf>
    <xf numFmtId="0" fontId="2" fillId="2" borderId="9" xfId="0" applyFont="1" applyFill="1" applyBorder="1" applyAlignment="1" applyProtection="1">
      <alignment vertical="center"/>
    </xf>
    <xf numFmtId="0" fontId="4" fillId="3" borderId="0" xfId="0" applyFont="1" applyFill="1" applyBorder="1" applyAlignment="1" applyProtection="1">
      <alignment horizontal="center" vertical="center"/>
      <protection locked="0"/>
    </xf>
    <xf numFmtId="14" fontId="5" fillId="0" borderId="0" xfId="0" applyNumberFormat="1" applyFont="1" applyBorder="1" applyProtection="1">
      <alignment vertical="center"/>
    </xf>
    <xf numFmtId="0" fontId="5" fillId="0" borderId="0" xfId="0" applyFont="1" applyBorder="1" applyAlignment="1" applyProtection="1">
      <alignment horizontal="center" vertical="center"/>
    </xf>
    <xf numFmtId="14" fontId="6" fillId="0" borderId="0" xfId="0" applyNumberFormat="1" applyFont="1" applyBorder="1" applyAlignment="1" applyProtection="1">
      <alignment vertical="center"/>
    </xf>
    <xf numFmtId="0" fontId="17" fillId="0" borderId="0" xfId="0" applyFont="1" applyBorder="1" applyProtection="1">
      <alignment vertical="center"/>
    </xf>
    <xf numFmtId="0" fontId="13" fillId="0" borderId="0" xfId="0" applyFont="1" applyBorder="1" applyProtection="1">
      <alignment vertical="center"/>
    </xf>
    <xf numFmtId="0" fontId="17" fillId="0" borderId="0" xfId="0" applyFont="1" applyBorder="1" applyAlignment="1" applyProtection="1">
      <alignment vertical="center"/>
    </xf>
    <xf numFmtId="0" fontId="17" fillId="0" borderId="0" xfId="0" applyFont="1" applyBorder="1" applyAlignment="1" applyProtection="1">
      <alignment horizontal="center" vertical="center"/>
    </xf>
    <xf numFmtId="0" fontId="16" fillId="0" borderId="0" xfId="0" applyFont="1" applyAlignment="1" applyProtection="1">
      <alignment vertical="top" wrapText="1"/>
    </xf>
    <xf numFmtId="0" fontId="16" fillId="0" borderId="0" xfId="0" applyFont="1" applyAlignment="1" applyProtection="1">
      <alignment horizontal="left" vertical="center" wrapText="1"/>
    </xf>
    <xf numFmtId="0" fontId="16" fillId="0" borderId="0" xfId="0" applyFont="1" applyAlignment="1" applyProtection="1">
      <alignment horizontal="left" vertical="top" wrapText="1"/>
    </xf>
    <xf numFmtId="0" fontId="5" fillId="0" borderId="0" xfId="0" applyFont="1" applyAlignment="1" applyProtection="1">
      <alignment horizontal="left" vertical="center" wrapText="1"/>
    </xf>
    <xf numFmtId="0" fontId="2" fillId="0" borderId="0" xfId="0" applyFont="1" applyAlignment="1" applyProtection="1">
      <alignment vertical="center"/>
    </xf>
    <xf numFmtId="0" fontId="5" fillId="0" borderId="0" xfId="0" applyFont="1" applyBorder="1" applyAlignment="1" applyProtection="1">
      <alignment horizontal="center" vertical="center"/>
    </xf>
    <xf numFmtId="0" fontId="5" fillId="0" borderId="10" xfId="0" applyFont="1" applyBorder="1" applyAlignment="1" applyProtection="1">
      <alignment horizontal="center" vertical="center"/>
    </xf>
    <xf numFmtId="0" fontId="17" fillId="0" borderId="9" xfId="0" applyFont="1" applyBorder="1" applyAlignment="1" applyProtection="1">
      <alignment horizontal="center" vertical="center"/>
    </xf>
    <xf numFmtId="0" fontId="6" fillId="0" borderId="11" xfId="0" applyNumberFormat="1" applyFont="1" applyFill="1" applyBorder="1" applyAlignment="1" applyProtection="1">
      <alignment horizontal="center" vertical="center" wrapText="1"/>
    </xf>
    <xf numFmtId="0" fontId="6" fillId="0" borderId="0" xfId="0" applyFont="1" applyBorder="1" applyAlignment="1" applyProtection="1">
      <alignment horizontal="center" vertical="top" wrapText="1"/>
    </xf>
    <xf numFmtId="0" fontId="2" fillId="0" borderId="0" xfId="0" applyFont="1" applyAlignment="1" applyProtection="1">
      <alignment horizontal="left" vertical="center" wrapText="1"/>
    </xf>
    <xf numFmtId="0" fontId="8" fillId="0" borderId="0" xfId="0" applyNumberFormat="1" applyFont="1" applyFill="1" applyBorder="1" applyAlignment="1" applyProtection="1">
      <alignment horizontal="left" vertical="distributed"/>
    </xf>
    <xf numFmtId="0" fontId="16" fillId="0" borderId="0" xfId="0" applyFont="1" applyAlignment="1" applyProtection="1">
      <alignment vertical="top"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5" fillId="0" borderId="88"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8" xfId="0" applyFont="1" applyBorder="1" applyProtection="1">
      <alignment vertical="center"/>
    </xf>
    <xf numFmtId="0" fontId="4" fillId="0" borderId="4" xfId="0" applyFont="1" applyBorder="1" applyAlignment="1" applyProtection="1"/>
    <xf numFmtId="0" fontId="5" fillId="0" borderId="4" xfId="0" applyFont="1" applyBorder="1" applyAlignment="1" applyProtection="1"/>
    <xf numFmtId="0" fontId="5" fillId="0" borderId="90" xfId="0" applyFont="1" applyBorder="1" applyAlignment="1" applyProtection="1">
      <alignment horizontal="center" vertical="center" wrapText="1"/>
    </xf>
    <xf numFmtId="0" fontId="5" fillId="0" borderId="90" xfId="0" applyFont="1" applyBorder="1" applyAlignment="1" applyProtection="1">
      <alignment horizontal="center" vertical="center"/>
    </xf>
    <xf numFmtId="0" fontId="5" fillId="0" borderId="60" xfId="0" applyFont="1" applyBorder="1" applyAlignment="1" applyProtection="1">
      <alignment horizontal="center" vertical="center"/>
    </xf>
    <xf numFmtId="0" fontId="5" fillId="0" borderId="4" xfId="0" applyFont="1" applyBorder="1" applyAlignment="1" applyProtection="1">
      <alignment shrinkToFit="1"/>
    </xf>
    <xf numFmtId="0" fontId="5" fillId="0" borderId="8" xfId="0" applyFont="1" applyBorder="1" applyAlignment="1" applyProtection="1"/>
    <xf numFmtId="0" fontId="5" fillId="0" borderId="3" xfId="0" applyFont="1" applyBorder="1" applyProtection="1">
      <alignment vertical="center"/>
    </xf>
    <xf numFmtId="0" fontId="5" fillId="0" borderId="5" xfId="0" applyFont="1" applyBorder="1" applyProtection="1">
      <alignment vertical="center"/>
    </xf>
    <xf numFmtId="0" fontId="6" fillId="0" borderId="6" xfId="0" applyFont="1" applyBorder="1" applyAlignment="1" applyProtection="1">
      <alignment vertical="top" wrapText="1"/>
    </xf>
    <xf numFmtId="0" fontId="5" fillId="0" borderId="6" xfId="0" applyFont="1" applyBorder="1" applyAlignment="1" applyProtection="1"/>
    <xf numFmtId="0" fontId="5" fillId="0" borderId="7" xfId="0" applyFont="1" applyBorder="1" applyProtection="1">
      <alignment vertical="center"/>
    </xf>
    <xf numFmtId="0" fontId="6" fillId="0" borderId="2" xfId="0" applyFont="1" applyBorder="1" applyAlignment="1" applyProtection="1">
      <alignment vertical="top"/>
    </xf>
    <xf numFmtId="0" fontId="6" fillId="0" borderId="2" xfId="0" applyFont="1" applyBorder="1" applyAlignment="1" applyProtection="1">
      <alignment vertical="top" wrapText="1"/>
    </xf>
    <xf numFmtId="0" fontId="6" fillId="0" borderId="2" xfId="0" applyFont="1" applyBorder="1" applyAlignment="1" applyProtection="1">
      <alignment horizontal="center" vertical="top" wrapText="1"/>
    </xf>
    <xf numFmtId="0" fontId="2" fillId="0" borderId="2" xfId="0" applyFont="1" applyBorder="1" applyAlignment="1" applyProtection="1"/>
    <xf numFmtId="0" fontId="5" fillId="0" borderId="1" xfId="0" applyFont="1" applyBorder="1" applyProtection="1">
      <alignment vertical="center"/>
    </xf>
    <xf numFmtId="0" fontId="8" fillId="0" borderId="4" xfId="0" applyFont="1" applyBorder="1" applyAlignment="1" applyProtection="1">
      <alignment wrapText="1"/>
    </xf>
    <xf numFmtId="0" fontId="5" fillId="0" borderId="4" xfId="0" applyFont="1" applyBorder="1" applyAlignment="1" applyProtection="1">
      <alignment wrapText="1"/>
    </xf>
    <xf numFmtId="0" fontId="12" fillId="0" borderId="0" xfId="0" applyFont="1" applyBorder="1" applyAlignment="1" applyProtection="1">
      <alignment horizontal="left" vertical="center"/>
    </xf>
    <xf numFmtId="0" fontId="12" fillId="0" borderId="2" xfId="0" applyFont="1" applyBorder="1" applyAlignment="1" applyProtection="1">
      <alignment horizontal="left" vertical="center"/>
    </xf>
    <xf numFmtId="0" fontId="5" fillId="0" borderId="94" xfId="0" applyFont="1" applyBorder="1" applyAlignment="1" applyProtection="1">
      <alignment vertical="center"/>
    </xf>
    <xf numFmtId="0" fontId="2" fillId="0" borderId="94" xfId="0" applyFont="1" applyBorder="1" applyAlignment="1" applyProtection="1">
      <alignment vertical="top"/>
    </xf>
    <xf numFmtId="0" fontId="5" fillId="0" borderId="94" xfId="0" applyFont="1" applyBorder="1" applyAlignment="1" applyProtection="1">
      <alignment horizontal="center" vertical="center"/>
    </xf>
    <xf numFmtId="0" fontId="2" fillId="0" borderId="94" xfId="0" applyFont="1" applyBorder="1" applyProtection="1">
      <alignment vertical="center"/>
    </xf>
    <xf numFmtId="0" fontId="2" fillId="0" borderId="98" xfId="0" applyFont="1" applyBorder="1" applyAlignment="1" applyProtection="1">
      <alignment vertical="center" wrapText="1"/>
    </xf>
    <xf numFmtId="0" fontId="2" fillId="0" borderId="103" xfId="0" applyFont="1" applyBorder="1" applyAlignment="1" applyProtection="1">
      <alignment vertical="center" wrapText="1"/>
    </xf>
    <xf numFmtId="0" fontId="2" fillId="0" borderId="105" xfId="0" applyFont="1" applyBorder="1" applyAlignment="1" applyProtection="1">
      <alignment vertical="center" wrapText="1"/>
    </xf>
    <xf numFmtId="0" fontId="2" fillId="0" borderId="6" xfId="0" applyFont="1" applyBorder="1" applyProtection="1">
      <alignment vertical="center"/>
    </xf>
    <xf numFmtId="0" fontId="2" fillId="0" borderId="6" xfId="0" applyFont="1" applyBorder="1" applyAlignment="1" applyProtection="1">
      <alignment vertical="center"/>
    </xf>
    <xf numFmtId="0" fontId="2" fillId="0" borderId="0" xfId="0" applyFont="1" applyFill="1" applyProtection="1">
      <alignment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shrinkToFit="1"/>
    </xf>
    <xf numFmtId="0" fontId="2" fillId="0" borderId="0" xfId="0" applyFont="1" applyFill="1" applyBorder="1" applyProtection="1">
      <alignment vertical="center"/>
    </xf>
    <xf numFmtId="0" fontId="2" fillId="0" borderId="0" xfId="0" applyFont="1" applyFill="1" applyAlignment="1" applyProtection="1">
      <alignment horizontal="center" vertical="center"/>
    </xf>
    <xf numFmtId="0" fontId="5" fillId="0" borderId="124" xfId="0" applyFont="1" applyBorder="1" applyAlignment="1" applyProtection="1">
      <alignment vertical="center" shrinkToFit="1"/>
    </xf>
    <xf numFmtId="0" fontId="5" fillId="0" borderId="126" xfId="0" applyFont="1" applyFill="1" applyBorder="1" applyProtection="1">
      <alignment vertical="center"/>
    </xf>
    <xf numFmtId="0" fontId="5" fillId="0" borderId="126" xfId="0" applyFont="1" applyFill="1" applyBorder="1" applyAlignment="1" applyProtection="1">
      <alignment vertical="center"/>
    </xf>
    <xf numFmtId="0" fontId="5" fillId="0" borderId="126" xfId="0" applyFont="1" applyFill="1" applyBorder="1" applyAlignment="1" applyProtection="1">
      <alignment vertical="center" shrinkToFit="1"/>
    </xf>
    <xf numFmtId="0" fontId="5" fillId="0" borderId="125" xfId="0" applyFont="1" applyFill="1" applyBorder="1" applyAlignment="1" applyProtection="1">
      <alignment vertical="center"/>
    </xf>
    <xf numFmtId="0" fontId="5" fillId="0" borderId="123" xfId="0" applyFont="1" applyFill="1" applyBorder="1" applyProtection="1">
      <alignment vertical="center"/>
    </xf>
    <xf numFmtId="49" fontId="5" fillId="0" borderId="0" xfId="0" applyNumberFormat="1" applyFont="1" applyProtection="1">
      <alignment vertical="center"/>
    </xf>
    <xf numFmtId="0" fontId="4" fillId="2" borderId="123" xfId="0" applyFont="1" applyFill="1" applyBorder="1" applyAlignment="1" applyProtection="1"/>
    <xf numFmtId="0" fontId="6" fillId="0" borderId="0" xfId="0" applyFont="1" applyBorder="1" applyAlignment="1" applyProtection="1">
      <alignment horizontal="center" vertical="top" wrapText="1"/>
    </xf>
    <xf numFmtId="0" fontId="5" fillId="0" borderId="10" xfId="0" applyFont="1" applyBorder="1" applyProtection="1">
      <alignment vertical="center"/>
    </xf>
    <xf numFmtId="0" fontId="5" fillId="0" borderId="12" xfId="0" applyFont="1" applyBorder="1" applyProtection="1">
      <alignment vertical="center"/>
    </xf>
    <xf numFmtId="0" fontId="5" fillId="0" borderId="11" xfId="0" applyFont="1" applyBorder="1" applyProtection="1">
      <alignment vertical="center"/>
    </xf>
    <xf numFmtId="0" fontId="6" fillId="0" borderId="4" xfId="0" applyNumberFormat="1" applyFont="1" applyFill="1" applyBorder="1" applyAlignment="1" applyProtection="1">
      <alignment horizontal="center" vertical="center" wrapText="1"/>
    </xf>
    <xf numFmtId="0" fontId="56" fillId="0" borderId="0" xfId="0" applyFont="1" applyBorder="1" applyAlignment="1" applyProtection="1">
      <alignment horizontal="left" vertical="center"/>
    </xf>
    <xf numFmtId="0" fontId="57" fillId="0" borderId="2" xfId="0" applyFont="1" applyBorder="1" applyAlignment="1" applyProtection="1">
      <alignment horizontal="left" vertical="center"/>
    </xf>
    <xf numFmtId="0" fontId="57" fillId="0" borderId="127" xfId="0" applyFont="1" applyBorder="1" applyAlignment="1" applyProtection="1">
      <alignment horizontal="left" vertical="center"/>
    </xf>
    <xf numFmtId="0" fontId="58" fillId="0" borderId="2" xfId="0" applyFont="1" applyBorder="1" applyProtection="1">
      <alignment vertical="center"/>
    </xf>
    <xf numFmtId="0" fontId="59" fillId="0" borderId="2" xfId="0" applyFont="1" applyBorder="1" applyAlignment="1" applyProtection="1">
      <alignment horizontal="left" vertical="center"/>
    </xf>
    <xf numFmtId="0" fontId="59" fillId="0" borderId="2" xfId="0" applyFont="1" applyBorder="1" applyProtection="1">
      <alignment vertical="center"/>
    </xf>
    <xf numFmtId="0" fontId="59" fillId="0" borderId="127" xfId="0" applyFont="1" applyBorder="1" applyAlignment="1" applyProtection="1">
      <alignment horizontal="left" vertical="center"/>
    </xf>
    <xf numFmtId="0" fontId="16" fillId="0" borderId="0" xfId="0" applyFont="1" applyBorder="1" applyAlignment="1" applyProtection="1">
      <alignment vertical="top" wrapText="1"/>
    </xf>
    <xf numFmtId="0" fontId="2" fillId="0" borderId="129" xfId="0" applyFont="1" applyBorder="1" applyProtection="1">
      <alignment vertical="center"/>
    </xf>
    <xf numFmtId="0" fontId="12" fillId="0" borderId="129" xfId="0" applyFont="1" applyBorder="1" applyAlignment="1" applyProtection="1">
      <alignment horizontal="left"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6" fillId="0" borderId="13" xfId="0" applyNumberFormat="1" applyFont="1" applyFill="1" applyBorder="1" applyAlignment="1" applyProtection="1">
      <alignment vertical="center" wrapText="1"/>
    </xf>
    <xf numFmtId="179" fontId="5" fillId="0" borderId="9" xfId="0" applyNumberFormat="1" applyFont="1" applyBorder="1" applyAlignment="1" applyProtection="1">
      <alignment vertical="center"/>
    </xf>
    <xf numFmtId="0" fontId="17" fillId="0" borderId="9" xfId="0" applyFont="1" applyBorder="1" applyAlignment="1" applyProtection="1">
      <alignment vertical="center"/>
    </xf>
    <xf numFmtId="0" fontId="6" fillId="0" borderId="0" xfId="0" applyNumberFormat="1" applyFont="1" applyFill="1" applyBorder="1" applyAlignment="1" applyProtection="1">
      <alignment horizontal="center" vertical="center" wrapText="1"/>
    </xf>
    <xf numFmtId="49" fontId="16" fillId="0" borderId="0" xfId="0" applyNumberFormat="1" applyFont="1" applyBorder="1" applyAlignment="1" applyProtection="1">
      <alignment vertical="center"/>
    </xf>
    <xf numFmtId="0" fontId="16" fillId="0" borderId="0" xfId="0" applyFont="1" applyBorder="1" applyAlignment="1" applyProtection="1">
      <alignment vertical="center"/>
    </xf>
    <xf numFmtId="0" fontId="8" fillId="0" borderId="0" xfId="0" applyNumberFormat="1" applyFont="1" applyFill="1" applyBorder="1" applyAlignment="1" applyProtection="1">
      <alignment vertical="center" textRotation="255" wrapText="1"/>
    </xf>
    <xf numFmtId="0" fontId="6" fillId="0" borderId="0"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49" fontId="2" fillId="0" borderId="8" xfId="0" applyNumberFormat="1" applyFont="1" applyFill="1" applyBorder="1" applyAlignment="1" applyProtection="1">
      <alignment horizontal="right" vertical="center" wrapText="1"/>
    </xf>
    <xf numFmtId="0" fontId="2" fillId="0" borderId="3" xfId="0" applyNumberFormat="1" applyFont="1" applyFill="1" applyBorder="1" applyAlignment="1" applyProtection="1">
      <alignment horizontal="center" vertical="center" wrapText="1"/>
    </xf>
    <xf numFmtId="49" fontId="2" fillId="0" borderId="7"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wrapText="1"/>
    </xf>
    <xf numFmtId="0" fontId="43" fillId="3" borderId="13" xfId="0" applyFont="1" applyFill="1" applyBorder="1" applyAlignment="1" applyProtection="1">
      <alignment vertical="top" wrapText="1"/>
    </xf>
    <xf numFmtId="14" fontId="5" fillId="0" borderId="9" xfId="0" applyNumberFormat="1" applyFont="1" applyBorder="1" applyAlignment="1" applyProtection="1">
      <alignment vertical="center"/>
    </xf>
    <xf numFmtId="38" fontId="2" fillId="3" borderId="10" xfId="1" applyFont="1" applyFill="1" applyBorder="1" applyAlignment="1" applyProtection="1">
      <alignment horizontal="center" vertical="center"/>
      <protection locked="0"/>
    </xf>
    <xf numFmtId="38" fontId="2" fillId="3" borderId="12" xfId="1" applyFont="1" applyFill="1" applyBorder="1" applyAlignment="1" applyProtection="1">
      <alignment horizontal="center" vertical="center"/>
      <protection locked="0"/>
    </xf>
    <xf numFmtId="38" fontId="2" fillId="3" borderId="104" xfId="1" applyFont="1" applyFill="1" applyBorder="1" applyAlignment="1" applyProtection="1">
      <alignment horizontal="center" vertical="center"/>
      <protection locked="0"/>
    </xf>
    <xf numFmtId="0" fontId="16" fillId="0" borderId="12" xfId="0" applyFont="1" applyBorder="1" applyAlignment="1" applyProtection="1">
      <alignment horizontal="center"/>
    </xf>
    <xf numFmtId="0" fontId="16" fillId="0" borderId="86" xfId="0" applyFont="1" applyBorder="1" applyAlignment="1" applyProtection="1">
      <alignment horizontal="center"/>
    </xf>
    <xf numFmtId="0" fontId="16" fillId="0" borderId="0" xfId="0" applyFont="1" applyAlignment="1" applyProtection="1">
      <alignment vertical="top" wrapText="1"/>
    </xf>
    <xf numFmtId="0" fontId="16" fillId="0" borderId="0" xfId="0" applyFont="1" applyAlignment="1" applyProtection="1">
      <alignment horizontal="left" vertical="center" wrapText="1"/>
    </xf>
    <xf numFmtId="0" fontId="2" fillId="3" borderId="10"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116" xfId="0" applyFont="1" applyFill="1" applyBorder="1" applyAlignment="1" applyProtection="1">
      <alignment horizontal="center" vertical="center" wrapText="1"/>
      <protection locked="0"/>
    </xf>
    <xf numFmtId="0" fontId="2" fillId="3" borderId="117"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protection locked="0"/>
    </xf>
    <xf numFmtId="0" fontId="17" fillId="0" borderId="57" xfId="2" applyFont="1" applyFill="1" applyBorder="1" applyAlignment="1" applyProtection="1">
      <alignment horizontal="center" vertical="center" wrapText="1"/>
    </xf>
    <xf numFmtId="0" fontId="17" fillId="0" borderId="58" xfId="2" applyFont="1" applyFill="1" applyBorder="1" applyAlignment="1" applyProtection="1">
      <alignment horizontal="center" vertical="center" wrapText="1"/>
    </xf>
    <xf numFmtId="0" fontId="17" fillId="0" borderId="59" xfId="2" applyFont="1" applyFill="1" applyBorder="1" applyAlignment="1" applyProtection="1">
      <alignment horizontal="center" vertical="center" wrapText="1"/>
    </xf>
    <xf numFmtId="0" fontId="17" fillId="0" borderId="37" xfId="2" applyFont="1" applyFill="1" applyBorder="1" applyAlignment="1" applyProtection="1">
      <alignment horizontal="center" vertical="center" wrapText="1"/>
    </xf>
    <xf numFmtId="0" fontId="17" fillId="0" borderId="34" xfId="2" applyFont="1" applyFill="1" applyBorder="1" applyAlignment="1" applyProtection="1">
      <alignment horizontal="center" vertical="center" wrapText="1"/>
    </xf>
    <xf numFmtId="0" fontId="17" fillId="0" borderId="35" xfId="2" applyFont="1" applyFill="1" applyBorder="1" applyAlignment="1" applyProtection="1">
      <alignment horizontal="center" vertical="center" wrapText="1"/>
    </xf>
    <xf numFmtId="0" fontId="5" fillId="0" borderId="57" xfId="2" applyFont="1" applyFill="1" applyBorder="1" applyAlignment="1" applyProtection="1">
      <alignment horizontal="center" vertical="center"/>
    </xf>
    <xf numFmtId="0" fontId="5" fillId="0" borderId="58" xfId="2" applyFont="1" applyFill="1" applyBorder="1" applyAlignment="1" applyProtection="1">
      <alignment horizontal="center" vertical="center"/>
    </xf>
    <xf numFmtId="0" fontId="5" fillId="0" borderId="59" xfId="2" applyFont="1" applyFill="1" applyBorder="1" applyAlignment="1" applyProtection="1">
      <alignment horizontal="center" vertical="center"/>
    </xf>
    <xf numFmtId="0" fontId="5" fillId="0" borderId="37" xfId="2" applyFont="1" applyFill="1" applyBorder="1" applyAlignment="1" applyProtection="1">
      <alignment horizontal="center" vertical="center"/>
    </xf>
    <xf numFmtId="0" fontId="5" fillId="0" borderId="34" xfId="2" applyFont="1" applyFill="1" applyBorder="1" applyAlignment="1" applyProtection="1">
      <alignment horizontal="center" vertical="center"/>
    </xf>
    <xf numFmtId="0" fontId="5" fillId="0" borderId="35" xfId="2" applyFont="1" applyFill="1" applyBorder="1" applyAlignment="1" applyProtection="1">
      <alignment horizontal="center" vertical="center"/>
    </xf>
    <xf numFmtId="0" fontId="2" fillId="3" borderId="111" xfId="0" applyFont="1" applyFill="1" applyBorder="1" applyAlignment="1" applyProtection="1">
      <alignment horizontal="center" vertical="center" wrapText="1"/>
      <protection locked="0"/>
    </xf>
    <xf numFmtId="0" fontId="2" fillId="3" borderId="112" xfId="0" applyFont="1" applyFill="1" applyBorder="1" applyAlignment="1" applyProtection="1">
      <alignment horizontal="center" vertical="center" wrapText="1"/>
      <protection locked="0"/>
    </xf>
    <xf numFmtId="0" fontId="2" fillId="3" borderId="113" xfId="0" applyFont="1" applyFill="1" applyBorder="1" applyAlignment="1" applyProtection="1">
      <alignment horizontal="center" vertical="center" wrapText="1"/>
      <protection locked="0"/>
    </xf>
    <xf numFmtId="0" fontId="2" fillId="3" borderId="114" xfId="0" applyFont="1" applyFill="1" applyBorder="1" applyAlignment="1" applyProtection="1">
      <alignment horizontal="center" vertical="center" wrapText="1"/>
      <protection locked="0"/>
    </xf>
    <xf numFmtId="0" fontId="2" fillId="3" borderId="115" xfId="0" applyFont="1" applyFill="1" applyBorder="1" applyAlignment="1" applyProtection="1">
      <alignment horizontal="center" vertical="center" wrapText="1"/>
      <protection locked="0"/>
    </xf>
    <xf numFmtId="0" fontId="2" fillId="0" borderId="15" xfId="2" applyFont="1" applyFill="1" applyBorder="1" applyAlignment="1" applyProtection="1">
      <alignment horizontal="center" vertical="center" wrapText="1"/>
    </xf>
    <xf numFmtId="0" fontId="2" fillId="0" borderId="13" xfId="2" applyFont="1" applyFill="1" applyBorder="1" applyAlignment="1" applyProtection="1">
      <alignment horizontal="center" vertical="center" wrapText="1"/>
    </xf>
    <xf numFmtId="0" fontId="14" fillId="0" borderId="71" xfId="0" applyFont="1" applyBorder="1" applyAlignment="1" applyProtection="1">
      <alignment horizontal="right" vertical="center" wrapText="1"/>
    </xf>
    <xf numFmtId="0" fontId="14" fillId="2" borderId="71" xfId="0" applyFont="1" applyFill="1" applyBorder="1" applyAlignment="1" applyProtection="1">
      <alignment horizontal="center" vertical="center"/>
    </xf>
    <xf numFmtId="0" fontId="2" fillId="3" borderId="101" xfId="0" applyFont="1" applyFill="1" applyBorder="1" applyAlignment="1" applyProtection="1">
      <alignment horizontal="center" vertical="center"/>
      <protection locked="0"/>
    </xf>
    <xf numFmtId="0" fontId="2" fillId="0" borderId="120" xfId="0" applyFont="1" applyBorder="1" applyAlignment="1" applyProtection="1">
      <alignment horizontal="center" vertical="center"/>
    </xf>
    <xf numFmtId="0" fontId="2" fillId="0" borderId="121" xfId="0" applyFont="1" applyBorder="1" applyAlignment="1" applyProtection="1">
      <alignment horizontal="center" vertical="center"/>
    </xf>
    <xf numFmtId="0" fontId="2" fillId="0" borderId="91" xfId="2" applyFont="1" applyFill="1" applyBorder="1" applyAlignment="1" applyProtection="1">
      <alignment horizontal="center" vertical="center" wrapText="1"/>
    </xf>
    <xf numFmtId="0" fontId="2" fillId="0" borderId="92" xfId="2" applyFont="1" applyFill="1" applyBorder="1" applyAlignment="1" applyProtection="1">
      <alignment horizontal="center" vertical="center" wrapText="1"/>
    </xf>
    <xf numFmtId="0" fontId="2" fillId="0" borderId="122" xfId="2" applyFont="1" applyFill="1" applyBorder="1" applyAlignment="1" applyProtection="1">
      <alignment horizontal="center" vertical="center" wrapText="1"/>
    </xf>
    <xf numFmtId="0" fontId="2" fillId="0" borderId="93" xfId="2" applyFont="1" applyFill="1" applyBorder="1" applyAlignment="1" applyProtection="1">
      <alignment horizontal="center" vertical="center" wrapText="1"/>
    </xf>
    <xf numFmtId="38" fontId="14" fillId="2" borderId="95" xfId="1" applyFont="1" applyFill="1" applyBorder="1" applyAlignment="1" applyProtection="1">
      <alignment horizontal="center" vertical="center"/>
    </xf>
    <xf numFmtId="38" fontId="14" fillId="2" borderId="96" xfId="1" applyFont="1" applyFill="1" applyBorder="1" applyAlignment="1" applyProtection="1">
      <alignment horizontal="center" vertical="center"/>
    </xf>
    <xf numFmtId="38" fontId="14" fillId="2" borderId="97" xfId="1" applyFont="1" applyFill="1" applyBorder="1" applyAlignment="1" applyProtection="1">
      <alignment horizontal="center" vertical="center"/>
    </xf>
    <xf numFmtId="38" fontId="2" fillId="3" borderId="99" xfId="1" applyFont="1" applyFill="1" applyBorder="1" applyAlignment="1" applyProtection="1">
      <alignment horizontal="center" vertical="center"/>
      <protection locked="0"/>
    </xf>
    <xf numFmtId="38" fontId="2" fillId="3" borderId="100" xfId="1" applyFont="1" applyFill="1" applyBorder="1" applyAlignment="1" applyProtection="1">
      <alignment horizontal="center" vertical="center"/>
      <protection locked="0"/>
    </xf>
    <xf numFmtId="38" fontId="2" fillId="3" borderId="102" xfId="1" applyFont="1" applyFill="1" applyBorder="1" applyAlignment="1" applyProtection="1">
      <alignment horizontal="center" vertical="center"/>
      <protection locked="0"/>
    </xf>
    <xf numFmtId="0" fontId="2" fillId="0" borderId="2" xfId="0" applyFont="1" applyBorder="1" applyAlignment="1" applyProtection="1">
      <alignment horizontal="center" vertical="top"/>
    </xf>
    <xf numFmtId="0" fontId="2" fillId="0" borderId="21"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0" xfId="0" applyNumberFormat="1" applyFont="1" applyFill="1" applyBorder="1" applyAlignment="1" applyProtection="1">
      <alignment horizontal="left" vertical="distributed"/>
    </xf>
    <xf numFmtId="0" fontId="2" fillId="0" borderId="0" xfId="0" applyFont="1" applyBorder="1" applyAlignment="1" applyProtection="1">
      <alignment horizontal="left" vertical="center" wrapText="1"/>
    </xf>
    <xf numFmtId="0" fontId="2" fillId="3" borderId="62" xfId="0" applyFont="1" applyFill="1" applyBorder="1" applyAlignment="1" applyProtection="1">
      <alignment horizontal="center" vertical="center"/>
      <protection locked="0"/>
    </xf>
    <xf numFmtId="0" fontId="2" fillId="3" borderId="63" xfId="0" applyFont="1" applyFill="1" applyBorder="1" applyAlignment="1" applyProtection="1">
      <alignment horizontal="center" vertical="center"/>
      <protection locked="0"/>
    </xf>
    <xf numFmtId="0" fontId="2" fillId="3" borderId="64" xfId="0" applyFont="1" applyFill="1" applyBorder="1" applyAlignment="1" applyProtection="1">
      <alignment horizontal="center" vertical="center"/>
      <protection locked="0"/>
    </xf>
    <xf numFmtId="0" fontId="26" fillId="0" borderId="0" xfId="0" applyFont="1" applyAlignment="1" applyProtection="1">
      <alignment horizontal="left"/>
    </xf>
    <xf numFmtId="0" fontId="27" fillId="0" borderId="0" xfId="0" applyFont="1" applyBorder="1" applyAlignment="1" applyProtection="1">
      <alignment horizontal="left" wrapText="1"/>
    </xf>
    <xf numFmtId="0" fontId="28" fillId="0" borderId="0" xfId="0" applyFont="1" applyAlignment="1" applyProtection="1">
      <alignment horizontal="left" vertical="center"/>
    </xf>
    <xf numFmtId="0" fontId="13" fillId="2" borderId="55"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0" fontId="13" fillId="2" borderId="60"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wrapText="1"/>
    </xf>
    <xf numFmtId="0" fontId="13" fillId="2" borderId="38"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Alignment="1" applyProtection="1">
      <alignment vertical="center"/>
    </xf>
    <xf numFmtId="0" fontId="5" fillId="0" borderId="0" xfId="0" applyFont="1" applyBorder="1" applyAlignment="1" applyProtection="1">
      <alignment horizontal="center" vertical="center" wrapText="1"/>
    </xf>
    <xf numFmtId="0" fontId="46" fillId="0" borderId="2" xfId="0" applyFont="1" applyBorder="1" applyAlignment="1" applyProtection="1">
      <alignment horizontal="center" vertical="top" wrapText="1"/>
    </xf>
    <xf numFmtId="0" fontId="24" fillId="3" borderId="9" xfId="0" applyFont="1" applyFill="1" applyBorder="1" applyAlignment="1" applyProtection="1">
      <alignment horizontal="center" vertical="top" wrapText="1"/>
    </xf>
    <xf numFmtId="0" fontId="47" fillId="0" borderId="10" xfId="0" applyFont="1" applyBorder="1" applyAlignment="1" applyProtection="1">
      <alignment horizontal="left" vertical="center"/>
    </xf>
    <xf numFmtId="0" fontId="47" fillId="0" borderId="12" xfId="0" applyFont="1" applyBorder="1" applyAlignment="1" applyProtection="1">
      <alignment horizontal="left" vertical="center"/>
    </xf>
    <xf numFmtId="0" fontId="47" fillId="0" borderId="116" xfId="0" applyFont="1" applyBorder="1" applyAlignment="1" applyProtection="1">
      <alignment horizontal="left" vertical="center"/>
    </xf>
    <xf numFmtId="0" fontId="52" fillId="0" borderId="10" xfId="0" applyFont="1" applyBorder="1" applyAlignment="1" applyProtection="1">
      <alignment horizontal="left" vertical="center" wrapText="1"/>
    </xf>
    <xf numFmtId="0" fontId="52" fillId="0" borderId="12" xfId="0" applyFont="1" applyBorder="1" applyAlignment="1" applyProtection="1">
      <alignment horizontal="left" vertical="center" wrapText="1"/>
    </xf>
    <xf numFmtId="0" fontId="52" fillId="0" borderId="116" xfId="0" applyFont="1" applyBorder="1" applyAlignment="1" applyProtection="1">
      <alignment horizontal="left" vertical="center" wrapText="1"/>
    </xf>
    <xf numFmtId="0" fontId="47" fillId="0" borderId="8" xfId="0" applyFont="1" applyBorder="1" applyAlignment="1" applyProtection="1">
      <alignment horizontal="left" vertical="center" wrapText="1"/>
    </xf>
    <xf numFmtId="0" fontId="47" fillId="0" borderId="4" xfId="0" applyFont="1" applyBorder="1" applyAlignment="1" applyProtection="1">
      <alignment horizontal="left" vertical="center" wrapText="1"/>
    </xf>
    <xf numFmtId="0" fontId="47" fillId="0" borderId="128" xfId="0" applyFont="1" applyBorder="1" applyAlignment="1" applyProtection="1">
      <alignment horizontal="left" vertical="center" wrapText="1"/>
    </xf>
    <xf numFmtId="0" fontId="47" fillId="0" borderId="10" xfId="0" applyFont="1" applyBorder="1" applyAlignment="1" applyProtection="1">
      <alignment horizontal="left" vertical="center" wrapText="1"/>
    </xf>
    <xf numFmtId="0" fontId="47" fillId="0" borderId="12" xfId="0" applyFont="1" applyBorder="1" applyAlignment="1" applyProtection="1">
      <alignment horizontal="left" vertical="center" wrapText="1"/>
    </xf>
    <xf numFmtId="0" fontId="47" fillId="0" borderId="116" xfId="0" applyFont="1" applyBorder="1" applyAlignment="1" applyProtection="1">
      <alignment horizontal="left" vertical="center" wrapText="1"/>
    </xf>
    <xf numFmtId="0" fontId="12" fillId="0" borderId="2" xfId="0" applyFont="1" applyBorder="1" applyAlignment="1" applyProtection="1">
      <alignment horizontal="left" vertical="center"/>
      <protection locked="0"/>
    </xf>
    <xf numFmtId="0" fontId="24" fillId="0" borderId="8" xfId="0" applyFont="1" applyBorder="1" applyAlignment="1" applyProtection="1">
      <alignment horizontal="center" vertical="top" wrapText="1"/>
    </xf>
    <xf numFmtId="0" fontId="24" fillId="0" borderId="4" xfId="0" applyFont="1" applyBorder="1" applyAlignment="1" applyProtection="1">
      <alignment horizontal="center" vertical="top" wrapText="1"/>
    </xf>
    <xf numFmtId="0" fontId="24" fillId="0" borderId="6"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24" fillId="0" borderId="7" xfId="0" applyFont="1" applyBorder="1" applyAlignment="1" applyProtection="1">
      <alignment horizontal="center" vertical="top" wrapText="1"/>
    </xf>
    <xf numFmtId="0" fontId="24" fillId="0" borderId="2" xfId="0" applyFont="1" applyBorder="1" applyAlignment="1" applyProtection="1">
      <alignment horizontal="center" vertical="top" wrapText="1"/>
    </xf>
    <xf numFmtId="0" fontId="16" fillId="0" borderId="0" xfId="0" applyFont="1" applyAlignment="1" applyProtection="1">
      <alignment horizontal="left" vertical="top" wrapText="1"/>
    </xf>
    <xf numFmtId="0" fontId="16" fillId="0" borderId="0" xfId="0" applyFont="1" applyFill="1" applyAlignment="1" applyProtection="1">
      <alignment horizontal="left" vertical="center" wrapText="1"/>
    </xf>
    <xf numFmtId="0" fontId="29"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0" fontId="5" fillId="0" borderId="2" xfId="0" applyFont="1" applyBorder="1" applyAlignment="1" applyProtection="1">
      <alignment horizontal="left" vertical="center" wrapText="1"/>
    </xf>
    <xf numFmtId="0" fontId="12" fillId="0" borderId="0" xfId="0" applyFont="1" applyBorder="1" applyAlignment="1" applyProtection="1">
      <alignment horizontal="center" vertical="center" wrapText="1"/>
    </xf>
    <xf numFmtId="58" fontId="8" fillId="0" borderId="0" xfId="0" applyNumberFormat="1" applyFont="1" applyBorder="1" applyAlignment="1" applyProtection="1">
      <alignment horizontal="center" vertical="center" wrapText="1"/>
    </xf>
    <xf numFmtId="0" fontId="2" fillId="3" borderId="109" xfId="0" applyFont="1" applyFill="1" applyBorder="1" applyAlignment="1" applyProtection="1">
      <alignment horizontal="center" vertical="center"/>
      <protection locked="0"/>
    </xf>
    <xf numFmtId="38" fontId="2" fillId="3" borderId="106" xfId="1" applyFont="1" applyFill="1" applyBorder="1" applyAlignment="1" applyProtection="1">
      <alignment horizontal="center" vertical="center"/>
      <protection locked="0"/>
    </xf>
    <xf numFmtId="38" fontId="2" fillId="3" borderId="107" xfId="1" applyFont="1" applyFill="1" applyBorder="1" applyAlignment="1" applyProtection="1">
      <alignment horizontal="center" vertical="center"/>
      <protection locked="0"/>
    </xf>
    <xf numFmtId="38" fontId="2" fillId="3" borderId="110" xfId="1" applyFont="1" applyFill="1" applyBorder="1" applyAlignment="1" applyProtection="1">
      <alignment horizontal="center" vertical="center"/>
      <protection locked="0"/>
    </xf>
    <xf numFmtId="0" fontId="2" fillId="3" borderId="106" xfId="0" applyFont="1" applyFill="1" applyBorder="1" applyAlignment="1" applyProtection="1">
      <alignment horizontal="center" vertical="center" wrapText="1"/>
      <protection locked="0"/>
    </xf>
    <xf numFmtId="0" fontId="2" fillId="3" borderId="107" xfId="0" applyFont="1" applyFill="1" applyBorder="1" applyAlignment="1" applyProtection="1">
      <alignment horizontal="center" vertical="center" wrapText="1"/>
      <protection locked="0"/>
    </xf>
    <xf numFmtId="0" fontId="2" fillId="3" borderId="118" xfId="0" applyFont="1" applyFill="1" applyBorder="1" applyAlignment="1" applyProtection="1">
      <alignment horizontal="center" vertical="center" wrapText="1"/>
      <protection locked="0"/>
    </xf>
    <xf numFmtId="0" fontId="2" fillId="3" borderId="119" xfId="0" applyFont="1" applyFill="1" applyBorder="1" applyAlignment="1" applyProtection="1">
      <alignment horizontal="center" vertical="center" wrapText="1"/>
      <protection locked="0"/>
    </xf>
    <xf numFmtId="0" fontId="2" fillId="3" borderId="108" xfId="0" applyFont="1" applyFill="1" applyBorder="1" applyAlignment="1" applyProtection="1">
      <alignment horizontal="center" vertical="center" wrapText="1"/>
      <protection locked="0"/>
    </xf>
    <xf numFmtId="0" fontId="44" fillId="0" borderId="9" xfId="0" applyFont="1" applyBorder="1" applyAlignment="1" applyProtection="1">
      <alignment horizontal="left" vertical="center" wrapText="1"/>
    </xf>
    <xf numFmtId="0" fontId="44" fillId="0" borderId="13" xfId="0" applyFont="1" applyBorder="1" applyAlignment="1" applyProtection="1">
      <alignment horizontal="left" vertical="center" wrapText="1"/>
    </xf>
    <xf numFmtId="0" fontId="4" fillId="0" borderId="4" xfId="0" applyFont="1" applyFill="1" applyBorder="1" applyAlignment="1" applyProtection="1">
      <alignment horizontal="right"/>
    </xf>
    <xf numFmtId="0" fontId="4" fillId="0" borderId="0" xfId="0" applyFont="1" applyFill="1" applyBorder="1" applyAlignment="1" applyProtection="1">
      <alignment horizontal="right"/>
    </xf>
    <xf numFmtId="0" fontId="8" fillId="0" borderId="12" xfId="0" applyFont="1" applyFill="1" applyBorder="1" applyAlignment="1" applyProtection="1">
      <alignment horizontal="center"/>
    </xf>
    <xf numFmtId="0" fontId="2" fillId="3" borderId="62" xfId="0" applyFont="1" applyFill="1" applyBorder="1" applyAlignment="1" applyProtection="1">
      <alignment horizontal="center"/>
      <protection locked="0"/>
    </xf>
    <xf numFmtId="0" fontId="2" fillId="3" borderId="63" xfId="0" applyFont="1" applyFill="1" applyBorder="1" applyAlignment="1" applyProtection="1">
      <alignment horizontal="center"/>
      <protection locked="0"/>
    </xf>
    <xf numFmtId="0" fontId="2" fillId="3" borderId="64" xfId="0" applyFont="1" applyFill="1" applyBorder="1" applyAlignment="1" applyProtection="1">
      <alignment horizontal="center"/>
      <protection locked="0"/>
    </xf>
    <xf numFmtId="0" fontId="16" fillId="0" borderId="0" xfId="0" applyFont="1" applyBorder="1" applyAlignment="1" applyProtection="1">
      <alignment horizontal="left" vertical="top" wrapText="1"/>
    </xf>
    <xf numFmtId="0" fontId="55" fillId="0" borderId="0" xfId="3" applyFont="1" applyAlignment="1" applyProtection="1">
      <alignment horizontal="left" vertical="center"/>
    </xf>
    <xf numFmtId="0" fontId="28" fillId="0" borderId="0" xfId="0" applyFont="1" applyFill="1" applyAlignment="1" applyProtection="1">
      <alignment horizontal="left" vertical="center"/>
    </xf>
    <xf numFmtId="0" fontId="2" fillId="0" borderId="124" xfId="0" applyFont="1" applyFill="1" applyBorder="1" applyAlignment="1" applyProtection="1">
      <alignment horizontal="center" vertical="center"/>
    </xf>
    <xf numFmtId="0" fontId="2" fillId="0" borderId="126" xfId="0" applyFont="1" applyFill="1" applyBorder="1" applyAlignment="1" applyProtection="1">
      <alignment horizontal="center" vertical="center"/>
    </xf>
    <xf numFmtId="0" fontId="2" fillId="0" borderId="125" xfId="0" applyFont="1" applyFill="1" applyBorder="1" applyAlignment="1" applyProtection="1">
      <alignment horizontal="center" vertical="center"/>
    </xf>
    <xf numFmtId="0" fontId="2" fillId="0" borderId="0" xfId="0" applyFont="1" applyFill="1" applyAlignment="1" applyProtection="1">
      <alignment vertical="center"/>
    </xf>
    <xf numFmtId="0" fontId="46" fillId="0" borderId="0" xfId="0" applyFont="1" applyAlignment="1" applyProtection="1">
      <alignment horizontal="center" vertical="top" wrapText="1"/>
    </xf>
    <xf numFmtId="0" fontId="46" fillId="0" borderId="0" xfId="0" applyFont="1" applyAlignment="1" applyProtection="1">
      <alignment horizontal="center" vertical="top"/>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38" fontId="14" fillId="2" borderId="71" xfId="1" applyFont="1" applyFill="1" applyBorder="1" applyAlignment="1" applyProtection="1">
      <alignment horizontal="center" vertical="center"/>
    </xf>
    <xf numFmtId="0" fontId="2" fillId="3" borderId="73" xfId="0" applyFont="1" applyFill="1" applyBorder="1" applyAlignment="1" applyProtection="1">
      <alignment vertical="center" wrapText="1"/>
      <protection locked="0"/>
    </xf>
    <xf numFmtId="0" fontId="2" fillId="3" borderId="74" xfId="0" applyFont="1" applyFill="1" applyBorder="1" applyAlignment="1" applyProtection="1">
      <alignment vertical="center" wrapText="1"/>
      <protection locked="0"/>
    </xf>
    <xf numFmtId="0" fontId="2" fillId="3" borderId="75" xfId="0" applyFont="1" applyFill="1" applyBorder="1" applyAlignment="1" applyProtection="1">
      <alignment vertical="center" wrapText="1"/>
      <protection locked="0"/>
    </xf>
    <xf numFmtId="0" fontId="2" fillId="3" borderId="76" xfId="0" applyFont="1" applyFill="1" applyBorder="1" applyAlignment="1" applyProtection="1">
      <alignment horizontal="center" vertical="center"/>
      <protection locked="0"/>
    </xf>
    <xf numFmtId="38" fontId="2" fillId="3" borderId="76" xfId="1" applyFont="1" applyFill="1" applyBorder="1" applyAlignment="1" applyProtection="1">
      <alignment horizontal="center" vertical="center"/>
      <protection locked="0"/>
    </xf>
    <xf numFmtId="38" fontId="2" fillId="3" borderId="77" xfId="1" applyFont="1" applyFill="1" applyBorder="1" applyAlignment="1" applyProtection="1">
      <alignment horizontal="center" vertical="center"/>
      <protection locked="0"/>
    </xf>
    <xf numFmtId="0" fontId="5" fillId="0" borderId="6" xfId="2" applyFont="1" applyFill="1" applyBorder="1" applyAlignment="1" applyProtection="1">
      <alignment horizontal="center" vertical="center"/>
    </xf>
    <xf numFmtId="0" fontId="5" fillId="0" borderId="0" xfId="2" applyFont="1" applyFill="1" applyBorder="1" applyAlignment="1" applyProtection="1">
      <alignment horizontal="center" vertical="center"/>
    </xf>
    <xf numFmtId="0" fontId="5" fillId="0" borderId="5" xfId="2" applyFont="1" applyFill="1" applyBorder="1" applyAlignment="1" applyProtection="1">
      <alignment horizontal="center" vertical="center"/>
    </xf>
    <xf numFmtId="0" fontId="2" fillId="3" borderId="10" xfId="0" applyFont="1" applyFill="1" applyBorder="1" applyAlignment="1" applyProtection="1">
      <alignment vertical="center" wrapText="1"/>
      <protection locked="0"/>
    </xf>
    <xf numFmtId="0" fontId="2" fillId="3" borderId="12" xfId="0" applyFont="1" applyFill="1" applyBorder="1" applyAlignment="1" applyProtection="1">
      <alignment vertical="center" wrapText="1"/>
      <protection locked="0"/>
    </xf>
    <xf numFmtId="0" fontId="2" fillId="3" borderId="11" xfId="0" applyFont="1" applyFill="1" applyBorder="1" applyAlignment="1" applyProtection="1">
      <alignment vertical="center" wrapText="1"/>
      <protection locked="0"/>
    </xf>
    <xf numFmtId="38" fontId="2" fillId="3" borderId="9" xfId="1" applyFont="1" applyFill="1" applyBorder="1" applyAlignment="1" applyProtection="1">
      <alignment horizontal="center" vertical="center"/>
      <protection locked="0"/>
    </xf>
    <xf numFmtId="38" fontId="2" fillId="3" borderId="79" xfId="1" applyFont="1" applyFill="1" applyBorder="1" applyAlignment="1" applyProtection="1">
      <alignment horizontal="center" vertical="center"/>
      <protection locked="0"/>
    </xf>
    <xf numFmtId="0" fontId="2" fillId="3" borderId="81" xfId="0" applyFont="1" applyFill="1" applyBorder="1" applyAlignment="1" applyProtection="1">
      <alignment vertical="center" wrapText="1"/>
      <protection locked="0"/>
    </xf>
    <xf numFmtId="0" fontId="2" fillId="3" borderId="82" xfId="0" applyFont="1" applyFill="1" applyBorder="1" applyAlignment="1" applyProtection="1">
      <alignment vertical="center" wrapText="1"/>
      <protection locked="0"/>
    </xf>
    <xf numFmtId="0" fontId="2" fillId="3" borderId="83" xfId="0" applyFont="1" applyFill="1" applyBorder="1" applyAlignment="1" applyProtection="1">
      <alignment vertical="center" wrapText="1"/>
      <protection locked="0"/>
    </xf>
    <xf numFmtId="0" fontId="2" fillId="3" borderId="84" xfId="0" applyFont="1" applyFill="1" applyBorder="1" applyAlignment="1" applyProtection="1">
      <alignment horizontal="center" vertical="center"/>
      <protection locked="0"/>
    </xf>
    <xf numFmtId="38" fontId="2" fillId="3" borderId="84" xfId="1" applyFont="1" applyFill="1" applyBorder="1" applyAlignment="1" applyProtection="1">
      <alignment horizontal="center" vertical="center"/>
      <protection locked="0"/>
    </xf>
    <xf numFmtId="38" fontId="2" fillId="3" borderId="85" xfId="1" applyFont="1" applyFill="1" applyBorder="1" applyAlignment="1" applyProtection="1">
      <alignment horizontal="center" vertical="center"/>
      <protection locked="0"/>
    </xf>
    <xf numFmtId="0" fontId="2" fillId="3" borderId="62" xfId="0" applyFont="1" applyFill="1" applyBorder="1" applyAlignment="1" applyProtection="1">
      <alignment horizontal="left"/>
      <protection locked="0"/>
    </xf>
    <xf numFmtId="0" fontId="2" fillId="3" borderId="63" xfId="0" applyFont="1" applyFill="1" applyBorder="1" applyAlignment="1" applyProtection="1">
      <alignment horizontal="left"/>
      <protection locked="0"/>
    </xf>
    <xf numFmtId="0" fontId="2" fillId="3" borderId="64" xfId="0" applyFont="1" applyFill="1" applyBorder="1" applyAlignment="1" applyProtection="1">
      <alignment horizontal="left"/>
      <protection locked="0"/>
    </xf>
    <xf numFmtId="0" fontId="6" fillId="0" borderId="4" xfId="0" applyNumberFormat="1" applyFont="1" applyFill="1" applyBorder="1" applyAlignment="1" applyProtection="1">
      <alignment horizontal="center" vertical="distributed" wrapText="1"/>
    </xf>
    <xf numFmtId="0" fontId="6" fillId="0" borderId="2" xfId="0" applyNumberFormat="1" applyFont="1" applyFill="1" applyBorder="1" applyAlignment="1" applyProtection="1">
      <alignment horizontal="center" vertical="distributed" wrapText="1"/>
    </xf>
    <xf numFmtId="0" fontId="12" fillId="0" borderId="9"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178" fontId="5" fillId="2" borderId="16"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38" fontId="5" fillId="2" borderId="16" xfId="1" applyFont="1" applyFill="1" applyBorder="1" applyAlignment="1" applyProtection="1">
      <alignment horizontal="center" vertical="center"/>
    </xf>
    <xf numFmtId="38" fontId="5" fillId="2" borderId="17" xfId="1" applyFont="1" applyFill="1" applyBorder="1" applyAlignment="1" applyProtection="1">
      <alignment horizontal="center" vertical="center"/>
    </xf>
    <xf numFmtId="38" fontId="5" fillId="2" borderId="18" xfId="1" applyFont="1" applyFill="1" applyBorder="1" applyAlignment="1" applyProtection="1">
      <alignment horizontal="center" vertical="center"/>
    </xf>
    <xf numFmtId="0" fontId="6" fillId="0" borderId="0" xfId="0" applyFont="1" applyBorder="1" applyAlignment="1" applyProtection="1">
      <alignment horizontal="center" vertical="top" wrapText="1"/>
    </xf>
    <xf numFmtId="0" fontId="12" fillId="0" borderId="0" xfId="0" applyFont="1" applyBorder="1" applyAlignment="1" applyProtection="1">
      <alignment horizontal="center" wrapText="1"/>
    </xf>
    <xf numFmtId="0" fontId="6" fillId="0" borderId="24" xfId="0" applyFont="1" applyBorder="1" applyAlignment="1" applyProtection="1">
      <alignment horizontal="center" vertical="top"/>
    </xf>
    <xf numFmtId="178" fontId="5" fillId="0" borderId="0" xfId="0" applyNumberFormat="1"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8" fillId="0" borderId="42" xfId="0" applyFont="1" applyBorder="1" applyAlignment="1" applyProtection="1">
      <alignment horizontal="center" vertical="top" wrapText="1"/>
    </xf>
    <xf numFmtId="0" fontId="17" fillId="0" borderId="0" xfId="0" applyFont="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9" xfId="0" applyFont="1" applyBorder="1" applyAlignment="1" applyProtection="1">
      <alignment horizontal="center" vertical="center"/>
    </xf>
    <xf numFmtId="0" fontId="5" fillId="0" borderId="4" xfId="0" applyFont="1" applyBorder="1" applyAlignment="1" applyProtection="1">
      <alignment horizontal="left" vertical="center"/>
    </xf>
    <xf numFmtId="0" fontId="5" fillId="2" borderId="4" xfId="0" applyNumberFormat="1" applyFont="1" applyFill="1" applyBorder="1" applyAlignment="1" applyProtection="1">
      <alignment horizontal="center" vertical="center"/>
      <protection locked="0"/>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22" xfId="0" applyFont="1" applyBorder="1" applyAlignment="1" applyProtection="1">
      <alignment horizontal="left" vertical="center"/>
    </xf>
    <xf numFmtId="0" fontId="5" fillId="3" borderId="62" xfId="0" applyFont="1" applyFill="1" applyBorder="1" applyAlignment="1" applyProtection="1">
      <alignment vertical="center"/>
      <protection locked="0"/>
    </xf>
    <xf numFmtId="0" fontId="5" fillId="3" borderId="63" xfId="0" applyFont="1" applyFill="1" applyBorder="1" applyAlignment="1" applyProtection="1">
      <alignment vertical="center"/>
      <protection locked="0"/>
    </xf>
    <xf numFmtId="0" fontId="5" fillId="3" borderId="64" xfId="0" applyFont="1" applyFill="1" applyBorder="1" applyAlignment="1" applyProtection="1">
      <alignment vertical="center"/>
      <protection locked="0"/>
    </xf>
    <xf numFmtId="0" fontId="2" fillId="0" borderId="22" xfId="0" applyFont="1" applyBorder="1" applyAlignment="1" applyProtection="1">
      <alignment horizontal="center" vertical="center"/>
    </xf>
    <xf numFmtId="49" fontId="5" fillId="3" borderId="62" xfId="0" applyNumberFormat="1" applyFont="1" applyFill="1" applyBorder="1" applyAlignment="1" applyProtection="1">
      <alignment horizontal="center" vertical="center"/>
      <protection locked="0"/>
    </xf>
    <xf numFmtId="49" fontId="5" fillId="3" borderId="63" xfId="0" applyNumberFormat="1" applyFont="1" applyFill="1" applyBorder="1" applyAlignment="1" applyProtection="1">
      <alignment horizontal="center" vertical="center"/>
      <protection locked="0"/>
    </xf>
    <xf numFmtId="49" fontId="5" fillId="3" borderId="64" xfId="0" applyNumberFormat="1" applyFont="1" applyFill="1" applyBorder="1" applyAlignment="1" applyProtection="1">
      <alignment horizontal="center" vertical="center"/>
      <protection locked="0"/>
    </xf>
    <xf numFmtId="0" fontId="5" fillId="0" borderId="2" xfId="0" applyFont="1" applyBorder="1" applyAlignment="1" applyProtection="1">
      <alignment horizontal="left" vertical="center" shrinkToFit="1"/>
    </xf>
    <xf numFmtId="0" fontId="5" fillId="3" borderId="62" xfId="0" applyFont="1" applyFill="1" applyBorder="1" applyAlignment="1" applyProtection="1">
      <alignment horizontal="left" vertical="center"/>
      <protection locked="0"/>
    </xf>
    <xf numFmtId="0" fontId="5" fillId="3" borderId="63" xfId="0" applyFont="1" applyFill="1" applyBorder="1" applyAlignment="1" applyProtection="1">
      <alignment horizontal="left" vertical="center"/>
      <protection locked="0"/>
    </xf>
    <xf numFmtId="0" fontId="5" fillId="3" borderId="64" xfId="0" applyFont="1" applyFill="1" applyBorder="1" applyAlignment="1" applyProtection="1">
      <alignment horizontal="left" vertical="center"/>
      <protection locked="0"/>
    </xf>
    <xf numFmtId="0" fontId="5" fillId="0" borderId="12" xfId="0" applyFont="1" applyBorder="1" applyAlignment="1" applyProtection="1">
      <alignment horizontal="left" vertical="center" shrinkToFit="1"/>
    </xf>
    <xf numFmtId="0" fontId="5" fillId="0" borderId="41" xfId="0" applyFont="1" applyBorder="1" applyAlignment="1" applyProtection="1">
      <alignment horizontal="left"/>
    </xf>
    <xf numFmtId="0" fontId="5" fillId="0" borderId="0" xfId="0" applyFont="1" applyBorder="1" applyAlignment="1" applyProtection="1">
      <alignment horizontal="left" wrapText="1"/>
    </xf>
    <xf numFmtId="0" fontId="5" fillId="0" borderId="13" xfId="0" applyFont="1" applyBorder="1" applyAlignment="1" applyProtection="1">
      <alignment horizontal="center" vertical="center" textRotation="255"/>
    </xf>
    <xf numFmtId="0" fontId="5" fillId="0" borderId="14" xfId="0" applyFont="1" applyBorder="1" applyAlignment="1" applyProtection="1">
      <alignment horizontal="center" vertical="center" textRotation="255"/>
    </xf>
    <xf numFmtId="0" fontId="5" fillId="0" borderId="15" xfId="0" applyFont="1" applyBorder="1" applyAlignment="1" applyProtection="1">
      <alignment horizontal="center" vertical="center" textRotation="255"/>
    </xf>
    <xf numFmtId="0" fontId="5" fillId="0" borderId="0" xfId="0" applyFont="1" applyBorder="1" applyAlignment="1" applyProtection="1">
      <alignment horizontal="left" vertical="center" shrinkToFit="1"/>
    </xf>
    <xf numFmtId="0" fontId="6" fillId="0" borderId="3" xfId="0" applyNumberFormat="1" applyFont="1" applyFill="1" applyBorder="1" applyAlignment="1" applyProtection="1">
      <alignment horizontal="center" vertical="top" wrapText="1"/>
    </xf>
    <xf numFmtId="0" fontId="6" fillId="0" borderId="13" xfId="0" applyNumberFormat="1" applyFont="1" applyFill="1" applyBorder="1" applyAlignment="1" applyProtection="1">
      <alignment horizontal="center" vertical="top" wrapText="1"/>
    </xf>
    <xf numFmtId="0" fontId="5" fillId="0" borderId="25"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4" borderId="69" xfId="0" applyFont="1" applyFill="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49" fontId="2" fillId="0" borderId="0" xfId="0" applyNumberFormat="1" applyFont="1" applyAlignment="1" applyProtection="1">
      <alignment horizontal="left" vertical="top" wrapText="1"/>
    </xf>
    <xf numFmtId="49" fontId="2" fillId="0" borderId="0" xfId="0" applyNumberFormat="1" applyFont="1" applyAlignment="1" applyProtection="1">
      <alignment horizontal="left" vertical="center" wrapText="1"/>
    </xf>
    <xf numFmtId="0" fontId="5" fillId="0" borderId="25"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22" xfId="0" applyFont="1" applyBorder="1" applyAlignment="1" applyProtection="1">
      <alignment horizontal="left" vertical="center" shrinkToFit="1"/>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53" xfId="0" applyFont="1" applyBorder="1" applyAlignment="1" applyProtection="1">
      <alignment horizontal="center" vertical="center" wrapText="1"/>
    </xf>
    <xf numFmtId="0" fontId="5" fillId="0" borderId="55"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89" xfId="0" applyFont="1" applyBorder="1" applyAlignment="1" applyProtection="1">
      <alignment horizontal="center" vertical="center" wrapText="1"/>
    </xf>
    <xf numFmtId="0" fontId="5" fillId="0" borderId="29" xfId="0" applyFont="1" applyBorder="1" applyAlignment="1" applyProtection="1">
      <alignment horizontal="left" vertical="center" wrapText="1"/>
    </xf>
    <xf numFmtId="0" fontId="5" fillId="0" borderId="89" xfId="0" applyFont="1" applyBorder="1" applyAlignment="1" applyProtection="1">
      <alignment horizontal="left" vertical="center" wrapText="1"/>
    </xf>
    <xf numFmtId="0" fontId="2" fillId="0" borderId="0" xfId="0" applyFont="1" applyAlignment="1" applyProtection="1">
      <alignment horizontal="left" vertical="top" wrapText="1"/>
    </xf>
    <xf numFmtId="0" fontId="8" fillId="0" borderId="13" xfId="0" applyNumberFormat="1" applyFont="1" applyFill="1" applyBorder="1" applyAlignment="1" applyProtection="1">
      <alignment horizontal="center" vertical="center" textRotation="255" wrapText="1"/>
    </xf>
    <xf numFmtId="0" fontId="8" fillId="0" borderId="14" xfId="0" applyNumberFormat="1" applyFont="1" applyFill="1" applyBorder="1" applyAlignment="1" applyProtection="1">
      <alignment horizontal="center" vertical="center" textRotation="255" wrapText="1"/>
    </xf>
    <xf numFmtId="0" fontId="6" fillId="0" borderId="1"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top" wrapText="1"/>
    </xf>
    <xf numFmtId="0" fontId="21" fillId="0" borderId="0" xfId="0" applyFont="1" applyAlignment="1" applyProtection="1">
      <alignment horizontal="center" wrapText="1"/>
    </xf>
    <xf numFmtId="0" fontId="21" fillId="0" borderId="0" xfId="0" applyFont="1" applyAlignment="1" applyProtection="1">
      <alignment horizontal="center"/>
    </xf>
    <xf numFmtId="0" fontId="5" fillId="0" borderId="0" xfId="0" applyNumberFormat="1" applyFont="1" applyFill="1" applyBorder="1" applyAlignment="1" applyProtection="1">
      <alignment horizontal="left" vertical="center" wrapText="1"/>
    </xf>
    <xf numFmtId="0" fontId="5" fillId="0" borderId="42" xfId="0" applyFont="1" applyBorder="1" applyAlignment="1" applyProtection="1">
      <alignment vertical="center" shrinkToFit="1"/>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37" fillId="0" borderId="2" xfId="0" applyFont="1" applyFill="1" applyBorder="1" applyAlignment="1" applyProtection="1">
      <alignment horizontal="right"/>
    </xf>
    <xf numFmtId="0" fontId="38" fillId="0" borderId="2" xfId="0" applyFont="1" applyFill="1" applyBorder="1" applyAlignment="1" applyProtection="1">
      <alignment horizontal="center"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3" borderId="62" xfId="0" applyFont="1" applyFill="1" applyBorder="1" applyAlignment="1" applyProtection="1">
      <alignment horizontal="center" vertical="center"/>
      <protection locked="0"/>
    </xf>
    <xf numFmtId="0" fontId="5" fillId="3" borderId="64" xfId="0" applyFont="1" applyFill="1" applyBorder="1" applyAlignment="1" applyProtection="1">
      <alignment horizontal="center" vertical="center"/>
      <protection locked="0"/>
    </xf>
    <xf numFmtId="0" fontId="6" fillId="0" borderId="0" xfId="0" applyNumberFormat="1" applyFont="1" applyFill="1" applyBorder="1" applyAlignment="1" applyProtection="1">
      <alignment horizontal="center" vertical="top" wrapText="1"/>
    </xf>
    <xf numFmtId="0" fontId="6" fillId="0" borderId="5" xfId="0" applyNumberFormat="1" applyFont="1" applyFill="1" applyBorder="1" applyAlignment="1" applyProtection="1">
      <alignment horizontal="center" vertical="top" wrapText="1"/>
    </xf>
    <xf numFmtId="0" fontId="2" fillId="0" borderId="0" xfId="0" applyFont="1" applyAlignment="1" applyProtection="1">
      <alignment horizontal="left" vertical="center" wrapText="1"/>
    </xf>
    <xf numFmtId="0" fontId="2" fillId="0" borderId="0" xfId="0" applyFont="1" applyFill="1" applyAlignment="1" applyProtection="1">
      <alignment horizontal="left" vertical="center" wrapText="1"/>
    </xf>
    <xf numFmtId="0" fontId="6" fillId="0" borderId="3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3" xfId="0" applyNumberFormat="1" applyFont="1" applyFill="1" applyBorder="1" applyAlignment="1" applyProtection="1">
      <alignment horizontal="left" vertical="center" wrapText="1"/>
    </xf>
    <xf numFmtId="0" fontId="6" fillId="0" borderId="3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distributed" wrapText="1"/>
    </xf>
    <xf numFmtId="0" fontId="40" fillId="0" borderId="0" xfId="0" applyFont="1" applyAlignment="1" applyProtection="1">
      <alignment horizontal="left" vertical="center" wrapText="1"/>
    </xf>
    <xf numFmtId="0" fontId="2" fillId="5" borderId="0" xfId="0" applyNumberFormat="1" applyFont="1" applyFill="1" applyBorder="1" applyAlignment="1" applyProtection="1">
      <alignment horizontal="left" vertical="distributed" wrapText="1"/>
      <protection locked="0"/>
    </xf>
    <xf numFmtId="0" fontId="2" fillId="5" borderId="36" xfId="0" applyNumberFormat="1" applyFont="1" applyFill="1" applyBorder="1" applyAlignment="1" applyProtection="1">
      <alignment horizontal="left" vertical="distributed" wrapText="1"/>
      <protection locked="0"/>
    </xf>
    <xf numFmtId="49" fontId="2" fillId="5" borderId="0" xfId="0" applyNumberFormat="1" applyFont="1" applyFill="1" applyBorder="1" applyAlignment="1" applyProtection="1">
      <alignment horizontal="center" vertical="center"/>
      <protection locked="0"/>
    </xf>
    <xf numFmtId="0" fontId="2" fillId="5" borderId="0" xfId="0" applyFont="1" applyFill="1" applyBorder="1" applyAlignment="1" applyProtection="1">
      <alignment horizontal="left" vertical="center"/>
      <protection locked="0"/>
    </xf>
    <xf numFmtId="0" fontId="2" fillId="5" borderId="36" xfId="0" applyFont="1" applyFill="1" applyBorder="1" applyAlignment="1" applyProtection="1">
      <alignment horizontal="left" vertical="center"/>
      <protection locked="0"/>
    </xf>
    <xf numFmtId="180" fontId="5" fillId="2" borderId="16" xfId="1" applyNumberFormat="1" applyFont="1" applyFill="1" applyBorder="1" applyAlignment="1" applyProtection="1">
      <alignment horizontal="center" vertical="center"/>
    </xf>
    <xf numFmtId="180" fontId="5" fillId="2" borderId="17" xfId="1" applyNumberFormat="1" applyFont="1" applyFill="1" applyBorder="1" applyAlignment="1" applyProtection="1">
      <alignment horizontal="center" vertical="center"/>
    </xf>
    <xf numFmtId="180" fontId="5" fillId="2" borderId="18" xfId="1" applyNumberFormat="1"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34" fillId="0" borderId="0" xfId="0" quotePrefix="1" applyFont="1" applyBorder="1" applyAlignment="1" applyProtection="1">
      <alignment horizontal="center" vertical="center"/>
    </xf>
    <xf numFmtId="0" fontId="34" fillId="0" borderId="0" xfId="0" applyFont="1" applyBorder="1" applyAlignment="1" applyProtection="1">
      <alignment horizontal="center" vertical="center"/>
    </xf>
    <xf numFmtId="49" fontId="5" fillId="3" borderId="66" xfId="0" applyNumberFormat="1" applyFont="1" applyFill="1" applyBorder="1" applyAlignment="1" applyProtection="1">
      <alignment horizontal="center" vertical="center"/>
      <protection locked="0"/>
    </xf>
    <xf numFmtId="49" fontId="5" fillId="3" borderId="67" xfId="0" applyNumberFormat="1" applyFont="1" applyFill="1" applyBorder="1" applyAlignment="1" applyProtection="1">
      <alignment horizontal="center" vertical="center"/>
      <protection locked="0"/>
    </xf>
    <xf numFmtId="0" fontId="5" fillId="0" borderId="65" xfId="0" applyFont="1" applyBorder="1" applyAlignment="1" applyProtection="1">
      <alignment horizontal="left" vertical="center"/>
    </xf>
    <xf numFmtId="0" fontId="16" fillId="0" borderId="0" xfId="0" applyFont="1" applyBorder="1" applyAlignment="1" applyProtection="1">
      <alignment horizontal="center" vertical="center" wrapText="1"/>
    </xf>
    <xf numFmtId="180" fontId="5" fillId="2" borderId="16" xfId="0" applyNumberFormat="1" applyFont="1" applyFill="1" applyBorder="1" applyAlignment="1" applyProtection="1">
      <alignment horizontal="center" vertical="center"/>
    </xf>
    <xf numFmtId="180" fontId="5" fillId="2" borderId="17" xfId="0" applyNumberFormat="1" applyFont="1" applyFill="1" applyBorder="1" applyAlignment="1" applyProtection="1">
      <alignment horizontal="center" vertical="center"/>
    </xf>
    <xf numFmtId="180" fontId="5" fillId="2" borderId="18" xfId="0" applyNumberFormat="1" applyFont="1" applyFill="1" applyBorder="1" applyAlignment="1" applyProtection="1">
      <alignment horizontal="center" vertical="center"/>
    </xf>
    <xf numFmtId="49" fontId="5" fillId="3" borderId="62" xfId="0" applyNumberFormat="1" applyFont="1" applyFill="1" applyBorder="1" applyAlignment="1" applyProtection="1">
      <alignment horizontal="left" vertical="center"/>
      <protection locked="0"/>
    </xf>
    <xf numFmtId="49" fontId="5" fillId="3" borderId="63" xfId="0" applyNumberFormat="1" applyFont="1" applyFill="1" applyBorder="1" applyAlignment="1" applyProtection="1">
      <alignment horizontal="left" vertical="center"/>
      <protection locked="0"/>
    </xf>
    <xf numFmtId="49" fontId="5" fillId="3" borderId="64"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vertical="center"/>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11" xfId="0" applyFont="1" applyBorder="1" applyAlignment="1" applyProtection="1">
      <alignment horizontal="center" vertical="center"/>
    </xf>
    <xf numFmtId="0" fontId="8" fillId="0" borderId="10"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178" fontId="6" fillId="0" borderId="0" xfId="0" applyNumberFormat="1" applyFont="1" applyFill="1" applyBorder="1" applyAlignment="1" applyProtection="1">
      <alignment horizontal="center" vertical="center" wrapText="1"/>
    </xf>
    <xf numFmtId="0" fontId="2" fillId="5" borderId="34" xfId="0" applyNumberFormat="1" applyFont="1" applyFill="1" applyBorder="1" applyAlignment="1" applyProtection="1">
      <alignment horizontal="left" vertical="distributed" wrapText="1"/>
      <protection locked="0"/>
    </xf>
    <xf numFmtId="0" fontId="6" fillId="0" borderId="25"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5" xfId="0" applyFont="1" applyFill="1" applyBorder="1" applyAlignment="1" applyProtection="1">
      <alignment horizontal="center" vertical="top" wrapText="1"/>
    </xf>
    <xf numFmtId="0" fontId="6" fillId="0" borderId="40" xfId="0" applyFont="1" applyFill="1" applyBorder="1" applyAlignment="1" applyProtection="1">
      <alignment horizontal="center" vertical="top" wrapText="1"/>
    </xf>
    <xf numFmtId="0" fontId="6" fillId="0" borderId="41" xfId="0" applyFont="1" applyFill="1" applyBorder="1" applyAlignment="1" applyProtection="1">
      <alignment horizontal="center" vertical="top" wrapText="1"/>
    </xf>
    <xf numFmtId="0" fontId="6" fillId="0" borderId="50" xfId="0" applyFont="1" applyFill="1" applyBorder="1" applyAlignment="1" applyProtection="1">
      <alignment horizontal="center" vertical="top" wrapText="1"/>
    </xf>
    <xf numFmtId="0" fontId="5" fillId="0" borderId="17" xfId="0" applyFont="1" applyBorder="1" applyAlignment="1" applyProtection="1">
      <alignment horizontal="left" vertical="center" wrapText="1"/>
    </xf>
    <xf numFmtId="0" fontId="5" fillId="4" borderId="17" xfId="0" applyFont="1" applyFill="1" applyBorder="1" applyAlignment="1" applyProtection="1">
      <alignment horizontal="center" vertical="center"/>
      <protection locked="0"/>
    </xf>
    <xf numFmtId="178" fontId="6" fillId="6" borderId="10" xfId="0" applyNumberFormat="1"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6" fillId="0" borderId="3" xfId="0" applyNumberFormat="1" applyFont="1" applyFill="1" applyBorder="1" applyAlignment="1" applyProtection="1">
      <alignment horizontal="center" vertical="distributed" wrapText="1"/>
    </xf>
    <xf numFmtId="0" fontId="6" fillId="0" borderId="1" xfId="0" applyNumberFormat="1" applyFont="1" applyFill="1" applyBorder="1" applyAlignment="1" applyProtection="1">
      <alignment horizontal="center" vertical="distributed" wrapText="1"/>
    </xf>
    <xf numFmtId="0" fontId="5" fillId="0" borderId="31"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12"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5" fillId="4" borderId="4" xfId="0" applyFont="1" applyFill="1" applyBorder="1" applyAlignment="1" applyProtection="1">
      <alignment horizontal="center" vertical="center"/>
      <protection locked="0"/>
    </xf>
    <xf numFmtId="0" fontId="2" fillId="0" borderId="34" xfId="0" applyNumberFormat="1" applyFont="1" applyFill="1" applyBorder="1" applyAlignment="1" applyProtection="1">
      <alignment horizontal="center" vertical="distributed" wrapText="1"/>
    </xf>
    <xf numFmtId="0" fontId="5" fillId="0" borderId="29" xfId="0" applyFont="1" applyBorder="1" applyAlignment="1" applyProtection="1">
      <alignment horizontal="center" vertical="center" shrinkToFit="1"/>
    </xf>
    <xf numFmtId="0" fontId="6" fillId="0"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12" fillId="0" borderId="15" xfId="0" applyNumberFormat="1" applyFont="1" applyFill="1" applyBorder="1" applyAlignment="1" applyProtection="1">
      <alignment horizontal="center" vertical="center" textRotation="255" wrapText="1"/>
    </xf>
    <xf numFmtId="0" fontId="5" fillId="0" borderId="30"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8" fillId="0" borderId="0" xfId="0" applyFont="1" applyBorder="1" applyAlignment="1" applyProtection="1">
      <alignment horizontal="center" vertical="top" wrapTex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47"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4" xfId="0" applyFont="1" applyFill="1" applyBorder="1" applyAlignment="1" applyProtection="1">
      <alignment horizontal="left" vertical="center" shrinkToFit="1"/>
      <protection locked="0"/>
    </xf>
    <xf numFmtId="0" fontId="5" fillId="0" borderId="4" xfId="0" applyFont="1" applyBorder="1" applyAlignment="1" applyProtection="1">
      <alignment horizontal="left" vertical="center" shrinkToFit="1"/>
    </xf>
    <xf numFmtId="0" fontId="5" fillId="0" borderId="68"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4" borderId="29" xfId="0" applyFont="1" applyFill="1" applyBorder="1" applyAlignment="1" applyProtection="1">
      <alignment horizontal="center" vertical="center"/>
      <protection locked="0"/>
    </xf>
    <xf numFmtId="0" fontId="5" fillId="0" borderId="52" xfId="0" applyFont="1" applyBorder="1" applyAlignment="1" applyProtection="1">
      <alignment horizontal="left" vertical="center" shrinkToFit="1"/>
    </xf>
    <xf numFmtId="0" fontId="5" fillId="0" borderId="8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left" vertical="center" wrapText="1"/>
    </xf>
    <xf numFmtId="0" fontId="5" fillId="4" borderId="12" xfId="0" applyFont="1" applyFill="1" applyBorder="1" applyAlignment="1" applyProtection="1">
      <alignment horizontal="center" vertical="center"/>
      <protection locked="0"/>
    </xf>
    <xf numFmtId="0" fontId="6" fillId="0" borderId="4" xfId="0" applyFont="1" applyBorder="1" applyAlignment="1" applyProtection="1">
      <alignment horizontal="center" wrapText="1"/>
    </xf>
    <xf numFmtId="0" fontId="5" fillId="0" borderId="4" xfId="0" applyFont="1" applyBorder="1" applyAlignment="1" applyProtection="1">
      <alignment horizontal="center"/>
    </xf>
    <xf numFmtId="0" fontId="2" fillId="0" borderId="0" xfId="0" applyFont="1" applyFill="1" applyAlignment="1" applyProtection="1">
      <alignment vertical="top" wrapText="1"/>
    </xf>
    <xf numFmtId="0" fontId="18"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41"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5" fillId="5" borderId="2" xfId="0" applyFont="1" applyFill="1" applyBorder="1" applyAlignment="1" applyProtection="1">
      <alignment horizontal="left" vertical="top" wrapText="1"/>
      <protection locked="0"/>
    </xf>
    <xf numFmtId="0" fontId="5" fillId="5" borderId="2"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41" fillId="0" borderId="0" xfId="0" applyFont="1" applyFill="1" applyBorder="1" applyAlignment="1" applyProtection="1">
      <alignment horizontal="center"/>
    </xf>
    <xf numFmtId="0" fontId="6" fillId="0" borderId="0" xfId="0" applyFont="1" applyFill="1" applyBorder="1" applyAlignment="1" applyProtection="1">
      <alignment horizontal="center" wrapText="1"/>
    </xf>
    <xf numFmtId="0" fontId="6" fillId="5" borderId="2" xfId="0" applyNumberFormat="1" applyFont="1" applyFill="1" applyBorder="1" applyAlignment="1" applyProtection="1">
      <alignment horizontal="center" vertical="top" wrapText="1"/>
      <protection locked="0"/>
    </xf>
    <xf numFmtId="0" fontId="6" fillId="3" borderId="62" xfId="0" applyFont="1" applyFill="1" applyBorder="1" applyAlignment="1" applyProtection="1">
      <alignment horizontal="center" vertical="top"/>
      <protection locked="0"/>
    </xf>
    <xf numFmtId="0" fontId="6" fillId="3" borderId="64" xfId="0" applyFont="1" applyFill="1" applyBorder="1" applyAlignment="1" applyProtection="1">
      <alignment horizontal="center" vertical="top"/>
      <protection locked="0"/>
    </xf>
    <xf numFmtId="0" fontId="6" fillId="4" borderId="12" xfId="0" applyFont="1" applyFill="1" applyBorder="1" applyAlignment="1" applyProtection="1">
      <alignment horizontal="center" vertical="top"/>
      <protection locked="0"/>
    </xf>
    <xf numFmtId="0" fontId="6" fillId="4" borderId="86" xfId="0" applyFont="1" applyFill="1" applyBorder="1" applyAlignment="1" applyProtection="1">
      <alignment horizontal="center" vertical="top"/>
      <protection locked="0"/>
    </xf>
    <xf numFmtId="0" fontId="6" fillId="5" borderId="2" xfId="0" applyFont="1" applyFill="1" applyBorder="1" applyAlignment="1" applyProtection="1">
      <alignment horizontal="left" vertical="top" wrapText="1"/>
      <protection locked="0"/>
    </xf>
    <xf numFmtId="0" fontId="6" fillId="0" borderId="0" xfId="0" applyFont="1" applyFill="1" applyBorder="1" applyAlignment="1" applyProtection="1">
      <alignment horizontal="center" vertical="top"/>
    </xf>
    <xf numFmtId="0" fontId="6" fillId="5" borderId="4" xfId="0" applyFont="1" applyFill="1" applyBorder="1" applyAlignment="1" applyProtection="1">
      <alignment vertical="top"/>
      <protection locked="0"/>
    </xf>
    <xf numFmtId="0" fontId="6" fillId="5" borderId="2" xfId="0" applyFont="1" applyFill="1" applyBorder="1" applyAlignment="1" applyProtection="1">
      <alignment vertical="top"/>
      <protection locked="0"/>
    </xf>
    <xf numFmtId="0" fontId="42" fillId="0" borderId="0" xfId="0" applyFont="1" applyFill="1" applyBorder="1" applyAlignment="1" applyProtection="1">
      <alignment horizontal="center"/>
    </xf>
    <xf numFmtId="0" fontId="6" fillId="0" borderId="0" xfId="0" applyFont="1" applyFill="1" applyBorder="1" applyAlignment="1" applyProtection="1">
      <alignment horizontal="right" vertical="top"/>
    </xf>
    <xf numFmtId="0" fontId="6" fillId="2" borderId="2" xfId="0" applyFont="1" applyFill="1" applyBorder="1" applyAlignment="1" applyProtection="1">
      <alignment horizontal="left" vertical="top" wrapText="1"/>
      <protection locked="0"/>
    </xf>
    <xf numFmtId="49" fontId="6" fillId="3" borderId="62" xfId="0" applyNumberFormat="1" applyFont="1" applyFill="1" applyBorder="1" applyAlignment="1" applyProtection="1">
      <alignment horizontal="center" vertical="top" wrapText="1"/>
      <protection locked="0"/>
    </xf>
    <xf numFmtId="49" fontId="6" fillId="3" borderId="63" xfId="0" applyNumberFormat="1" applyFont="1" applyFill="1" applyBorder="1" applyAlignment="1" applyProtection="1">
      <alignment horizontal="center" vertical="top" wrapText="1"/>
      <protection locked="0"/>
    </xf>
    <xf numFmtId="49" fontId="6" fillId="3" borderId="64" xfId="0" applyNumberFormat="1" applyFont="1" applyFill="1" applyBorder="1" applyAlignment="1" applyProtection="1">
      <alignment horizontal="center" vertical="top" wrapText="1"/>
      <protection locked="0"/>
    </xf>
    <xf numFmtId="0" fontId="6" fillId="2" borderId="0" xfId="0" applyFont="1" applyFill="1" applyBorder="1" applyAlignment="1" applyProtection="1">
      <alignment horizontal="left" vertical="top"/>
      <protection locked="0"/>
    </xf>
    <xf numFmtId="0" fontId="6" fillId="2" borderId="2"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wrapText="1"/>
      <protection locked="0"/>
    </xf>
    <xf numFmtId="0" fontId="6" fillId="2" borderId="0" xfId="0" applyNumberFormat="1" applyFont="1" applyFill="1" applyBorder="1" applyAlignment="1" applyProtection="1">
      <alignment horizontal="center" vertical="top" wrapText="1"/>
      <protection locked="0"/>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top" wrapText="1"/>
    </xf>
    <xf numFmtId="0" fontId="5" fillId="0" borderId="130" xfId="0" applyFont="1" applyFill="1" applyBorder="1" applyAlignment="1" applyProtection="1">
      <alignment horizontal="center" vertical="top" wrapText="1"/>
    </xf>
    <xf numFmtId="0" fontId="2" fillId="0" borderId="8" xfId="0" applyFont="1" applyFill="1" applyBorder="1" applyAlignment="1" applyProtection="1">
      <alignment horizontal="left" vertical="top" wrapText="1"/>
    </xf>
    <xf numFmtId="0" fontId="2" fillId="0" borderId="4" xfId="0" applyFont="1" applyFill="1" applyBorder="1" applyAlignment="1" applyProtection="1">
      <alignment horizontal="left" vertical="top"/>
    </xf>
    <xf numFmtId="0" fontId="2" fillId="0" borderId="6" xfId="0" applyFont="1" applyFill="1" applyBorder="1" applyAlignment="1" applyProtection="1">
      <alignment horizontal="left" vertical="top" wrapText="1"/>
    </xf>
    <xf numFmtId="0" fontId="2" fillId="0" borderId="0"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left" vertical="distributed"/>
    </xf>
    <xf numFmtId="0" fontId="34" fillId="0" borderId="0" xfId="0" applyNumberFormat="1" applyFont="1" applyFill="1" applyBorder="1" applyAlignment="1" applyProtection="1">
      <alignment horizontal="center" vertical="distributed" wrapText="1"/>
    </xf>
    <xf numFmtId="0" fontId="34" fillId="0" borderId="2" xfId="0" applyNumberFormat="1" applyFont="1" applyFill="1" applyBorder="1" applyAlignment="1" applyProtection="1">
      <alignment horizontal="center" vertical="distributed" wrapText="1"/>
    </xf>
    <xf numFmtId="0" fontId="17" fillId="0" borderId="10" xfId="0" applyFont="1" applyFill="1" applyBorder="1" applyAlignment="1" applyProtection="1">
      <alignment horizontal="center" vertical="center"/>
    </xf>
    <xf numFmtId="0" fontId="17" fillId="0" borderId="12"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2" fillId="0" borderId="8"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xf>
    <xf numFmtId="178" fontId="2" fillId="4" borderId="2" xfId="0"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5" xfId="0" applyFont="1" applyFill="1" applyBorder="1" applyAlignment="1" applyProtection="1">
      <alignment vertical="top" wrapText="1"/>
    </xf>
    <xf numFmtId="176" fontId="17" fillId="0" borderId="10" xfId="1" applyNumberFormat="1" applyFont="1" applyFill="1" applyBorder="1" applyAlignment="1" applyProtection="1">
      <alignment horizontal="center" vertical="center" wrapText="1"/>
    </xf>
    <xf numFmtId="176" fontId="17" fillId="0" borderId="12" xfId="1" applyNumberFormat="1" applyFont="1" applyFill="1" applyBorder="1" applyAlignment="1" applyProtection="1">
      <alignment horizontal="center" vertical="center" wrapText="1"/>
    </xf>
    <xf numFmtId="176" fontId="17" fillId="0" borderId="11" xfId="1" applyNumberFormat="1" applyFont="1" applyFill="1" applyBorder="1" applyAlignment="1" applyProtection="1">
      <alignment horizontal="center" vertical="center" wrapText="1"/>
    </xf>
    <xf numFmtId="0" fontId="2" fillId="0" borderId="8" xfId="0" applyFont="1" applyFill="1" applyBorder="1" applyAlignment="1" applyProtection="1">
      <alignment vertical="top" wrapText="1"/>
    </xf>
    <xf numFmtId="0" fontId="2" fillId="0" borderId="4"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7"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cellXfs>
  <cellStyles count="4">
    <cellStyle name="ハイパーリンク" xfId="3" builtinId="8"/>
    <cellStyle name="桁区切り" xfId="1" builtinId="6"/>
    <cellStyle name="標準" xfId="0" builtinId="0"/>
    <cellStyle name="標準 2" xfId="2"/>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123264</xdr:colOff>
      <xdr:row>17</xdr:row>
      <xdr:rowOff>246530</xdr:rowOff>
    </xdr:from>
    <xdr:to>
      <xdr:col>24</xdr:col>
      <xdr:colOff>268941</xdr:colOff>
      <xdr:row>17</xdr:row>
      <xdr:rowOff>246530</xdr:rowOff>
    </xdr:to>
    <xdr:cxnSp macro="">
      <xdr:nvCxnSpPr>
        <xdr:cNvPr id="2" name="直線矢印コネクタ 1"/>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17</xdr:row>
      <xdr:rowOff>410137</xdr:rowOff>
    </xdr:from>
    <xdr:to>
      <xdr:col>24</xdr:col>
      <xdr:colOff>253252</xdr:colOff>
      <xdr:row>18</xdr:row>
      <xdr:rowOff>302559</xdr:rowOff>
    </xdr:to>
    <xdr:cxnSp macro="">
      <xdr:nvCxnSpPr>
        <xdr:cNvPr id="3" name="直線矢印コネクタ 2"/>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114300</xdr:colOff>
          <xdr:row>45</xdr:row>
          <xdr:rowOff>209550</xdr:rowOff>
        </xdr:from>
        <xdr:to>
          <xdr:col>33</xdr:col>
          <xdr:colOff>381000</xdr:colOff>
          <xdr:row>45</xdr:row>
          <xdr:rowOff>457200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46</xdr:row>
          <xdr:rowOff>209550</xdr:rowOff>
        </xdr:from>
        <xdr:to>
          <xdr:col>33</xdr:col>
          <xdr:colOff>381000</xdr:colOff>
          <xdr:row>46</xdr:row>
          <xdr:rowOff>457200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3</xdr:row>
          <xdr:rowOff>57150</xdr:rowOff>
        </xdr:from>
        <xdr:to>
          <xdr:col>1</xdr:col>
          <xdr:colOff>190500</xdr:colOff>
          <xdr:row>3</xdr:row>
          <xdr:rowOff>304800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4</xdr:row>
          <xdr:rowOff>152400</xdr:rowOff>
        </xdr:from>
        <xdr:to>
          <xdr:col>1</xdr:col>
          <xdr:colOff>209550</xdr:colOff>
          <xdr:row>4</xdr:row>
          <xdr:rowOff>361950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5</xdr:row>
          <xdr:rowOff>57150</xdr:rowOff>
        </xdr:from>
        <xdr:to>
          <xdr:col>1</xdr:col>
          <xdr:colOff>209550</xdr:colOff>
          <xdr:row>5</xdr:row>
          <xdr:rowOff>266700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10</xdr:row>
          <xdr:rowOff>95250</xdr:rowOff>
        </xdr:from>
        <xdr:to>
          <xdr:col>1</xdr:col>
          <xdr:colOff>219075</xdr:colOff>
          <xdr:row>10</xdr:row>
          <xdr:rowOff>314325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19050</xdr:rowOff>
        </xdr:from>
        <xdr:to>
          <xdr:col>3</xdr:col>
          <xdr:colOff>38100</xdr:colOff>
          <xdr:row>6</xdr:row>
          <xdr:rowOff>257175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xdr:row>
          <xdr:rowOff>28575</xdr:rowOff>
        </xdr:from>
        <xdr:to>
          <xdr:col>15</xdr:col>
          <xdr:colOff>19050</xdr:colOff>
          <xdr:row>7</xdr:row>
          <xdr:rowOff>257175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28575</xdr:rowOff>
        </xdr:from>
        <xdr:to>
          <xdr:col>21</xdr:col>
          <xdr:colOff>114300</xdr:colOff>
          <xdr:row>7</xdr:row>
          <xdr:rowOff>257175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7</xdr:row>
          <xdr:rowOff>28575</xdr:rowOff>
        </xdr:from>
        <xdr:to>
          <xdr:col>29</xdr:col>
          <xdr:colOff>66675</xdr:colOff>
          <xdr:row>7</xdr:row>
          <xdr:rowOff>257175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28575</xdr:rowOff>
        </xdr:from>
        <xdr:to>
          <xdr:col>18</xdr:col>
          <xdr:colOff>28575</xdr:colOff>
          <xdr:row>6</xdr:row>
          <xdr:rowOff>257175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xdr:row>
          <xdr:rowOff>9525</xdr:rowOff>
        </xdr:from>
        <xdr:to>
          <xdr:col>3</xdr:col>
          <xdr:colOff>9525</xdr:colOff>
          <xdr:row>8</xdr:row>
          <xdr:rowOff>257175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xdr:row>
          <xdr:rowOff>38100</xdr:rowOff>
        </xdr:from>
        <xdr:to>
          <xdr:col>11</xdr:col>
          <xdr:colOff>28575</xdr:colOff>
          <xdr:row>8</xdr:row>
          <xdr:rowOff>266700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219075</xdr:colOff>
          <xdr:row>6</xdr:row>
          <xdr:rowOff>28575</xdr:rowOff>
        </xdr:from>
        <xdr:to>
          <xdr:col>29</xdr:col>
          <xdr:colOff>123825</xdr:colOff>
          <xdr:row>6</xdr:row>
          <xdr:rowOff>266700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8</xdr:row>
          <xdr:rowOff>28575</xdr:rowOff>
        </xdr:from>
        <xdr:to>
          <xdr:col>33</xdr:col>
          <xdr:colOff>114300</xdr:colOff>
          <xdr:row>8</xdr:row>
          <xdr:rowOff>266700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28575</xdr:rowOff>
        </xdr:from>
        <xdr:to>
          <xdr:col>3</xdr:col>
          <xdr:colOff>28575</xdr:colOff>
          <xdr:row>7</xdr:row>
          <xdr:rowOff>266700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8</xdr:row>
          <xdr:rowOff>28575</xdr:rowOff>
        </xdr:from>
        <xdr:to>
          <xdr:col>17</xdr:col>
          <xdr:colOff>0</xdr:colOff>
          <xdr:row>8</xdr:row>
          <xdr:rowOff>257175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95250</xdr:colOff>
      <xdr:row>3</xdr:row>
      <xdr:rowOff>95250</xdr:rowOff>
    </xdr:from>
    <xdr:to>
      <xdr:col>38</xdr:col>
      <xdr:colOff>40821</xdr:colOff>
      <xdr:row>9</xdr:row>
      <xdr:rowOff>174625</xdr:rowOff>
    </xdr:to>
    <xdr:sp macro="" textlink="">
      <xdr:nvSpPr>
        <xdr:cNvPr id="37" name="右中かっこ 36"/>
        <xdr:cNvSpPr/>
      </xdr:nvSpPr>
      <xdr:spPr>
        <a:xfrm>
          <a:off x="16541750" y="1349375"/>
          <a:ext cx="628196" cy="21113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15875</xdr:colOff>
      <xdr:row>2</xdr:row>
      <xdr:rowOff>174625</xdr:rowOff>
    </xdr:from>
    <xdr:to>
      <xdr:col>46</xdr:col>
      <xdr:colOff>92982</xdr:colOff>
      <xdr:row>12</xdr:row>
      <xdr:rowOff>396875</xdr:rowOff>
    </xdr:to>
    <xdr:sp macro="" textlink="">
      <xdr:nvSpPr>
        <xdr:cNvPr id="38" name="正方形/長方形 37"/>
        <xdr:cNvSpPr/>
      </xdr:nvSpPr>
      <xdr:spPr>
        <a:xfrm>
          <a:off x="17145000" y="635000"/>
          <a:ext cx="5538107" cy="3714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2000" b="1" i="0" u="none" strike="noStrike" baseline="0" smtClean="0">
              <a:solidFill>
                <a:srgbClr val="FF0000"/>
              </a:solidFill>
              <a:latin typeface="+mn-lt"/>
              <a:ea typeface="+mn-ea"/>
              <a:cs typeface="+mn-cs"/>
            </a:rPr>
            <a:t>（重要）</a:t>
          </a:r>
          <a:r>
            <a:rPr lang="ja-JP" altLang="en-US" sz="2000" b="0" i="0" u="none" strike="noStrike" baseline="0" smtClean="0">
              <a:solidFill>
                <a:schemeClr val="tx1"/>
              </a:solidFill>
              <a:latin typeface="+mn-lt"/>
              <a:ea typeface="+mn-ea"/>
              <a:cs typeface="+mn-cs"/>
            </a:rPr>
            <a:t>地域特例の適用をうけるための、適格性確認用チェックボックスです。</a:t>
          </a:r>
        </a:p>
        <a:p>
          <a:r>
            <a:rPr lang="ja-JP" altLang="en-US" sz="2000" b="0" i="0" u="none" strike="noStrike" baseline="0" smtClean="0">
              <a:solidFill>
                <a:schemeClr val="tx1"/>
              </a:solidFill>
              <a:latin typeface="+mn-lt"/>
              <a:ea typeface="+mn-ea"/>
              <a:cs typeface="+mn-cs"/>
            </a:rPr>
            <a:t>それぞれのチェックボックスの内容を確認し、要件を満たす場合にチェックしてください。</a:t>
          </a:r>
          <a:endParaRPr lang="en-US" altLang="ja-JP" sz="2000" b="0" i="0" u="none" strike="noStrike" baseline="0" smtClean="0">
            <a:solidFill>
              <a:schemeClr val="tx1"/>
            </a:solidFill>
            <a:latin typeface="+mn-lt"/>
            <a:ea typeface="+mn-ea"/>
            <a:cs typeface="+mn-cs"/>
          </a:endParaRPr>
        </a:p>
        <a:p>
          <a:endParaRPr lang="ja-JP" altLang="en-US" sz="2000" b="0" i="0" u="none" strike="noStrike" baseline="0" smtClean="0">
            <a:solidFill>
              <a:schemeClr val="tx1"/>
            </a:solidFill>
            <a:latin typeface="+mn-lt"/>
            <a:ea typeface="+mn-ea"/>
            <a:cs typeface="+mn-cs"/>
          </a:endParaRPr>
        </a:p>
        <a:p>
          <a:r>
            <a:rPr lang="ja-JP" altLang="en-US" sz="2000" b="1" i="0" u="none" strike="noStrike" baseline="0" smtClean="0">
              <a:solidFill>
                <a:schemeClr val="tx1"/>
              </a:solidFill>
              <a:latin typeface="+mn-lt"/>
              <a:ea typeface="+mn-ea"/>
              <a:cs typeface="+mn-cs"/>
            </a:rPr>
            <a:t>これらの１つにでもチェックがついていないものは助成率引き上げの対象とはなりませんのご注意ください。</a:t>
          </a:r>
          <a:endParaRPr kumimoji="1" lang="ja-JP" altLang="en-US" sz="20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171450</xdr:colOff>
          <xdr:row>8</xdr:row>
          <xdr:rowOff>257175</xdr:rowOff>
        </xdr:from>
        <xdr:to>
          <xdr:col>3</xdr:col>
          <xdr:colOff>9525</xdr:colOff>
          <xdr:row>10</xdr:row>
          <xdr:rowOff>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xdr:cNvCxnSpPr/>
      </xdr:nvCxnSpPr>
      <xdr:spPr>
        <a:xfrm>
          <a:off x="9200589" y="46947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xdr:cNvCxnSpPr/>
      </xdr:nvCxnSpPr>
      <xdr:spPr>
        <a:xfrm flipV="1">
          <a:off x="10517841" y="4858312"/>
          <a:ext cx="374836" cy="61632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114300</xdr:colOff>
          <xdr:row>37</xdr:row>
          <xdr:rowOff>209550</xdr:rowOff>
        </xdr:from>
        <xdr:to>
          <xdr:col>33</xdr:col>
          <xdr:colOff>381000</xdr:colOff>
          <xdr:row>37</xdr:row>
          <xdr:rowOff>457200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38</xdr:row>
          <xdr:rowOff>209550</xdr:rowOff>
        </xdr:from>
        <xdr:to>
          <xdr:col>33</xdr:col>
          <xdr:colOff>381000</xdr:colOff>
          <xdr:row>38</xdr:row>
          <xdr:rowOff>457200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313764</xdr:colOff>
      <xdr:row>35</xdr:row>
      <xdr:rowOff>89647</xdr:rowOff>
    </xdr:from>
    <xdr:to>
      <xdr:col>23</xdr:col>
      <xdr:colOff>168088</xdr:colOff>
      <xdr:row>36</xdr:row>
      <xdr:rowOff>0</xdr:rowOff>
    </xdr:to>
    <xdr:sp macro="" textlink="">
      <xdr:nvSpPr>
        <xdr:cNvPr id="3" name="大かっこ 2"/>
        <xdr:cNvSpPr/>
      </xdr:nvSpPr>
      <xdr:spPr>
        <a:xfrm>
          <a:off x="5995146" y="15262412"/>
          <a:ext cx="2991971" cy="36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313764</xdr:colOff>
      <xdr:row>44</xdr:row>
      <xdr:rowOff>89647</xdr:rowOff>
    </xdr:from>
    <xdr:to>
      <xdr:col>23</xdr:col>
      <xdr:colOff>168088</xdr:colOff>
      <xdr:row>45</xdr:row>
      <xdr:rowOff>0</xdr:rowOff>
    </xdr:to>
    <xdr:sp macro="" textlink="">
      <xdr:nvSpPr>
        <xdr:cNvPr id="4" name="大かっこ 3"/>
        <xdr:cNvSpPr/>
      </xdr:nvSpPr>
      <xdr:spPr>
        <a:xfrm>
          <a:off x="6288537" y="16559238"/>
          <a:ext cx="3040869" cy="3259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313764</xdr:colOff>
      <xdr:row>35</xdr:row>
      <xdr:rowOff>89647</xdr:rowOff>
    </xdr:from>
    <xdr:to>
      <xdr:col>23</xdr:col>
      <xdr:colOff>168088</xdr:colOff>
      <xdr:row>36</xdr:row>
      <xdr:rowOff>0</xdr:rowOff>
    </xdr:to>
    <xdr:sp macro="" textlink="">
      <xdr:nvSpPr>
        <xdr:cNvPr id="5" name="大かっこ 4"/>
        <xdr:cNvSpPr/>
      </xdr:nvSpPr>
      <xdr:spPr>
        <a:xfrm>
          <a:off x="5971614" y="16224997"/>
          <a:ext cx="2978524" cy="3199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313765</xdr:colOff>
      <xdr:row>44</xdr:row>
      <xdr:rowOff>89647</xdr:rowOff>
    </xdr:from>
    <xdr:to>
      <xdr:col>23</xdr:col>
      <xdr:colOff>138546</xdr:colOff>
      <xdr:row>45</xdr:row>
      <xdr:rowOff>0</xdr:rowOff>
    </xdr:to>
    <xdr:sp macro="" textlink="">
      <xdr:nvSpPr>
        <xdr:cNvPr id="6" name="大かっこ 5"/>
        <xdr:cNvSpPr/>
      </xdr:nvSpPr>
      <xdr:spPr>
        <a:xfrm>
          <a:off x="5971615" y="19625422"/>
          <a:ext cx="2948981" cy="3199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35</xdr:row>
      <xdr:rowOff>51955</xdr:rowOff>
    </xdr:from>
    <xdr:to>
      <xdr:col>86</xdr:col>
      <xdr:colOff>623455</xdr:colOff>
      <xdr:row>36</xdr:row>
      <xdr:rowOff>311727</xdr:rowOff>
    </xdr:to>
    <xdr:sp macro="" textlink="">
      <xdr:nvSpPr>
        <xdr:cNvPr id="7" name="正方形/長方形 6"/>
        <xdr:cNvSpPr/>
      </xdr:nvSpPr>
      <xdr:spPr>
        <a:xfrm>
          <a:off x="15828818" y="16417637"/>
          <a:ext cx="11014364" cy="67540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新小第２号（２）実績一覧表（要請等対象施設）で登録した実績に基づき算出</a:t>
          </a:r>
        </a:p>
      </xdr:txBody>
    </xdr:sp>
    <xdr:clientData/>
  </xdr:twoCellAnchor>
  <xdr:twoCellAnchor>
    <xdr:from>
      <xdr:col>37</xdr:col>
      <xdr:colOff>277092</xdr:colOff>
      <xdr:row>32</xdr:row>
      <xdr:rowOff>155863</xdr:rowOff>
    </xdr:from>
    <xdr:to>
      <xdr:col>38</xdr:col>
      <xdr:colOff>504702</xdr:colOff>
      <xdr:row>39</xdr:row>
      <xdr:rowOff>242453</xdr:rowOff>
    </xdr:to>
    <xdr:sp macro="" textlink="">
      <xdr:nvSpPr>
        <xdr:cNvPr id="8" name="右中かっこ 7"/>
        <xdr:cNvSpPr/>
      </xdr:nvSpPr>
      <xdr:spPr>
        <a:xfrm>
          <a:off x="15014865" y="15188045"/>
          <a:ext cx="625928" cy="3047999"/>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273628</xdr:colOff>
      <xdr:row>41</xdr:row>
      <xdr:rowOff>48491</xdr:rowOff>
    </xdr:from>
    <xdr:to>
      <xdr:col>38</xdr:col>
      <xdr:colOff>501238</xdr:colOff>
      <xdr:row>48</xdr:row>
      <xdr:rowOff>135081</xdr:rowOff>
    </xdr:to>
    <xdr:sp macro="" textlink="">
      <xdr:nvSpPr>
        <xdr:cNvPr id="9" name="右中かっこ 8"/>
        <xdr:cNvSpPr/>
      </xdr:nvSpPr>
      <xdr:spPr>
        <a:xfrm>
          <a:off x="15011401" y="18942627"/>
          <a:ext cx="625928" cy="3047999"/>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658090</xdr:colOff>
      <xdr:row>43</xdr:row>
      <xdr:rowOff>554182</xdr:rowOff>
    </xdr:from>
    <xdr:to>
      <xdr:col>86</xdr:col>
      <xdr:colOff>571499</xdr:colOff>
      <xdr:row>45</xdr:row>
      <xdr:rowOff>190500</xdr:rowOff>
    </xdr:to>
    <xdr:sp macro="" textlink="">
      <xdr:nvSpPr>
        <xdr:cNvPr id="10" name="正方形/長方形 9"/>
        <xdr:cNvSpPr/>
      </xdr:nvSpPr>
      <xdr:spPr>
        <a:xfrm>
          <a:off x="15794181" y="20106409"/>
          <a:ext cx="10997045" cy="6234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新小第２号　実績一覧表（要請等対象施設以外）で登録した実績に基づき算出</a:t>
          </a:r>
        </a:p>
      </xdr:txBody>
    </xdr:sp>
    <xdr:clientData/>
  </xdr:twoCellAnchor>
  <xdr:twoCellAnchor>
    <xdr:from>
      <xdr:col>51</xdr:col>
      <xdr:colOff>313764</xdr:colOff>
      <xdr:row>44</xdr:row>
      <xdr:rowOff>89647</xdr:rowOff>
    </xdr:from>
    <xdr:to>
      <xdr:col>59</xdr:col>
      <xdr:colOff>168088</xdr:colOff>
      <xdr:row>45</xdr:row>
      <xdr:rowOff>0</xdr:rowOff>
    </xdr:to>
    <xdr:sp macro="" textlink="">
      <xdr:nvSpPr>
        <xdr:cNvPr id="11" name="大かっこ 10"/>
        <xdr:cNvSpPr/>
      </xdr:nvSpPr>
      <xdr:spPr>
        <a:xfrm>
          <a:off x="6288537" y="20213374"/>
          <a:ext cx="3040869" cy="3259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313765</xdr:colOff>
      <xdr:row>44</xdr:row>
      <xdr:rowOff>89647</xdr:rowOff>
    </xdr:from>
    <xdr:to>
      <xdr:col>59</xdr:col>
      <xdr:colOff>138546</xdr:colOff>
      <xdr:row>45</xdr:row>
      <xdr:rowOff>0</xdr:rowOff>
    </xdr:to>
    <xdr:sp macro="" textlink="">
      <xdr:nvSpPr>
        <xdr:cNvPr id="12" name="大かっこ 11"/>
        <xdr:cNvSpPr/>
      </xdr:nvSpPr>
      <xdr:spPr>
        <a:xfrm>
          <a:off x="6288538" y="20213374"/>
          <a:ext cx="3011326" cy="3259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mhlw.go.jp/stf/seisakunitsuite/bunya/koyou_roudou/koyou/kyufukin/cochomoney_00002.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Q119"/>
  <sheetViews>
    <sheetView tabSelected="1" view="pageBreakPreview" zoomScale="60" zoomScaleNormal="85" workbookViewId="0">
      <selection activeCell="K13" sqref="K13"/>
    </sheetView>
  </sheetViews>
  <sheetFormatPr defaultColWidth="9" defaultRowHeight="18.75"/>
  <cols>
    <col min="1" max="1" width="5.125" style="23" customWidth="1"/>
    <col min="2" max="20" width="6" style="23" customWidth="1"/>
    <col min="21" max="36" width="5.125" style="23" customWidth="1"/>
    <col min="37" max="37" width="12.5" style="23" customWidth="1"/>
    <col min="38" max="16384" width="9" style="23"/>
  </cols>
  <sheetData>
    <row r="1" spans="1:38" ht="24" customHeight="1">
      <c r="A1" s="369" t="s">
        <v>354</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row>
    <row r="2" spans="1:38" ht="12" customHeigh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row>
    <row r="3" spans="1:38" ht="63" customHeight="1">
      <c r="A3" s="389" t="s">
        <v>307</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row>
    <row r="4" spans="1:38" ht="27" customHeight="1">
      <c r="A4" s="390"/>
      <c r="B4" s="390"/>
      <c r="C4" s="391" t="s">
        <v>281</v>
      </c>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3"/>
    </row>
    <row r="5" spans="1:38" ht="42" customHeight="1">
      <c r="A5" s="390"/>
      <c r="B5" s="390"/>
      <c r="C5" s="394" t="s">
        <v>348</v>
      </c>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6"/>
    </row>
    <row r="6" spans="1:38" ht="22.5" customHeight="1">
      <c r="A6" s="390"/>
      <c r="B6" s="390"/>
      <c r="C6" s="397" t="s">
        <v>282</v>
      </c>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9"/>
    </row>
    <row r="7" spans="1:38" ht="22.5" customHeight="1">
      <c r="A7" s="404"/>
      <c r="B7" s="405"/>
      <c r="C7" s="259"/>
      <c r="D7" s="259" t="s">
        <v>283</v>
      </c>
      <c r="E7" s="259"/>
      <c r="F7" s="259"/>
      <c r="G7" s="259"/>
      <c r="H7" s="259"/>
      <c r="I7" s="259"/>
      <c r="J7" s="259"/>
      <c r="K7" s="259"/>
      <c r="L7" s="259"/>
      <c r="M7" s="259"/>
      <c r="N7" s="259"/>
      <c r="O7" s="259"/>
      <c r="P7" s="259"/>
      <c r="Q7" s="33"/>
      <c r="R7" s="259"/>
      <c r="S7" s="259" t="s">
        <v>284</v>
      </c>
      <c r="T7" s="259"/>
      <c r="U7" s="259"/>
      <c r="V7" s="259"/>
      <c r="W7" s="259"/>
      <c r="X7" s="259"/>
      <c r="Y7" s="259"/>
      <c r="Z7" s="33"/>
      <c r="AA7" s="259"/>
      <c r="AB7" s="259"/>
      <c r="AC7" s="259"/>
      <c r="AD7" s="259" t="s">
        <v>285</v>
      </c>
      <c r="AE7" s="259"/>
      <c r="AF7" s="259"/>
      <c r="AG7" s="33"/>
      <c r="AH7" s="259"/>
      <c r="AI7" s="259"/>
      <c r="AJ7" s="259"/>
      <c r="AK7" s="296"/>
    </row>
    <row r="8" spans="1:38" ht="22.5" customHeight="1">
      <c r="A8" s="406"/>
      <c r="B8" s="407"/>
      <c r="C8" s="259"/>
      <c r="D8" s="259" t="s">
        <v>286</v>
      </c>
      <c r="E8" s="259"/>
      <c r="F8" s="259"/>
      <c r="G8" s="33"/>
      <c r="H8" s="259"/>
      <c r="I8" s="259"/>
      <c r="J8" s="259"/>
      <c r="K8" s="259"/>
      <c r="L8" s="259"/>
      <c r="M8" s="259"/>
      <c r="N8" s="33"/>
      <c r="O8" s="33"/>
      <c r="P8" s="259" t="s">
        <v>287</v>
      </c>
      <c r="Q8" s="33"/>
      <c r="R8" s="33"/>
      <c r="S8" s="33"/>
      <c r="T8" s="33"/>
      <c r="U8" s="33"/>
      <c r="V8" s="259" t="s">
        <v>288</v>
      </c>
      <c r="W8" s="33"/>
      <c r="X8" s="33"/>
      <c r="Y8" s="33"/>
      <c r="Z8" s="33"/>
      <c r="AA8" s="33"/>
      <c r="AB8" s="33"/>
      <c r="AC8" s="259"/>
      <c r="AD8" s="259" t="s">
        <v>289</v>
      </c>
      <c r="AE8" s="33"/>
      <c r="AF8" s="33"/>
      <c r="AG8" s="33"/>
      <c r="AH8" s="33"/>
      <c r="AI8" s="33"/>
      <c r="AJ8" s="259"/>
      <c r="AK8" s="296"/>
    </row>
    <row r="9" spans="1:38" ht="22.5" customHeight="1">
      <c r="A9" s="406"/>
      <c r="B9" s="407"/>
      <c r="C9" s="259"/>
      <c r="D9" s="259" t="s">
        <v>290</v>
      </c>
      <c r="E9" s="259"/>
      <c r="F9" s="259"/>
      <c r="G9" s="259"/>
      <c r="H9" s="259"/>
      <c r="I9" s="259"/>
      <c r="J9" s="259"/>
      <c r="K9" s="259"/>
      <c r="L9" s="259" t="s">
        <v>291</v>
      </c>
      <c r="M9" s="259"/>
      <c r="N9" s="259"/>
      <c r="O9" s="259"/>
      <c r="P9" s="259"/>
      <c r="Q9" s="33"/>
      <c r="R9" s="259" t="s">
        <v>292</v>
      </c>
      <c r="S9" s="259"/>
      <c r="T9" s="33"/>
      <c r="U9" s="33"/>
      <c r="V9" s="259"/>
      <c r="W9" s="259"/>
      <c r="X9" s="259"/>
      <c r="Y9" s="259"/>
      <c r="Z9" s="259"/>
      <c r="AA9" s="33"/>
      <c r="AB9" s="33"/>
      <c r="AC9" s="33"/>
      <c r="AD9" s="33"/>
      <c r="AE9" s="259"/>
      <c r="AF9" s="259"/>
      <c r="AG9" s="33"/>
      <c r="AH9" s="259" t="s">
        <v>293</v>
      </c>
      <c r="AI9" s="259"/>
      <c r="AJ9" s="259"/>
      <c r="AK9" s="297"/>
      <c r="AL9" s="259"/>
    </row>
    <row r="10" spans="1:38" ht="22.5" customHeight="1">
      <c r="A10" s="408"/>
      <c r="B10" s="409"/>
      <c r="C10" s="288"/>
      <c r="D10" s="403" t="s">
        <v>340</v>
      </c>
      <c r="E10" s="403"/>
      <c r="F10" s="403"/>
      <c r="G10" s="403"/>
      <c r="H10" s="403"/>
      <c r="I10" s="403"/>
      <c r="J10" s="403"/>
      <c r="K10" s="403"/>
      <c r="L10" s="260" t="s">
        <v>339</v>
      </c>
      <c r="M10" s="292"/>
      <c r="N10" s="292"/>
      <c r="O10" s="292"/>
      <c r="P10" s="292"/>
      <c r="Q10" s="293"/>
      <c r="R10" s="292"/>
      <c r="S10" s="292"/>
      <c r="T10" s="293"/>
      <c r="U10" s="293"/>
      <c r="V10" s="294"/>
      <c r="W10" s="292"/>
      <c r="X10" s="292"/>
      <c r="Y10" s="292"/>
      <c r="Z10" s="292"/>
      <c r="AA10" s="291"/>
      <c r="AB10" s="291"/>
      <c r="AC10" s="291"/>
      <c r="AD10" s="291"/>
      <c r="AE10" s="289"/>
      <c r="AF10" s="289"/>
      <c r="AG10" s="291"/>
      <c r="AH10" s="289"/>
      <c r="AI10" s="289"/>
      <c r="AJ10" s="289"/>
      <c r="AK10" s="290"/>
      <c r="AL10" s="259"/>
    </row>
    <row r="11" spans="1:38" ht="37.5" customHeight="1">
      <c r="A11" s="390"/>
      <c r="B11" s="390"/>
      <c r="C11" s="400" t="s">
        <v>294</v>
      </c>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2"/>
    </row>
    <row r="12" spans="1:38" ht="15" customHeight="1" thickBot="1">
      <c r="A12" s="24"/>
      <c r="B12" s="24"/>
      <c r="C12" s="24"/>
      <c r="D12" s="24"/>
      <c r="E12" s="24"/>
      <c r="F12" s="24"/>
      <c r="G12" s="24"/>
      <c r="H12" s="24"/>
      <c r="I12" s="24"/>
      <c r="J12" s="24"/>
      <c r="K12" s="24"/>
      <c r="L12" s="24"/>
      <c r="M12" s="24"/>
      <c r="N12" s="24"/>
      <c r="O12" s="24"/>
      <c r="P12" s="24"/>
      <c r="Q12" s="24"/>
      <c r="R12" s="24"/>
      <c r="S12" s="24"/>
      <c r="T12" s="24"/>
      <c r="U12" s="24"/>
      <c r="V12" s="24"/>
      <c r="W12" s="24"/>
      <c r="X12" s="24"/>
      <c r="Z12" s="25"/>
      <c r="AA12" s="25"/>
      <c r="AB12" s="25"/>
      <c r="AC12" s="25"/>
      <c r="AD12" s="25"/>
      <c r="AE12" s="25"/>
      <c r="AF12" s="25"/>
      <c r="AG12" s="25"/>
      <c r="AH12" s="25"/>
      <c r="AI12" s="25"/>
      <c r="AJ12" s="25"/>
    </row>
    <row r="13" spans="1:38" ht="60" customHeight="1" thickTop="1" thickBot="1">
      <c r="A13" s="140"/>
      <c r="B13" s="388" t="s">
        <v>184</v>
      </c>
      <c r="C13" s="388"/>
      <c r="D13" s="388"/>
      <c r="E13" s="388"/>
      <c r="F13" s="388"/>
      <c r="G13" s="388"/>
      <c r="H13" s="388"/>
      <c r="J13" s="26" t="s">
        <v>3</v>
      </c>
      <c r="K13" s="21"/>
      <c r="L13" s="27" t="s">
        <v>8</v>
      </c>
      <c r="M13" s="22"/>
      <c r="N13" s="27" t="s">
        <v>23</v>
      </c>
      <c r="O13" s="22"/>
      <c r="P13" s="27" t="s">
        <v>24</v>
      </c>
      <c r="Q13" s="28"/>
      <c r="R13" s="27" t="s">
        <v>74</v>
      </c>
      <c r="S13" s="29" t="s">
        <v>3</v>
      </c>
      <c r="T13" s="21"/>
      <c r="U13" s="28" t="s">
        <v>2</v>
      </c>
      <c r="V13" s="22"/>
      <c r="W13" s="27" t="s">
        <v>23</v>
      </c>
      <c r="X13" s="22"/>
      <c r="Y13" s="27" t="s">
        <v>24</v>
      </c>
      <c r="Z13" s="30"/>
      <c r="AB13" s="386" t="s">
        <v>181</v>
      </c>
      <c r="AC13" s="386"/>
      <c r="AD13" s="386"/>
      <c r="AE13" s="386"/>
      <c r="AF13" s="371"/>
      <c r="AG13" s="373"/>
      <c r="AH13" s="31" t="s">
        <v>161</v>
      </c>
      <c r="AI13" s="25"/>
      <c r="AJ13" s="25"/>
    </row>
    <row r="14" spans="1:38" ht="29.25" customHeight="1" thickTop="1" thickBot="1">
      <c r="A14" s="140"/>
      <c r="B14" s="139"/>
      <c r="C14" s="139"/>
      <c r="D14" s="139"/>
      <c r="E14" s="139"/>
      <c r="F14" s="139"/>
      <c r="G14" s="32"/>
      <c r="H14" s="32"/>
      <c r="I14" s="32"/>
      <c r="J14" s="32"/>
      <c r="K14" s="33"/>
      <c r="L14" s="34"/>
      <c r="AF14" s="33"/>
      <c r="AG14" s="34"/>
      <c r="AH14" s="34"/>
      <c r="AI14" s="25"/>
      <c r="AJ14" s="33"/>
    </row>
    <row r="15" spans="1:38" ht="63" customHeight="1" thickTop="1" thickBot="1">
      <c r="A15" s="140"/>
      <c r="B15" s="370" t="s">
        <v>36</v>
      </c>
      <c r="C15" s="370"/>
      <c r="D15" s="370"/>
      <c r="E15" s="370"/>
      <c r="F15" s="370"/>
      <c r="J15" s="371"/>
      <c r="K15" s="372"/>
      <c r="L15" s="373"/>
      <c r="M15" s="23" t="s">
        <v>75</v>
      </c>
      <c r="N15" s="25"/>
      <c r="O15" s="25"/>
      <c r="P15" s="25"/>
      <c r="Q15" s="25"/>
      <c r="R15" s="25"/>
      <c r="Z15" s="374" t="s">
        <v>297</v>
      </c>
      <c r="AA15" s="374"/>
      <c r="AB15" s="374"/>
      <c r="AC15" s="374"/>
      <c r="AD15" s="374"/>
    </row>
    <row r="16" spans="1:38" ht="27" customHeight="1" thickTop="1" thickBot="1">
      <c r="A16" s="140"/>
      <c r="B16" s="139"/>
      <c r="C16" s="139"/>
      <c r="D16" s="139"/>
      <c r="E16" s="139"/>
      <c r="F16" s="139"/>
      <c r="G16" s="32"/>
      <c r="H16" s="32"/>
      <c r="I16" s="32"/>
      <c r="J16" s="32"/>
      <c r="K16" s="33"/>
      <c r="L16" s="34"/>
      <c r="M16" s="34"/>
      <c r="N16" s="34"/>
      <c r="O16" s="33"/>
      <c r="P16" s="34"/>
      <c r="Q16" s="34"/>
      <c r="R16" s="33"/>
      <c r="S16" s="33"/>
      <c r="T16" s="139"/>
      <c r="U16" s="34"/>
      <c r="V16" s="34"/>
      <c r="W16" s="33"/>
      <c r="X16" s="34"/>
      <c r="Y16" s="34"/>
      <c r="Z16" s="375" t="s">
        <v>76</v>
      </c>
      <c r="AA16" s="375"/>
      <c r="AB16" s="375"/>
      <c r="AC16" s="375"/>
      <c r="AD16" s="375"/>
      <c r="AE16" s="25"/>
      <c r="AG16" s="34"/>
      <c r="AH16" s="34"/>
      <c r="AI16" s="25"/>
      <c r="AJ16" s="33"/>
    </row>
    <row r="17" spans="1:38" ht="57" customHeight="1" thickTop="1" thickBot="1">
      <c r="A17" s="140"/>
      <c r="B17" s="376" t="s">
        <v>183</v>
      </c>
      <c r="C17" s="376"/>
      <c r="D17" s="376"/>
      <c r="E17" s="376"/>
      <c r="F17" s="376"/>
      <c r="G17" s="376"/>
      <c r="H17" s="376"/>
      <c r="I17" s="376"/>
      <c r="J17" s="376"/>
      <c r="K17" s="376"/>
      <c r="L17" s="376"/>
      <c r="M17" s="376"/>
      <c r="N17" s="376"/>
      <c r="O17" s="376"/>
      <c r="P17" s="376"/>
      <c r="Q17" s="371"/>
      <c r="R17" s="372"/>
      <c r="S17" s="373"/>
      <c r="T17" s="25" t="s">
        <v>77</v>
      </c>
      <c r="Z17" s="377" t="str">
        <f>IF(SUM(U23,Q18)=0,"",SUM(U23,Q18))</f>
        <v/>
      </c>
      <c r="AA17" s="378"/>
      <c r="AB17" s="378"/>
      <c r="AC17" s="378"/>
      <c r="AD17" s="379"/>
      <c r="AE17" s="25"/>
    </row>
    <row r="18" spans="1:38" ht="57" customHeight="1" thickTop="1" thickBot="1">
      <c r="A18" s="140"/>
      <c r="B18" s="387" t="s">
        <v>296</v>
      </c>
      <c r="C18" s="387"/>
      <c r="D18" s="387"/>
      <c r="E18" s="387"/>
      <c r="F18" s="387"/>
      <c r="G18" s="387"/>
      <c r="H18" s="387"/>
      <c r="I18" s="387"/>
      <c r="J18" s="387"/>
      <c r="K18" s="387"/>
      <c r="L18" s="387"/>
      <c r="M18" s="387"/>
      <c r="N18" s="387"/>
      <c r="O18" s="387"/>
      <c r="P18" s="35" t="s">
        <v>179</v>
      </c>
      <c r="Q18" s="383" t="str">
        <f>IF(OR(Z23="",Q17=""),"",ROUNDUP(Z23/Q17,0))</f>
        <v/>
      </c>
      <c r="R18" s="384"/>
      <c r="S18" s="385"/>
      <c r="T18" s="36" t="s">
        <v>0</v>
      </c>
      <c r="Z18" s="380"/>
      <c r="AA18" s="381"/>
      <c r="AB18" s="381"/>
      <c r="AC18" s="381"/>
      <c r="AD18" s="382"/>
      <c r="AE18" s="37" t="s">
        <v>0</v>
      </c>
    </row>
    <row r="19" spans="1:38" ht="31.5" customHeight="1" thickTop="1">
      <c r="A19" s="142"/>
      <c r="B19" s="142"/>
      <c r="C19" s="142"/>
      <c r="D19" s="142"/>
      <c r="E19" s="142"/>
      <c r="F19" s="142"/>
      <c r="G19" s="38"/>
      <c r="H19" s="38"/>
      <c r="I19" s="38"/>
      <c r="J19" s="38"/>
      <c r="K19" s="39"/>
      <c r="L19" s="40"/>
      <c r="M19" s="40"/>
      <c r="N19" s="40"/>
      <c r="O19" s="39"/>
      <c r="P19" s="41" t="s">
        <v>37</v>
      </c>
      <c r="Q19" s="40"/>
      <c r="R19" s="39"/>
      <c r="S19" s="41"/>
      <c r="T19" s="147"/>
      <c r="V19" s="40"/>
      <c r="W19" s="39"/>
      <c r="X19" s="40"/>
      <c r="Y19" s="40"/>
      <c r="Z19" s="365"/>
      <c r="AA19" s="365"/>
      <c r="AB19" s="365"/>
      <c r="AC19" s="365"/>
      <c r="AD19" s="365"/>
      <c r="AE19" s="261"/>
      <c r="AF19" s="262"/>
      <c r="AG19" s="263"/>
      <c r="AH19" s="263"/>
      <c r="AI19" s="261"/>
      <c r="AJ19" s="261"/>
      <c r="AK19" s="264"/>
    </row>
    <row r="20" spans="1:38" ht="23.25" customHeight="1">
      <c r="A20" s="43"/>
      <c r="B20" s="366" t="s">
        <v>78</v>
      </c>
      <c r="C20" s="367"/>
      <c r="D20" s="367"/>
      <c r="E20" s="367"/>
      <c r="F20" s="367"/>
      <c r="G20" s="367"/>
      <c r="H20" s="367"/>
      <c r="I20" s="367"/>
      <c r="J20" s="367"/>
      <c r="K20" s="367"/>
      <c r="L20" s="367"/>
      <c r="M20" s="367"/>
      <c r="N20" s="367"/>
      <c r="O20" s="367"/>
      <c r="P20" s="367"/>
      <c r="Q20" s="367"/>
      <c r="R20" s="367"/>
      <c r="S20" s="367"/>
      <c r="T20" s="368"/>
      <c r="U20" s="366" t="s">
        <v>69</v>
      </c>
      <c r="V20" s="367"/>
      <c r="W20" s="367"/>
      <c r="X20" s="367"/>
      <c r="Y20" s="368"/>
      <c r="Z20" s="366" t="s">
        <v>170</v>
      </c>
      <c r="AA20" s="367"/>
      <c r="AB20" s="367"/>
      <c r="AC20" s="367"/>
      <c r="AD20" s="368"/>
      <c r="AE20" s="353" t="s">
        <v>171</v>
      </c>
      <c r="AF20" s="354"/>
      <c r="AG20" s="354"/>
      <c r="AH20" s="354"/>
      <c r="AI20" s="354"/>
      <c r="AJ20" s="354"/>
      <c r="AK20" s="354"/>
      <c r="AL20" s="268"/>
    </row>
    <row r="21" spans="1:38" s="141" customFormat="1" ht="34.5" customHeight="1">
      <c r="A21" s="20"/>
      <c r="B21" s="337" t="s">
        <v>19</v>
      </c>
      <c r="C21" s="338"/>
      <c r="D21" s="338"/>
      <c r="E21" s="338"/>
      <c r="F21" s="338"/>
      <c r="G21" s="338"/>
      <c r="H21" s="338"/>
      <c r="I21" s="338"/>
      <c r="J21" s="338"/>
      <c r="K21" s="338"/>
      <c r="L21" s="338"/>
      <c r="M21" s="338"/>
      <c r="N21" s="338"/>
      <c r="O21" s="338"/>
      <c r="P21" s="338"/>
      <c r="Q21" s="339"/>
      <c r="R21" s="331" t="s">
        <v>331</v>
      </c>
      <c r="S21" s="332"/>
      <c r="T21" s="333"/>
      <c r="U21" s="348" t="s">
        <v>79</v>
      </c>
      <c r="V21" s="348"/>
      <c r="W21" s="348"/>
      <c r="X21" s="348"/>
      <c r="Y21" s="348"/>
      <c r="Z21" s="348" t="s">
        <v>185</v>
      </c>
      <c r="AA21" s="348"/>
      <c r="AB21" s="348"/>
      <c r="AC21" s="348"/>
      <c r="AD21" s="348"/>
      <c r="AE21" s="355" t="s">
        <v>82</v>
      </c>
      <c r="AF21" s="356"/>
      <c r="AG21" s="356"/>
      <c r="AH21" s="356"/>
      <c r="AI21" s="356"/>
      <c r="AJ21" s="356"/>
      <c r="AK21" s="356"/>
      <c r="AL21" s="269"/>
    </row>
    <row r="22" spans="1:38" s="141" customFormat="1" ht="33" customHeight="1" thickBot="1">
      <c r="A22" s="20"/>
      <c r="B22" s="340"/>
      <c r="C22" s="341"/>
      <c r="D22" s="341"/>
      <c r="E22" s="341"/>
      <c r="F22" s="341"/>
      <c r="G22" s="341"/>
      <c r="H22" s="341"/>
      <c r="I22" s="341"/>
      <c r="J22" s="341"/>
      <c r="K22" s="341"/>
      <c r="L22" s="341"/>
      <c r="M22" s="341"/>
      <c r="N22" s="341"/>
      <c r="O22" s="341"/>
      <c r="P22" s="341"/>
      <c r="Q22" s="342"/>
      <c r="R22" s="334"/>
      <c r="S22" s="335"/>
      <c r="T22" s="336"/>
      <c r="U22" s="349"/>
      <c r="V22" s="349"/>
      <c r="W22" s="349"/>
      <c r="X22" s="349"/>
      <c r="Y22" s="349"/>
      <c r="Z22" s="349"/>
      <c r="AA22" s="349"/>
      <c r="AB22" s="349"/>
      <c r="AC22" s="349"/>
      <c r="AD22" s="349"/>
      <c r="AE22" s="357"/>
      <c r="AF22" s="358"/>
      <c r="AG22" s="358"/>
      <c r="AH22" s="358"/>
      <c r="AI22" s="358"/>
      <c r="AJ22" s="358"/>
      <c r="AK22" s="358"/>
      <c r="AL22" s="269"/>
    </row>
    <row r="23" spans="1:38" ht="90" customHeight="1" thickTop="1" thickBot="1">
      <c r="A23" s="350" t="s">
        <v>205</v>
      </c>
      <c r="B23" s="350"/>
      <c r="C23" s="350"/>
      <c r="D23" s="350"/>
      <c r="E23" s="350"/>
      <c r="F23" s="350"/>
      <c r="G23" s="350"/>
      <c r="H23" s="350"/>
      <c r="I23" s="350"/>
      <c r="J23" s="350"/>
      <c r="K23" s="350"/>
      <c r="L23" s="350"/>
      <c r="M23" s="350"/>
      <c r="N23" s="350"/>
      <c r="O23" s="350"/>
      <c r="P23" s="350"/>
      <c r="Q23" s="350"/>
      <c r="R23" s="350"/>
      <c r="S23" s="350"/>
      <c r="T23" s="350"/>
      <c r="U23" s="351" t="str">
        <f>IF(SUM(U24:Y43)=0,"",SUM(U24:Y43))</f>
        <v/>
      </c>
      <c r="V23" s="351"/>
      <c r="W23" s="351"/>
      <c r="X23" s="351"/>
      <c r="Y23" s="351"/>
      <c r="Z23" s="351" t="str">
        <f>IF(SUM(Z24:AD43)=0,"",ROUNDUP(SUM(Z24:AD43),0))</f>
        <v/>
      </c>
      <c r="AA23" s="351"/>
      <c r="AB23" s="351"/>
      <c r="AC23" s="351"/>
      <c r="AD23" s="351"/>
      <c r="AE23" s="359" t="str">
        <f>IF(SUM(AE24:AK43)=0,"",SUM(AE24:AK43))</f>
        <v/>
      </c>
      <c r="AF23" s="360"/>
      <c r="AG23" s="360"/>
      <c r="AH23" s="360"/>
      <c r="AI23" s="360"/>
      <c r="AJ23" s="360"/>
      <c r="AK23" s="361"/>
    </row>
    <row r="24" spans="1:38" ht="58.5" customHeight="1">
      <c r="A24" s="265">
        <v>1</v>
      </c>
      <c r="B24" s="343"/>
      <c r="C24" s="344"/>
      <c r="D24" s="344"/>
      <c r="E24" s="344"/>
      <c r="F24" s="344"/>
      <c r="G24" s="344"/>
      <c r="H24" s="344"/>
      <c r="I24" s="344"/>
      <c r="J24" s="344"/>
      <c r="K24" s="344"/>
      <c r="L24" s="344"/>
      <c r="M24" s="344"/>
      <c r="N24" s="344"/>
      <c r="O24" s="344"/>
      <c r="P24" s="344"/>
      <c r="Q24" s="345"/>
      <c r="R24" s="346"/>
      <c r="S24" s="344"/>
      <c r="T24" s="347"/>
      <c r="U24" s="352"/>
      <c r="V24" s="352"/>
      <c r="W24" s="352"/>
      <c r="X24" s="352"/>
      <c r="Y24" s="352"/>
      <c r="Z24" s="352"/>
      <c r="AA24" s="352"/>
      <c r="AB24" s="352"/>
      <c r="AC24" s="352"/>
      <c r="AD24" s="352"/>
      <c r="AE24" s="362"/>
      <c r="AF24" s="363"/>
      <c r="AG24" s="363"/>
      <c r="AH24" s="363"/>
      <c r="AI24" s="363"/>
      <c r="AJ24" s="363"/>
      <c r="AK24" s="364"/>
    </row>
    <row r="25" spans="1:38" ht="58.5" customHeight="1">
      <c r="A25" s="266">
        <v>2</v>
      </c>
      <c r="B25" s="325"/>
      <c r="C25" s="326"/>
      <c r="D25" s="326"/>
      <c r="E25" s="326"/>
      <c r="F25" s="326"/>
      <c r="G25" s="326"/>
      <c r="H25" s="326"/>
      <c r="I25" s="326"/>
      <c r="J25" s="326"/>
      <c r="K25" s="326"/>
      <c r="L25" s="326"/>
      <c r="M25" s="326"/>
      <c r="N25" s="326"/>
      <c r="O25" s="326"/>
      <c r="P25" s="326"/>
      <c r="Q25" s="327"/>
      <c r="R25" s="328"/>
      <c r="S25" s="326"/>
      <c r="T25" s="329"/>
      <c r="U25" s="330"/>
      <c r="V25" s="330"/>
      <c r="W25" s="330"/>
      <c r="X25" s="330"/>
      <c r="Y25" s="330"/>
      <c r="Z25" s="330"/>
      <c r="AA25" s="330"/>
      <c r="AB25" s="330"/>
      <c r="AC25" s="330"/>
      <c r="AD25" s="330"/>
      <c r="AE25" s="318"/>
      <c r="AF25" s="319"/>
      <c r="AG25" s="319"/>
      <c r="AH25" s="319"/>
      <c r="AI25" s="319"/>
      <c r="AJ25" s="319"/>
      <c r="AK25" s="320"/>
    </row>
    <row r="26" spans="1:38" ht="58.5" customHeight="1">
      <c r="A26" s="266">
        <v>3</v>
      </c>
      <c r="B26" s="325"/>
      <c r="C26" s="326"/>
      <c r="D26" s="326"/>
      <c r="E26" s="326"/>
      <c r="F26" s="326"/>
      <c r="G26" s="326"/>
      <c r="H26" s="326"/>
      <c r="I26" s="326"/>
      <c r="J26" s="326"/>
      <c r="K26" s="326"/>
      <c r="L26" s="326"/>
      <c r="M26" s="326"/>
      <c r="N26" s="326"/>
      <c r="O26" s="326"/>
      <c r="P26" s="326"/>
      <c r="Q26" s="327"/>
      <c r="R26" s="328"/>
      <c r="S26" s="326"/>
      <c r="T26" s="329"/>
      <c r="U26" s="330"/>
      <c r="V26" s="330"/>
      <c r="W26" s="330"/>
      <c r="X26" s="330"/>
      <c r="Y26" s="330"/>
      <c r="Z26" s="330"/>
      <c r="AA26" s="330"/>
      <c r="AB26" s="330"/>
      <c r="AC26" s="330"/>
      <c r="AD26" s="330"/>
      <c r="AE26" s="318"/>
      <c r="AF26" s="319"/>
      <c r="AG26" s="319"/>
      <c r="AH26" s="319"/>
      <c r="AI26" s="319"/>
      <c r="AJ26" s="319"/>
      <c r="AK26" s="320"/>
    </row>
    <row r="27" spans="1:38" ht="58.5" customHeight="1">
      <c r="A27" s="266">
        <v>4</v>
      </c>
      <c r="B27" s="325"/>
      <c r="C27" s="326"/>
      <c r="D27" s="326"/>
      <c r="E27" s="326"/>
      <c r="F27" s="326"/>
      <c r="G27" s="326"/>
      <c r="H27" s="326"/>
      <c r="I27" s="326"/>
      <c r="J27" s="326"/>
      <c r="K27" s="326"/>
      <c r="L27" s="326"/>
      <c r="M27" s="326"/>
      <c r="N27" s="326"/>
      <c r="O27" s="326"/>
      <c r="P27" s="326"/>
      <c r="Q27" s="327"/>
      <c r="R27" s="328"/>
      <c r="S27" s="326"/>
      <c r="T27" s="329"/>
      <c r="U27" s="330"/>
      <c r="V27" s="330"/>
      <c r="W27" s="330"/>
      <c r="X27" s="330"/>
      <c r="Y27" s="330"/>
      <c r="Z27" s="330"/>
      <c r="AA27" s="330"/>
      <c r="AB27" s="330"/>
      <c r="AC27" s="330"/>
      <c r="AD27" s="330"/>
      <c r="AE27" s="318"/>
      <c r="AF27" s="319"/>
      <c r="AG27" s="319"/>
      <c r="AH27" s="319"/>
      <c r="AI27" s="319"/>
      <c r="AJ27" s="319"/>
      <c r="AK27" s="320"/>
    </row>
    <row r="28" spans="1:38" ht="58.5" customHeight="1">
      <c r="A28" s="266">
        <v>5</v>
      </c>
      <c r="B28" s="325"/>
      <c r="C28" s="326"/>
      <c r="D28" s="326"/>
      <c r="E28" s="326"/>
      <c r="F28" s="326"/>
      <c r="G28" s="326"/>
      <c r="H28" s="326"/>
      <c r="I28" s="326"/>
      <c r="J28" s="326"/>
      <c r="K28" s="326"/>
      <c r="L28" s="326"/>
      <c r="M28" s="326"/>
      <c r="N28" s="326"/>
      <c r="O28" s="326"/>
      <c r="P28" s="326"/>
      <c r="Q28" s="327"/>
      <c r="R28" s="328"/>
      <c r="S28" s="326"/>
      <c r="T28" s="329"/>
      <c r="U28" s="330"/>
      <c r="V28" s="330"/>
      <c r="W28" s="330"/>
      <c r="X28" s="330"/>
      <c r="Y28" s="330"/>
      <c r="Z28" s="330"/>
      <c r="AA28" s="330"/>
      <c r="AB28" s="330"/>
      <c r="AC28" s="330"/>
      <c r="AD28" s="330"/>
      <c r="AE28" s="318"/>
      <c r="AF28" s="319"/>
      <c r="AG28" s="319"/>
      <c r="AH28" s="319"/>
      <c r="AI28" s="319"/>
      <c r="AJ28" s="319"/>
      <c r="AK28" s="320"/>
    </row>
    <row r="29" spans="1:38" ht="58.5" customHeight="1">
      <c r="A29" s="266">
        <v>6</v>
      </c>
      <c r="B29" s="325"/>
      <c r="C29" s="326"/>
      <c r="D29" s="326"/>
      <c r="E29" s="326"/>
      <c r="F29" s="326"/>
      <c r="G29" s="326"/>
      <c r="H29" s="326"/>
      <c r="I29" s="326"/>
      <c r="J29" s="326"/>
      <c r="K29" s="326"/>
      <c r="L29" s="326"/>
      <c r="M29" s="326"/>
      <c r="N29" s="326"/>
      <c r="O29" s="326"/>
      <c r="P29" s="326"/>
      <c r="Q29" s="327"/>
      <c r="R29" s="328"/>
      <c r="S29" s="326"/>
      <c r="T29" s="329"/>
      <c r="U29" s="330"/>
      <c r="V29" s="330"/>
      <c r="W29" s="330"/>
      <c r="X29" s="330"/>
      <c r="Y29" s="330"/>
      <c r="Z29" s="330"/>
      <c r="AA29" s="330"/>
      <c r="AB29" s="330"/>
      <c r="AC29" s="330"/>
      <c r="AD29" s="330"/>
      <c r="AE29" s="318"/>
      <c r="AF29" s="319"/>
      <c r="AG29" s="319"/>
      <c r="AH29" s="319"/>
      <c r="AI29" s="319"/>
      <c r="AJ29" s="319"/>
      <c r="AK29" s="320"/>
    </row>
    <row r="30" spans="1:38" ht="58.5" customHeight="1">
      <c r="A30" s="266">
        <v>7</v>
      </c>
      <c r="B30" s="325"/>
      <c r="C30" s="326"/>
      <c r="D30" s="326"/>
      <c r="E30" s="326"/>
      <c r="F30" s="326"/>
      <c r="G30" s="326"/>
      <c r="H30" s="326"/>
      <c r="I30" s="326"/>
      <c r="J30" s="326"/>
      <c r="K30" s="326"/>
      <c r="L30" s="326"/>
      <c r="M30" s="326"/>
      <c r="N30" s="326"/>
      <c r="O30" s="326"/>
      <c r="P30" s="326"/>
      <c r="Q30" s="327"/>
      <c r="R30" s="328"/>
      <c r="S30" s="326"/>
      <c r="T30" s="329"/>
      <c r="U30" s="330"/>
      <c r="V30" s="330"/>
      <c r="W30" s="330"/>
      <c r="X30" s="330"/>
      <c r="Y30" s="330"/>
      <c r="Z30" s="330"/>
      <c r="AA30" s="330"/>
      <c r="AB30" s="330"/>
      <c r="AC30" s="330"/>
      <c r="AD30" s="330"/>
      <c r="AE30" s="318"/>
      <c r="AF30" s="319"/>
      <c r="AG30" s="319"/>
      <c r="AH30" s="319"/>
      <c r="AI30" s="319"/>
      <c r="AJ30" s="319"/>
      <c r="AK30" s="320"/>
    </row>
    <row r="31" spans="1:38" ht="58.5" customHeight="1">
      <c r="A31" s="266">
        <v>8</v>
      </c>
      <c r="B31" s="325"/>
      <c r="C31" s="326"/>
      <c r="D31" s="326"/>
      <c r="E31" s="326"/>
      <c r="F31" s="326"/>
      <c r="G31" s="326"/>
      <c r="H31" s="326"/>
      <c r="I31" s="326"/>
      <c r="J31" s="326"/>
      <c r="K31" s="326"/>
      <c r="L31" s="326"/>
      <c r="M31" s="326"/>
      <c r="N31" s="326"/>
      <c r="O31" s="326"/>
      <c r="P31" s="326"/>
      <c r="Q31" s="327"/>
      <c r="R31" s="328"/>
      <c r="S31" s="326"/>
      <c r="T31" s="329"/>
      <c r="U31" s="330"/>
      <c r="V31" s="330"/>
      <c r="W31" s="330"/>
      <c r="X31" s="330"/>
      <c r="Y31" s="330"/>
      <c r="Z31" s="330"/>
      <c r="AA31" s="330"/>
      <c r="AB31" s="330"/>
      <c r="AC31" s="330"/>
      <c r="AD31" s="330"/>
      <c r="AE31" s="318"/>
      <c r="AF31" s="319"/>
      <c r="AG31" s="319"/>
      <c r="AH31" s="319"/>
      <c r="AI31" s="319"/>
      <c r="AJ31" s="319"/>
      <c r="AK31" s="320"/>
    </row>
    <row r="32" spans="1:38" ht="58.5" customHeight="1">
      <c r="A32" s="266">
        <v>9</v>
      </c>
      <c r="B32" s="325"/>
      <c r="C32" s="326"/>
      <c r="D32" s="326"/>
      <c r="E32" s="326"/>
      <c r="F32" s="326"/>
      <c r="G32" s="326"/>
      <c r="H32" s="326"/>
      <c r="I32" s="326"/>
      <c r="J32" s="326"/>
      <c r="K32" s="326"/>
      <c r="L32" s="326"/>
      <c r="M32" s="326"/>
      <c r="N32" s="326"/>
      <c r="O32" s="326"/>
      <c r="P32" s="326"/>
      <c r="Q32" s="327"/>
      <c r="R32" s="328"/>
      <c r="S32" s="326"/>
      <c r="T32" s="329"/>
      <c r="U32" s="330"/>
      <c r="V32" s="330"/>
      <c r="W32" s="330"/>
      <c r="X32" s="330"/>
      <c r="Y32" s="330"/>
      <c r="Z32" s="330"/>
      <c r="AA32" s="330"/>
      <c r="AB32" s="330"/>
      <c r="AC32" s="330"/>
      <c r="AD32" s="330"/>
      <c r="AE32" s="318"/>
      <c r="AF32" s="319"/>
      <c r="AG32" s="319"/>
      <c r="AH32" s="319"/>
      <c r="AI32" s="319"/>
      <c r="AJ32" s="319"/>
      <c r="AK32" s="320"/>
    </row>
    <row r="33" spans="1:37" ht="58.5" customHeight="1">
      <c r="A33" s="266">
        <v>10</v>
      </c>
      <c r="B33" s="325"/>
      <c r="C33" s="326"/>
      <c r="D33" s="326"/>
      <c r="E33" s="326"/>
      <c r="F33" s="326"/>
      <c r="G33" s="326"/>
      <c r="H33" s="326"/>
      <c r="I33" s="326"/>
      <c r="J33" s="326"/>
      <c r="K33" s="326"/>
      <c r="L33" s="326"/>
      <c r="M33" s="326"/>
      <c r="N33" s="326"/>
      <c r="O33" s="326"/>
      <c r="P33" s="326"/>
      <c r="Q33" s="327"/>
      <c r="R33" s="328"/>
      <c r="S33" s="326"/>
      <c r="T33" s="329"/>
      <c r="U33" s="330"/>
      <c r="V33" s="330"/>
      <c r="W33" s="330"/>
      <c r="X33" s="330"/>
      <c r="Y33" s="330"/>
      <c r="Z33" s="330"/>
      <c r="AA33" s="330"/>
      <c r="AB33" s="330"/>
      <c r="AC33" s="330"/>
      <c r="AD33" s="330"/>
      <c r="AE33" s="318"/>
      <c r="AF33" s="319"/>
      <c r="AG33" s="319"/>
      <c r="AH33" s="319"/>
      <c r="AI33" s="319"/>
      <c r="AJ33" s="319"/>
      <c r="AK33" s="320"/>
    </row>
    <row r="34" spans="1:37" ht="58.5" customHeight="1">
      <c r="A34" s="266">
        <v>11</v>
      </c>
      <c r="B34" s="325"/>
      <c r="C34" s="326"/>
      <c r="D34" s="326"/>
      <c r="E34" s="326"/>
      <c r="F34" s="326"/>
      <c r="G34" s="326"/>
      <c r="H34" s="326"/>
      <c r="I34" s="326"/>
      <c r="J34" s="326"/>
      <c r="K34" s="326"/>
      <c r="L34" s="326"/>
      <c r="M34" s="326"/>
      <c r="N34" s="326"/>
      <c r="O34" s="326"/>
      <c r="P34" s="326"/>
      <c r="Q34" s="327"/>
      <c r="R34" s="328"/>
      <c r="S34" s="326"/>
      <c r="T34" s="329"/>
      <c r="U34" s="330"/>
      <c r="V34" s="330"/>
      <c r="W34" s="330"/>
      <c r="X34" s="330"/>
      <c r="Y34" s="330"/>
      <c r="Z34" s="330"/>
      <c r="AA34" s="330"/>
      <c r="AB34" s="330"/>
      <c r="AC34" s="330"/>
      <c r="AD34" s="330"/>
      <c r="AE34" s="318"/>
      <c r="AF34" s="319"/>
      <c r="AG34" s="319"/>
      <c r="AH34" s="319"/>
      <c r="AI34" s="319"/>
      <c r="AJ34" s="319"/>
      <c r="AK34" s="320"/>
    </row>
    <row r="35" spans="1:37" ht="58.5" customHeight="1">
      <c r="A35" s="266">
        <v>12</v>
      </c>
      <c r="B35" s="325"/>
      <c r="C35" s="326"/>
      <c r="D35" s="326"/>
      <c r="E35" s="326"/>
      <c r="F35" s="326"/>
      <c r="G35" s="326"/>
      <c r="H35" s="326"/>
      <c r="I35" s="326"/>
      <c r="J35" s="326"/>
      <c r="K35" s="326"/>
      <c r="L35" s="326"/>
      <c r="M35" s="326"/>
      <c r="N35" s="326"/>
      <c r="O35" s="326"/>
      <c r="P35" s="326"/>
      <c r="Q35" s="327"/>
      <c r="R35" s="328"/>
      <c r="S35" s="326"/>
      <c r="T35" s="329"/>
      <c r="U35" s="330"/>
      <c r="V35" s="330"/>
      <c r="W35" s="330"/>
      <c r="X35" s="330"/>
      <c r="Y35" s="330"/>
      <c r="Z35" s="330"/>
      <c r="AA35" s="330"/>
      <c r="AB35" s="330"/>
      <c r="AC35" s="330"/>
      <c r="AD35" s="330"/>
      <c r="AE35" s="318"/>
      <c r="AF35" s="319"/>
      <c r="AG35" s="319"/>
      <c r="AH35" s="319"/>
      <c r="AI35" s="319"/>
      <c r="AJ35" s="319"/>
      <c r="AK35" s="320"/>
    </row>
    <row r="36" spans="1:37" ht="58.5" customHeight="1">
      <c r="A36" s="266">
        <v>13</v>
      </c>
      <c r="B36" s="325"/>
      <c r="C36" s="326"/>
      <c r="D36" s="326"/>
      <c r="E36" s="326"/>
      <c r="F36" s="326"/>
      <c r="G36" s="326"/>
      <c r="H36" s="326"/>
      <c r="I36" s="326"/>
      <c r="J36" s="326"/>
      <c r="K36" s="326"/>
      <c r="L36" s="326"/>
      <c r="M36" s="326"/>
      <c r="N36" s="326"/>
      <c r="O36" s="326"/>
      <c r="P36" s="326"/>
      <c r="Q36" s="327"/>
      <c r="R36" s="328"/>
      <c r="S36" s="326"/>
      <c r="T36" s="329"/>
      <c r="U36" s="330"/>
      <c r="V36" s="330"/>
      <c r="W36" s="330"/>
      <c r="X36" s="330"/>
      <c r="Y36" s="330"/>
      <c r="Z36" s="330"/>
      <c r="AA36" s="330"/>
      <c r="AB36" s="330"/>
      <c r="AC36" s="330"/>
      <c r="AD36" s="330"/>
      <c r="AE36" s="318"/>
      <c r="AF36" s="319"/>
      <c r="AG36" s="319"/>
      <c r="AH36" s="319"/>
      <c r="AI36" s="319"/>
      <c r="AJ36" s="319"/>
      <c r="AK36" s="320"/>
    </row>
    <row r="37" spans="1:37" ht="58.5" customHeight="1">
      <c r="A37" s="266">
        <v>14</v>
      </c>
      <c r="B37" s="325"/>
      <c r="C37" s="326"/>
      <c r="D37" s="326"/>
      <c r="E37" s="326"/>
      <c r="F37" s="326"/>
      <c r="G37" s="326"/>
      <c r="H37" s="326"/>
      <c r="I37" s="326"/>
      <c r="J37" s="326"/>
      <c r="K37" s="326"/>
      <c r="L37" s="326"/>
      <c r="M37" s="326"/>
      <c r="N37" s="326"/>
      <c r="O37" s="326"/>
      <c r="P37" s="326"/>
      <c r="Q37" s="327"/>
      <c r="R37" s="328"/>
      <c r="S37" s="326"/>
      <c r="T37" s="329"/>
      <c r="U37" s="330"/>
      <c r="V37" s="330"/>
      <c r="W37" s="330"/>
      <c r="X37" s="330"/>
      <c r="Y37" s="330"/>
      <c r="Z37" s="330"/>
      <c r="AA37" s="330"/>
      <c r="AB37" s="330"/>
      <c r="AC37" s="330"/>
      <c r="AD37" s="330"/>
      <c r="AE37" s="318"/>
      <c r="AF37" s="319"/>
      <c r="AG37" s="319"/>
      <c r="AH37" s="319"/>
      <c r="AI37" s="319"/>
      <c r="AJ37" s="319"/>
      <c r="AK37" s="320"/>
    </row>
    <row r="38" spans="1:37" ht="58.5" customHeight="1">
      <c r="A38" s="266">
        <v>15</v>
      </c>
      <c r="B38" s="325"/>
      <c r="C38" s="326"/>
      <c r="D38" s="326"/>
      <c r="E38" s="326"/>
      <c r="F38" s="326"/>
      <c r="G38" s="326"/>
      <c r="H38" s="326"/>
      <c r="I38" s="326"/>
      <c r="J38" s="326"/>
      <c r="K38" s="326"/>
      <c r="L38" s="326"/>
      <c r="M38" s="326"/>
      <c r="N38" s="326"/>
      <c r="O38" s="326"/>
      <c r="P38" s="326"/>
      <c r="Q38" s="327"/>
      <c r="R38" s="328"/>
      <c r="S38" s="326"/>
      <c r="T38" s="329"/>
      <c r="U38" s="330"/>
      <c r="V38" s="330"/>
      <c r="W38" s="330"/>
      <c r="X38" s="330"/>
      <c r="Y38" s="330"/>
      <c r="Z38" s="330"/>
      <c r="AA38" s="330"/>
      <c r="AB38" s="330"/>
      <c r="AC38" s="330"/>
      <c r="AD38" s="330"/>
      <c r="AE38" s="318"/>
      <c r="AF38" s="319"/>
      <c r="AG38" s="319"/>
      <c r="AH38" s="319"/>
      <c r="AI38" s="319"/>
      <c r="AJ38" s="319"/>
      <c r="AK38" s="320"/>
    </row>
    <row r="39" spans="1:37" ht="58.5" customHeight="1">
      <c r="A39" s="266">
        <v>16</v>
      </c>
      <c r="B39" s="325"/>
      <c r="C39" s="326"/>
      <c r="D39" s="326"/>
      <c r="E39" s="326"/>
      <c r="F39" s="326"/>
      <c r="G39" s="326"/>
      <c r="H39" s="326"/>
      <c r="I39" s="326"/>
      <c r="J39" s="326"/>
      <c r="K39" s="326"/>
      <c r="L39" s="326"/>
      <c r="M39" s="326"/>
      <c r="N39" s="326"/>
      <c r="O39" s="326"/>
      <c r="P39" s="326"/>
      <c r="Q39" s="327"/>
      <c r="R39" s="328"/>
      <c r="S39" s="326"/>
      <c r="T39" s="329"/>
      <c r="U39" s="330"/>
      <c r="V39" s="330"/>
      <c r="W39" s="330"/>
      <c r="X39" s="330"/>
      <c r="Y39" s="330"/>
      <c r="Z39" s="330"/>
      <c r="AA39" s="330"/>
      <c r="AB39" s="330"/>
      <c r="AC39" s="330"/>
      <c r="AD39" s="330"/>
      <c r="AE39" s="318"/>
      <c r="AF39" s="319"/>
      <c r="AG39" s="319"/>
      <c r="AH39" s="319"/>
      <c r="AI39" s="319"/>
      <c r="AJ39" s="319"/>
      <c r="AK39" s="320"/>
    </row>
    <row r="40" spans="1:37" ht="58.5" customHeight="1">
      <c r="A40" s="266">
        <v>17</v>
      </c>
      <c r="B40" s="325"/>
      <c r="C40" s="326"/>
      <c r="D40" s="326"/>
      <c r="E40" s="326"/>
      <c r="F40" s="326"/>
      <c r="G40" s="326"/>
      <c r="H40" s="326"/>
      <c r="I40" s="326"/>
      <c r="J40" s="326"/>
      <c r="K40" s="326"/>
      <c r="L40" s="326"/>
      <c r="M40" s="326"/>
      <c r="N40" s="326"/>
      <c r="O40" s="326"/>
      <c r="P40" s="326"/>
      <c r="Q40" s="327"/>
      <c r="R40" s="328"/>
      <c r="S40" s="326"/>
      <c r="T40" s="329"/>
      <c r="U40" s="330"/>
      <c r="V40" s="330"/>
      <c r="W40" s="330"/>
      <c r="X40" s="330"/>
      <c r="Y40" s="330"/>
      <c r="Z40" s="330"/>
      <c r="AA40" s="330"/>
      <c r="AB40" s="330"/>
      <c r="AC40" s="330"/>
      <c r="AD40" s="330"/>
      <c r="AE40" s="318"/>
      <c r="AF40" s="319"/>
      <c r="AG40" s="319"/>
      <c r="AH40" s="319"/>
      <c r="AI40" s="319"/>
      <c r="AJ40" s="319"/>
      <c r="AK40" s="320"/>
    </row>
    <row r="41" spans="1:37" ht="58.5" customHeight="1">
      <c r="A41" s="266">
        <v>18</v>
      </c>
      <c r="B41" s="325"/>
      <c r="C41" s="326"/>
      <c r="D41" s="326"/>
      <c r="E41" s="326"/>
      <c r="F41" s="326"/>
      <c r="G41" s="326"/>
      <c r="H41" s="326"/>
      <c r="I41" s="326"/>
      <c r="J41" s="326"/>
      <c r="K41" s="326"/>
      <c r="L41" s="326"/>
      <c r="M41" s="326"/>
      <c r="N41" s="326"/>
      <c r="O41" s="326"/>
      <c r="P41" s="326"/>
      <c r="Q41" s="327"/>
      <c r="R41" s="328"/>
      <c r="S41" s="326"/>
      <c r="T41" s="329"/>
      <c r="U41" s="330"/>
      <c r="V41" s="330"/>
      <c r="W41" s="330"/>
      <c r="X41" s="330"/>
      <c r="Y41" s="330"/>
      <c r="Z41" s="330"/>
      <c r="AA41" s="330"/>
      <c r="AB41" s="330"/>
      <c r="AC41" s="330"/>
      <c r="AD41" s="330"/>
      <c r="AE41" s="318"/>
      <c r="AF41" s="319"/>
      <c r="AG41" s="319"/>
      <c r="AH41" s="319"/>
      <c r="AI41" s="319"/>
      <c r="AJ41" s="319"/>
      <c r="AK41" s="320"/>
    </row>
    <row r="42" spans="1:37" ht="58.5" customHeight="1">
      <c r="A42" s="266">
        <v>19</v>
      </c>
      <c r="B42" s="325"/>
      <c r="C42" s="326"/>
      <c r="D42" s="326"/>
      <c r="E42" s="326"/>
      <c r="F42" s="326"/>
      <c r="G42" s="326"/>
      <c r="H42" s="326"/>
      <c r="I42" s="326"/>
      <c r="J42" s="326"/>
      <c r="K42" s="326"/>
      <c r="L42" s="326"/>
      <c r="M42" s="326"/>
      <c r="N42" s="326"/>
      <c r="O42" s="326"/>
      <c r="P42" s="326"/>
      <c r="Q42" s="327"/>
      <c r="R42" s="328"/>
      <c r="S42" s="326"/>
      <c r="T42" s="329"/>
      <c r="U42" s="330"/>
      <c r="V42" s="330"/>
      <c r="W42" s="330"/>
      <c r="X42" s="330"/>
      <c r="Y42" s="330"/>
      <c r="Z42" s="330"/>
      <c r="AA42" s="330"/>
      <c r="AB42" s="330"/>
      <c r="AC42" s="330"/>
      <c r="AD42" s="330"/>
      <c r="AE42" s="318"/>
      <c r="AF42" s="319"/>
      <c r="AG42" s="319"/>
      <c r="AH42" s="319"/>
      <c r="AI42" s="319"/>
      <c r="AJ42" s="319"/>
      <c r="AK42" s="320"/>
    </row>
    <row r="43" spans="1:37" ht="58.5" customHeight="1" thickBot="1">
      <c r="A43" s="267">
        <v>20</v>
      </c>
      <c r="B43" s="422"/>
      <c r="C43" s="423"/>
      <c r="D43" s="423"/>
      <c r="E43" s="423"/>
      <c r="F43" s="423"/>
      <c r="G43" s="423"/>
      <c r="H43" s="423"/>
      <c r="I43" s="423"/>
      <c r="J43" s="423"/>
      <c r="K43" s="423"/>
      <c r="L43" s="423"/>
      <c r="M43" s="423"/>
      <c r="N43" s="423"/>
      <c r="O43" s="423"/>
      <c r="P43" s="423"/>
      <c r="Q43" s="424"/>
      <c r="R43" s="425"/>
      <c r="S43" s="423"/>
      <c r="T43" s="426"/>
      <c r="U43" s="418"/>
      <c r="V43" s="418"/>
      <c r="W43" s="418"/>
      <c r="X43" s="418"/>
      <c r="Y43" s="418"/>
      <c r="Z43" s="418"/>
      <c r="AA43" s="418"/>
      <c r="AB43" s="418"/>
      <c r="AC43" s="418"/>
      <c r="AD43" s="418"/>
      <c r="AE43" s="419"/>
      <c r="AF43" s="420"/>
      <c r="AG43" s="420"/>
      <c r="AH43" s="420"/>
      <c r="AI43" s="420"/>
      <c r="AJ43" s="420"/>
      <c r="AK43" s="421"/>
    </row>
    <row r="44" spans="1:37" ht="21.75" customHeight="1"/>
    <row r="45" spans="1:37" ht="52.5" customHeight="1">
      <c r="A45" s="415" t="s">
        <v>240</v>
      </c>
      <c r="B45" s="415"/>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196"/>
      <c r="AJ45" s="196"/>
    </row>
    <row r="46" spans="1:37" ht="52.5" customHeight="1">
      <c r="A46" s="427" t="s">
        <v>245</v>
      </c>
      <c r="B46" s="42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191"/>
      <c r="AI46" s="190"/>
      <c r="AJ46" s="190"/>
    </row>
    <row r="47" spans="1:37" ht="52.5" customHeight="1" thickBot="1">
      <c r="A47" s="427" t="s">
        <v>246</v>
      </c>
      <c r="B47" s="427"/>
      <c r="C47" s="427"/>
      <c r="D47" s="427"/>
      <c r="E47" s="427"/>
      <c r="F47" s="427"/>
      <c r="G47" s="427"/>
      <c r="H47" s="427"/>
      <c r="I47" s="427"/>
      <c r="J47" s="427"/>
      <c r="K47" s="427"/>
      <c r="L47" s="427"/>
      <c r="M47" s="427"/>
      <c r="N47" s="427"/>
      <c r="O47" s="427"/>
      <c r="P47" s="427"/>
      <c r="Q47" s="427"/>
      <c r="R47" s="427"/>
      <c r="S47" s="427"/>
      <c r="T47" s="427"/>
      <c r="U47" s="427"/>
      <c r="V47" s="427"/>
      <c r="W47" s="427"/>
      <c r="X47" s="428"/>
      <c r="Y47" s="428"/>
      <c r="Z47" s="428"/>
      <c r="AA47" s="428"/>
      <c r="AB47" s="428"/>
      <c r="AC47" s="428"/>
      <c r="AD47" s="428"/>
      <c r="AE47" s="428"/>
      <c r="AF47" s="428"/>
      <c r="AG47" s="428"/>
      <c r="AH47" s="316"/>
      <c r="AI47" s="190"/>
      <c r="AJ47" s="190"/>
    </row>
    <row r="48" spans="1:37" ht="54.75" customHeight="1" thickTop="1" thickBot="1">
      <c r="A48" s="160"/>
      <c r="B48" s="36"/>
      <c r="C48" s="36"/>
      <c r="D48" s="36"/>
      <c r="E48" s="36"/>
      <c r="F48" s="192"/>
      <c r="G48" s="192"/>
      <c r="H48" s="192"/>
      <c r="I48" s="192"/>
      <c r="J48" s="192"/>
      <c r="K48" s="192"/>
      <c r="L48" s="192"/>
      <c r="M48" s="192"/>
      <c r="N48" s="192"/>
      <c r="O48" s="192"/>
      <c r="P48" s="192"/>
      <c r="Q48" s="193"/>
      <c r="R48" s="429" t="s">
        <v>35</v>
      </c>
      <c r="S48" s="429"/>
      <c r="T48" s="429"/>
      <c r="U48" s="194"/>
      <c r="V48" s="321" t="s">
        <v>18</v>
      </c>
      <c r="W48" s="322"/>
      <c r="X48" s="432"/>
      <c r="Y48" s="433"/>
      <c r="Z48" s="433"/>
      <c r="AA48" s="433"/>
      <c r="AB48" s="433"/>
      <c r="AC48" s="433"/>
      <c r="AD48" s="433"/>
      <c r="AE48" s="433"/>
      <c r="AF48" s="433"/>
      <c r="AG48" s="433"/>
      <c r="AH48" s="433"/>
      <c r="AI48" s="434"/>
      <c r="AJ48" s="36"/>
    </row>
    <row r="49" spans="1:69" ht="54.75" customHeight="1" thickTop="1" thickBot="1">
      <c r="A49" s="160"/>
      <c r="B49" s="36"/>
      <c r="C49" s="36"/>
      <c r="D49" s="36"/>
      <c r="E49" s="36"/>
      <c r="F49" s="430" t="s">
        <v>241</v>
      </c>
      <c r="G49" s="430"/>
      <c r="H49" s="430"/>
      <c r="I49" s="430"/>
      <c r="J49" s="430"/>
      <c r="K49" s="430"/>
      <c r="L49" s="430"/>
      <c r="M49" s="430"/>
      <c r="N49" s="430"/>
      <c r="O49" s="430"/>
      <c r="P49" s="430"/>
      <c r="Q49" s="430"/>
      <c r="R49" s="430"/>
      <c r="S49" s="430"/>
      <c r="T49" s="430"/>
      <c r="U49" s="195"/>
      <c r="V49" s="431" t="s">
        <v>242</v>
      </c>
      <c r="W49" s="431"/>
      <c r="X49" s="432"/>
      <c r="Y49" s="433"/>
      <c r="Z49" s="433"/>
      <c r="AA49" s="433"/>
      <c r="AB49" s="433"/>
      <c r="AC49" s="433"/>
      <c r="AD49" s="433"/>
      <c r="AE49" s="433"/>
      <c r="AF49" s="433"/>
      <c r="AG49" s="433"/>
      <c r="AH49" s="433"/>
      <c r="AI49" s="434"/>
      <c r="AJ49" s="36"/>
    </row>
    <row r="50" spans="1:69" ht="34.5" customHeight="1" thickTop="1">
      <c r="A50" s="47"/>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row>
    <row r="51" spans="1:69" ht="34.5" customHeight="1">
      <c r="A51" s="49" t="s">
        <v>357</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row>
    <row r="52" spans="1:69" ht="34.5" customHeight="1">
      <c r="A52" s="47" t="s">
        <v>66</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row>
    <row r="53" spans="1:69" ht="34.5" customHeight="1">
      <c r="A53" s="49" t="s">
        <v>333</v>
      </c>
      <c r="B53" s="410" t="s">
        <v>295</v>
      </c>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row>
    <row r="54" spans="1:69" ht="34.5" customHeight="1">
      <c r="A54" s="49"/>
      <c r="B54" s="410"/>
      <c r="C54" s="410"/>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row>
    <row r="55" spans="1:69" ht="34.5" customHeight="1">
      <c r="A55" s="49"/>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row>
    <row r="56" spans="1:69" ht="34.5" customHeight="1">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row>
    <row r="57" spans="1:69" ht="32.1" customHeight="1">
      <c r="A57" s="49" t="s">
        <v>162</v>
      </c>
      <c r="B57" s="435" t="s">
        <v>341</v>
      </c>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50"/>
    </row>
    <row r="58" spans="1:69" ht="26.25" customHeight="1">
      <c r="A58" s="56"/>
      <c r="B58" s="435"/>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50"/>
    </row>
    <row r="59" spans="1:69" ht="34.5" customHeight="1">
      <c r="A59" s="56"/>
      <c r="B59" s="435"/>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5"/>
      <c r="AJ59" s="435"/>
      <c r="AK59" s="116"/>
      <c r="AL59" s="416"/>
      <c r="AM59" s="416"/>
      <c r="AN59" s="416"/>
      <c r="AO59" s="416"/>
      <c r="AP59" s="416"/>
      <c r="AQ59" s="416"/>
      <c r="AR59" s="4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row>
    <row r="60" spans="1:69" ht="21" customHeight="1">
      <c r="A60" s="56"/>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H60" s="435"/>
      <c r="AI60" s="435"/>
      <c r="AJ60" s="435"/>
      <c r="AK60" s="116"/>
      <c r="AL60" s="417"/>
      <c r="AM60" s="417"/>
      <c r="AN60" s="417"/>
      <c r="AO60" s="76"/>
      <c r="AP60" s="417"/>
      <c r="AQ60" s="417"/>
      <c r="AR60" s="417"/>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row>
    <row r="61" spans="1:69" ht="21" customHeight="1">
      <c r="A61" s="56"/>
      <c r="B61" s="435"/>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435"/>
      <c r="AI61" s="435"/>
      <c r="AJ61" s="435"/>
      <c r="AK61" s="116"/>
      <c r="AL61" s="417"/>
      <c r="AM61" s="417"/>
      <c r="AN61" s="417"/>
      <c r="AO61" s="76"/>
      <c r="AP61" s="417"/>
      <c r="AQ61" s="417"/>
      <c r="AR61" s="417"/>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row>
    <row r="62" spans="1:69" ht="43.5" customHeight="1">
      <c r="B62" s="436" t="s">
        <v>342</v>
      </c>
      <c r="C62" s="436"/>
      <c r="D62" s="436"/>
      <c r="E62" s="436"/>
      <c r="F62" s="436"/>
      <c r="G62" s="436"/>
      <c r="H62" s="436"/>
      <c r="I62" s="436"/>
      <c r="J62" s="436"/>
      <c r="K62" s="436"/>
      <c r="L62" s="436"/>
      <c r="M62" s="436"/>
      <c r="N62" s="436"/>
      <c r="O62" s="436"/>
      <c r="P62" s="436"/>
      <c r="Q62" s="436"/>
      <c r="R62" s="436"/>
      <c r="S62" s="436"/>
      <c r="T62" s="436"/>
      <c r="U62" s="436"/>
      <c r="V62" s="436"/>
      <c r="W62" s="436"/>
      <c r="X62" s="436"/>
      <c r="Y62" s="436"/>
      <c r="Z62" s="436"/>
      <c r="AA62" s="436"/>
      <c r="AB62" s="436"/>
      <c r="AC62" s="436"/>
      <c r="AD62" s="436"/>
      <c r="AE62" s="436"/>
      <c r="AF62" s="436"/>
      <c r="AG62" s="436"/>
      <c r="AH62" s="436"/>
      <c r="AI62" s="436"/>
      <c r="AJ62" s="436"/>
      <c r="AK62" s="116"/>
      <c r="AL62" s="417"/>
      <c r="AM62" s="417"/>
      <c r="AN62" s="417"/>
      <c r="AO62" s="76"/>
      <c r="AP62" s="417"/>
      <c r="AQ62" s="417"/>
      <c r="AR62" s="417"/>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row>
    <row r="63" spans="1:69" ht="21" customHeight="1">
      <c r="A63" s="50"/>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116"/>
      <c r="AL63" s="417"/>
      <c r="AM63" s="417"/>
      <c r="AN63" s="417"/>
      <c r="AO63" s="76"/>
      <c r="AP63" s="417"/>
      <c r="AQ63" s="417"/>
      <c r="AR63" s="417"/>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row>
    <row r="64" spans="1:69" ht="32.1" customHeight="1">
      <c r="A64" s="49" t="s">
        <v>163</v>
      </c>
      <c r="B64" s="48" t="s">
        <v>332</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50"/>
    </row>
    <row r="65" spans="1:37" s="50" customFormat="1" ht="96.75" customHeight="1">
      <c r="A65" s="49"/>
      <c r="B65" s="324" t="s">
        <v>199</v>
      </c>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row>
    <row r="66" spans="1:37" ht="51.75" customHeight="1">
      <c r="A66" s="49"/>
      <c r="B66" s="324" t="s">
        <v>206</v>
      </c>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50"/>
    </row>
    <row r="67" spans="1:37" ht="32.1" customHeight="1">
      <c r="A67" s="49"/>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50"/>
    </row>
    <row r="68" spans="1:37" ht="32.1" customHeight="1">
      <c r="A68" s="49" t="s">
        <v>164</v>
      </c>
      <c r="B68" s="48" t="s">
        <v>182</v>
      </c>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50"/>
    </row>
    <row r="69" spans="1:37" ht="32.1" customHeight="1">
      <c r="A69" s="49"/>
      <c r="B69" s="323" t="s">
        <v>336</v>
      </c>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50"/>
    </row>
    <row r="70" spans="1:37" ht="32.1" customHeight="1">
      <c r="A70" s="49"/>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50"/>
    </row>
    <row r="71" spans="1:37" ht="32.1" customHeight="1">
      <c r="A71" s="49"/>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50"/>
    </row>
    <row r="72" spans="1:37" ht="32.1" customHeight="1">
      <c r="A72" s="49"/>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50"/>
    </row>
    <row r="73" spans="1:37" ht="32.1" customHeight="1">
      <c r="A73" s="49"/>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50"/>
    </row>
    <row r="74" spans="1:37" ht="32.1" customHeight="1">
      <c r="A74" s="49"/>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50"/>
    </row>
    <row r="75" spans="1:37" ht="32.1" customHeight="1">
      <c r="A75" s="49" t="s">
        <v>197</v>
      </c>
      <c r="B75" s="48" t="s">
        <v>62</v>
      </c>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50"/>
    </row>
    <row r="76" spans="1:37" ht="34.5" customHeight="1">
      <c r="A76" s="49"/>
      <c r="B76" s="412" t="s">
        <v>200</v>
      </c>
      <c r="C76" s="412"/>
      <c r="D76" s="412"/>
      <c r="E76" s="412"/>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50"/>
    </row>
    <row r="77" spans="1:37" ht="45.75" customHeight="1">
      <c r="A77" s="49"/>
      <c r="B77" s="324" t="s">
        <v>231</v>
      </c>
      <c r="C77" s="324"/>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50"/>
    </row>
    <row r="78" spans="1:37" ht="51" customHeight="1">
      <c r="A78" s="49"/>
      <c r="B78" s="324" t="s">
        <v>85</v>
      </c>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50"/>
    </row>
    <row r="79" spans="1:37" ht="27.75" customHeight="1">
      <c r="A79" s="49"/>
      <c r="C79" s="413" t="s">
        <v>71</v>
      </c>
      <c r="D79" s="413"/>
      <c r="E79" s="413"/>
      <c r="F79" s="413"/>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50"/>
    </row>
    <row r="80" spans="1:37" ht="68.25" customHeight="1">
      <c r="A80" s="49"/>
      <c r="B80" s="48"/>
      <c r="C80" s="51"/>
      <c r="D80" s="51"/>
      <c r="E80" s="51"/>
      <c r="F80" s="414" t="s">
        <v>72</v>
      </c>
      <c r="G80" s="414"/>
      <c r="H80" s="414"/>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50"/>
    </row>
    <row r="81" spans="1:37" ht="51" customHeight="1">
      <c r="A81" s="49"/>
      <c r="B81" s="324" t="s">
        <v>201</v>
      </c>
      <c r="C81" s="324"/>
      <c r="D81" s="324"/>
      <c r="E81" s="324"/>
      <c r="F81" s="324"/>
      <c r="G81" s="324"/>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50"/>
    </row>
    <row r="82" spans="1:37" ht="43.5" customHeight="1">
      <c r="A82" s="49"/>
      <c r="C82" s="413" t="s">
        <v>298</v>
      </c>
      <c r="D82" s="413"/>
      <c r="E82" s="413"/>
      <c r="F82" s="413"/>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13"/>
      <c r="AG82" s="413"/>
      <c r="AH82" s="413"/>
      <c r="AI82" s="413"/>
      <c r="AJ82" s="413"/>
      <c r="AK82" s="50"/>
    </row>
    <row r="83" spans="1:37" ht="34.5" customHeight="1">
      <c r="A83" s="49"/>
      <c r="B83" s="48"/>
      <c r="C83" s="51"/>
      <c r="D83" s="51"/>
      <c r="E83" s="51"/>
      <c r="F83" s="414" t="s">
        <v>73</v>
      </c>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50"/>
    </row>
    <row r="84" spans="1:37" ht="51" customHeight="1">
      <c r="A84" s="49"/>
      <c r="B84" s="324" t="s">
        <v>196</v>
      </c>
      <c r="C84" s="324"/>
      <c r="D84" s="324"/>
      <c r="E84" s="324"/>
      <c r="F84" s="324"/>
      <c r="G84" s="324"/>
      <c r="H84" s="324"/>
      <c r="I84" s="324"/>
      <c r="J84" s="324"/>
      <c r="K84" s="324"/>
      <c r="L84" s="324"/>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50"/>
    </row>
    <row r="85" spans="1:37" ht="32.1" customHeight="1">
      <c r="A85" s="49"/>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50"/>
    </row>
    <row r="86" spans="1:37" ht="48" customHeight="1">
      <c r="A86" s="52" t="s">
        <v>178</v>
      </c>
      <c r="B86" s="324" t="s">
        <v>202</v>
      </c>
      <c r="C86" s="324"/>
      <c r="D86" s="324"/>
      <c r="E86" s="324"/>
      <c r="F86" s="324"/>
      <c r="G86" s="324"/>
      <c r="H86" s="324"/>
      <c r="I86" s="324"/>
      <c r="J86" s="324"/>
      <c r="K86" s="324"/>
      <c r="L86" s="324"/>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50"/>
    </row>
    <row r="87" spans="1:37" ht="31.5" customHeight="1">
      <c r="A87" s="49"/>
      <c r="B87" s="324" t="s">
        <v>86</v>
      </c>
      <c r="C87" s="324"/>
      <c r="D87" s="324"/>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50"/>
    </row>
    <row r="88" spans="1:37" ht="32.1" customHeight="1">
      <c r="A88" s="49"/>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50"/>
    </row>
    <row r="89" spans="1:37" ht="46.5" customHeight="1">
      <c r="A89" s="52" t="s">
        <v>180</v>
      </c>
      <c r="B89" s="324" t="s">
        <v>299</v>
      </c>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50"/>
    </row>
    <row r="90" spans="1:37" ht="32.1" customHeight="1">
      <c r="A90" s="52"/>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50"/>
    </row>
    <row r="91" spans="1:37" ht="34.5" customHeight="1">
      <c r="A91" s="49" t="s">
        <v>334</v>
      </c>
      <c r="B91" s="48" t="s">
        <v>83</v>
      </c>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50"/>
    </row>
    <row r="92" spans="1:37" ht="75.75" customHeight="1">
      <c r="A92" s="49"/>
      <c r="B92" s="324" t="s">
        <v>349</v>
      </c>
      <c r="C92" s="324"/>
      <c r="D92" s="324"/>
      <c r="E92" s="324"/>
      <c r="F92" s="324"/>
      <c r="G92" s="324"/>
      <c r="H92" s="324"/>
      <c r="I92" s="324"/>
      <c r="J92" s="324"/>
      <c r="K92" s="324"/>
      <c r="L92" s="324"/>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50"/>
    </row>
    <row r="93" spans="1:37" ht="25.5" customHeight="1">
      <c r="A93" s="49"/>
      <c r="B93" s="136"/>
      <c r="C93" s="138"/>
      <c r="D93" s="138"/>
      <c r="E93" s="138"/>
      <c r="F93" s="138"/>
      <c r="G93" s="138"/>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50"/>
    </row>
    <row r="94" spans="1:37" ht="25.5" customHeight="1">
      <c r="A94" s="49"/>
      <c r="B94" s="136" t="s">
        <v>63</v>
      </c>
      <c r="C94" s="410" t="s">
        <v>67</v>
      </c>
      <c r="D94" s="410"/>
      <c r="E94" s="410"/>
      <c r="F94" s="410"/>
      <c r="G94" s="410"/>
      <c r="H94" s="323" t="s">
        <v>64</v>
      </c>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50"/>
    </row>
    <row r="95" spans="1:37" ht="25.5" customHeight="1">
      <c r="A95" s="49"/>
      <c r="B95" s="136"/>
      <c r="C95" s="410"/>
      <c r="D95" s="410"/>
      <c r="E95" s="410"/>
      <c r="F95" s="410"/>
      <c r="G95" s="410"/>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50"/>
    </row>
    <row r="96" spans="1:37" ht="25.5" customHeight="1">
      <c r="A96" s="49"/>
      <c r="B96" s="230" t="s">
        <v>68</v>
      </c>
      <c r="C96" s="410" t="s">
        <v>337</v>
      </c>
      <c r="D96" s="410"/>
      <c r="E96" s="410"/>
      <c r="F96" s="410"/>
      <c r="G96" s="410"/>
      <c r="H96" s="323" t="s">
        <v>343</v>
      </c>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50"/>
    </row>
    <row r="97" spans="1:37" ht="25.5" customHeight="1">
      <c r="A97" s="49"/>
      <c r="B97" s="230"/>
      <c r="C97" s="410"/>
      <c r="D97" s="410"/>
      <c r="E97" s="410"/>
      <c r="F97" s="410"/>
      <c r="G97" s="410"/>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50"/>
    </row>
    <row r="98" spans="1:37" ht="25.5" customHeight="1">
      <c r="A98" s="49"/>
      <c r="B98" s="230"/>
      <c r="C98" s="410"/>
      <c r="D98" s="410"/>
      <c r="E98" s="410"/>
      <c r="F98" s="410"/>
      <c r="G98" s="410"/>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50"/>
    </row>
    <row r="99" spans="1:37" ht="25.5" customHeight="1">
      <c r="A99" s="49"/>
      <c r="B99" s="136" t="s">
        <v>69</v>
      </c>
      <c r="C99" s="410" t="s">
        <v>81</v>
      </c>
      <c r="D99" s="410"/>
      <c r="E99" s="410"/>
      <c r="F99" s="410"/>
      <c r="G99" s="410"/>
      <c r="H99" s="323" t="s">
        <v>65</v>
      </c>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50"/>
    </row>
    <row r="100" spans="1:37" ht="43.5" customHeight="1">
      <c r="A100" s="49"/>
      <c r="B100" s="136"/>
      <c r="C100" s="410"/>
      <c r="D100" s="410"/>
      <c r="E100" s="410"/>
      <c r="F100" s="410"/>
      <c r="G100" s="410"/>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50"/>
    </row>
    <row r="101" spans="1:37" ht="25.5" customHeight="1">
      <c r="A101" s="49"/>
      <c r="B101" s="136" t="s">
        <v>170</v>
      </c>
      <c r="C101" s="410" t="s">
        <v>187</v>
      </c>
      <c r="D101" s="410"/>
      <c r="E101" s="410"/>
      <c r="F101" s="410"/>
      <c r="G101" s="410"/>
      <c r="H101" s="323" t="s">
        <v>238</v>
      </c>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50"/>
    </row>
    <row r="102" spans="1:37" ht="25.5" customHeight="1">
      <c r="A102" s="49"/>
      <c r="B102" s="136"/>
      <c r="C102" s="410"/>
      <c r="D102" s="410"/>
      <c r="E102" s="410"/>
      <c r="F102" s="410"/>
      <c r="G102" s="410"/>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50"/>
    </row>
    <row r="103" spans="1:37" ht="25.5" customHeight="1">
      <c r="A103" s="49"/>
      <c r="B103" s="136"/>
      <c r="C103" s="410"/>
      <c r="D103" s="410"/>
      <c r="E103" s="410"/>
      <c r="F103" s="410"/>
      <c r="G103" s="410"/>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50"/>
    </row>
    <row r="104" spans="1:37" ht="25.5" customHeight="1">
      <c r="A104" s="49"/>
      <c r="B104" s="136" t="s">
        <v>171</v>
      </c>
      <c r="C104" s="410" t="s">
        <v>84</v>
      </c>
      <c r="D104" s="410"/>
      <c r="E104" s="410"/>
      <c r="F104" s="410"/>
      <c r="G104" s="410"/>
      <c r="H104" s="323" t="s">
        <v>300</v>
      </c>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50"/>
    </row>
    <row r="105" spans="1:37" ht="44.25" customHeight="1">
      <c r="A105" s="49"/>
      <c r="B105" s="136"/>
      <c r="C105" s="410"/>
      <c r="D105" s="410"/>
      <c r="E105" s="410"/>
      <c r="F105" s="410"/>
      <c r="G105" s="410"/>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50"/>
    </row>
    <row r="106" spans="1:37" ht="25.5" customHeight="1">
      <c r="A106" s="49"/>
      <c r="B106" s="136"/>
      <c r="C106" s="53" t="s">
        <v>301</v>
      </c>
      <c r="E106" s="54"/>
      <c r="F106" s="54"/>
      <c r="G106" s="54"/>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50"/>
    </row>
    <row r="107" spans="1:37" ht="44.25" customHeight="1">
      <c r="A107" s="49"/>
      <c r="B107" s="136" t="s">
        <v>302</v>
      </c>
      <c r="C107" s="410" t="s">
        <v>70</v>
      </c>
      <c r="D107" s="410"/>
      <c r="E107" s="410"/>
      <c r="F107" s="410"/>
      <c r="G107" s="410"/>
      <c r="H107" s="323" t="s">
        <v>303</v>
      </c>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50"/>
    </row>
    <row r="108" spans="1:37" ht="12" customHeight="1">
      <c r="A108" s="49"/>
      <c r="B108" s="136"/>
      <c r="C108" s="410"/>
      <c r="D108" s="410"/>
      <c r="E108" s="410"/>
      <c r="F108" s="410"/>
      <c r="G108" s="410"/>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50"/>
    </row>
    <row r="109" spans="1:37" ht="25.5" customHeight="1">
      <c r="A109" s="49"/>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50"/>
    </row>
    <row r="110" spans="1:37" ht="49.5" customHeight="1">
      <c r="A110" s="55" t="s">
        <v>335</v>
      </c>
      <c r="B110" s="411" t="s">
        <v>247</v>
      </c>
      <c r="C110" s="411"/>
      <c r="D110" s="411"/>
      <c r="E110" s="411"/>
      <c r="F110" s="411"/>
      <c r="G110" s="411"/>
      <c r="H110" s="411"/>
      <c r="I110" s="411"/>
      <c r="J110" s="411"/>
      <c r="K110" s="411"/>
      <c r="L110" s="411"/>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411"/>
      <c r="AJ110" s="411"/>
      <c r="AK110" s="50"/>
    </row>
    <row r="111" spans="1:37" ht="32.1" customHeight="1">
      <c r="A111" s="56"/>
      <c r="B111" s="57"/>
      <c r="C111" s="57"/>
      <c r="D111" s="57"/>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0"/>
    </row>
    <row r="112" spans="1:37" ht="51" customHeight="1">
      <c r="A112" s="56"/>
      <c r="B112" s="57"/>
      <c r="C112" s="57"/>
      <c r="D112" s="57"/>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0"/>
    </row>
    <row r="113" spans="1:37" ht="34.5" customHeight="1">
      <c r="A113" s="56"/>
      <c r="B113" s="57"/>
      <c r="C113" s="57"/>
      <c r="D113" s="57"/>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0"/>
    </row>
    <row r="114" spans="1:37" ht="34.5" customHeight="1">
      <c r="A114" s="56"/>
      <c r="B114" s="57"/>
      <c r="C114" s="57"/>
      <c r="D114" s="57"/>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0"/>
    </row>
    <row r="115" spans="1:37" ht="34.5" customHeight="1">
      <c r="A115" s="56"/>
      <c r="B115" s="57"/>
      <c r="C115" s="57"/>
      <c r="D115" s="57"/>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0"/>
    </row>
    <row r="116" spans="1:37" ht="34.5" customHeight="1">
      <c r="A116" s="5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0"/>
    </row>
    <row r="117" spans="1:37" ht="34.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row>
    <row r="118" spans="1:37" ht="34.5" customHeight="1">
      <c r="AK118" s="50"/>
    </row>
    <row r="119" spans="1:37" ht="21">
      <c r="AK119" s="50"/>
    </row>
  </sheetData>
  <sheetProtection password="CC7D" sheet="1" formatCells="0" selectLockedCells="1"/>
  <mergeCells count="184">
    <mergeCell ref="AL59:AR59"/>
    <mergeCell ref="AL60:AN62"/>
    <mergeCell ref="AP60:AR62"/>
    <mergeCell ref="AL63:AN63"/>
    <mergeCell ref="AP63:AR63"/>
    <mergeCell ref="U43:Y43"/>
    <mergeCell ref="Z43:AD43"/>
    <mergeCell ref="AE43:AK43"/>
    <mergeCell ref="B43:Q43"/>
    <mergeCell ref="R43:T43"/>
    <mergeCell ref="A46:AG46"/>
    <mergeCell ref="A47:AG47"/>
    <mergeCell ref="R48:T48"/>
    <mergeCell ref="F49:T49"/>
    <mergeCell ref="B53:AJ55"/>
    <mergeCell ref="V49:W49"/>
    <mergeCell ref="X48:AI48"/>
    <mergeCell ref="X49:AI49"/>
    <mergeCell ref="B57:AJ61"/>
    <mergeCell ref="B62:AJ62"/>
    <mergeCell ref="Z41:AD41"/>
    <mergeCell ref="U41:Y41"/>
    <mergeCell ref="A45:AH45"/>
    <mergeCell ref="AE41:AK41"/>
    <mergeCell ref="AE42:AK42"/>
    <mergeCell ref="B41:Q41"/>
    <mergeCell ref="R41:T41"/>
    <mergeCell ref="B42:Q42"/>
    <mergeCell ref="R42:T42"/>
    <mergeCell ref="U42:Y42"/>
    <mergeCell ref="Z42:AD42"/>
    <mergeCell ref="H107:AJ108"/>
    <mergeCell ref="C107:G108"/>
    <mergeCell ref="B110:AJ110"/>
    <mergeCell ref="B92:AJ92"/>
    <mergeCell ref="B76:AJ76"/>
    <mergeCell ref="B86:AJ86"/>
    <mergeCell ref="B78:AJ78"/>
    <mergeCell ref="B87:AJ87"/>
    <mergeCell ref="C79:AJ79"/>
    <mergeCell ref="F80:AJ80"/>
    <mergeCell ref="F83:AJ83"/>
    <mergeCell ref="H94:AJ95"/>
    <mergeCell ref="H99:AJ100"/>
    <mergeCell ref="H101:AJ103"/>
    <mergeCell ref="C94:G95"/>
    <mergeCell ref="C99:G100"/>
    <mergeCell ref="C101:G103"/>
    <mergeCell ref="B77:AJ77"/>
    <mergeCell ref="B81:AJ81"/>
    <mergeCell ref="C82:AJ82"/>
    <mergeCell ref="C104:G105"/>
    <mergeCell ref="H104:AJ105"/>
    <mergeCell ref="B84:AJ84"/>
    <mergeCell ref="C96:G98"/>
    <mergeCell ref="A1:AJ1"/>
    <mergeCell ref="B15:F15"/>
    <mergeCell ref="J15:L15"/>
    <mergeCell ref="Z15:AD15"/>
    <mergeCell ref="Z16:AD16"/>
    <mergeCell ref="B17:P17"/>
    <mergeCell ref="Q17:S17"/>
    <mergeCell ref="Z17:AD18"/>
    <mergeCell ref="Q18:S18"/>
    <mergeCell ref="AB13:AE13"/>
    <mergeCell ref="AF13:AG13"/>
    <mergeCell ref="B18:O18"/>
    <mergeCell ref="B13:H13"/>
    <mergeCell ref="A3:AK3"/>
    <mergeCell ref="A4:B4"/>
    <mergeCell ref="C4:AK4"/>
    <mergeCell ref="A5:B5"/>
    <mergeCell ref="C5:AK5"/>
    <mergeCell ref="A6:B6"/>
    <mergeCell ref="C6:AK6"/>
    <mergeCell ref="A11:B11"/>
    <mergeCell ref="C11:AK11"/>
    <mergeCell ref="D10:K10"/>
    <mergeCell ref="A7:B10"/>
    <mergeCell ref="Z19:AD19"/>
    <mergeCell ref="B20:T20"/>
    <mergeCell ref="U20:Y20"/>
    <mergeCell ref="Z20:AD20"/>
    <mergeCell ref="U21:Y22"/>
    <mergeCell ref="U38:Y38"/>
    <mergeCell ref="Z38:AD38"/>
    <mergeCell ref="Z24:AD24"/>
    <mergeCell ref="U25:Y25"/>
    <mergeCell ref="Z25:AD25"/>
    <mergeCell ref="U26:Y26"/>
    <mergeCell ref="Z26:AD26"/>
    <mergeCell ref="U27:Y27"/>
    <mergeCell ref="Z27:AD27"/>
    <mergeCell ref="B32:Q32"/>
    <mergeCell ref="R32:T32"/>
    <mergeCell ref="B33:Q33"/>
    <mergeCell ref="R33:T33"/>
    <mergeCell ref="B34:Q34"/>
    <mergeCell ref="R34:T34"/>
    <mergeCell ref="AE20:AK20"/>
    <mergeCell ref="AE21:AK22"/>
    <mergeCell ref="AE23:AK23"/>
    <mergeCell ref="AE24:AK24"/>
    <mergeCell ref="AE40:AK40"/>
    <mergeCell ref="U35:Y35"/>
    <mergeCell ref="Z35:AD35"/>
    <mergeCell ref="U36:Y36"/>
    <mergeCell ref="Z36:AD36"/>
    <mergeCell ref="U37:Y37"/>
    <mergeCell ref="Z37:AD37"/>
    <mergeCell ref="AE35:AK35"/>
    <mergeCell ref="AE36:AK36"/>
    <mergeCell ref="AE37:AK37"/>
    <mergeCell ref="AE38:AK38"/>
    <mergeCell ref="AE39:AK39"/>
    <mergeCell ref="U28:Y28"/>
    <mergeCell ref="U39:Y39"/>
    <mergeCell ref="Z39:AD39"/>
    <mergeCell ref="U40:Y40"/>
    <mergeCell ref="Z40:AD40"/>
    <mergeCell ref="U32:Y32"/>
    <mergeCell ref="Z32:AD32"/>
    <mergeCell ref="U33:Y33"/>
    <mergeCell ref="AE25:AK25"/>
    <mergeCell ref="AE26:AK26"/>
    <mergeCell ref="AE27:AK27"/>
    <mergeCell ref="AE28:AK28"/>
    <mergeCell ref="AE29:AK29"/>
    <mergeCell ref="AE30:AK30"/>
    <mergeCell ref="R21:T22"/>
    <mergeCell ref="B21:Q22"/>
    <mergeCell ref="B24:Q24"/>
    <mergeCell ref="R24:T24"/>
    <mergeCell ref="B25:Q25"/>
    <mergeCell ref="R25:T25"/>
    <mergeCell ref="B26:Q26"/>
    <mergeCell ref="R26:T26"/>
    <mergeCell ref="Z21:AD22"/>
    <mergeCell ref="A23:T23"/>
    <mergeCell ref="U23:Y23"/>
    <mergeCell ref="Z23:AD23"/>
    <mergeCell ref="U24:Y24"/>
    <mergeCell ref="Z28:AD28"/>
    <mergeCell ref="U29:Y29"/>
    <mergeCell ref="Z29:AD29"/>
    <mergeCell ref="U30:Y30"/>
    <mergeCell ref="Z30:AD30"/>
    <mergeCell ref="AE31:AK31"/>
    <mergeCell ref="U31:Y31"/>
    <mergeCell ref="Z31:AD31"/>
    <mergeCell ref="B27:Q27"/>
    <mergeCell ref="R27:T27"/>
    <mergeCell ref="B28:Q28"/>
    <mergeCell ref="R28:T28"/>
    <mergeCell ref="B29:Q29"/>
    <mergeCell ref="R29:T29"/>
    <mergeCell ref="B30:Q30"/>
    <mergeCell ref="R30:T30"/>
    <mergeCell ref="B31:Q31"/>
    <mergeCell ref="R31:T31"/>
    <mergeCell ref="AE32:AK32"/>
    <mergeCell ref="AE33:AK33"/>
    <mergeCell ref="AE34:AK34"/>
    <mergeCell ref="V48:W48"/>
    <mergeCell ref="H96:AJ98"/>
    <mergeCell ref="B65:AJ65"/>
    <mergeCell ref="B89:AJ89"/>
    <mergeCell ref="B69:AJ73"/>
    <mergeCell ref="B66:AJ66"/>
    <mergeCell ref="B35:Q35"/>
    <mergeCell ref="R35:T35"/>
    <mergeCell ref="B36:Q36"/>
    <mergeCell ref="R36:T36"/>
    <mergeCell ref="B37:Q37"/>
    <mergeCell ref="R37:T37"/>
    <mergeCell ref="B38:Q38"/>
    <mergeCell ref="R38:T38"/>
    <mergeCell ref="Z33:AD33"/>
    <mergeCell ref="U34:Y34"/>
    <mergeCell ref="Z34:AD34"/>
    <mergeCell ref="B39:Q39"/>
    <mergeCell ref="R39:T39"/>
    <mergeCell ref="B40:Q40"/>
    <mergeCell ref="R40:T40"/>
  </mergeCells>
  <phoneticPr fontId="3"/>
  <dataValidations count="1">
    <dataValidation type="whole" allowBlank="1" showInputMessage="1" showErrorMessage="1" errorTitle="エラー" error="60以上100以下の値を入力してください。" sqref="J15:L15">
      <formula1>60</formula1>
      <formula2>100</formula2>
    </dataValidation>
  </dataValidations>
  <hyperlinks>
    <hyperlink ref="B62" r:id="rId1"/>
  </hyperlinks>
  <printOptions horizontalCentered="1" verticalCentered="1"/>
  <pageMargins left="0.19685039370078741" right="0.19685039370078741" top="0.19685039370078741" bottom="0.19685039370078741" header="0" footer="0"/>
  <pageSetup paperSize="9" scale="34" fitToHeight="2" orientation="portrait" r:id="rId2"/>
  <rowBreaks count="1" manualBreakCount="1">
    <brk id="4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33</xdr:col>
                    <xdr:colOff>114300</xdr:colOff>
                    <xdr:row>45</xdr:row>
                    <xdr:rowOff>209550</xdr:rowOff>
                  </from>
                  <to>
                    <xdr:col>33</xdr:col>
                    <xdr:colOff>381000</xdr:colOff>
                    <xdr:row>45</xdr:row>
                    <xdr:rowOff>457200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33</xdr:col>
                    <xdr:colOff>114300</xdr:colOff>
                    <xdr:row>46</xdr:row>
                    <xdr:rowOff>209550</xdr:rowOff>
                  </from>
                  <to>
                    <xdr:col>33</xdr:col>
                    <xdr:colOff>381000</xdr:colOff>
                    <xdr:row>46</xdr:row>
                    <xdr:rowOff>457200</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0</xdr:col>
                    <xdr:colOff>295275</xdr:colOff>
                    <xdr:row>3</xdr:row>
                    <xdr:rowOff>57150</xdr:rowOff>
                  </from>
                  <to>
                    <xdr:col>1</xdr:col>
                    <xdr:colOff>190500</xdr:colOff>
                    <xdr:row>3</xdr:row>
                    <xdr:rowOff>304800</xdr:rowOff>
                  </to>
                </anchor>
              </controlPr>
            </control>
          </mc:Choice>
        </mc:AlternateContent>
        <mc:AlternateContent xmlns:mc="http://schemas.openxmlformats.org/markup-compatibility/2006">
          <mc:Choice Requires="x14">
            <control shapeId="3091" r:id="rId8" name="Check Box 19">
              <controlPr defaultSize="0" autoFill="0" autoLine="0" autoPict="0">
                <anchor moveWithCells="1">
                  <from>
                    <xdr:col>0</xdr:col>
                    <xdr:colOff>295275</xdr:colOff>
                    <xdr:row>4</xdr:row>
                    <xdr:rowOff>152400</xdr:rowOff>
                  </from>
                  <to>
                    <xdr:col>1</xdr:col>
                    <xdr:colOff>209550</xdr:colOff>
                    <xdr:row>4</xdr:row>
                    <xdr:rowOff>361950</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0</xdr:col>
                    <xdr:colOff>295275</xdr:colOff>
                    <xdr:row>5</xdr:row>
                    <xdr:rowOff>57150</xdr:rowOff>
                  </from>
                  <to>
                    <xdr:col>1</xdr:col>
                    <xdr:colOff>209550</xdr:colOff>
                    <xdr:row>5</xdr:row>
                    <xdr:rowOff>266700</xdr:rowOff>
                  </to>
                </anchor>
              </controlPr>
            </control>
          </mc:Choice>
        </mc:AlternateContent>
        <mc:AlternateContent xmlns:mc="http://schemas.openxmlformats.org/markup-compatibility/2006">
          <mc:Choice Requires="x14">
            <control shapeId="3093" r:id="rId10" name="Check Box 21">
              <controlPr defaultSize="0" autoFill="0" autoLine="0" autoPict="0">
                <anchor moveWithCells="1">
                  <from>
                    <xdr:col>0</xdr:col>
                    <xdr:colOff>304800</xdr:colOff>
                    <xdr:row>10</xdr:row>
                    <xdr:rowOff>95250</xdr:rowOff>
                  </from>
                  <to>
                    <xdr:col>1</xdr:col>
                    <xdr:colOff>219075</xdr:colOff>
                    <xdr:row>10</xdr:row>
                    <xdr:rowOff>314325</xdr:rowOff>
                  </to>
                </anchor>
              </controlPr>
            </control>
          </mc:Choice>
        </mc:AlternateContent>
        <mc:AlternateContent xmlns:mc="http://schemas.openxmlformats.org/markup-compatibility/2006">
          <mc:Choice Requires="x14">
            <control shapeId="3094" r:id="rId11" name="Check Box 22">
              <controlPr defaultSize="0" autoFill="0" autoLine="0" autoPict="0">
                <anchor moveWithCells="1">
                  <from>
                    <xdr:col>2</xdr:col>
                    <xdr:colOff>180975</xdr:colOff>
                    <xdr:row>6</xdr:row>
                    <xdr:rowOff>19050</xdr:rowOff>
                  </from>
                  <to>
                    <xdr:col>3</xdr:col>
                    <xdr:colOff>38100</xdr:colOff>
                    <xdr:row>6</xdr:row>
                    <xdr:rowOff>257175</xdr:rowOff>
                  </to>
                </anchor>
              </controlPr>
            </control>
          </mc:Choice>
        </mc:AlternateContent>
        <mc:AlternateContent xmlns:mc="http://schemas.openxmlformats.org/markup-compatibility/2006">
          <mc:Choice Requires="x14">
            <control shapeId="3095" r:id="rId12" name="Check Box 23">
              <controlPr defaultSize="0" autoFill="0" autoLine="0" autoPict="0">
                <anchor moveWithCells="1">
                  <from>
                    <xdr:col>14</xdr:col>
                    <xdr:colOff>161925</xdr:colOff>
                    <xdr:row>7</xdr:row>
                    <xdr:rowOff>28575</xdr:rowOff>
                  </from>
                  <to>
                    <xdr:col>15</xdr:col>
                    <xdr:colOff>19050</xdr:colOff>
                    <xdr:row>7</xdr:row>
                    <xdr:rowOff>257175</xdr:rowOff>
                  </to>
                </anchor>
              </controlPr>
            </control>
          </mc:Choice>
        </mc:AlternateContent>
        <mc:AlternateContent xmlns:mc="http://schemas.openxmlformats.org/markup-compatibility/2006">
          <mc:Choice Requires="x14">
            <control shapeId="3096" r:id="rId13" name="Check Box 24">
              <controlPr defaultSize="0" autoFill="0" autoLine="0" autoPict="0">
                <anchor moveWithCells="1">
                  <from>
                    <xdr:col>20</xdr:col>
                    <xdr:colOff>190500</xdr:colOff>
                    <xdr:row>7</xdr:row>
                    <xdr:rowOff>28575</xdr:rowOff>
                  </from>
                  <to>
                    <xdr:col>21</xdr:col>
                    <xdr:colOff>114300</xdr:colOff>
                    <xdr:row>7</xdr:row>
                    <xdr:rowOff>257175</xdr:rowOff>
                  </to>
                </anchor>
              </controlPr>
            </control>
          </mc:Choice>
        </mc:AlternateContent>
        <mc:AlternateContent xmlns:mc="http://schemas.openxmlformats.org/markup-compatibility/2006">
          <mc:Choice Requires="x14">
            <control shapeId="3097" r:id="rId14" name="Check Box 25">
              <controlPr defaultSize="0" autoFill="0" autoLine="0" autoPict="0">
                <anchor moveWithCells="1">
                  <from>
                    <xdr:col>28</xdr:col>
                    <xdr:colOff>152400</xdr:colOff>
                    <xdr:row>7</xdr:row>
                    <xdr:rowOff>28575</xdr:rowOff>
                  </from>
                  <to>
                    <xdr:col>29</xdr:col>
                    <xdr:colOff>66675</xdr:colOff>
                    <xdr:row>7</xdr:row>
                    <xdr:rowOff>257175</xdr:rowOff>
                  </to>
                </anchor>
              </controlPr>
            </control>
          </mc:Choice>
        </mc:AlternateContent>
        <mc:AlternateContent xmlns:mc="http://schemas.openxmlformats.org/markup-compatibility/2006">
          <mc:Choice Requires="x14">
            <control shapeId="3098" r:id="rId15" name="Check Box 26">
              <controlPr defaultSize="0" autoFill="0" autoLine="0" autoPict="0">
                <anchor moveWithCells="1">
                  <from>
                    <xdr:col>17</xdr:col>
                    <xdr:colOff>190500</xdr:colOff>
                    <xdr:row>6</xdr:row>
                    <xdr:rowOff>28575</xdr:rowOff>
                  </from>
                  <to>
                    <xdr:col>18</xdr:col>
                    <xdr:colOff>28575</xdr:colOff>
                    <xdr:row>6</xdr:row>
                    <xdr:rowOff>257175</xdr:rowOff>
                  </to>
                </anchor>
              </controlPr>
            </control>
          </mc:Choice>
        </mc:AlternateContent>
        <mc:AlternateContent xmlns:mc="http://schemas.openxmlformats.org/markup-compatibility/2006">
          <mc:Choice Requires="x14">
            <control shapeId="3099" r:id="rId16" name="Check Box 27">
              <controlPr defaultSize="0" autoFill="0" autoLine="0" autoPict="0">
                <anchor moveWithCells="1">
                  <from>
                    <xdr:col>2</xdr:col>
                    <xdr:colOff>171450</xdr:colOff>
                    <xdr:row>8</xdr:row>
                    <xdr:rowOff>9525</xdr:rowOff>
                  </from>
                  <to>
                    <xdr:col>3</xdr:col>
                    <xdr:colOff>9525</xdr:colOff>
                    <xdr:row>8</xdr:row>
                    <xdr:rowOff>257175</xdr:rowOff>
                  </to>
                </anchor>
              </controlPr>
            </control>
          </mc:Choice>
        </mc:AlternateContent>
        <mc:AlternateContent xmlns:mc="http://schemas.openxmlformats.org/markup-compatibility/2006">
          <mc:Choice Requires="x14">
            <control shapeId="3100" r:id="rId17" name="Check Box 28">
              <controlPr defaultSize="0" autoFill="0" autoLine="0" autoPict="0">
                <anchor moveWithCells="1">
                  <from>
                    <xdr:col>10</xdr:col>
                    <xdr:colOff>180975</xdr:colOff>
                    <xdr:row>8</xdr:row>
                    <xdr:rowOff>38100</xdr:rowOff>
                  </from>
                  <to>
                    <xdr:col>11</xdr:col>
                    <xdr:colOff>28575</xdr:colOff>
                    <xdr:row>8</xdr:row>
                    <xdr:rowOff>266700</xdr:rowOff>
                  </to>
                </anchor>
              </controlPr>
            </control>
          </mc:Choice>
        </mc:AlternateContent>
        <mc:AlternateContent xmlns:mc="http://schemas.openxmlformats.org/markup-compatibility/2006">
          <mc:Choice Requires="x14">
            <control shapeId="3101" r:id="rId18" name="Check Box 29">
              <controlPr defaultSize="0" autoFill="0" autoLine="0" autoPict="0">
                <anchor moveWithCells="1">
                  <from>
                    <xdr:col>28</xdr:col>
                    <xdr:colOff>219075</xdr:colOff>
                    <xdr:row>6</xdr:row>
                    <xdr:rowOff>28575</xdr:rowOff>
                  </from>
                  <to>
                    <xdr:col>29</xdr:col>
                    <xdr:colOff>123825</xdr:colOff>
                    <xdr:row>6</xdr:row>
                    <xdr:rowOff>266700</xdr:rowOff>
                  </to>
                </anchor>
              </controlPr>
            </control>
          </mc:Choice>
        </mc:AlternateContent>
        <mc:AlternateContent xmlns:mc="http://schemas.openxmlformats.org/markup-compatibility/2006">
          <mc:Choice Requires="x14">
            <control shapeId="3102" r:id="rId19" name="Check Box 30">
              <controlPr defaultSize="0" autoFill="0" autoLine="0" autoPict="0">
                <anchor moveWithCells="1">
                  <from>
                    <xdr:col>32</xdr:col>
                    <xdr:colOff>180975</xdr:colOff>
                    <xdr:row>8</xdr:row>
                    <xdr:rowOff>28575</xdr:rowOff>
                  </from>
                  <to>
                    <xdr:col>33</xdr:col>
                    <xdr:colOff>114300</xdr:colOff>
                    <xdr:row>8</xdr:row>
                    <xdr:rowOff>266700</xdr:rowOff>
                  </to>
                </anchor>
              </controlPr>
            </control>
          </mc:Choice>
        </mc:AlternateContent>
        <mc:AlternateContent xmlns:mc="http://schemas.openxmlformats.org/markup-compatibility/2006">
          <mc:Choice Requires="x14">
            <control shapeId="3103" r:id="rId20" name="Check Box 31">
              <controlPr defaultSize="0" autoFill="0" autoLine="0" autoPict="0">
                <anchor moveWithCells="1">
                  <from>
                    <xdr:col>2</xdr:col>
                    <xdr:colOff>180975</xdr:colOff>
                    <xdr:row>7</xdr:row>
                    <xdr:rowOff>28575</xdr:rowOff>
                  </from>
                  <to>
                    <xdr:col>3</xdr:col>
                    <xdr:colOff>28575</xdr:colOff>
                    <xdr:row>7</xdr:row>
                    <xdr:rowOff>266700</xdr:rowOff>
                  </to>
                </anchor>
              </controlPr>
            </control>
          </mc:Choice>
        </mc:AlternateContent>
        <mc:AlternateContent xmlns:mc="http://schemas.openxmlformats.org/markup-compatibility/2006">
          <mc:Choice Requires="x14">
            <control shapeId="3104" r:id="rId21" name="Check Box 32">
              <controlPr defaultSize="0" autoFill="0" autoLine="0" autoPict="0">
                <anchor moveWithCells="1">
                  <from>
                    <xdr:col>16</xdr:col>
                    <xdr:colOff>161925</xdr:colOff>
                    <xdr:row>8</xdr:row>
                    <xdr:rowOff>28575</xdr:rowOff>
                  </from>
                  <to>
                    <xdr:col>17</xdr:col>
                    <xdr:colOff>0</xdr:colOff>
                    <xdr:row>8</xdr:row>
                    <xdr:rowOff>257175</xdr:rowOff>
                  </to>
                </anchor>
              </controlPr>
            </control>
          </mc:Choice>
        </mc:AlternateContent>
        <mc:AlternateContent xmlns:mc="http://schemas.openxmlformats.org/markup-compatibility/2006">
          <mc:Choice Requires="x14">
            <control shapeId="3106" r:id="rId22" name="Check Box 34">
              <controlPr defaultSize="0" autoFill="0" autoLine="0" autoPict="0">
                <anchor moveWithCells="1">
                  <from>
                    <xdr:col>2</xdr:col>
                    <xdr:colOff>171450</xdr:colOff>
                    <xdr:row>8</xdr:row>
                    <xdr:rowOff>257175</xdr:rowOff>
                  </from>
                  <to>
                    <xdr:col>3</xdr:col>
                    <xdr:colOff>9525</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K98"/>
  <sheetViews>
    <sheetView view="pageBreakPreview" zoomScale="60" zoomScaleNormal="85" workbookViewId="0">
      <selection activeCell="B16" sqref="B16:T16"/>
    </sheetView>
  </sheetViews>
  <sheetFormatPr defaultColWidth="9" defaultRowHeight="18.75"/>
  <cols>
    <col min="1" max="1" width="5.125" style="23" customWidth="1"/>
    <col min="2" max="20" width="6" style="23" customWidth="1"/>
    <col min="21" max="36" width="5.125" style="23" customWidth="1"/>
    <col min="37" max="16384" width="9" style="23"/>
  </cols>
  <sheetData>
    <row r="1" spans="1:36" ht="24" customHeight="1">
      <c r="A1" s="369" t="s">
        <v>355</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row>
    <row r="2" spans="1:36" ht="12" customHeight="1">
      <c r="A2" s="229"/>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row>
    <row r="3" spans="1:36" ht="63" customHeight="1">
      <c r="A3" s="442" t="s">
        <v>308</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row>
    <row r="4" spans="1:36" ht="15" customHeight="1" thickBot="1">
      <c r="A4" s="24"/>
      <c r="B4" s="24"/>
      <c r="C4" s="24"/>
      <c r="D4" s="24"/>
      <c r="E4" s="24"/>
      <c r="F4" s="24"/>
      <c r="G4" s="24"/>
      <c r="H4" s="24"/>
      <c r="I4" s="24"/>
      <c r="J4" s="24"/>
      <c r="K4" s="24"/>
      <c r="L4" s="24"/>
      <c r="M4" s="24"/>
      <c r="N4" s="24"/>
      <c r="O4" s="24"/>
      <c r="P4" s="24"/>
      <c r="Q4" s="24"/>
      <c r="R4" s="24"/>
      <c r="S4" s="24"/>
      <c r="T4" s="24"/>
      <c r="U4" s="24"/>
      <c r="V4" s="24"/>
      <c r="W4" s="24"/>
      <c r="X4" s="24"/>
      <c r="Z4" s="25"/>
      <c r="AA4" s="25"/>
      <c r="AB4" s="25"/>
      <c r="AC4" s="25"/>
      <c r="AD4" s="25"/>
      <c r="AE4" s="25"/>
      <c r="AF4" s="25"/>
      <c r="AG4" s="25"/>
      <c r="AH4" s="25"/>
      <c r="AI4" s="25"/>
      <c r="AJ4" s="25"/>
    </row>
    <row r="5" spans="1:36" ht="60" customHeight="1" thickBot="1">
      <c r="A5" s="232"/>
      <c r="B5" s="388" t="s">
        <v>184</v>
      </c>
      <c r="C5" s="388"/>
      <c r="D5" s="388"/>
      <c r="E5" s="388"/>
      <c r="F5" s="388"/>
      <c r="G5" s="388"/>
      <c r="H5" s="388"/>
      <c r="J5" s="275" t="s">
        <v>3</v>
      </c>
      <c r="K5" s="280" t="str">
        <f>IF('新小第2号(2)（実績一覧表）(要請等対象施設)'!K13="","",'新小第2号(2)（実績一覧表）(要請等対象施設)'!K13)</f>
        <v/>
      </c>
      <c r="L5" s="276" t="s">
        <v>8</v>
      </c>
      <c r="M5" s="280" t="str">
        <f>IF('新小第2号(2)（実績一覧表）(要請等対象施設)'!M13="","",'新小第2号(2)（実績一覧表）(要請等対象施設)'!M13)</f>
        <v/>
      </c>
      <c r="N5" s="276" t="s">
        <v>23</v>
      </c>
      <c r="O5" s="280" t="str">
        <f>IF('新小第2号(2)（実績一覧表）(要請等対象施設)'!O13="","",'新小第2号(2)（実績一覧表）(要請等対象施設)'!O13)</f>
        <v/>
      </c>
      <c r="P5" s="276" t="s">
        <v>24</v>
      </c>
      <c r="Q5" s="277"/>
      <c r="R5" s="276" t="s">
        <v>74</v>
      </c>
      <c r="S5" s="278" t="s">
        <v>3</v>
      </c>
      <c r="T5" s="280" t="str">
        <f>IF('新小第2号(2)（実績一覧表）(要請等対象施設)'!T13="","",'新小第2号(2)（実績一覧表）(要請等対象施設)'!T13)</f>
        <v/>
      </c>
      <c r="U5" s="277" t="s">
        <v>2</v>
      </c>
      <c r="V5" s="280" t="str">
        <f>IF('新小第2号(2)（実績一覧表）(要請等対象施設)'!V13="","",'新小第2号(2)（実績一覧表）(要請等対象施設)'!V13)</f>
        <v/>
      </c>
      <c r="W5" s="276" t="s">
        <v>23</v>
      </c>
      <c r="X5" s="280" t="str">
        <f>IF('新小第2号(2)（実績一覧表）(要請等対象施設)'!X13="","",'新小第2号(2)（実績一覧表）(要請等対象施設)'!X13)</f>
        <v/>
      </c>
      <c r="Y5" s="276" t="s">
        <v>24</v>
      </c>
      <c r="Z5" s="279"/>
      <c r="AA5" s="270"/>
      <c r="AB5" s="444" t="s">
        <v>181</v>
      </c>
      <c r="AC5" s="444"/>
      <c r="AD5" s="444"/>
      <c r="AE5" s="444"/>
      <c r="AF5" s="438" t="str">
        <f>IF('新小第2号(2)（実績一覧表）(要請等対象施設)'!AF13="","",('新小第2号(2)（実績一覧表）(要請等対象施設)'!AF13))</f>
        <v/>
      </c>
      <c r="AG5" s="440"/>
      <c r="AH5" s="25" t="s">
        <v>161</v>
      </c>
      <c r="AI5" s="25"/>
      <c r="AJ5" s="25"/>
    </row>
    <row r="6" spans="1:36" ht="29.25" customHeight="1" thickBot="1">
      <c r="A6" s="232"/>
      <c r="B6" s="231"/>
      <c r="C6" s="231"/>
      <c r="D6" s="231"/>
      <c r="E6" s="231"/>
      <c r="F6" s="231"/>
      <c r="G6" s="32"/>
      <c r="H6" s="32"/>
      <c r="I6" s="32"/>
      <c r="J6" s="32"/>
      <c r="K6" s="33"/>
      <c r="L6" s="34"/>
      <c r="AF6" s="33"/>
      <c r="AG6" s="34"/>
      <c r="AH6" s="34"/>
      <c r="AI6" s="25"/>
      <c r="AJ6" s="33"/>
    </row>
    <row r="7" spans="1:36" ht="63" customHeight="1" thickBot="1">
      <c r="A7" s="232"/>
      <c r="B7" s="445" t="s">
        <v>36</v>
      </c>
      <c r="C7" s="445"/>
      <c r="D7" s="445"/>
      <c r="E7" s="445"/>
      <c r="F7" s="445"/>
      <c r="G7" s="270"/>
      <c r="H7" s="270"/>
      <c r="I7" s="270"/>
      <c r="J7" s="438" t="str">
        <f>IF('新小第2号(2)（実績一覧表）(要請等対象施設)'!J15="","",'新小第2号(2)（実績一覧表）(要請等対象施設)'!J15)</f>
        <v/>
      </c>
      <c r="K7" s="439"/>
      <c r="L7" s="440"/>
      <c r="M7" s="270" t="s">
        <v>75</v>
      </c>
      <c r="N7" s="1"/>
      <c r="O7" s="1"/>
      <c r="P7" s="1"/>
      <c r="Q7" s="1"/>
      <c r="R7" s="1"/>
      <c r="S7" s="270"/>
      <c r="Z7" s="374" t="s">
        <v>172</v>
      </c>
      <c r="AA7" s="374"/>
      <c r="AB7" s="374"/>
      <c r="AC7" s="374"/>
      <c r="AD7" s="374"/>
    </row>
    <row r="8" spans="1:36" ht="27" customHeight="1" thickBot="1">
      <c r="A8" s="232"/>
      <c r="B8" s="271"/>
      <c r="C8" s="271"/>
      <c r="D8" s="271"/>
      <c r="E8" s="271"/>
      <c r="F8" s="271"/>
      <c r="G8" s="272"/>
      <c r="H8" s="272"/>
      <c r="I8" s="272"/>
      <c r="J8" s="272"/>
      <c r="K8" s="273"/>
      <c r="L8" s="14"/>
      <c r="M8" s="14"/>
      <c r="N8" s="14"/>
      <c r="O8" s="273"/>
      <c r="P8" s="14"/>
      <c r="Q8" s="14"/>
      <c r="R8" s="273"/>
      <c r="S8" s="273"/>
      <c r="T8" s="231"/>
      <c r="U8" s="34"/>
      <c r="V8" s="34"/>
      <c r="W8" s="33"/>
      <c r="X8" s="34"/>
      <c r="Y8" s="34"/>
      <c r="Z8" s="375" t="s">
        <v>70</v>
      </c>
      <c r="AA8" s="375"/>
      <c r="AB8" s="375"/>
      <c r="AC8" s="375"/>
      <c r="AD8" s="375"/>
      <c r="AE8" s="25"/>
      <c r="AG8" s="34"/>
      <c r="AH8" s="34"/>
      <c r="AI8" s="25"/>
      <c r="AJ8" s="33"/>
    </row>
    <row r="9" spans="1:36" ht="57" customHeight="1" thickTop="1" thickBot="1">
      <c r="A9" s="232"/>
      <c r="B9" s="437" t="s">
        <v>183</v>
      </c>
      <c r="C9" s="437"/>
      <c r="D9" s="437"/>
      <c r="E9" s="437"/>
      <c r="F9" s="437"/>
      <c r="G9" s="437"/>
      <c r="H9" s="437"/>
      <c r="I9" s="437"/>
      <c r="J9" s="437"/>
      <c r="K9" s="437"/>
      <c r="L9" s="437"/>
      <c r="M9" s="437"/>
      <c r="N9" s="437"/>
      <c r="O9" s="437"/>
      <c r="P9" s="437"/>
      <c r="Q9" s="438" t="str">
        <f>IF('新小第2号(2)（実績一覧表）(要請等対象施設)'!Q17="","",'新小第2号(2)（実績一覧表）(要請等対象施設)'!Q17)</f>
        <v/>
      </c>
      <c r="R9" s="439"/>
      <c r="S9" s="440"/>
      <c r="T9" s="25" t="s">
        <v>77</v>
      </c>
      <c r="Z9" s="377" t="str">
        <f>IF(SUM(U15,Q10)=0,"",SUM(U15,Q10))</f>
        <v/>
      </c>
      <c r="AA9" s="378"/>
      <c r="AB9" s="378"/>
      <c r="AC9" s="378"/>
      <c r="AD9" s="379"/>
      <c r="AE9" s="25"/>
    </row>
    <row r="10" spans="1:36" ht="57" customHeight="1" thickBot="1">
      <c r="A10" s="232"/>
      <c r="B10" s="441" t="s">
        <v>174</v>
      </c>
      <c r="C10" s="441"/>
      <c r="D10" s="441"/>
      <c r="E10" s="441"/>
      <c r="F10" s="441"/>
      <c r="G10" s="441"/>
      <c r="H10" s="441"/>
      <c r="I10" s="441"/>
      <c r="J10" s="441"/>
      <c r="K10" s="441"/>
      <c r="L10" s="441"/>
      <c r="M10" s="441"/>
      <c r="N10" s="441"/>
      <c r="O10" s="441"/>
      <c r="P10" s="274" t="s">
        <v>171</v>
      </c>
      <c r="Q10" s="438" t="str">
        <f>IF(OR(Z15="",Q9=""),"",ROUNDUP(Z15/Q9,0))</f>
        <v/>
      </c>
      <c r="R10" s="439"/>
      <c r="S10" s="440"/>
      <c r="T10" s="36" t="s">
        <v>0</v>
      </c>
      <c r="Z10" s="380"/>
      <c r="AA10" s="381"/>
      <c r="AB10" s="381"/>
      <c r="AC10" s="381"/>
      <c r="AD10" s="382"/>
      <c r="AE10" s="37" t="s">
        <v>0</v>
      </c>
    </row>
    <row r="11" spans="1:36" ht="31.5" customHeight="1">
      <c r="A11" s="233"/>
      <c r="B11" s="233"/>
      <c r="C11" s="233"/>
      <c r="D11" s="233"/>
      <c r="E11" s="233"/>
      <c r="F11" s="233"/>
      <c r="G11" s="38"/>
      <c r="H11" s="38"/>
      <c r="I11" s="38"/>
      <c r="J11" s="38"/>
      <c r="K11" s="39"/>
      <c r="L11" s="235"/>
      <c r="M11" s="235"/>
      <c r="N11" s="235"/>
      <c r="O11" s="39"/>
      <c r="P11" s="41" t="s">
        <v>37</v>
      </c>
      <c r="Q11" s="235"/>
      <c r="R11" s="39"/>
      <c r="S11" s="41"/>
      <c r="T11" s="234"/>
      <c r="V11" s="235"/>
      <c r="W11" s="39"/>
      <c r="X11" s="235"/>
      <c r="Y11" s="235"/>
      <c r="Z11" s="365"/>
      <c r="AA11" s="365"/>
      <c r="AB11" s="365"/>
      <c r="AC11" s="365"/>
      <c r="AD11" s="365"/>
      <c r="AE11" s="39"/>
      <c r="AF11" s="42"/>
      <c r="AG11" s="235"/>
      <c r="AH11" s="235"/>
      <c r="AI11" s="39"/>
      <c r="AJ11" s="39"/>
    </row>
    <row r="12" spans="1:36" ht="23.25" customHeight="1">
      <c r="A12" s="43"/>
      <c r="B12" s="366" t="s">
        <v>78</v>
      </c>
      <c r="C12" s="367"/>
      <c r="D12" s="367"/>
      <c r="E12" s="367"/>
      <c r="F12" s="367"/>
      <c r="G12" s="367"/>
      <c r="H12" s="367"/>
      <c r="I12" s="367"/>
      <c r="J12" s="367"/>
      <c r="K12" s="367"/>
      <c r="L12" s="367"/>
      <c r="M12" s="367"/>
      <c r="N12" s="367"/>
      <c r="O12" s="367"/>
      <c r="P12" s="367"/>
      <c r="Q12" s="367"/>
      <c r="R12" s="367"/>
      <c r="S12" s="367"/>
      <c r="T12" s="368"/>
      <c r="U12" s="366" t="s">
        <v>68</v>
      </c>
      <c r="V12" s="367"/>
      <c r="W12" s="367"/>
      <c r="X12" s="367"/>
      <c r="Y12" s="368"/>
      <c r="Z12" s="366" t="s">
        <v>69</v>
      </c>
      <c r="AA12" s="367"/>
      <c r="AB12" s="367"/>
      <c r="AC12" s="367"/>
      <c r="AD12" s="368"/>
      <c r="AE12" s="366" t="s">
        <v>170</v>
      </c>
      <c r="AF12" s="367"/>
      <c r="AG12" s="367"/>
      <c r="AH12" s="367"/>
      <c r="AI12" s="367"/>
      <c r="AJ12" s="368"/>
    </row>
    <row r="13" spans="1:36" s="222" customFormat="1" ht="34.5" customHeight="1">
      <c r="A13" s="20"/>
      <c r="B13" s="337" t="s">
        <v>19</v>
      </c>
      <c r="C13" s="338"/>
      <c r="D13" s="338"/>
      <c r="E13" s="338"/>
      <c r="F13" s="338"/>
      <c r="G13" s="338"/>
      <c r="H13" s="338"/>
      <c r="I13" s="338"/>
      <c r="J13" s="338"/>
      <c r="K13" s="338"/>
      <c r="L13" s="338"/>
      <c r="M13" s="338"/>
      <c r="N13" s="338"/>
      <c r="O13" s="338"/>
      <c r="P13" s="338"/>
      <c r="Q13" s="338"/>
      <c r="R13" s="338"/>
      <c r="S13" s="338"/>
      <c r="T13" s="339"/>
      <c r="U13" s="348" t="s">
        <v>79</v>
      </c>
      <c r="V13" s="348"/>
      <c r="W13" s="348"/>
      <c r="X13" s="348"/>
      <c r="Y13" s="348"/>
      <c r="Z13" s="348" t="s">
        <v>185</v>
      </c>
      <c r="AA13" s="348"/>
      <c r="AB13" s="348"/>
      <c r="AC13" s="348"/>
      <c r="AD13" s="348"/>
      <c r="AE13" s="348" t="s">
        <v>82</v>
      </c>
      <c r="AF13" s="348"/>
      <c r="AG13" s="348"/>
      <c r="AH13" s="348"/>
      <c r="AI13" s="348"/>
      <c r="AJ13" s="348"/>
    </row>
    <row r="14" spans="1:36" s="222" customFormat="1" ht="33" customHeight="1" thickBot="1">
      <c r="A14" s="20"/>
      <c r="B14" s="453"/>
      <c r="C14" s="454"/>
      <c r="D14" s="454"/>
      <c r="E14" s="454"/>
      <c r="F14" s="454"/>
      <c r="G14" s="454"/>
      <c r="H14" s="454"/>
      <c r="I14" s="454"/>
      <c r="J14" s="454"/>
      <c r="K14" s="454"/>
      <c r="L14" s="454"/>
      <c r="M14" s="454"/>
      <c r="N14" s="454"/>
      <c r="O14" s="454"/>
      <c r="P14" s="454"/>
      <c r="Q14" s="454"/>
      <c r="R14" s="454"/>
      <c r="S14" s="454"/>
      <c r="T14" s="455"/>
      <c r="U14" s="349"/>
      <c r="V14" s="349"/>
      <c r="W14" s="349"/>
      <c r="X14" s="349"/>
      <c r="Y14" s="349"/>
      <c r="Z14" s="349"/>
      <c r="AA14" s="349"/>
      <c r="AB14" s="349"/>
      <c r="AC14" s="349"/>
      <c r="AD14" s="349"/>
      <c r="AE14" s="349"/>
      <c r="AF14" s="349"/>
      <c r="AG14" s="349"/>
      <c r="AH14" s="349"/>
      <c r="AI14" s="349"/>
      <c r="AJ14" s="349"/>
    </row>
    <row r="15" spans="1:36" ht="90" customHeight="1" thickTop="1" thickBot="1">
      <c r="A15" s="350" t="s">
        <v>205</v>
      </c>
      <c r="B15" s="350"/>
      <c r="C15" s="350"/>
      <c r="D15" s="350"/>
      <c r="E15" s="350"/>
      <c r="F15" s="350"/>
      <c r="G15" s="350"/>
      <c r="H15" s="350"/>
      <c r="I15" s="350"/>
      <c r="J15" s="350"/>
      <c r="K15" s="350"/>
      <c r="L15" s="350"/>
      <c r="M15" s="350"/>
      <c r="N15" s="350"/>
      <c r="O15" s="350"/>
      <c r="P15" s="350"/>
      <c r="Q15" s="350"/>
      <c r="R15" s="350"/>
      <c r="S15" s="350"/>
      <c r="T15" s="350"/>
      <c r="U15" s="351" t="str">
        <f>IF(SUM(U16:Y35)=0,"",SUM(U16:Y35))</f>
        <v/>
      </c>
      <c r="V15" s="351"/>
      <c r="W15" s="351"/>
      <c r="X15" s="351"/>
      <c r="Y15" s="351"/>
      <c r="Z15" s="351" t="str">
        <f>IF(SUM(Z16:AD35)=0,"",ROUNDUP(SUM(Z16:AD35),0))</f>
        <v/>
      </c>
      <c r="AA15" s="351"/>
      <c r="AB15" s="351"/>
      <c r="AC15" s="351"/>
      <c r="AD15" s="351"/>
      <c r="AE15" s="446" t="str">
        <f>IF(SUM(AE16:AJ35)=0,"",SUM(AE16:AJ35))</f>
        <v/>
      </c>
      <c r="AF15" s="446"/>
      <c r="AG15" s="446"/>
      <c r="AH15" s="446"/>
      <c r="AI15" s="446"/>
      <c r="AJ15" s="446"/>
    </row>
    <row r="16" spans="1:36" ht="58.5" customHeight="1" thickTop="1">
      <c r="A16" s="44">
        <v>1</v>
      </c>
      <c r="B16" s="447"/>
      <c r="C16" s="448"/>
      <c r="D16" s="448"/>
      <c r="E16" s="448"/>
      <c r="F16" s="448"/>
      <c r="G16" s="448"/>
      <c r="H16" s="448"/>
      <c r="I16" s="448"/>
      <c r="J16" s="448"/>
      <c r="K16" s="448"/>
      <c r="L16" s="448"/>
      <c r="M16" s="448"/>
      <c r="N16" s="448"/>
      <c r="O16" s="448"/>
      <c r="P16" s="448"/>
      <c r="Q16" s="448"/>
      <c r="R16" s="448"/>
      <c r="S16" s="448"/>
      <c r="T16" s="449"/>
      <c r="U16" s="450"/>
      <c r="V16" s="450"/>
      <c r="W16" s="450"/>
      <c r="X16" s="450"/>
      <c r="Y16" s="450"/>
      <c r="Z16" s="450"/>
      <c r="AA16" s="450"/>
      <c r="AB16" s="450"/>
      <c r="AC16" s="450"/>
      <c r="AD16" s="450"/>
      <c r="AE16" s="451"/>
      <c r="AF16" s="451"/>
      <c r="AG16" s="451"/>
      <c r="AH16" s="451"/>
      <c r="AI16" s="451"/>
      <c r="AJ16" s="452"/>
    </row>
    <row r="17" spans="1:36" ht="58.5" customHeight="1">
      <c r="A17" s="45">
        <v>2</v>
      </c>
      <c r="B17" s="456"/>
      <c r="C17" s="457"/>
      <c r="D17" s="457"/>
      <c r="E17" s="457"/>
      <c r="F17" s="457"/>
      <c r="G17" s="457"/>
      <c r="H17" s="457"/>
      <c r="I17" s="457"/>
      <c r="J17" s="457"/>
      <c r="K17" s="457"/>
      <c r="L17" s="457"/>
      <c r="M17" s="457"/>
      <c r="N17" s="457"/>
      <c r="O17" s="457"/>
      <c r="P17" s="457"/>
      <c r="Q17" s="457"/>
      <c r="R17" s="457"/>
      <c r="S17" s="457"/>
      <c r="T17" s="458"/>
      <c r="U17" s="330"/>
      <c r="V17" s="330"/>
      <c r="W17" s="330"/>
      <c r="X17" s="330"/>
      <c r="Y17" s="330"/>
      <c r="Z17" s="330"/>
      <c r="AA17" s="330"/>
      <c r="AB17" s="330"/>
      <c r="AC17" s="330"/>
      <c r="AD17" s="330"/>
      <c r="AE17" s="459"/>
      <c r="AF17" s="459"/>
      <c r="AG17" s="459"/>
      <c r="AH17" s="459"/>
      <c r="AI17" s="459"/>
      <c r="AJ17" s="460"/>
    </row>
    <row r="18" spans="1:36" ht="58.5" customHeight="1">
      <c r="A18" s="45">
        <v>3</v>
      </c>
      <c r="B18" s="456"/>
      <c r="C18" s="457"/>
      <c r="D18" s="457"/>
      <c r="E18" s="457"/>
      <c r="F18" s="457"/>
      <c r="G18" s="457"/>
      <c r="H18" s="457"/>
      <c r="I18" s="457"/>
      <c r="J18" s="457"/>
      <c r="K18" s="457"/>
      <c r="L18" s="457"/>
      <c r="M18" s="457"/>
      <c r="N18" s="457"/>
      <c r="O18" s="457"/>
      <c r="P18" s="457"/>
      <c r="Q18" s="457"/>
      <c r="R18" s="457"/>
      <c r="S18" s="457"/>
      <c r="T18" s="458"/>
      <c r="U18" s="330"/>
      <c r="V18" s="330"/>
      <c r="W18" s="330"/>
      <c r="X18" s="330"/>
      <c r="Y18" s="330"/>
      <c r="Z18" s="330"/>
      <c r="AA18" s="330"/>
      <c r="AB18" s="330"/>
      <c r="AC18" s="330"/>
      <c r="AD18" s="330"/>
      <c r="AE18" s="459"/>
      <c r="AF18" s="459"/>
      <c r="AG18" s="459"/>
      <c r="AH18" s="459"/>
      <c r="AI18" s="459"/>
      <c r="AJ18" s="460"/>
    </row>
    <row r="19" spans="1:36" ht="58.5" customHeight="1">
      <c r="A19" s="45">
        <v>4</v>
      </c>
      <c r="B19" s="456"/>
      <c r="C19" s="457"/>
      <c r="D19" s="457"/>
      <c r="E19" s="457"/>
      <c r="F19" s="457"/>
      <c r="G19" s="457"/>
      <c r="H19" s="457"/>
      <c r="I19" s="457"/>
      <c r="J19" s="457"/>
      <c r="K19" s="457"/>
      <c r="L19" s="457"/>
      <c r="M19" s="457"/>
      <c r="N19" s="457"/>
      <c r="O19" s="457"/>
      <c r="P19" s="457"/>
      <c r="Q19" s="457"/>
      <c r="R19" s="457"/>
      <c r="S19" s="457"/>
      <c r="T19" s="458"/>
      <c r="U19" s="330"/>
      <c r="V19" s="330"/>
      <c r="W19" s="330"/>
      <c r="X19" s="330"/>
      <c r="Y19" s="330"/>
      <c r="Z19" s="330"/>
      <c r="AA19" s="330"/>
      <c r="AB19" s="330"/>
      <c r="AC19" s="330"/>
      <c r="AD19" s="330"/>
      <c r="AE19" s="459"/>
      <c r="AF19" s="459"/>
      <c r="AG19" s="459"/>
      <c r="AH19" s="459"/>
      <c r="AI19" s="459"/>
      <c r="AJ19" s="460"/>
    </row>
    <row r="20" spans="1:36" ht="58.5" customHeight="1">
      <c r="A20" s="45">
        <v>5</v>
      </c>
      <c r="B20" s="456"/>
      <c r="C20" s="457"/>
      <c r="D20" s="457"/>
      <c r="E20" s="457"/>
      <c r="F20" s="457"/>
      <c r="G20" s="457"/>
      <c r="H20" s="457"/>
      <c r="I20" s="457"/>
      <c r="J20" s="457"/>
      <c r="K20" s="457"/>
      <c r="L20" s="457"/>
      <c r="M20" s="457"/>
      <c r="N20" s="457"/>
      <c r="O20" s="457"/>
      <c r="P20" s="457"/>
      <c r="Q20" s="457"/>
      <c r="R20" s="457"/>
      <c r="S20" s="457"/>
      <c r="T20" s="458"/>
      <c r="U20" s="330"/>
      <c r="V20" s="330"/>
      <c r="W20" s="330"/>
      <c r="X20" s="330"/>
      <c r="Y20" s="330"/>
      <c r="Z20" s="330"/>
      <c r="AA20" s="330"/>
      <c r="AB20" s="330"/>
      <c r="AC20" s="330"/>
      <c r="AD20" s="330"/>
      <c r="AE20" s="459"/>
      <c r="AF20" s="459"/>
      <c r="AG20" s="459"/>
      <c r="AH20" s="459"/>
      <c r="AI20" s="459"/>
      <c r="AJ20" s="460"/>
    </row>
    <row r="21" spans="1:36" ht="58.5" customHeight="1">
      <c r="A21" s="45">
        <v>6</v>
      </c>
      <c r="B21" s="456"/>
      <c r="C21" s="457"/>
      <c r="D21" s="457"/>
      <c r="E21" s="457"/>
      <c r="F21" s="457"/>
      <c r="G21" s="457"/>
      <c r="H21" s="457"/>
      <c r="I21" s="457"/>
      <c r="J21" s="457"/>
      <c r="K21" s="457"/>
      <c r="L21" s="457"/>
      <c r="M21" s="457"/>
      <c r="N21" s="457"/>
      <c r="O21" s="457"/>
      <c r="P21" s="457"/>
      <c r="Q21" s="457"/>
      <c r="R21" s="457"/>
      <c r="S21" s="457"/>
      <c r="T21" s="458"/>
      <c r="U21" s="330"/>
      <c r="V21" s="330"/>
      <c r="W21" s="330"/>
      <c r="X21" s="330"/>
      <c r="Y21" s="330"/>
      <c r="Z21" s="330"/>
      <c r="AA21" s="330"/>
      <c r="AB21" s="330"/>
      <c r="AC21" s="330"/>
      <c r="AD21" s="330"/>
      <c r="AE21" s="459"/>
      <c r="AF21" s="459"/>
      <c r="AG21" s="459"/>
      <c r="AH21" s="459"/>
      <c r="AI21" s="459"/>
      <c r="AJ21" s="460"/>
    </row>
    <row r="22" spans="1:36" ht="58.5" customHeight="1">
      <c r="A22" s="45">
        <v>7</v>
      </c>
      <c r="B22" s="456"/>
      <c r="C22" s="457"/>
      <c r="D22" s="457"/>
      <c r="E22" s="457"/>
      <c r="F22" s="457"/>
      <c r="G22" s="457"/>
      <c r="H22" s="457"/>
      <c r="I22" s="457"/>
      <c r="J22" s="457"/>
      <c r="K22" s="457"/>
      <c r="L22" s="457"/>
      <c r="M22" s="457"/>
      <c r="N22" s="457"/>
      <c r="O22" s="457"/>
      <c r="P22" s="457"/>
      <c r="Q22" s="457"/>
      <c r="R22" s="457"/>
      <c r="S22" s="457"/>
      <c r="T22" s="458"/>
      <c r="U22" s="330"/>
      <c r="V22" s="330"/>
      <c r="W22" s="330"/>
      <c r="X22" s="330"/>
      <c r="Y22" s="330"/>
      <c r="Z22" s="330"/>
      <c r="AA22" s="330"/>
      <c r="AB22" s="330"/>
      <c r="AC22" s="330"/>
      <c r="AD22" s="330"/>
      <c r="AE22" s="459"/>
      <c r="AF22" s="459"/>
      <c r="AG22" s="459"/>
      <c r="AH22" s="459"/>
      <c r="AI22" s="459"/>
      <c r="AJ22" s="460"/>
    </row>
    <row r="23" spans="1:36" ht="58.5" customHeight="1">
      <c r="A23" s="45">
        <v>8</v>
      </c>
      <c r="B23" s="456"/>
      <c r="C23" s="457"/>
      <c r="D23" s="457"/>
      <c r="E23" s="457"/>
      <c r="F23" s="457"/>
      <c r="G23" s="457"/>
      <c r="H23" s="457"/>
      <c r="I23" s="457"/>
      <c r="J23" s="457"/>
      <c r="K23" s="457"/>
      <c r="L23" s="457"/>
      <c r="M23" s="457"/>
      <c r="N23" s="457"/>
      <c r="O23" s="457"/>
      <c r="P23" s="457"/>
      <c r="Q23" s="457"/>
      <c r="R23" s="457"/>
      <c r="S23" s="457"/>
      <c r="T23" s="458"/>
      <c r="U23" s="330"/>
      <c r="V23" s="330"/>
      <c r="W23" s="330"/>
      <c r="X23" s="330"/>
      <c r="Y23" s="330"/>
      <c r="Z23" s="330"/>
      <c r="AA23" s="330"/>
      <c r="AB23" s="330"/>
      <c r="AC23" s="330"/>
      <c r="AD23" s="330"/>
      <c r="AE23" s="459"/>
      <c r="AF23" s="459"/>
      <c r="AG23" s="459"/>
      <c r="AH23" s="459"/>
      <c r="AI23" s="459"/>
      <c r="AJ23" s="460"/>
    </row>
    <row r="24" spans="1:36" ht="58.5" customHeight="1">
      <c r="A24" s="45">
        <v>9</v>
      </c>
      <c r="B24" s="456"/>
      <c r="C24" s="457"/>
      <c r="D24" s="457"/>
      <c r="E24" s="457"/>
      <c r="F24" s="457"/>
      <c r="G24" s="457"/>
      <c r="H24" s="457"/>
      <c r="I24" s="457"/>
      <c r="J24" s="457"/>
      <c r="K24" s="457"/>
      <c r="L24" s="457"/>
      <c r="M24" s="457"/>
      <c r="N24" s="457"/>
      <c r="O24" s="457"/>
      <c r="P24" s="457"/>
      <c r="Q24" s="457"/>
      <c r="R24" s="457"/>
      <c r="S24" s="457"/>
      <c r="T24" s="458"/>
      <c r="U24" s="330"/>
      <c r="V24" s="330"/>
      <c r="W24" s="330"/>
      <c r="X24" s="330"/>
      <c r="Y24" s="330"/>
      <c r="Z24" s="330"/>
      <c r="AA24" s="330"/>
      <c r="AB24" s="330"/>
      <c r="AC24" s="330"/>
      <c r="AD24" s="330"/>
      <c r="AE24" s="459"/>
      <c r="AF24" s="459"/>
      <c r="AG24" s="459"/>
      <c r="AH24" s="459"/>
      <c r="AI24" s="459"/>
      <c r="AJ24" s="460"/>
    </row>
    <row r="25" spans="1:36" ht="58.5" customHeight="1">
      <c r="A25" s="45">
        <v>10</v>
      </c>
      <c r="B25" s="456"/>
      <c r="C25" s="457"/>
      <c r="D25" s="457"/>
      <c r="E25" s="457"/>
      <c r="F25" s="457"/>
      <c r="G25" s="457"/>
      <c r="H25" s="457"/>
      <c r="I25" s="457"/>
      <c r="J25" s="457"/>
      <c r="K25" s="457"/>
      <c r="L25" s="457"/>
      <c r="M25" s="457"/>
      <c r="N25" s="457"/>
      <c r="O25" s="457"/>
      <c r="P25" s="457"/>
      <c r="Q25" s="457"/>
      <c r="R25" s="457"/>
      <c r="S25" s="457"/>
      <c r="T25" s="458"/>
      <c r="U25" s="330"/>
      <c r="V25" s="330"/>
      <c r="W25" s="330"/>
      <c r="X25" s="330"/>
      <c r="Y25" s="330"/>
      <c r="Z25" s="330"/>
      <c r="AA25" s="330"/>
      <c r="AB25" s="330"/>
      <c r="AC25" s="330"/>
      <c r="AD25" s="330"/>
      <c r="AE25" s="459"/>
      <c r="AF25" s="459"/>
      <c r="AG25" s="459"/>
      <c r="AH25" s="459"/>
      <c r="AI25" s="459"/>
      <c r="AJ25" s="460"/>
    </row>
    <row r="26" spans="1:36" ht="58.5" customHeight="1">
      <c r="A26" s="45">
        <v>11</v>
      </c>
      <c r="B26" s="456"/>
      <c r="C26" s="457"/>
      <c r="D26" s="457"/>
      <c r="E26" s="457"/>
      <c r="F26" s="457"/>
      <c r="G26" s="457"/>
      <c r="H26" s="457"/>
      <c r="I26" s="457"/>
      <c r="J26" s="457"/>
      <c r="K26" s="457"/>
      <c r="L26" s="457"/>
      <c r="M26" s="457"/>
      <c r="N26" s="457"/>
      <c r="O26" s="457"/>
      <c r="P26" s="457"/>
      <c r="Q26" s="457"/>
      <c r="R26" s="457"/>
      <c r="S26" s="457"/>
      <c r="T26" s="458"/>
      <c r="U26" s="330"/>
      <c r="V26" s="330"/>
      <c r="W26" s="330"/>
      <c r="X26" s="330"/>
      <c r="Y26" s="330"/>
      <c r="Z26" s="330"/>
      <c r="AA26" s="330"/>
      <c r="AB26" s="330"/>
      <c r="AC26" s="330"/>
      <c r="AD26" s="330"/>
      <c r="AE26" s="459"/>
      <c r="AF26" s="459"/>
      <c r="AG26" s="459"/>
      <c r="AH26" s="459"/>
      <c r="AI26" s="459"/>
      <c r="AJ26" s="460"/>
    </row>
    <row r="27" spans="1:36" ht="58.5" customHeight="1">
      <c r="A27" s="45">
        <v>12</v>
      </c>
      <c r="B27" s="456"/>
      <c r="C27" s="457"/>
      <c r="D27" s="457"/>
      <c r="E27" s="457"/>
      <c r="F27" s="457"/>
      <c r="G27" s="457"/>
      <c r="H27" s="457"/>
      <c r="I27" s="457"/>
      <c r="J27" s="457"/>
      <c r="K27" s="457"/>
      <c r="L27" s="457"/>
      <c r="M27" s="457"/>
      <c r="N27" s="457"/>
      <c r="O27" s="457"/>
      <c r="P27" s="457"/>
      <c r="Q27" s="457"/>
      <c r="R27" s="457"/>
      <c r="S27" s="457"/>
      <c r="T27" s="458"/>
      <c r="U27" s="330"/>
      <c r="V27" s="330"/>
      <c r="W27" s="330"/>
      <c r="X27" s="330"/>
      <c r="Y27" s="330"/>
      <c r="Z27" s="330"/>
      <c r="AA27" s="330"/>
      <c r="AB27" s="330"/>
      <c r="AC27" s="330"/>
      <c r="AD27" s="330"/>
      <c r="AE27" s="459"/>
      <c r="AF27" s="459"/>
      <c r="AG27" s="459"/>
      <c r="AH27" s="459"/>
      <c r="AI27" s="459"/>
      <c r="AJ27" s="460"/>
    </row>
    <row r="28" spans="1:36" ht="58.5" customHeight="1">
      <c r="A28" s="45">
        <v>13</v>
      </c>
      <c r="B28" s="456"/>
      <c r="C28" s="457"/>
      <c r="D28" s="457"/>
      <c r="E28" s="457"/>
      <c r="F28" s="457"/>
      <c r="G28" s="457"/>
      <c r="H28" s="457"/>
      <c r="I28" s="457"/>
      <c r="J28" s="457"/>
      <c r="K28" s="457"/>
      <c r="L28" s="457"/>
      <c r="M28" s="457"/>
      <c r="N28" s="457"/>
      <c r="O28" s="457"/>
      <c r="P28" s="457"/>
      <c r="Q28" s="457"/>
      <c r="R28" s="457"/>
      <c r="S28" s="457"/>
      <c r="T28" s="458"/>
      <c r="U28" s="330"/>
      <c r="V28" s="330"/>
      <c r="W28" s="330"/>
      <c r="X28" s="330"/>
      <c r="Y28" s="330"/>
      <c r="Z28" s="330"/>
      <c r="AA28" s="330"/>
      <c r="AB28" s="330"/>
      <c r="AC28" s="330"/>
      <c r="AD28" s="330"/>
      <c r="AE28" s="459"/>
      <c r="AF28" s="459"/>
      <c r="AG28" s="459"/>
      <c r="AH28" s="459"/>
      <c r="AI28" s="459"/>
      <c r="AJ28" s="460"/>
    </row>
    <row r="29" spans="1:36" ht="58.5" customHeight="1">
      <c r="A29" s="45">
        <v>14</v>
      </c>
      <c r="B29" s="456"/>
      <c r="C29" s="457"/>
      <c r="D29" s="457"/>
      <c r="E29" s="457"/>
      <c r="F29" s="457"/>
      <c r="G29" s="457"/>
      <c r="H29" s="457"/>
      <c r="I29" s="457"/>
      <c r="J29" s="457"/>
      <c r="K29" s="457"/>
      <c r="L29" s="457"/>
      <c r="M29" s="457"/>
      <c r="N29" s="457"/>
      <c r="O29" s="457"/>
      <c r="P29" s="457"/>
      <c r="Q29" s="457"/>
      <c r="R29" s="457"/>
      <c r="S29" s="457"/>
      <c r="T29" s="458"/>
      <c r="U29" s="330"/>
      <c r="V29" s="330"/>
      <c r="W29" s="330"/>
      <c r="X29" s="330"/>
      <c r="Y29" s="330"/>
      <c r="Z29" s="330"/>
      <c r="AA29" s="330"/>
      <c r="AB29" s="330"/>
      <c r="AC29" s="330"/>
      <c r="AD29" s="330"/>
      <c r="AE29" s="459"/>
      <c r="AF29" s="459"/>
      <c r="AG29" s="459"/>
      <c r="AH29" s="459"/>
      <c r="AI29" s="459"/>
      <c r="AJ29" s="460"/>
    </row>
    <row r="30" spans="1:36" ht="58.5" customHeight="1">
      <c r="A30" s="45">
        <v>15</v>
      </c>
      <c r="B30" s="456"/>
      <c r="C30" s="457"/>
      <c r="D30" s="457"/>
      <c r="E30" s="457"/>
      <c r="F30" s="457"/>
      <c r="G30" s="457"/>
      <c r="H30" s="457"/>
      <c r="I30" s="457"/>
      <c r="J30" s="457"/>
      <c r="K30" s="457"/>
      <c r="L30" s="457"/>
      <c r="M30" s="457"/>
      <c r="N30" s="457"/>
      <c r="O30" s="457"/>
      <c r="P30" s="457"/>
      <c r="Q30" s="457"/>
      <c r="R30" s="457"/>
      <c r="S30" s="457"/>
      <c r="T30" s="458"/>
      <c r="U30" s="330"/>
      <c r="V30" s="330"/>
      <c r="W30" s="330"/>
      <c r="X30" s="330"/>
      <c r="Y30" s="330"/>
      <c r="Z30" s="330"/>
      <c r="AA30" s="330"/>
      <c r="AB30" s="330"/>
      <c r="AC30" s="330"/>
      <c r="AD30" s="330"/>
      <c r="AE30" s="459"/>
      <c r="AF30" s="459"/>
      <c r="AG30" s="459"/>
      <c r="AH30" s="459"/>
      <c r="AI30" s="459"/>
      <c r="AJ30" s="460"/>
    </row>
    <row r="31" spans="1:36" ht="58.5" customHeight="1">
      <c r="A31" s="45">
        <v>16</v>
      </c>
      <c r="B31" s="456"/>
      <c r="C31" s="457"/>
      <c r="D31" s="457"/>
      <c r="E31" s="457"/>
      <c r="F31" s="457"/>
      <c r="G31" s="457"/>
      <c r="H31" s="457"/>
      <c r="I31" s="457"/>
      <c r="J31" s="457"/>
      <c r="K31" s="457"/>
      <c r="L31" s="457"/>
      <c r="M31" s="457"/>
      <c r="N31" s="457"/>
      <c r="O31" s="457"/>
      <c r="P31" s="457"/>
      <c r="Q31" s="457"/>
      <c r="R31" s="457"/>
      <c r="S31" s="457"/>
      <c r="T31" s="458"/>
      <c r="U31" s="330"/>
      <c r="V31" s="330"/>
      <c r="W31" s="330"/>
      <c r="X31" s="330"/>
      <c r="Y31" s="330"/>
      <c r="Z31" s="330"/>
      <c r="AA31" s="330"/>
      <c r="AB31" s="330"/>
      <c r="AC31" s="330"/>
      <c r="AD31" s="330"/>
      <c r="AE31" s="459"/>
      <c r="AF31" s="459"/>
      <c r="AG31" s="459"/>
      <c r="AH31" s="459"/>
      <c r="AI31" s="459"/>
      <c r="AJ31" s="460"/>
    </row>
    <row r="32" spans="1:36" ht="58.5" customHeight="1">
      <c r="A32" s="45">
        <v>17</v>
      </c>
      <c r="B32" s="456"/>
      <c r="C32" s="457"/>
      <c r="D32" s="457"/>
      <c r="E32" s="457"/>
      <c r="F32" s="457"/>
      <c r="G32" s="457"/>
      <c r="H32" s="457"/>
      <c r="I32" s="457"/>
      <c r="J32" s="457"/>
      <c r="K32" s="457"/>
      <c r="L32" s="457"/>
      <c r="M32" s="457"/>
      <c r="N32" s="457"/>
      <c r="O32" s="457"/>
      <c r="P32" s="457"/>
      <c r="Q32" s="457"/>
      <c r="R32" s="457"/>
      <c r="S32" s="457"/>
      <c r="T32" s="458"/>
      <c r="U32" s="330"/>
      <c r="V32" s="330"/>
      <c r="W32" s="330"/>
      <c r="X32" s="330"/>
      <c r="Y32" s="330"/>
      <c r="Z32" s="330"/>
      <c r="AA32" s="330"/>
      <c r="AB32" s="330"/>
      <c r="AC32" s="330"/>
      <c r="AD32" s="330"/>
      <c r="AE32" s="459"/>
      <c r="AF32" s="459"/>
      <c r="AG32" s="459"/>
      <c r="AH32" s="459"/>
      <c r="AI32" s="459"/>
      <c r="AJ32" s="460"/>
    </row>
    <row r="33" spans="1:37" ht="58.5" customHeight="1">
      <c r="A33" s="45">
        <v>18</v>
      </c>
      <c r="B33" s="456"/>
      <c r="C33" s="457"/>
      <c r="D33" s="457"/>
      <c r="E33" s="457"/>
      <c r="F33" s="457"/>
      <c r="G33" s="457"/>
      <c r="H33" s="457"/>
      <c r="I33" s="457"/>
      <c r="J33" s="457"/>
      <c r="K33" s="457"/>
      <c r="L33" s="457"/>
      <c r="M33" s="457"/>
      <c r="N33" s="457"/>
      <c r="O33" s="457"/>
      <c r="P33" s="457"/>
      <c r="Q33" s="457"/>
      <c r="R33" s="457"/>
      <c r="S33" s="457"/>
      <c r="T33" s="458"/>
      <c r="U33" s="330"/>
      <c r="V33" s="330"/>
      <c r="W33" s="330"/>
      <c r="X33" s="330"/>
      <c r="Y33" s="330"/>
      <c r="Z33" s="330"/>
      <c r="AA33" s="330"/>
      <c r="AB33" s="330"/>
      <c r="AC33" s="330"/>
      <c r="AD33" s="330"/>
      <c r="AE33" s="459"/>
      <c r="AF33" s="459"/>
      <c r="AG33" s="459"/>
      <c r="AH33" s="459"/>
      <c r="AI33" s="459"/>
      <c r="AJ33" s="460"/>
    </row>
    <row r="34" spans="1:37" ht="58.5" customHeight="1">
      <c r="A34" s="45">
        <v>19</v>
      </c>
      <c r="B34" s="456"/>
      <c r="C34" s="457"/>
      <c r="D34" s="457"/>
      <c r="E34" s="457"/>
      <c r="F34" s="457"/>
      <c r="G34" s="457"/>
      <c r="H34" s="457"/>
      <c r="I34" s="457"/>
      <c r="J34" s="457"/>
      <c r="K34" s="457"/>
      <c r="L34" s="457"/>
      <c r="M34" s="457"/>
      <c r="N34" s="457"/>
      <c r="O34" s="457"/>
      <c r="P34" s="457"/>
      <c r="Q34" s="457"/>
      <c r="R34" s="457"/>
      <c r="S34" s="457"/>
      <c r="T34" s="458"/>
      <c r="U34" s="330"/>
      <c r="V34" s="330"/>
      <c r="W34" s="330"/>
      <c r="X34" s="330"/>
      <c r="Y34" s="330"/>
      <c r="Z34" s="330"/>
      <c r="AA34" s="330"/>
      <c r="AB34" s="330"/>
      <c r="AC34" s="330"/>
      <c r="AD34" s="330"/>
      <c r="AE34" s="459"/>
      <c r="AF34" s="459"/>
      <c r="AG34" s="459"/>
      <c r="AH34" s="459"/>
      <c r="AI34" s="459"/>
      <c r="AJ34" s="460"/>
    </row>
    <row r="35" spans="1:37" ht="58.5" customHeight="1" thickBot="1">
      <c r="A35" s="46">
        <v>20</v>
      </c>
      <c r="B35" s="461"/>
      <c r="C35" s="462"/>
      <c r="D35" s="462"/>
      <c r="E35" s="462"/>
      <c r="F35" s="462"/>
      <c r="G35" s="462"/>
      <c r="H35" s="462"/>
      <c r="I35" s="462"/>
      <c r="J35" s="462"/>
      <c r="K35" s="462"/>
      <c r="L35" s="462"/>
      <c r="M35" s="462"/>
      <c r="N35" s="462"/>
      <c r="O35" s="462"/>
      <c r="P35" s="462"/>
      <c r="Q35" s="462"/>
      <c r="R35" s="462"/>
      <c r="S35" s="462"/>
      <c r="T35" s="463"/>
      <c r="U35" s="464"/>
      <c r="V35" s="464"/>
      <c r="W35" s="464"/>
      <c r="X35" s="464"/>
      <c r="Y35" s="464"/>
      <c r="Z35" s="464"/>
      <c r="AA35" s="464"/>
      <c r="AB35" s="464"/>
      <c r="AC35" s="464"/>
      <c r="AD35" s="464"/>
      <c r="AE35" s="465"/>
      <c r="AF35" s="465"/>
      <c r="AG35" s="465"/>
      <c r="AH35" s="465"/>
      <c r="AI35" s="465"/>
      <c r="AJ35" s="466"/>
    </row>
    <row r="36" spans="1:37" ht="21.75" customHeight="1" thickTop="1"/>
    <row r="37" spans="1:37" ht="52.5" customHeight="1">
      <c r="A37" s="415" t="s">
        <v>240</v>
      </c>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196"/>
      <c r="AJ37" s="196"/>
    </row>
    <row r="38" spans="1:37" ht="52.5" customHeight="1">
      <c r="A38" s="427" t="s">
        <v>245</v>
      </c>
      <c r="B38" s="427"/>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191"/>
      <c r="AI38" s="221"/>
      <c r="AJ38" s="221"/>
    </row>
    <row r="39" spans="1:37" ht="52.5" customHeight="1" thickBot="1">
      <c r="A39" s="427" t="s">
        <v>246</v>
      </c>
      <c r="B39" s="427"/>
      <c r="C39" s="427"/>
      <c r="D39" s="427"/>
      <c r="E39" s="427"/>
      <c r="F39" s="427"/>
      <c r="G39" s="427"/>
      <c r="H39" s="427"/>
      <c r="I39" s="427"/>
      <c r="J39" s="427"/>
      <c r="K39" s="427"/>
      <c r="L39" s="427"/>
      <c r="M39" s="427"/>
      <c r="N39" s="427"/>
      <c r="O39" s="427"/>
      <c r="P39" s="427"/>
      <c r="Q39" s="427"/>
      <c r="R39" s="427"/>
      <c r="S39" s="427"/>
      <c r="T39" s="427"/>
      <c r="U39" s="427"/>
      <c r="V39" s="427"/>
      <c r="W39" s="427"/>
      <c r="X39" s="428"/>
      <c r="Y39" s="428"/>
      <c r="Z39" s="428"/>
      <c r="AA39" s="428"/>
      <c r="AB39" s="428"/>
      <c r="AC39" s="428"/>
      <c r="AD39" s="428"/>
      <c r="AE39" s="428"/>
      <c r="AF39" s="428"/>
      <c r="AG39" s="428"/>
      <c r="AH39" s="316"/>
      <c r="AI39" s="221"/>
      <c r="AJ39" s="221"/>
    </row>
    <row r="40" spans="1:37" ht="54.75" customHeight="1" thickTop="1" thickBot="1">
      <c r="A40" s="228"/>
      <c r="B40" s="36"/>
      <c r="C40" s="36"/>
      <c r="D40" s="36"/>
      <c r="E40" s="36"/>
      <c r="F40" s="192"/>
      <c r="G40" s="192"/>
      <c r="H40" s="192"/>
      <c r="I40" s="192"/>
      <c r="J40" s="192"/>
      <c r="K40" s="192"/>
      <c r="L40" s="192"/>
      <c r="M40" s="192"/>
      <c r="N40" s="192"/>
      <c r="O40" s="192"/>
      <c r="P40" s="192"/>
      <c r="Q40" s="193"/>
      <c r="R40" s="429" t="s">
        <v>35</v>
      </c>
      <c r="S40" s="429"/>
      <c r="T40" s="429"/>
      <c r="U40" s="194"/>
      <c r="V40" s="321" t="s">
        <v>18</v>
      </c>
      <c r="W40" s="322"/>
      <c r="X40" s="467"/>
      <c r="Y40" s="468"/>
      <c r="Z40" s="468"/>
      <c r="AA40" s="468"/>
      <c r="AB40" s="468"/>
      <c r="AC40" s="468"/>
      <c r="AD40" s="468"/>
      <c r="AE40" s="468"/>
      <c r="AF40" s="468"/>
      <c r="AG40" s="468"/>
      <c r="AH40" s="468"/>
      <c r="AI40" s="469"/>
      <c r="AJ40" s="36"/>
    </row>
    <row r="41" spans="1:37" ht="54.75" customHeight="1" thickTop="1" thickBot="1">
      <c r="A41" s="228"/>
      <c r="B41" s="36"/>
      <c r="C41" s="36"/>
      <c r="D41" s="36"/>
      <c r="E41" s="36"/>
      <c r="F41" s="430" t="s">
        <v>241</v>
      </c>
      <c r="G41" s="430"/>
      <c r="H41" s="430"/>
      <c r="I41" s="430"/>
      <c r="J41" s="430"/>
      <c r="K41" s="430"/>
      <c r="L41" s="430"/>
      <c r="M41" s="430"/>
      <c r="N41" s="430"/>
      <c r="O41" s="430"/>
      <c r="P41" s="430"/>
      <c r="Q41" s="430"/>
      <c r="R41" s="430"/>
      <c r="S41" s="430"/>
      <c r="T41" s="430"/>
      <c r="U41" s="195"/>
      <c r="V41" s="431" t="s">
        <v>242</v>
      </c>
      <c r="W41" s="431"/>
      <c r="X41" s="467"/>
      <c r="Y41" s="468"/>
      <c r="Z41" s="468"/>
      <c r="AA41" s="468"/>
      <c r="AB41" s="468"/>
      <c r="AC41" s="468"/>
      <c r="AD41" s="468"/>
      <c r="AE41" s="468"/>
      <c r="AF41" s="468"/>
      <c r="AG41" s="468"/>
      <c r="AH41" s="468"/>
      <c r="AI41" s="469"/>
      <c r="AJ41" s="36"/>
    </row>
    <row r="42" spans="1:37" ht="34.5" customHeight="1" thickTop="1">
      <c r="A42" s="47"/>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row>
    <row r="43" spans="1:37" ht="34.5" customHeight="1">
      <c r="A43" s="49" t="s">
        <v>356</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row>
    <row r="44" spans="1:37" ht="34.5" customHeight="1">
      <c r="A44" s="47" t="s">
        <v>66</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row>
    <row r="45" spans="1:37" ht="32.1" customHeight="1">
      <c r="A45" s="49"/>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50"/>
    </row>
    <row r="46" spans="1:37" ht="32.1" customHeight="1">
      <c r="A46" s="49" t="s">
        <v>61</v>
      </c>
      <c r="B46" s="48" t="s">
        <v>80</v>
      </c>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50"/>
    </row>
    <row r="47" spans="1:37" s="50" customFormat="1" ht="96.75" customHeight="1">
      <c r="A47" s="49"/>
      <c r="B47" s="324" t="s">
        <v>199</v>
      </c>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row>
    <row r="48" spans="1:37" ht="51.75" customHeight="1">
      <c r="A48" s="49"/>
      <c r="B48" s="324" t="s">
        <v>206</v>
      </c>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50"/>
    </row>
    <row r="49" spans="1:37" ht="32.1" customHeight="1">
      <c r="A49" s="49"/>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50"/>
    </row>
    <row r="50" spans="1:37" ht="32.1" customHeight="1">
      <c r="A50" s="49" t="s">
        <v>162</v>
      </c>
      <c r="B50" s="48" t="s">
        <v>182</v>
      </c>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50"/>
    </row>
    <row r="51" spans="1:37" ht="32.1" customHeight="1">
      <c r="A51" s="49"/>
      <c r="B51" s="323" t="s">
        <v>173</v>
      </c>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50"/>
    </row>
    <row r="52" spans="1:37" ht="32.1" customHeight="1">
      <c r="A52" s="49"/>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50"/>
    </row>
    <row r="53" spans="1:37" ht="32.1" customHeight="1">
      <c r="A53" s="49"/>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50"/>
    </row>
    <row r="54" spans="1:37" ht="32.1" customHeight="1">
      <c r="A54" s="49"/>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50"/>
    </row>
    <row r="55" spans="1:37" ht="32.1" customHeight="1">
      <c r="A55" s="49"/>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50"/>
    </row>
    <row r="56" spans="1:37" ht="32.1" customHeight="1">
      <c r="A56" s="49"/>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50"/>
    </row>
    <row r="57" spans="1:37" ht="32.1" customHeight="1">
      <c r="A57" s="49" t="s">
        <v>163</v>
      </c>
      <c r="B57" s="48" t="s">
        <v>62</v>
      </c>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50"/>
    </row>
    <row r="58" spans="1:37" ht="34.5" customHeight="1">
      <c r="A58" s="49"/>
      <c r="B58" s="412" t="s">
        <v>200</v>
      </c>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50"/>
    </row>
    <row r="59" spans="1:37" ht="45.75" customHeight="1">
      <c r="A59" s="49"/>
      <c r="B59" s="324" t="s">
        <v>231</v>
      </c>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50"/>
    </row>
    <row r="60" spans="1:37" ht="51" customHeight="1">
      <c r="A60" s="49"/>
      <c r="B60" s="324" t="s">
        <v>85</v>
      </c>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50"/>
    </row>
    <row r="61" spans="1:37" ht="27.75" customHeight="1">
      <c r="A61" s="49"/>
      <c r="C61" s="413" t="s">
        <v>71</v>
      </c>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50"/>
    </row>
    <row r="62" spans="1:37" ht="68.25" customHeight="1">
      <c r="A62" s="49"/>
      <c r="B62" s="48"/>
      <c r="C62" s="51"/>
      <c r="D62" s="51"/>
      <c r="E62" s="51"/>
      <c r="F62" s="414" t="s">
        <v>72</v>
      </c>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50"/>
    </row>
    <row r="63" spans="1:37" ht="51" customHeight="1">
      <c r="A63" s="49"/>
      <c r="B63" s="324" t="s">
        <v>201</v>
      </c>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50"/>
    </row>
    <row r="64" spans="1:37" ht="43.5" customHeight="1">
      <c r="A64" s="49"/>
      <c r="C64" s="413" t="s">
        <v>237</v>
      </c>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50"/>
    </row>
    <row r="65" spans="1:37" ht="34.5" customHeight="1">
      <c r="A65" s="49"/>
      <c r="B65" s="48"/>
      <c r="C65" s="51"/>
      <c r="D65" s="51"/>
      <c r="E65" s="51"/>
      <c r="F65" s="414" t="s">
        <v>73</v>
      </c>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50"/>
    </row>
    <row r="66" spans="1:37" ht="51" customHeight="1">
      <c r="A66" s="49"/>
      <c r="B66" s="324" t="s">
        <v>196</v>
      </c>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50"/>
    </row>
    <row r="67" spans="1:37" ht="32.1" customHeight="1">
      <c r="A67" s="49"/>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50"/>
    </row>
    <row r="68" spans="1:37" ht="48" customHeight="1">
      <c r="A68" s="52" t="s">
        <v>164</v>
      </c>
      <c r="B68" s="324" t="s">
        <v>202</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50"/>
    </row>
    <row r="69" spans="1:37" ht="31.5" customHeight="1">
      <c r="A69" s="49"/>
      <c r="B69" s="324" t="s">
        <v>86</v>
      </c>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50"/>
    </row>
    <row r="70" spans="1:37" ht="32.1" customHeight="1">
      <c r="A70" s="49"/>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50"/>
    </row>
    <row r="71" spans="1:37" ht="46.5" customHeight="1">
      <c r="A71" s="52" t="s">
        <v>197</v>
      </c>
      <c r="B71" s="324" t="s">
        <v>207</v>
      </c>
      <c r="C71" s="324"/>
      <c r="D71" s="324"/>
      <c r="E71" s="324"/>
      <c r="F71" s="324"/>
      <c r="G71" s="324"/>
      <c r="H71" s="324"/>
      <c r="I71" s="324"/>
      <c r="J71" s="324"/>
      <c r="K71" s="324"/>
      <c r="L71" s="324"/>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50"/>
    </row>
    <row r="72" spans="1:37" ht="32.1" customHeight="1">
      <c r="A72" s="52"/>
      <c r="B72" s="219"/>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c r="AK72" s="50"/>
    </row>
    <row r="73" spans="1:37" ht="34.5" customHeight="1">
      <c r="A73" s="49" t="s">
        <v>178</v>
      </c>
      <c r="B73" s="48" t="s">
        <v>83</v>
      </c>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50"/>
    </row>
    <row r="74" spans="1:37" ht="75.75" customHeight="1">
      <c r="A74" s="49"/>
      <c r="B74" s="324" t="s">
        <v>350</v>
      </c>
      <c r="C74" s="324"/>
      <c r="D74" s="324"/>
      <c r="E74" s="324"/>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50"/>
    </row>
    <row r="75" spans="1:37" ht="25.5" customHeight="1">
      <c r="A75" s="49"/>
      <c r="B75" s="218"/>
      <c r="C75" s="220"/>
      <c r="D75" s="220"/>
      <c r="E75" s="220"/>
      <c r="F75" s="220"/>
      <c r="G75" s="220"/>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50"/>
    </row>
    <row r="76" spans="1:37" ht="25.5" customHeight="1">
      <c r="A76" s="49"/>
      <c r="B76" s="218" t="s">
        <v>63</v>
      </c>
      <c r="C76" s="410" t="s">
        <v>67</v>
      </c>
      <c r="D76" s="410"/>
      <c r="E76" s="410"/>
      <c r="F76" s="410"/>
      <c r="G76" s="410"/>
      <c r="H76" s="323" t="s">
        <v>64</v>
      </c>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50"/>
    </row>
    <row r="77" spans="1:37" ht="25.5" customHeight="1">
      <c r="A77" s="49"/>
      <c r="B77" s="218"/>
      <c r="C77" s="410"/>
      <c r="D77" s="410"/>
      <c r="E77" s="410"/>
      <c r="F77" s="410"/>
      <c r="G77" s="410"/>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50"/>
    </row>
    <row r="78" spans="1:37" ht="25.5" customHeight="1">
      <c r="A78" s="49"/>
      <c r="B78" s="218" t="s">
        <v>68</v>
      </c>
      <c r="C78" s="410" t="s">
        <v>81</v>
      </c>
      <c r="D78" s="410"/>
      <c r="E78" s="410"/>
      <c r="F78" s="410"/>
      <c r="G78" s="410"/>
      <c r="H78" s="323" t="s">
        <v>65</v>
      </c>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50"/>
    </row>
    <row r="79" spans="1:37" ht="43.5" customHeight="1">
      <c r="A79" s="49"/>
      <c r="B79" s="218"/>
      <c r="C79" s="410"/>
      <c r="D79" s="410"/>
      <c r="E79" s="410"/>
      <c r="F79" s="410"/>
      <c r="G79" s="410"/>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50"/>
    </row>
    <row r="80" spans="1:37" ht="25.5" customHeight="1">
      <c r="A80" s="49"/>
      <c r="B80" s="218" t="s">
        <v>69</v>
      </c>
      <c r="C80" s="410" t="s">
        <v>187</v>
      </c>
      <c r="D80" s="410"/>
      <c r="E80" s="410"/>
      <c r="F80" s="410"/>
      <c r="G80" s="410"/>
      <c r="H80" s="323" t="s">
        <v>238</v>
      </c>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50"/>
    </row>
    <row r="81" spans="1:37" ht="25.5" customHeight="1">
      <c r="A81" s="49"/>
      <c r="B81" s="218"/>
      <c r="C81" s="410"/>
      <c r="D81" s="410"/>
      <c r="E81" s="410"/>
      <c r="F81" s="410"/>
      <c r="G81" s="410"/>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50"/>
    </row>
    <row r="82" spans="1:37" ht="25.5" customHeight="1">
      <c r="A82" s="49"/>
      <c r="B82" s="218"/>
      <c r="C82" s="410"/>
      <c r="D82" s="410"/>
      <c r="E82" s="410"/>
      <c r="F82" s="410"/>
      <c r="G82" s="410"/>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50"/>
    </row>
    <row r="83" spans="1:37" ht="25.5" customHeight="1">
      <c r="A83" s="49"/>
      <c r="B83" s="218" t="s">
        <v>170</v>
      </c>
      <c r="C83" s="410" t="s">
        <v>84</v>
      </c>
      <c r="D83" s="410"/>
      <c r="E83" s="410"/>
      <c r="F83" s="410"/>
      <c r="G83" s="410"/>
      <c r="H83" s="323" t="s">
        <v>198</v>
      </c>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50"/>
    </row>
    <row r="84" spans="1:37" ht="44.25" customHeight="1">
      <c r="A84" s="49"/>
      <c r="B84" s="218"/>
      <c r="C84" s="410"/>
      <c r="D84" s="410"/>
      <c r="E84" s="410"/>
      <c r="F84" s="410"/>
      <c r="G84" s="410"/>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50"/>
    </row>
    <row r="85" spans="1:37" ht="25.5" customHeight="1">
      <c r="A85" s="49"/>
      <c r="B85" s="218"/>
      <c r="C85" s="53" t="s">
        <v>175</v>
      </c>
      <c r="E85" s="54"/>
      <c r="F85" s="54"/>
      <c r="G85" s="54"/>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50"/>
    </row>
    <row r="86" spans="1:37" ht="44.25" customHeight="1">
      <c r="A86" s="49"/>
      <c r="B86" s="218" t="s">
        <v>179</v>
      </c>
      <c r="C86" s="410" t="s">
        <v>70</v>
      </c>
      <c r="D86" s="410"/>
      <c r="E86" s="410"/>
      <c r="F86" s="410"/>
      <c r="G86" s="410"/>
      <c r="H86" s="323" t="s">
        <v>176</v>
      </c>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50"/>
    </row>
    <row r="87" spans="1:37" ht="43.5" customHeight="1">
      <c r="A87" s="49"/>
      <c r="B87" s="218"/>
      <c r="C87" s="410"/>
      <c r="D87" s="410"/>
      <c r="E87" s="410"/>
      <c r="F87" s="410"/>
      <c r="G87" s="410"/>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50"/>
    </row>
    <row r="88" spans="1:37" ht="25.5" customHeight="1">
      <c r="A88" s="49"/>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50"/>
    </row>
    <row r="89" spans="1:37" ht="49.5" customHeight="1">
      <c r="A89" s="55" t="s">
        <v>180</v>
      </c>
      <c r="B89" s="411" t="s">
        <v>247</v>
      </c>
      <c r="C89" s="411"/>
      <c r="D89" s="411"/>
      <c r="E89" s="411"/>
      <c r="F89" s="411"/>
      <c r="G89" s="411"/>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50"/>
    </row>
    <row r="90" spans="1:37" ht="32.1" customHeight="1">
      <c r="A90" s="56"/>
      <c r="B90" s="57"/>
      <c r="C90" s="57"/>
      <c r="D90" s="57"/>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0"/>
    </row>
    <row r="91" spans="1:37" ht="51" customHeight="1">
      <c r="A91" s="56"/>
      <c r="B91" s="57"/>
      <c r="C91" s="57"/>
      <c r="D91" s="57"/>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0"/>
    </row>
    <row r="92" spans="1:37" ht="34.5" customHeight="1">
      <c r="A92" s="56"/>
      <c r="B92" s="57"/>
      <c r="C92" s="57"/>
      <c r="D92" s="57"/>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0"/>
    </row>
    <row r="93" spans="1:37" ht="34.5" customHeight="1">
      <c r="A93" s="56"/>
      <c r="B93" s="57"/>
      <c r="C93" s="57"/>
      <c r="D93" s="57"/>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0"/>
    </row>
    <row r="94" spans="1:37" ht="34.5" customHeight="1">
      <c r="A94" s="56"/>
      <c r="B94" s="57"/>
      <c r="C94" s="57"/>
      <c r="D94" s="57"/>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0"/>
    </row>
    <row r="95" spans="1:37" ht="34.5" customHeight="1">
      <c r="A95" s="56"/>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0"/>
    </row>
    <row r="96" spans="1:37" ht="34.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row>
    <row r="97" spans="37:37" ht="34.5" customHeight="1">
      <c r="AK97" s="50"/>
    </row>
    <row r="98" spans="37:37" ht="21">
      <c r="AK98" s="50"/>
    </row>
  </sheetData>
  <sheetProtection password="CC7D" sheet="1" formatCells="0" selectLockedCells="1"/>
  <mergeCells count="143">
    <mergeCell ref="B89:AJ89"/>
    <mergeCell ref="C80:G82"/>
    <mergeCell ref="H80:AJ82"/>
    <mergeCell ref="C83:G84"/>
    <mergeCell ref="H83:AJ84"/>
    <mergeCell ref="C86:G87"/>
    <mergeCell ref="H86:AJ87"/>
    <mergeCell ref="B69:AJ69"/>
    <mergeCell ref="B71:AJ71"/>
    <mergeCell ref="B74:AJ74"/>
    <mergeCell ref="C76:G77"/>
    <mergeCell ref="H76:AJ77"/>
    <mergeCell ref="C78:G79"/>
    <mergeCell ref="H78:AJ79"/>
    <mergeCell ref="B63:AJ63"/>
    <mergeCell ref="C64:AJ64"/>
    <mergeCell ref="F65:AJ65"/>
    <mergeCell ref="B66:AJ66"/>
    <mergeCell ref="B68:AJ68"/>
    <mergeCell ref="B48:AJ48"/>
    <mergeCell ref="B51:AJ55"/>
    <mergeCell ref="B58:AJ58"/>
    <mergeCell ref="B59:AJ59"/>
    <mergeCell ref="B60:AJ60"/>
    <mergeCell ref="C61:AJ61"/>
    <mergeCell ref="F41:T41"/>
    <mergeCell ref="V41:W41"/>
    <mergeCell ref="B47:AJ47"/>
    <mergeCell ref="A39:AG39"/>
    <mergeCell ref="R40:T40"/>
    <mergeCell ref="V40:W40"/>
    <mergeCell ref="X40:AI40"/>
    <mergeCell ref="X41:AI41"/>
    <mergeCell ref="F62:AJ62"/>
    <mergeCell ref="B35:T35"/>
    <mergeCell ref="U35:Y35"/>
    <mergeCell ref="Z35:AD35"/>
    <mergeCell ref="AE35:AJ35"/>
    <mergeCell ref="A37:AH37"/>
    <mergeCell ref="A38:AG38"/>
    <mergeCell ref="B33:T33"/>
    <mergeCell ref="U33:Y33"/>
    <mergeCell ref="Z33:AD33"/>
    <mergeCell ref="AE33:AJ33"/>
    <mergeCell ref="B34:T34"/>
    <mergeCell ref="U34:Y34"/>
    <mergeCell ref="Z34:AD34"/>
    <mergeCell ref="AE34:AJ34"/>
    <mergeCell ref="B31:T31"/>
    <mergeCell ref="U31:Y31"/>
    <mergeCell ref="Z31:AD31"/>
    <mergeCell ref="AE31:AJ31"/>
    <mergeCell ref="B32:T32"/>
    <mergeCell ref="U32:Y32"/>
    <mergeCell ref="Z32:AD32"/>
    <mergeCell ref="AE32:AJ32"/>
    <mergeCell ref="B29:T29"/>
    <mergeCell ref="U29:Y29"/>
    <mergeCell ref="Z29:AD29"/>
    <mergeCell ref="AE29:AJ29"/>
    <mergeCell ref="B30:T30"/>
    <mergeCell ref="U30:Y30"/>
    <mergeCell ref="Z30:AD30"/>
    <mergeCell ref="AE30:AJ30"/>
    <mergeCell ref="B27:T27"/>
    <mergeCell ref="U27:Y27"/>
    <mergeCell ref="Z27:AD27"/>
    <mergeCell ref="AE27:AJ27"/>
    <mergeCell ref="B28:T28"/>
    <mergeCell ref="U28:Y28"/>
    <mergeCell ref="Z28:AD28"/>
    <mergeCell ref="AE28:AJ28"/>
    <mergeCell ref="B25:T25"/>
    <mergeCell ref="U25:Y25"/>
    <mergeCell ref="Z25:AD25"/>
    <mergeCell ref="AE25:AJ25"/>
    <mergeCell ref="B26:T26"/>
    <mergeCell ref="U26:Y26"/>
    <mergeCell ref="Z26:AD26"/>
    <mergeCell ref="AE26:AJ26"/>
    <mergeCell ref="B23:T23"/>
    <mergeCell ref="U23:Y23"/>
    <mergeCell ref="Z23:AD23"/>
    <mergeCell ref="AE23:AJ23"/>
    <mergeCell ref="B24:T24"/>
    <mergeCell ref="U24:Y24"/>
    <mergeCell ref="Z24:AD24"/>
    <mergeCell ref="AE24:AJ24"/>
    <mergeCell ref="B21:T21"/>
    <mergeCell ref="U21:Y21"/>
    <mergeCell ref="Z21:AD21"/>
    <mergeCell ref="AE21:AJ21"/>
    <mergeCell ref="B22:T22"/>
    <mergeCell ref="U22:Y22"/>
    <mergeCell ref="Z22:AD22"/>
    <mergeCell ref="AE22:AJ22"/>
    <mergeCell ref="B19:T19"/>
    <mergeCell ref="U19:Y19"/>
    <mergeCell ref="Z19:AD19"/>
    <mergeCell ref="AE19:AJ19"/>
    <mergeCell ref="B20:T20"/>
    <mergeCell ref="U20:Y20"/>
    <mergeCell ref="Z20:AD20"/>
    <mergeCell ref="AE20:AJ20"/>
    <mergeCell ref="B17:T17"/>
    <mergeCell ref="U17:Y17"/>
    <mergeCell ref="Z17:AD17"/>
    <mergeCell ref="AE17:AJ17"/>
    <mergeCell ref="B18:T18"/>
    <mergeCell ref="U18:Y18"/>
    <mergeCell ref="Z18:AD18"/>
    <mergeCell ref="AE18:AJ18"/>
    <mergeCell ref="A15:T15"/>
    <mergeCell ref="U15:Y15"/>
    <mergeCell ref="Z15:AD15"/>
    <mergeCell ref="AE15:AJ15"/>
    <mergeCell ref="B16:T16"/>
    <mergeCell ref="U16:Y16"/>
    <mergeCell ref="Z16:AD16"/>
    <mergeCell ref="AE16:AJ16"/>
    <mergeCell ref="Z11:AD11"/>
    <mergeCell ref="B12:T12"/>
    <mergeCell ref="U12:Y12"/>
    <mergeCell ref="Z12:AD12"/>
    <mergeCell ref="AE12:AJ12"/>
    <mergeCell ref="B13:T14"/>
    <mergeCell ref="U13:Y14"/>
    <mergeCell ref="Z13:AD14"/>
    <mergeCell ref="AE13:AJ14"/>
    <mergeCell ref="Z8:AD8"/>
    <mergeCell ref="B9:P9"/>
    <mergeCell ref="Q9:S9"/>
    <mergeCell ref="Z9:AD10"/>
    <mergeCell ref="B10:O10"/>
    <mergeCell ref="Q10:S10"/>
    <mergeCell ref="A1:AJ1"/>
    <mergeCell ref="A3:AJ3"/>
    <mergeCell ref="B5:H5"/>
    <mergeCell ref="AB5:AE5"/>
    <mergeCell ref="AF5:AG5"/>
    <mergeCell ref="B7:F7"/>
    <mergeCell ref="J7:L7"/>
    <mergeCell ref="Z7:AD7"/>
  </mergeCells>
  <phoneticPr fontId="3"/>
  <dataValidations count="1">
    <dataValidation type="whole" allowBlank="1" showInputMessage="1" showErrorMessage="1" errorTitle="エラー" error="60以上100以下の値を入力してください。" sqref="J7:L7">
      <formula1>60</formula1>
      <formula2>100</formula2>
    </dataValidation>
  </dataValidations>
  <printOptions horizontalCentered="1" verticalCentered="1"/>
  <pageMargins left="0.19685039370078741" right="0.19685039370078741" top="0.19685039370078741" bottom="0.19685039370078741" header="0" footer="0"/>
  <pageSetup paperSize="9" scale="39" fitToHeight="2" orientation="portrait" r:id="rId1"/>
  <rowBreaks count="1" manualBreakCount="1">
    <brk id="4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33</xdr:col>
                    <xdr:colOff>114300</xdr:colOff>
                    <xdr:row>37</xdr:row>
                    <xdr:rowOff>209550</xdr:rowOff>
                  </from>
                  <to>
                    <xdr:col>33</xdr:col>
                    <xdr:colOff>381000</xdr:colOff>
                    <xdr:row>37</xdr:row>
                    <xdr:rowOff>457200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33</xdr:col>
                    <xdr:colOff>114300</xdr:colOff>
                    <xdr:row>38</xdr:row>
                    <xdr:rowOff>209550</xdr:rowOff>
                  </from>
                  <to>
                    <xdr:col>33</xdr:col>
                    <xdr:colOff>381000</xdr:colOff>
                    <xdr:row>38</xdr:row>
                    <xdr:rowOff>457200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S126"/>
  <sheetViews>
    <sheetView view="pageBreakPreview" zoomScale="55" zoomScaleNormal="70" zoomScaleSheetLayoutView="55" workbookViewId="0">
      <selection activeCell="AD4" sqref="AD4:AE4"/>
    </sheetView>
  </sheetViews>
  <sheetFormatPr defaultColWidth="9" defaultRowHeight="21"/>
  <cols>
    <col min="1" max="36" width="5.25" style="50" customWidth="1"/>
    <col min="37" max="38" width="5.125" style="50" customWidth="1"/>
    <col min="39" max="39" width="9" style="50" customWidth="1"/>
    <col min="40" max="40" width="92" style="50" hidden="1" customWidth="1"/>
    <col min="41" max="41" width="96" style="50" hidden="1" customWidth="1"/>
    <col min="42" max="43" width="9" style="50" hidden="1" customWidth="1"/>
    <col min="44" max="44" width="18.25" style="50" hidden="1" customWidth="1"/>
    <col min="45" max="47" width="9" style="50" hidden="1" customWidth="1"/>
    <col min="48" max="49" width="20.375" style="50" hidden="1" customWidth="1"/>
    <col min="50" max="51" width="13.25" style="50" hidden="1" customWidth="1"/>
    <col min="52" max="52" width="22.125" style="50" hidden="1" customWidth="1"/>
    <col min="53" max="53" width="24.25" style="50" hidden="1" customWidth="1"/>
    <col min="54" max="54" width="29.125" style="50" hidden="1" customWidth="1"/>
    <col min="55" max="55" width="20.625" style="50" hidden="1" customWidth="1"/>
    <col min="56" max="56" width="27.75" style="50" hidden="1" customWidth="1"/>
    <col min="57" max="57" width="27.5" style="50" hidden="1" customWidth="1"/>
    <col min="58" max="58" width="20.625" style="50" hidden="1" customWidth="1"/>
    <col min="59" max="59" width="18.125" style="50" hidden="1" customWidth="1"/>
    <col min="60" max="60" width="16.625" style="50" hidden="1" customWidth="1"/>
    <col min="61" max="62" width="16.875" style="50" hidden="1" customWidth="1"/>
    <col min="63" max="63" width="18.375" style="50" hidden="1" customWidth="1"/>
    <col min="64" max="64" width="21.875" style="50" hidden="1" customWidth="1"/>
    <col min="65" max="65" width="24.375" style="50" hidden="1" customWidth="1"/>
    <col min="66" max="66" width="19.5" style="50" hidden="1" customWidth="1"/>
    <col min="67" max="67" width="13" style="50" hidden="1" customWidth="1"/>
    <col min="68" max="68" width="18.125" style="50" hidden="1" customWidth="1"/>
    <col min="69" max="70" width="13" style="50" hidden="1" customWidth="1"/>
    <col min="71" max="71" width="8.125" style="50" hidden="1" customWidth="1"/>
    <col min="72" max="72" width="9" style="50" customWidth="1"/>
    <col min="73" max="16384" width="9" style="50"/>
  </cols>
  <sheetData>
    <row r="1" spans="1:62" ht="24" customHeight="1">
      <c r="A1" s="369" t="s">
        <v>375</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15"/>
      <c r="AL1" s="15"/>
      <c r="AM1" s="15"/>
      <c r="AN1" s="40"/>
      <c r="AO1" s="40"/>
      <c r="AP1" s="40"/>
      <c r="AQ1" s="40"/>
      <c r="AR1" s="40"/>
      <c r="AS1" s="40"/>
      <c r="AT1" s="40"/>
      <c r="AU1" s="40"/>
      <c r="AV1" s="40"/>
      <c r="AW1" s="40"/>
      <c r="AX1" s="40"/>
      <c r="AY1" s="212"/>
      <c r="AZ1" s="212"/>
      <c r="BA1" s="40"/>
      <c r="BB1" s="40"/>
      <c r="BC1" s="212"/>
      <c r="BD1" s="69"/>
      <c r="BE1" s="69"/>
      <c r="BF1" s="69"/>
      <c r="BG1" s="69"/>
      <c r="BH1" s="69"/>
      <c r="BI1" s="69"/>
      <c r="BJ1" s="69"/>
    </row>
    <row r="2" spans="1:62" ht="20.100000000000001" customHeight="1">
      <c r="A2" s="550" t="s">
        <v>338</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N2" s="69"/>
      <c r="AO2" s="69"/>
      <c r="AP2" s="69"/>
      <c r="AQ2" s="69"/>
      <c r="AR2" s="69"/>
      <c r="AS2" s="69"/>
      <c r="AT2" s="69"/>
      <c r="AU2" s="69"/>
      <c r="AV2" s="69"/>
      <c r="AW2" s="69"/>
      <c r="AX2" s="69"/>
      <c r="AY2" s="69"/>
      <c r="AZ2" s="69"/>
      <c r="BA2" s="69"/>
      <c r="BB2" s="69"/>
      <c r="BC2" s="69"/>
      <c r="BD2" s="69"/>
      <c r="BE2" s="69"/>
      <c r="BF2" s="69"/>
      <c r="BG2" s="69"/>
      <c r="BH2" s="69"/>
      <c r="BI2" s="69"/>
      <c r="BJ2" s="69"/>
    </row>
    <row r="3" spans="1:62" ht="20.100000000000001" customHeight="1" thickBot="1">
      <c r="A3" s="551"/>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N3" s="69"/>
      <c r="AO3" s="69"/>
      <c r="AP3" s="69"/>
      <c r="AQ3" s="69"/>
      <c r="AR3" s="69"/>
      <c r="AS3" s="69"/>
      <c r="AT3" s="69"/>
      <c r="AU3" s="69"/>
      <c r="AV3" s="69"/>
      <c r="AW3" s="69"/>
      <c r="AX3" s="69"/>
      <c r="AY3" s="69"/>
      <c r="AZ3" s="69"/>
      <c r="BA3" s="69"/>
      <c r="BB3" s="69"/>
      <c r="BC3" s="69"/>
      <c r="BD3" s="69"/>
      <c r="BE3" s="69"/>
      <c r="BF3" s="69"/>
      <c r="BG3" s="69"/>
      <c r="BH3" s="69"/>
      <c r="BI3" s="69"/>
      <c r="BJ3" s="69"/>
    </row>
    <row r="4" spans="1:62" ht="34.5" customHeight="1" thickTop="1" thickBot="1">
      <c r="A4" s="558" t="s">
        <v>208</v>
      </c>
      <c r="B4" s="558"/>
      <c r="C4" s="558"/>
      <c r="D4" s="558"/>
      <c r="E4" s="145" t="s">
        <v>209</v>
      </c>
      <c r="F4" s="60"/>
      <c r="G4" s="61"/>
      <c r="H4" s="61"/>
      <c r="I4" s="51" t="s">
        <v>210</v>
      </c>
      <c r="J4" s="61"/>
      <c r="K4" s="61"/>
      <c r="L4" s="61"/>
      <c r="M4" s="61"/>
      <c r="N4" s="61"/>
      <c r="O4" s="61"/>
      <c r="P4" s="61"/>
      <c r="Q4" s="61"/>
      <c r="R4" s="61"/>
      <c r="S4" s="61"/>
      <c r="T4" s="61"/>
      <c r="U4" s="61"/>
      <c r="V4" s="61"/>
      <c r="W4" s="61"/>
      <c r="X4" s="61"/>
      <c r="Y4" s="61"/>
      <c r="Z4" s="61"/>
      <c r="AA4" s="61"/>
      <c r="AB4" s="559" t="s">
        <v>3</v>
      </c>
      <c r="AC4" s="559"/>
      <c r="AD4" s="560"/>
      <c r="AE4" s="561"/>
      <c r="AF4" s="62" t="s">
        <v>2</v>
      </c>
      <c r="AG4" s="21"/>
      <c r="AH4" s="62" t="s">
        <v>211</v>
      </c>
      <c r="AI4" s="22"/>
      <c r="AJ4" s="62" t="s">
        <v>212</v>
      </c>
      <c r="AN4" s="69"/>
      <c r="AO4" s="38"/>
      <c r="AP4" s="210"/>
      <c r="AQ4" s="40"/>
      <c r="AR4" s="210"/>
      <c r="AS4" s="40"/>
      <c r="AT4" s="210"/>
      <c r="AU4" s="40"/>
      <c r="AV4" s="40"/>
      <c r="AW4" s="211"/>
      <c r="AX4" s="69"/>
      <c r="AY4" s="211"/>
      <c r="AZ4" s="69"/>
      <c r="BA4" s="69"/>
      <c r="BB4" s="69"/>
      <c r="BC4" s="69"/>
      <c r="BD4" s="69"/>
      <c r="BE4" s="69"/>
      <c r="BF4" s="69"/>
      <c r="BG4" s="69"/>
      <c r="BH4" s="69"/>
      <c r="BI4" s="69"/>
      <c r="BJ4" s="69"/>
    </row>
    <row r="5" spans="1:62" ht="27.75" customHeight="1" thickTop="1">
      <c r="A5" s="552" t="s">
        <v>213</v>
      </c>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N5" s="69"/>
      <c r="AO5" s="69"/>
      <c r="AP5" s="69"/>
      <c r="AQ5" s="69"/>
      <c r="AR5" s="69"/>
      <c r="AS5" s="69"/>
      <c r="AT5" s="69"/>
      <c r="AU5" s="69"/>
      <c r="AV5" s="69"/>
      <c r="AW5" s="69"/>
      <c r="AX5" s="69"/>
      <c r="AY5" s="69"/>
      <c r="AZ5" s="69"/>
      <c r="BA5" s="69"/>
      <c r="BB5" s="69"/>
      <c r="BC5" s="69"/>
      <c r="BD5" s="69"/>
      <c r="BE5" s="69"/>
      <c r="BF5" s="69"/>
      <c r="BG5" s="69"/>
      <c r="BH5" s="69"/>
      <c r="BI5" s="69"/>
      <c r="BJ5" s="69"/>
    </row>
    <row r="6" spans="1:62" ht="27.75" customHeight="1">
      <c r="A6" s="552"/>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16"/>
      <c r="AL6" s="16"/>
      <c r="AM6" s="16"/>
      <c r="AN6" s="69"/>
      <c r="AO6" s="580"/>
      <c r="AP6" s="580"/>
      <c r="AQ6" s="580"/>
      <c r="AR6" s="580"/>
      <c r="AS6" s="580"/>
      <c r="AT6" s="580"/>
      <c r="AU6" s="580"/>
      <c r="AV6" s="580"/>
      <c r="AW6" s="580"/>
      <c r="AX6" s="580"/>
      <c r="AY6" s="580"/>
      <c r="AZ6" s="580"/>
      <c r="BA6" s="621"/>
      <c r="BB6" s="499"/>
      <c r="BC6" s="499"/>
      <c r="BD6" s="69"/>
      <c r="BE6" s="69"/>
      <c r="BF6" s="69"/>
      <c r="BG6" s="69"/>
      <c r="BH6" s="69"/>
      <c r="BI6" s="69"/>
      <c r="BJ6" s="69"/>
    </row>
    <row r="7" spans="1:62" ht="8.25" customHeight="1" thickBo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69"/>
      <c r="AO7" s="40"/>
      <c r="AP7" s="40"/>
      <c r="AQ7" s="40"/>
      <c r="AR7" s="40"/>
      <c r="AS7" s="40"/>
      <c r="AT7" s="40"/>
      <c r="AU7" s="40"/>
      <c r="AV7" s="40"/>
      <c r="AW7" s="39"/>
      <c r="AX7" s="40"/>
      <c r="AY7" s="39"/>
      <c r="AZ7" s="212"/>
      <c r="BA7" s="499"/>
      <c r="BB7" s="499"/>
      <c r="BC7" s="499"/>
      <c r="BD7" s="69"/>
      <c r="BE7" s="69"/>
      <c r="BF7" s="69"/>
      <c r="BG7" s="69"/>
      <c r="BH7" s="69"/>
      <c r="BI7" s="69"/>
      <c r="BJ7" s="69"/>
    </row>
    <row r="8" spans="1:62" ht="43.5" customHeight="1" thickTop="1" thickBot="1">
      <c r="A8" s="63">
        <v>1</v>
      </c>
      <c r="B8" s="64"/>
      <c r="C8" s="65"/>
      <c r="D8" s="66"/>
      <c r="E8" s="553" t="s">
        <v>21</v>
      </c>
      <c r="F8" s="553"/>
      <c r="G8" s="553"/>
      <c r="H8" s="553"/>
      <c r="I8" s="553"/>
      <c r="J8" s="507"/>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9"/>
      <c r="AN8" s="69"/>
      <c r="AO8" s="39"/>
      <c r="AP8" s="39"/>
      <c r="AQ8" s="39"/>
      <c r="AR8" s="213"/>
      <c r="AS8" s="39"/>
      <c r="AT8" s="39"/>
      <c r="AU8" s="39"/>
      <c r="AV8" s="213"/>
      <c r="AW8" s="39"/>
      <c r="AX8" s="39"/>
      <c r="AY8" s="39"/>
      <c r="AZ8" s="39"/>
      <c r="BA8" s="214"/>
      <c r="BB8" s="214"/>
      <c r="BC8" s="214"/>
      <c r="BD8" s="69"/>
      <c r="BE8" s="69"/>
      <c r="BF8" s="69"/>
      <c r="BG8" s="69"/>
      <c r="BH8" s="69"/>
      <c r="BI8" s="69"/>
      <c r="BJ8" s="69"/>
    </row>
    <row r="9" spans="1:62" ht="43.5" customHeight="1" thickTop="1" thickBot="1">
      <c r="A9" s="534" t="s">
        <v>51</v>
      </c>
      <c r="B9" s="388"/>
      <c r="C9" s="535"/>
      <c r="D9" s="67"/>
      <c r="E9" s="554" t="s">
        <v>30</v>
      </c>
      <c r="F9" s="554"/>
      <c r="G9" s="554"/>
      <c r="H9" s="554"/>
      <c r="I9" s="555"/>
      <c r="J9" s="507"/>
      <c r="K9" s="508"/>
      <c r="L9" s="508"/>
      <c r="M9" s="508"/>
      <c r="N9" s="508"/>
      <c r="O9" s="508"/>
      <c r="P9" s="508"/>
      <c r="Q9" s="508"/>
      <c r="R9" s="508"/>
      <c r="S9" s="508"/>
      <c r="T9" s="508"/>
      <c r="U9" s="508"/>
      <c r="V9" s="508"/>
      <c r="W9" s="508"/>
      <c r="X9" s="508"/>
      <c r="Y9" s="508"/>
      <c r="Z9" s="508"/>
      <c r="AA9" s="508"/>
      <c r="AB9" s="508"/>
      <c r="AC9" s="509"/>
      <c r="AD9" s="556"/>
      <c r="AE9" s="556"/>
      <c r="AF9" s="556"/>
      <c r="AG9" s="556"/>
      <c r="AH9" s="557"/>
      <c r="AI9" s="557"/>
      <c r="AJ9" s="68"/>
      <c r="AN9" s="69"/>
      <c r="AO9" s="39"/>
      <c r="AP9" s="39"/>
      <c r="AQ9" s="39"/>
      <c r="AR9" s="213"/>
      <c r="AS9" s="39"/>
      <c r="AT9" s="39"/>
      <c r="AU9" s="39"/>
      <c r="AV9" s="213"/>
      <c r="AW9" s="39"/>
      <c r="AX9" s="39"/>
      <c r="AY9" s="39"/>
      <c r="AZ9" s="39"/>
      <c r="BA9" s="214"/>
      <c r="BB9" s="214"/>
      <c r="BC9" s="214"/>
      <c r="BD9" s="69"/>
      <c r="BE9" s="69"/>
      <c r="BF9" s="69"/>
      <c r="BG9" s="69"/>
      <c r="BH9" s="69"/>
      <c r="BI9" s="69"/>
      <c r="BJ9" s="69"/>
    </row>
    <row r="10" spans="1:62" ht="34.5" customHeight="1" thickTop="1" thickBot="1">
      <c r="A10" s="534"/>
      <c r="B10" s="388"/>
      <c r="C10" s="535"/>
      <c r="D10" s="142"/>
      <c r="E10" s="524" t="s">
        <v>7</v>
      </c>
      <c r="F10" s="524"/>
      <c r="G10" s="524"/>
      <c r="H10" s="69" t="s">
        <v>87</v>
      </c>
      <c r="I10" s="511"/>
      <c r="J10" s="512"/>
      <c r="K10" s="513"/>
      <c r="L10" s="69" t="s">
        <v>88</v>
      </c>
      <c r="M10" s="511"/>
      <c r="N10" s="512"/>
      <c r="O10" s="512"/>
      <c r="P10" s="512"/>
      <c r="Q10" s="513"/>
      <c r="R10" s="69"/>
      <c r="S10" s="69"/>
      <c r="T10" s="69"/>
      <c r="U10" s="69"/>
      <c r="V10" s="69"/>
      <c r="W10" s="69"/>
      <c r="X10" s="69"/>
      <c r="Y10" s="69"/>
      <c r="Z10" s="69"/>
      <c r="AA10" s="69"/>
      <c r="AB10" s="69"/>
      <c r="AC10" s="69"/>
      <c r="AD10" s="69"/>
      <c r="AE10" s="69"/>
      <c r="AF10" s="69"/>
      <c r="AG10" s="69"/>
      <c r="AH10" s="69"/>
      <c r="AI10" s="69"/>
      <c r="AJ10" s="70"/>
      <c r="AN10" s="69"/>
      <c r="AO10" s="39"/>
      <c r="AP10" s="39"/>
      <c r="AQ10" s="39"/>
      <c r="AR10" s="213"/>
      <c r="AS10" s="39"/>
      <c r="AT10" s="39"/>
      <c r="AU10" s="39"/>
      <c r="AV10" s="213"/>
      <c r="AW10" s="39"/>
      <c r="AX10" s="39"/>
      <c r="AY10" s="39"/>
      <c r="AZ10" s="39"/>
      <c r="BA10" s="214"/>
      <c r="BB10" s="214"/>
      <c r="BC10" s="214"/>
      <c r="BD10" s="69"/>
      <c r="BE10" s="69"/>
      <c r="BF10" s="69"/>
      <c r="BG10" s="69"/>
      <c r="BH10" s="69"/>
      <c r="BI10" s="69"/>
      <c r="BJ10" s="69"/>
    </row>
    <row r="11" spans="1:62" ht="43.5" customHeight="1" thickTop="1" thickBot="1">
      <c r="A11" s="534"/>
      <c r="B11" s="388"/>
      <c r="C11" s="535"/>
      <c r="D11" s="67"/>
      <c r="E11" s="507"/>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9"/>
      <c r="AN11" s="69"/>
      <c r="AO11" s="39"/>
      <c r="AP11" s="39"/>
      <c r="AQ11" s="39"/>
      <c r="AR11" s="213"/>
      <c r="AS11" s="39"/>
      <c r="AT11" s="39"/>
      <c r="AU11" s="39"/>
      <c r="AV11" s="213"/>
      <c r="AW11" s="39"/>
      <c r="AX11" s="39"/>
      <c r="AY11" s="39"/>
      <c r="AZ11" s="39"/>
      <c r="BA11" s="214"/>
      <c r="BB11" s="214"/>
      <c r="BC11" s="214"/>
      <c r="BD11" s="69"/>
      <c r="BE11" s="69"/>
      <c r="BF11" s="69"/>
      <c r="BG11" s="69"/>
      <c r="BH11" s="69"/>
      <c r="BI11" s="69"/>
      <c r="BJ11" s="69"/>
    </row>
    <row r="12" spans="1:62" s="69" customFormat="1" ht="27" customHeight="1" thickTop="1" thickBot="1">
      <c r="A12" s="71"/>
      <c r="B12" s="72"/>
      <c r="C12" s="73"/>
      <c r="D12" s="74"/>
      <c r="E12" s="74"/>
      <c r="F12" s="75"/>
      <c r="G12" s="504" t="s">
        <v>89</v>
      </c>
      <c r="H12" s="504"/>
      <c r="I12" s="504"/>
      <c r="J12" s="504"/>
      <c r="K12" s="505"/>
      <c r="L12" s="505"/>
      <c r="M12" s="505"/>
      <c r="N12" s="505"/>
      <c r="O12" s="505"/>
      <c r="P12" s="505"/>
      <c r="Q12" s="505"/>
      <c r="R12" s="505"/>
      <c r="S12" s="504"/>
      <c r="T12" s="504"/>
      <c r="U12" s="504"/>
      <c r="V12" s="504"/>
      <c r="W12" s="504"/>
      <c r="X12" s="504"/>
      <c r="Y12" s="505"/>
      <c r="Z12" s="505"/>
      <c r="AA12" s="505"/>
      <c r="AB12" s="504"/>
      <c r="AC12" s="76"/>
      <c r="AD12" s="76"/>
      <c r="AE12" s="76"/>
      <c r="AF12" s="75"/>
      <c r="AG12" s="76"/>
      <c r="AH12" s="76"/>
      <c r="AI12" s="76"/>
      <c r="AJ12" s="77"/>
      <c r="AO12" s="39"/>
      <c r="AP12" s="39"/>
      <c r="AQ12" s="39"/>
      <c r="AR12" s="213"/>
      <c r="AS12" s="39"/>
      <c r="AT12" s="39"/>
      <c r="AU12" s="39"/>
      <c r="AV12" s="213"/>
      <c r="AW12" s="39"/>
      <c r="AX12" s="39"/>
      <c r="AY12" s="39"/>
      <c r="AZ12" s="39"/>
      <c r="BA12" s="214"/>
      <c r="BB12" s="214"/>
      <c r="BC12" s="214"/>
    </row>
    <row r="13" spans="1:62" ht="43.5" customHeight="1" thickTop="1" thickBot="1">
      <c r="A13" s="78"/>
      <c r="B13" s="79"/>
      <c r="C13" s="80"/>
      <c r="D13" s="81"/>
      <c r="E13" s="506" t="s">
        <v>49</v>
      </c>
      <c r="F13" s="506"/>
      <c r="G13" s="506"/>
      <c r="H13" s="506"/>
      <c r="I13" s="81" t="s">
        <v>5</v>
      </c>
      <c r="J13" s="69"/>
      <c r="K13" s="507"/>
      <c r="L13" s="508"/>
      <c r="M13" s="508"/>
      <c r="N13" s="508"/>
      <c r="O13" s="508"/>
      <c r="P13" s="508"/>
      <c r="Q13" s="508"/>
      <c r="R13" s="509"/>
      <c r="S13" s="510" t="s">
        <v>50</v>
      </c>
      <c r="T13" s="510"/>
      <c r="U13" s="510"/>
      <c r="V13" s="510"/>
      <c r="W13" s="510"/>
      <c r="X13" s="510"/>
      <c r="Y13" s="511"/>
      <c r="Z13" s="512"/>
      <c r="AA13" s="513"/>
      <c r="AB13" s="82" t="s">
        <v>88</v>
      </c>
      <c r="AC13" s="511"/>
      <c r="AD13" s="512"/>
      <c r="AE13" s="513"/>
      <c r="AF13" s="82" t="s">
        <v>88</v>
      </c>
      <c r="AG13" s="511"/>
      <c r="AH13" s="512"/>
      <c r="AI13" s="513"/>
      <c r="AJ13" s="83"/>
      <c r="AN13" s="69"/>
      <c r="AO13" s="39"/>
      <c r="AP13" s="39"/>
      <c r="AQ13" s="39"/>
      <c r="AR13" s="39"/>
      <c r="AS13" s="39"/>
      <c r="AT13" s="39"/>
      <c r="AU13" s="39"/>
      <c r="AV13" s="39"/>
      <c r="AW13" s="39"/>
      <c r="AX13" s="39"/>
      <c r="AY13" s="39"/>
      <c r="AZ13" s="39"/>
      <c r="BA13" s="214"/>
      <c r="BB13" s="214"/>
      <c r="BC13" s="214"/>
      <c r="BD13" s="69"/>
      <c r="BE13" s="69"/>
      <c r="BF13" s="69"/>
      <c r="BG13" s="69"/>
      <c r="BH13" s="69"/>
      <c r="BI13" s="69"/>
      <c r="BJ13" s="69"/>
    </row>
    <row r="14" spans="1:62" ht="45" customHeight="1" thickTop="1">
      <c r="A14" s="84">
        <v>2</v>
      </c>
      <c r="B14" s="85"/>
      <c r="C14" s="86"/>
      <c r="D14" s="87"/>
      <c r="E14" s="518" t="s">
        <v>26</v>
      </c>
      <c r="F14" s="518"/>
      <c r="G14" s="518"/>
      <c r="H14" s="518"/>
      <c r="I14" s="518"/>
      <c r="J14" s="642" t="str">
        <f>IF(B17="✓",J8,"")</f>
        <v/>
      </c>
      <c r="K14" s="643"/>
      <c r="L14" s="643"/>
      <c r="M14" s="643"/>
      <c r="N14" s="643"/>
      <c r="O14" s="643"/>
      <c r="P14" s="643"/>
      <c r="Q14" s="643"/>
      <c r="R14" s="643"/>
      <c r="S14" s="642"/>
      <c r="T14" s="642"/>
      <c r="U14" s="642"/>
      <c r="V14" s="642"/>
      <c r="W14" s="642"/>
      <c r="X14" s="642"/>
      <c r="Y14" s="643"/>
      <c r="Z14" s="643"/>
      <c r="AA14" s="643"/>
      <c r="AB14" s="642"/>
      <c r="AC14" s="643"/>
      <c r="AD14" s="643"/>
      <c r="AE14" s="643"/>
      <c r="AF14" s="642"/>
      <c r="AG14" s="643"/>
      <c r="AH14" s="643"/>
      <c r="AI14" s="643"/>
      <c r="AJ14" s="644"/>
      <c r="AN14" s="69"/>
      <c r="AO14" s="39"/>
      <c r="AP14" s="39"/>
      <c r="AQ14" s="39"/>
      <c r="AR14" s="39"/>
      <c r="AS14" s="39"/>
      <c r="AT14" s="39"/>
      <c r="AU14" s="39"/>
      <c r="AV14" s="39"/>
      <c r="AW14" s="39"/>
      <c r="AX14" s="39"/>
      <c r="AY14" s="39"/>
      <c r="AZ14" s="39"/>
      <c r="BA14" s="214"/>
      <c r="BB14" s="214"/>
      <c r="BC14" s="214"/>
      <c r="BD14" s="69"/>
      <c r="BE14" s="69"/>
      <c r="BF14" s="69"/>
      <c r="BG14" s="69"/>
      <c r="BH14" s="69"/>
      <c r="BI14" s="69"/>
      <c r="BJ14" s="69"/>
    </row>
    <row r="15" spans="1:62" ht="34.5" customHeight="1">
      <c r="A15" s="527" t="s">
        <v>116</v>
      </c>
      <c r="B15" s="528"/>
      <c r="C15" s="529"/>
      <c r="D15" s="88"/>
      <c r="E15" s="648" t="s">
        <v>7</v>
      </c>
      <c r="F15" s="648"/>
      <c r="G15" s="648"/>
      <c r="H15" s="89" t="s">
        <v>87</v>
      </c>
      <c r="I15" s="503" t="str">
        <f>IF(B17="✓",I10,"")</f>
        <v/>
      </c>
      <c r="J15" s="503"/>
      <c r="K15" s="503"/>
      <c r="L15" s="89" t="s">
        <v>90</v>
      </c>
      <c r="M15" s="503" t="str">
        <f>IF(B17="✓",M10,"")</f>
        <v/>
      </c>
      <c r="N15" s="503"/>
      <c r="O15" s="503"/>
      <c r="P15" s="503"/>
      <c r="Q15" s="503"/>
      <c r="R15" s="90"/>
      <c r="S15" s="90"/>
      <c r="T15" s="89"/>
      <c r="U15" s="502" t="s">
        <v>29</v>
      </c>
      <c r="V15" s="502"/>
      <c r="W15" s="502"/>
      <c r="X15" s="502"/>
      <c r="Y15" s="503" t="str">
        <f>IF(B17="✓",Y13,"")</f>
        <v/>
      </c>
      <c r="Z15" s="503"/>
      <c r="AA15" s="503"/>
      <c r="AB15" s="89" t="s">
        <v>91</v>
      </c>
      <c r="AC15" s="503" t="str">
        <f>IF(B17="✓",AC13,"")</f>
        <v/>
      </c>
      <c r="AD15" s="503"/>
      <c r="AE15" s="503"/>
      <c r="AF15" s="89" t="s">
        <v>91</v>
      </c>
      <c r="AG15" s="503" t="str">
        <f>IF(B17="✓",AG13,"")</f>
        <v/>
      </c>
      <c r="AH15" s="503"/>
      <c r="AI15" s="503"/>
      <c r="AJ15" s="91"/>
      <c r="AN15" s="69"/>
      <c r="AO15" s="39"/>
      <c r="AP15" s="39"/>
      <c r="AQ15" s="39"/>
      <c r="AR15" s="39"/>
      <c r="AS15" s="39"/>
      <c r="AT15" s="39"/>
      <c r="AU15" s="39"/>
      <c r="AV15" s="39"/>
      <c r="AW15" s="39"/>
      <c r="AX15" s="39"/>
      <c r="AY15" s="39"/>
      <c r="AZ15" s="39"/>
      <c r="BA15" s="214"/>
      <c r="BB15" s="214"/>
      <c r="BC15" s="214"/>
      <c r="BD15" s="69"/>
      <c r="BE15" s="69"/>
      <c r="BF15" s="69"/>
      <c r="BG15" s="69"/>
      <c r="BH15" s="69"/>
      <c r="BI15" s="69"/>
      <c r="BJ15" s="69"/>
    </row>
    <row r="16" spans="1:62" ht="43.5" customHeight="1" thickBot="1">
      <c r="A16" s="527"/>
      <c r="B16" s="528"/>
      <c r="C16" s="529"/>
      <c r="D16" s="92"/>
      <c r="E16" s="645" t="str">
        <f>IF(B17="✓",E11,"")</f>
        <v/>
      </c>
      <c r="F16" s="645"/>
      <c r="G16" s="645"/>
      <c r="H16" s="645"/>
      <c r="I16" s="645"/>
      <c r="J16" s="645"/>
      <c r="K16" s="645"/>
      <c r="L16" s="645"/>
      <c r="M16" s="645"/>
      <c r="N16" s="645"/>
      <c r="O16" s="646"/>
      <c r="P16" s="646"/>
      <c r="Q16" s="646"/>
      <c r="R16" s="646"/>
      <c r="S16" s="645"/>
      <c r="T16" s="646"/>
      <c r="U16" s="646"/>
      <c r="V16" s="646"/>
      <c r="W16" s="646"/>
      <c r="X16" s="646"/>
      <c r="Y16" s="646"/>
      <c r="Z16" s="646"/>
      <c r="AA16" s="645"/>
      <c r="AB16" s="646"/>
      <c r="AC16" s="646"/>
      <c r="AD16" s="646"/>
      <c r="AE16" s="645"/>
      <c r="AF16" s="645"/>
      <c r="AG16" s="645"/>
      <c r="AH16" s="645"/>
      <c r="AI16" s="645"/>
      <c r="AJ16" s="647"/>
      <c r="AN16" s="69"/>
      <c r="AO16" s="39"/>
      <c r="AP16" s="39"/>
      <c r="AQ16" s="39"/>
      <c r="AR16" s="39"/>
      <c r="AS16" s="39"/>
      <c r="AT16" s="39"/>
      <c r="AU16" s="39"/>
      <c r="AV16" s="39"/>
      <c r="AW16" s="39"/>
      <c r="AX16" s="39"/>
      <c r="AY16" s="39"/>
      <c r="AZ16" s="39"/>
      <c r="BA16" s="214"/>
      <c r="BB16" s="215"/>
      <c r="BC16" s="215"/>
      <c r="BD16" s="69"/>
      <c r="BE16" s="69"/>
      <c r="BF16" s="69"/>
      <c r="BG16" s="69"/>
      <c r="BH16" s="69"/>
      <c r="BI16" s="69"/>
      <c r="BJ16" s="69"/>
    </row>
    <row r="17" spans="1:62" ht="34.5" customHeight="1" thickTop="1" thickBot="1">
      <c r="A17" s="93"/>
      <c r="B17" s="59"/>
      <c r="C17" s="94"/>
      <c r="D17" s="92"/>
      <c r="E17" s="514" t="s">
        <v>27</v>
      </c>
      <c r="F17" s="514"/>
      <c r="G17" s="514"/>
      <c r="H17" s="514"/>
      <c r="I17" s="514"/>
      <c r="J17" s="514"/>
      <c r="K17" s="514"/>
      <c r="L17" s="514"/>
      <c r="M17" s="514"/>
      <c r="N17" s="95"/>
      <c r="O17" s="511"/>
      <c r="P17" s="512"/>
      <c r="Q17" s="512"/>
      <c r="R17" s="513"/>
      <c r="S17" s="95" t="s">
        <v>91</v>
      </c>
      <c r="T17" s="511"/>
      <c r="U17" s="512"/>
      <c r="V17" s="512"/>
      <c r="W17" s="512"/>
      <c r="X17" s="512"/>
      <c r="Y17" s="512"/>
      <c r="Z17" s="513"/>
      <c r="AA17" s="95" t="s">
        <v>91</v>
      </c>
      <c r="AB17" s="511"/>
      <c r="AC17" s="512"/>
      <c r="AD17" s="513"/>
      <c r="AE17" s="95"/>
      <c r="AF17" s="95"/>
      <c r="AG17" s="95"/>
      <c r="AH17" s="95"/>
      <c r="AI17" s="95"/>
      <c r="AJ17" s="96"/>
      <c r="AN17" s="69"/>
      <c r="AO17" s="39"/>
      <c r="AP17" s="39"/>
      <c r="AQ17" s="39"/>
      <c r="AR17" s="39"/>
      <c r="AS17" s="39"/>
      <c r="AT17" s="39"/>
      <c r="AU17" s="39"/>
      <c r="AV17" s="39"/>
      <c r="AW17" s="39"/>
      <c r="AX17" s="39"/>
      <c r="AY17" s="39"/>
      <c r="AZ17" s="39"/>
      <c r="BA17" s="214"/>
      <c r="BB17" s="215"/>
      <c r="BC17" s="215"/>
      <c r="BD17" s="69"/>
      <c r="BE17" s="69"/>
      <c r="BF17" s="69"/>
      <c r="BG17" s="69"/>
      <c r="BH17" s="69"/>
      <c r="BI17" s="69"/>
      <c r="BJ17" s="69"/>
    </row>
    <row r="18" spans="1:62" ht="34.5" customHeight="1" thickTop="1" thickBot="1">
      <c r="A18" s="97"/>
      <c r="B18" s="98"/>
      <c r="C18" s="99"/>
      <c r="D18" s="92"/>
      <c r="E18" s="514" t="s">
        <v>165</v>
      </c>
      <c r="F18" s="514"/>
      <c r="G18" s="514"/>
      <c r="H18" s="514"/>
      <c r="I18" s="514"/>
      <c r="J18" s="524"/>
      <c r="K18" s="524"/>
      <c r="L18" s="524"/>
      <c r="M18" s="524"/>
      <c r="N18" s="69"/>
      <c r="O18" s="583"/>
      <c r="P18" s="584"/>
      <c r="Q18" s="584"/>
      <c r="R18" s="584"/>
      <c r="S18" s="584"/>
      <c r="T18" s="584"/>
      <c r="U18" s="584"/>
      <c r="V18" s="584"/>
      <c r="W18" s="584"/>
      <c r="X18" s="584"/>
      <c r="Y18" s="512"/>
      <c r="Z18" s="512"/>
      <c r="AA18" s="512"/>
      <c r="AB18" s="512"/>
      <c r="AC18" s="512"/>
      <c r="AD18" s="513"/>
      <c r="AE18" s="95"/>
      <c r="AF18" s="69"/>
      <c r="AG18" s="69"/>
      <c r="AH18" s="69"/>
      <c r="AI18" s="69"/>
      <c r="AJ18" s="70"/>
      <c r="AN18" s="69"/>
      <c r="AO18" s="69"/>
      <c r="AP18" s="69"/>
      <c r="AQ18" s="69"/>
      <c r="AR18" s="69"/>
      <c r="AS18" s="69"/>
      <c r="AT18" s="69"/>
      <c r="AU18" s="69"/>
      <c r="AV18" s="69"/>
      <c r="AW18" s="69"/>
      <c r="AX18" s="69"/>
      <c r="AY18" s="69"/>
      <c r="AZ18" s="69"/>
      <c r="BA18" s="69"/>
      <c r="BB18" s="69"/>
      <c r="BC18" s="69"/>
      <c r="BD18" s="69"/>
      <c r="BE18" s="69"/>
      <c r="BF18" s="69"/>
      <c r="BG18" s="69"/>
      <c r="BH18" s="69"/>
      <c r="BI18" s="69"/>
      <c r="BJ18" s="69"/>
    </row>
    <row r="19" spans="1:62" ht="43.5" customHeight="1" thickTop="1" thickBot="1">
      <c r="A19" s="84">
        <v>3</v>
      </c>
      <c r="B19" s="85"/>
      <c r="C19" s="86"/>
      <c r="D19" s="100"/>
      <c r="E19" s="536" t="s">
        <v>31</v>
      </c>
      <c r="F19" s="536"/>
      <c r="G19" s="536"/>
      <c r="H19" s="536"/>
      <c r="I19" s="536"/>
      <c r="J19" s="515"/>
      <c r="K19" s="516"/>
      <c r="L19" s="516"/>
      <c r="M19" s="516"/>
      <c r="N19" s="516"/>
      <c r="O19" s="516"/>
      <c r="P19" s="516"/>
      <c r="Q19" s="516"/>
      <c r="R19" s="516"/>
      <c r="S19" s="516"/>
      <c r="T19" s="516"/>
      <c r="U19" s="516"/>
      <c r="V19" s="516"/>
      <c r="W19" s="516"/>
      <c r="X19" s="517"/>
      <c r="Y19" s="585" t="s">
        <v>92</v>
      </c>
      <c r="Z19" s="585"/>
      <c r="AA19" s="585"/>
      <c r="AB19" s="585"/>
      <c r="AC19" s="585"/>
      <c r="AD19" s="585"/>
      <c r="AE19" s="506"/>
      <c r="AF19" s="590"/>
      <c r="AG19" s="591"/>
      <c r="AH19" s="591"/>
      <c r="AI19" s="591"/>
      <c r="AJ19" s="592"/>
      <c r="AN19" s="69"/>
      <c r="AO19" s="69"/>
      <c r="AP19" s="69"/>
      <c r="AQ19" s="69"/>
      <c r="AR19" s="69"/>
      <c r="AS19" s="69"/>
      <c r="AT19" s="69"/>
      <c r="AU19" s="69"/>
      <c r="AV19" s="69"/>
      <c r="AW19" s="69"/>
      <c r="AX19" s="69"/>
      <c r="AY19" s="69"/>
      <c r="AZ19" s="69"/>
      <c r="BA19" s="69"/>
      <c r="BB19" s="69"/>
      <c r="BC19" s="69"/>
      <c r="BD19" s="69"/>
      <c r="BE19" s="69"/>
      <c r="BF19" s="69"/>
      <c r="BG19" s="69"/>
      <c r="BH19" s="69"/>
      <c r="BI19" s="69"/>
      <c r="BJ19" s="69"/>
    </row>
    <row r="20" spans="1:62" ht="43.5" customHeight="1" thickTop="1" thickBot="1">
      <c r="A20" s="534" t="s">
        <v>117</v>
      </c>
      <c r="B20" s="388"/>
      <c r="C20" s="535"/>
      <c r="D20" s="101"/>
      <c r="E20" s="593" t="s">
        <v>34</v>
      </c>
      <c r="F20" s="593"/>
      <c r="G20" s="593"/>
      <c r="H20" s="593"/>
      <c r="I20" s="593"/>
      <c r="J20" s="515"/>
      <c r="K20" s="516"/>
      <c r="L20" s="516"/>
      <c r="M20" s="516"/>
      <c r="N20" s="516"/>
      <c r="O20" s="516"/>
      <c r="P20" s="516"/>
      <c r="Q20" s="516"/>
      <c r="R20" s="516"/>
      <c r="S20" s="516"/>
      <c r="T20" s="516"/>
      <c r="U20" s="516"/>
      <c r="V20" s="516"/>
      <c r="W20" s="516"/>
      <c r="X20" s="517"/>
      <c r="Y20" s="593" t="s">
        <v>93</v>
      </c>
      <c r="Z20" s="593"/>
      <c r="AA20" s="593"/>
      <c r="AB20" s="593"/>
      <c r="AC20" s="593"/>
      <c r="AD20" s="593"/>
      <c r="AE20" s="593"/>
      <c r="AF20" s="590"/>
      <c r="AG20" s="591"/>
      <c r="AH20" s="591"/>
      <c r="AI20" s="591"/>
      <c r="AJ20" s="592"/>
      <c r="AN20" s="69"/>
      <c r="AO20" s="580"/>
      <c r="AP20" s="580"/>
      <c r="AQ20" s="580"/>
      <c r="AR20" s="580"/>
      <c r="AS20" s="580"/>
      <c r="AT20" s="580"/>
      <c r="AU20" s="580"/>
      <c r="AV20" s="580"/>
      <c r="AW20" s="499"/>
      <c r="AX20" s="499"/>
      <c r="AY20" s="499"/>
      <c r="AZ20" s="499"/>
      <c r="BA20" s="499"/>
      <c r="BB20" s="499"/>
      <c r="BC20" s="499"/>
      <c r="BD20" s="69"/>
      <c r="BE20" s="69"/>
      <c r="BF20" s="69"/>
      <c r="BG20" s="69"/>
      <c r="BH20" s="69"/>
      <c r="BI20" s="69"/>
      <c r="BJ20" s="69"/>
    </row>
    <row r="21" spans="1:62" ht="43.5" customHeight="1" thickTop="1" thickBot="1">
      <c r="A21" s="534"/>
      <c r="B21" s="388"/>
      <c r="C21" s="535"/>
      <c r="D21" s="100"/>
      <c r="E21" s="536" t="s">
        <v>28</v>
      </c>
      <c r="F21" s="536"/>
      <c r="G21" s="536"/>
      <c r="H21" s="536"/>
      <c r="I21" s="536"/>
      <c r="J21" s="515"/>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7"/>
      <c r="AN21" s="130"/>
      <c r="AO21" s="40"/>
      <c r="AP21" s="40"/>
      <c r="AQ21" s="40"/>
      <c r="AR21" s="40"/>
      <c r="AS21" s="40"/>
      <c r="AT21" s="40"/>
      <c r="AU21" s="40"/>
      <c r="AV21" s="40"/>
      <c r="AW21" s="216"/>
      <c r="AX21" s="217"/>
      <c r="AY21" s="216"/>
      <c r="AZ21" s="217"/>
      <c r="BA21" s="499"/>
      <c r="BB21" s="499"/>
      <c r="BC21" s="499"/>
      <c r="BD21" s="69"/>
      <c r="BE21" s="69"/>
      <c r="BF21" s="69"/>
      <c r="BG21" s="69"/>
      <c r="BH21" s="69"/>
      <c r="BI21" s="69"/>
      <c r="BJ21" s="69"/>
    </row>
    <row r="22" spans="1:62" ht="43.5" customHeight="1" thickTop="1" thickBot="1">
      <c r="A22" s="612" t="s">
        <v>203</v>
      </c>
      <c r="B22" s="613"/>
      <c r="C22" s="614"/>
      <c r="D22" s="92"/>
      <c r="E22" s="514" t="s">
        <v>94</v>
      </c>
      <c r="F22" s="514"/>
      <c r="G22" s="514"/>
      <c r="H22" s="514"/>
      <c r="I22" s="514"/>
      <c r="J22" s="515"/>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7"/>
      <c r="AN22" s="131"/>
      <c r="AO22" s="69"/>
      <c r="AP22" s="69"/>
      <c r="AQ22" s="69"/>
      <c r="AR22" s="211"/>
      <c r="AS22" s="69"/>
      <c r="AT22" s="69"/>
      <c r="AU22" s="69"/>
      <c r="AV22" s="211"/>
      <c r="AW22" s="214"/>
      <c r="AX22" s="214"/>
      <c r="AY22" s="214"/>
      <c r="AZ22" s="214"/>
      <c r="BA22" s="214"/>
      <c r="BB22" s="214"/>
      <c r="BC22" s="214"/>
      <c r="BD22" s="69"/>
      <c r="BE22" s="69"/>
      <c r="BF22" s="69"/>
      <c r="BG22" s="69"/>
      <c r="BH22" s="69"/>
      <c r="BI22" s="69"/>
      <c r="BJ22" s="69"/>
    </row>
    <row r="23" spans="1:62" ht="46.5" customHeight="1" thickTop="1" thickBot="1">
      <c r="A23" s="615"/>
      <c r="B23" s="616"/>
      <c r="C23" s="617"/>
      <c r="D23" s="102"/>
      <c r="E23" s="652" t="s">
        <v>32</v>
      </c>
      <c r="F23" s="652"/>
      <c r="G23" s="652"/>
      <c r="H23" s="652"/>
      <c r="I23" s="103"/>
      <c r="J23" s="530"/>
      <c r="K23" s="530"/>
      <c r="L23" s="530"/>
      <c r="M23" s="530"/>
      <c r="N23" s="104" t="str">
        <f>IF(J23="その他","(","")</f>
        <v/>
      </c>
      <c r="O23" s="531"/>
      <c r="P23" s="531"/>
      <c r="Q23" s="531"/>
      <c r="R23" s="531"/>
      <c r="S23" s="531"/>
      <c r="T23" s="531"/>
      <c r="U23" s="105" t="str">
        <f>IF(J23="その他",")","")</f>
        <v/>
      </c>
      <c r="V23" s="649" t="s">
        <v>33</v>
      </c>
      <c r="W23" s="650"/>
      <c r="X23" s="650"/>
      <c r="Y23" s="650"/>
      <c r="Z23" s="511"/>
      <c r="AA23" s="512"/>
      <c r="AB23" s="512"/>
      <c r="AC23" s="512"/>
      <c r="AD23" s="512"/>
      <c r="AE23" s="512"/>
      <c r="AF23" s="512"/>
      <c r="AG23" s="512"/>
      <c r="AH23" s="512"/>
      <c r="AI23" s="512"/>
      <c r="AJ23" s="513"/>
      <c r="AN23" s="69"/>
      <c r="AO23" s="69"/>
      <c r="AP23" s="69"/>
      <c r="AQ23" s="69"/>
      <c r="AR23" s="69"/>
      <c r="AS23" s="69"/>
      <c r="AT23" s="69"/>
      <c r="AU23" s="69"/>
      <c r="AV23" s="69"/>
      <c r="AW23" s="69"/>
      <c r="AX23" s="69"/>
      <c r="AY23" s="69"/>
      <c r="AZ23" s="69"/>
      <c r="BA23" s="69"/>
      <c r="BB23" s="33"/>
      <c r="BC23" s="33"/>
      <c r="BD23" s="69"/>
      <c r="BE23" s="69"/>
      <c r="BF23" s="69"/>
      <c r="BG23" s="69"/>
      <c r="BH23" s="69"/>
      <c r="BI23" s="69"/>
      <c r="BJ23" s="69"/>
    </row>
    <row r="24" spans="1:62" ht="20.25" customHeight="1">
      <c r="A24" s="106"/>
      <c r="B24" s="106"/>
      <c r="C24" s="106"/>
      <c r="D24" s="106"/>
      <c r="AN24" s="69"/>
      <c r="AO24" s="69"/>
      <c r="AP24" s="69"/>
      <c r="AQ24" s="69"/>
      <c r="AR24" s="69"/>
      <c r="AS24" s="69"/>
      <c r="AT24" s="69"/>
      <c r="AU24" s="69"/>
      <c r="AV24" s="69"/>
      <c r="AW24" s="69"/>
      <c r="AX24" s="69"/>
      <c r="AY24" s="69"/>
      <c r="AZ24" s="69"/>
      <c r="BA24" s="69"/>
      <c r="BB24" s="69"/>
      <c r="BC24" s="69"/>
      <c r="BD24" s="69"/>
      <c r="BE24" s="69"/>
      <c r="BF24" s="69"/>
      <c r="BG24" s="69"/>
      <c r="BH24" s="69"/>
      <c r="BI24" s="69"/>
      <c r="BJ24" s="69"/>
    </row>
    <row r="25" spans="1:62" ht="34.5" customHeight="1" thickBot="1">
      <c r="A25" s="50" t="s">
        <v>195</v>
      </c>
      <c r="AN25" s="69"/>
      <c r="AO25" s="69"/>
      <c r="AP25" s="69"/>
      <c r="AQ25" s="69"/>
      <c r="AR25" s="69"/>
      <c r="AS25" s="69"/>
      <c r="AT25" s="69"/>
      <c r="AU25" s="69"/>
      <c r="AV25" s="69"/>
      <c r="AW25" s="69"/>
      <c r="AX25" s="69"/>
      <c r="AY25" s="69"/>
      <c r="AZ25" s="69"/>
      <c r="BA25" s="69"/>
      <c r="BB25" s="69"/>
      <c r="BC25" s="69"/>
      <c r="BD25" s="69"/>
      <c r="BE25" s="69"/>
      <c r="BF25" s="69"/>
      <c r="BG25" s="69"/>
      <c r="BH25" s="69"/>
      <c r="BI25" s="69"/>
      <c r="BJ25" s="69"/>
    </row>
    <row r="26" spans="1:62" ht="56.25" customHeight="1" thickBot="1">
      <c r="A26" s="537" t="s">
        <v>95</v>
      </c>
      <c r="B26" s="538"/>
      <c r="C26" s="539"/>
      <c r="D26" s="107"/>
      <c r="E26" s="618" t="s">
        <v>377</v>
      </c>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108" t="s">
        <v>96</v>
      </c>
      <c r="AE26" s="619"/>
      <c r="AF26" s="619"/>
      <c r="AG26" s="619"/>
      <c r="AH26" s="619"/>
      <c r="AI26" s="619"/>
      <c r="AJ26" s="109" t="s">
        <v>97</v>
      </c>
      <c r="AN26" s="69"/>
      <c r="AO26" s="69"/>
      <c r="AP26" s="69"/>
      <c r="AQ26" s="69"/>
      <c r="AR26" s="69"/>
      <c r="AS26" s="69"/>
      <c r="AT26" s="69"/>
      <c r="AU26" s="69"/>
      <c r="AV26" s="69"/>
      <c r="AW26" s="69"/>
      <c r="AX26" s="69"/>
      <c r="AY26" s="69"/>
      <c r="AZ26" s="69"/>
      <c r="BA26" s="69"/>
      <c r="BB26" s="69"/>
      <c r="BC26" s="69"/>
      <c r="BD26" s="69"/>
      <c r="BE26" s="69"/>
      <c r="BF26" s="69"/>
      <c r="BG26" s="69"/>
      <c r="BH26" s="69"/>
      <c r="BI26" s="69"/>
      <c r="BJ26" s="69"/>
    </row>
    <row r="27" spans="1:62" ht="20.25" customHeight="1">
      <c r="A27" s="106"/>
      <c r="B27" s="106"/>
      <c r="C27" s="106"/>
      <c r="D27" s="106"/>
      <c r="AN27" s="69"/>
      <c r="AO27" s="69"/>
      <c r="AP27" s="69"/>
      <c r="AQ27" s="69"/>
      <c r="AR27" s="69"/>
      <c r="AS27" s="69"/>
      <c r="AT27" s="69"/>
      <c r="AU27" s="69"/>
      <c r="AV27" s="69"/>
      <c r="AW27" s="69"/>
      <c r="AX27" s="69"/>
      <c r="AY27" s="69"/>
      <c r="AZ27" s="69"/>
      <c r="BA27" s="69"/>
      <c r="BB27" s="69"/>
      <c r="BC27" s="69"/>
      <c r="BD27" s="69"/>
      <c r="BE27" s="69"/>
      <c r="BF27" s="69"/>
      <c r="BG27" s="69"/>
      <c r="BH27" s="69"/>
      <c r="BI27" s="69"/>
      <c r="BJ27" s="69"/>
    </row>
    <row r="28" spans="1:62" ht="34.5" customHeight="1" thickBot="1">
      <c r="A28" s="50" t="s">
        <v>186</v>
      </c>
      <c r="AN28" s="69"/>
      <c r="AO28" s="69"/>
      <c r="AP28" s="69"/>
      <c r="AQ28" s="69"/>
      <c r="AR28" s="69"/>
      <c r="AS28" s="69"/>
      <c r="AT28" s="69"/>
      <c r="AU28" s="69"/>
      <c r="AV28" s="69"/>
      <c r="AW28" s="69"/>
      <c r="AX28" s="69"/>
      <c r="AY28" s="69"/>
      <c r="AZ28" s="69"/>
      <c r="BA28" s="69"/>
      <c r="BB28" s="69"/>
      <c r="BC28" s="69"/>
      <c r="BD28" s="69"/>
      <c r="BE28" s="69"/>
      <c r="BF28" s="69"/>
      <c r="BG28" s="69"/>
      <c r="BH28" s="69"/>
      <c r="BI28" s="69"/>
      <c r="BJ28" s="69"/>
    </row>
    <row r="29" spans="1:62" ht="68.25" customHeight="1" thickTop="1">
      <c r="A29" s="540" t="s">
        <v>45</v>
      </c>
      <c r="B29" s="541"/>
      <c r="C29" s="542"/>
      <c r="D29" s="242"/>
      <c r="E29" s="543" t="s">
        <v>239</v>
      </c>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4"/>
      <c r="AD29" s="243" t="s">
        <v>98</v>
      </c>
      <c r="AE29" s="651"/>
      <c r="AF29" s="651"/>
      <c r="AG29" s="651"/>
      <c r="AH29" s="651"/>
      <c r="AI29" s="651"/>
      <c r="AJ29" s="244" t="s">
        <v>97</v>
      </c>
    </row>
    <row r="30" spans="1:62" ht="51.75" customHeight="1">
      <c r="A30" s="653" t="s">
        <v>365</v>
      </c>
      <c r="B30" s="654"/>
      <c r="C30" s="655"/>
      <c r="D30" s="87"/>
      <c r="E30" s="656" t="s">
        <v>352</v>
      </c>
      <c r="F30" s="656"/>
      <c r="G30" s="656"/>
      <c r="H30" s="656"/>
      <c r="I30" s="656"/>
      <c r="J30" s="656"/>
      <c r="K30" s="656"/>
      <c r="L30" s="656"/>
      <c r="M30" s="656"/>
      <c r="N30" s="656"/>
      <c r="O30" s="656"/>
      <c r="P30" s="656"/>
      <c r="Q30" s="656"/>
      <c r="R30" s="656"/>
      <c r="S30" s="656"/>
      <c r="T30" s="656"/>
      <c r="U30" s="656"/>
      <c r="V30" s="656"/>
      <c r="W30" s="656"/>
      <c r="X30" s="656"/>
      <c r="Y30" s="656"/>
      <c r="Z30" s="656"/>
      <c r="AA30" s="656"/>
      <c r="AB30" s="656"/>
      <c r="AC30" s="656"/>
      <c r="AD30" s="224" t="s">
        <v>96</v>
      </c>
      <c r="AE30" s="657"/>
      <c r="AF30" s="657"/>
      <c r="AG30" s="657"/>
      <c r="AH30" s="657"/>
      <c r="AI30" s="657"/>
      <c r="AJ30" s="236" t="s">
        <v>97</v>
      </c>
    </row>
    <row r="31" spans="1:62" ht="63" customHeight="1" thickBot="1">
      <c r="A31" s="624" t="s">
        <v>273</v>
      </c>
      <c r="B31" s="625"/>
      <c r="C31" s="626"/>
      <c r="D31" s="88"/>
      <c r="E31" s="627" t="s">
        <v>364</v>
      </c>
      <c r="F31" s="627"/>
      <c r="G31" s="627"/>
      <c r="H31" s="627"/>
      <c r="I31" s="627"/>
      <c r="J31" s="628"/>
      <c r="K31" s="628"/>
      <c r="L31" s="628"/>
      <c r="M31" s="628"/>
      <c r="N31" s="628"/>
      <c r="O31" s="628"/>
      <c r="P31" s="628"/>
      <c r="Q31" s="628"/>
      <c r="R31" s="628"/>
      <c r="S31" s="628"/>
      <c r="T31" s="628"/>
      <c r="U31" s="628"/>
      <c r="V31" s="628"/>
      <c r="W31" s="628"/>
      <c r="X31" s="628"/>
      <c r="Y31" s="628"/>
      <c r="Z31" s="627"/>
      <c r="AA31" s="627"/>
      <c r="AB31" s="627"/>
      <c r="AC31" s="627"/>
      <c r="AD31" s="237" t="s">
        <v>96</v>
      </c>
      <c r="AE31" s="629"/>
      <c r="AF31" s="629"/>
      <c r="AG31" s="629"/>
      <c r="AH31" s="629"/>
      <c r="AI31" s="629"/>
      <c r="AJ31" s="238" t="s">
        <v>97</v>
      </c>
    </row>
    <row r="32" spans="1:62" ht="45" customHeight="1" thickBot="1">
      <c r="A32" s="624" t="s">
        <v>46</v>
      </c>
      <c r="B32" s="625"/>
      <c r="C32" s="626"/>
      <c r="D32" s="239"/>
      <c r="E32" s="658" t="s">
        <v>188</v>
      </c>
      <c r="F32" s="658"/>
      <c r="G32" s="658"/>
      <c r="H32" s="658"/>
      <c r="I32" s="658"/>
      <c r="J32" s="245" t="s">
        <v>3</v>
      </c>
      <c r="K32" s="282" t="str">
        <f>IF('新小第2号(2)（実績一覧表）(要請等対象施設)'!K13="","",'新小第2号(2)（実績一覧表）(要請等対象施設)'!K13)</f>
        <v/>
      </c>
      <c r="L32" s="241" t="s">
        <v>8</v>
      </c>
      <c r="M32" s="282" t="str">
        <f>IF('新小第2号(2)（実績一覧表）(要請等対象施設)'!M13="","",'新小第2号(2)（実績一覧表）(要請等対象施設)'!M13)</f>
        <v/>
      </c>
      <c r="N32" s="241" t="s">
        <v>23</v>
      </c>
      <c r="O32" s="282" t="str">
        <f>IF('新小第2号(2)（実績一覧表）(要請等対象施設)'!O13="","",'新小第2号(2)（実績一覧表）(要請等対象施設)'!O13)</f>
        <v/>
      </c>
      <c r="P32" s="241" t="s">
        <v>24</v>
      </c>
      <c r="Q32" s="659" t="s">
        <v>189</v>
      </c>
      <c r="R32" s="659"/>
      <c r="S32" s="245" t="s">
        <v>3</v>
      </c>
      <c r="T32" s="282" t="str">
        <f>IF('新小第2号(2)（実績一覧表）(要請等対象施設)'!T13="","",'新小第2号(2)（実績一覧表）(要請等対象施設)'!T13)</f>
        <v/>
      </c>
      <c r="U32" s="241" t="s">
        <v>2</v>
      </c>
      <c r="V32" s="282" t="str">
        <f>IF('新小第2号(2)（実績一覧表）(要請等対象施設)'!V13="","",'新小第2号(2)（実績一覧表）(要請等対象施設)'!V13)</f>
        <v/>
      </c>
      <c r="W32" s="241" t="s">
        <v>23</v>
      </c>
      <c r="X32" s="282" t="str">
        <f>IF('新小第2号(2)（実績一覧表）(要請等対象施設)'!X13="","",'新小第2号(2)（実績一覧表）(要請等対象施設)'!X13)</f>
        <v/>
      </c>
      <c r="Y32" s="241" t="s">
        <v>24</v>
      </c>
      <c r="Z32" s="240"/>
      <c r="AA32" s="241"/>
      <c r="AB32" s="89"/>
      <c r="AC32" s="89"/>
      <c r="AD32" s="89"/>
      <c r="AE32" s="89"/>
      <c r="AF32" s="89"/>
      <c r="AG32" s="89"/>
      <c r="AH32" s="89"/>
      <c r="AI32" s="89"/>
      <c r="AJ32" s="112"/>
      <c r="AK32" s="69"/>
      <c r="AL32" s="69"/>
    </row>
    <row r="33" spans="1:71" ht="28.5" customHeight="1">
      <c r="A33" s="637"/>
      <c r="B33" s="388"/>
      <c r="C33" s="535"/>
      <c r="D33" s="110"/>
      <c r="E33" s="246" t="s">
        <v>309</v>
      </c>
      <c r="F33" s="241"/>
      <c r="G33" s="241"/>
      <c r="H33" s="241"/>
      <c r="I33" s="241"/>
      <c r="J33" s="241"/>
      <c r="K33" s="111"/>
      <c r="L33" s="90"/>
      <c r="M33" s="39"/>
      <c r="N33" s="90"/>
      <c r="O33" s="69"/>
      <c r="P33" s="90"/>
      <c r="Q33" s="257"/>
      <c r="R33" s="258"/>
      <c r="S33" s="258"/>
      <c r="T33" s="114"/>
      <c r="U33" s="258"/>
      <c r="V33" s="114"/>
      <c r="W33" s="258"/>
      <c r="X33" s="69"/>
      <c r="Y33" s="89"/>
      <c r="Z33" s="89"/>
      <c r="AA33" s="89"/>
      <c r="AB33" s="89"/>
      <c r="AC33" s="89"/>
      <c r="AD33" s="89"/>
      <c r="AE33" s="89"/>
      <c r="AF33" s="89"/>
      <c r="AG33" s="89"/>
      <c r="AH33" s="89"/>
      <c r="AI33" s="247"/>
      <c r="AJ33" s="113"/>
      <c r="AK33" s="69"/>
      <c r="AL33" s="69"/>
    </row>
    <row r="34" spans="1:71" ht="31.5" customHeight="1" thickBot="1">
      <c r="A34" s="637"/>
      <c r="B34" s="388"/>
      <c r="C34" s="535"/>
      <c r="D34" s="110"/>
      <c r="E34" s="110"/>
      <c r="F34" s="69"/>
      <c r="G34" s="519" t="s">
        <v>47</v>
      </c>
      <c r="H34" s="519"/>
      <c r="I34" s="519"/>
      <c r="J34" s="519"/>
      <c r="K34" s="519"/>
      <c r="L34" s="519"/>
      <c r="M34" s="69"/>
      <c r="N34" s="69"/>
      <c r="O34" s="69"/>
      <c r="P34" s="69"/>
      <c r="Q34" s="520" t="s">
        <v>131</v>
      </c>
      <c r="R34" s="520"/>
      <c r="S34" s="520"/>
      <c r="T34" s="520"/>
      <c r="U34" s="520"/>
      <c r="V34" s="520"/>
      <c r="W34" s="520"/>
      <c r="X34" s="114"/>
      <c r="Y34" s="69"/>
      <c r="Z34" s="69"/>
      <c r="AA34" s="111" t="s">
        <v>99</v>
      </c>
      <c r="AB34" s="69"/>
      <c r="AC34" s="69"/>
      <c r="AD34" s="69"/>
      <c r="AE34" s="69"/>
      <c r="AF34" s="69"/>
      <c r="AG34" s="69"/>
      <c r="AH34" s="69"/>
      <c r="AI34" s="248"/>
      <c r="AJ34" s="113"/>
      <c r="AK34" s="69"/>
      <c r="AL34" s="69"/>
    </row>
    <row r="35" spans="1:71" ht="45" customHeight="1" thickBot="1">
      <c r="A35" s="637"/>
      <c r="B35" s="388"/>
      <c r="C35" s="535"/>
      <c r="D35" s="110"/>
      <c r="E35" s="110"/>
      <c r="F35" s="69"/>
      <c r="G35" s="487" t="str">
        <f>IF('新小第2号(2)（実績一覧表）(要請等対象施設)'!AE23="","",'新小第2号(2)（実績一覧表）(要請等対象施設)'!AE23)</f>
        <v/>
      </c>
      <c r="H35" s="488"/>
      <c r="I35" s="488"/>
      <c r="J35" s="488"/>
      <c r="K35" s="488"/>
      <c r="L35" s="489"/>
      <c r="M35" s="69" t="s">
        <v>12</v>
      </c>
      <c r="N35" s="69"/>
      <c r="O35" s="69" t="s">
        <v>100</v>
      </c>
      <c r="P35" s="69"/>
      <c r="Q35" s="494" t="str">
        <f>IF(AE26="いいえ",0,IF(AE30="","",IF(AE30="はい",100,80)))</f>
        <v/>
      </c>
      <c r="R35" s="495"/>
      <c r="S35" s="495"/>
      <c r="T35" s="495"/>
      <c r="U35" s="495"/>
      <c r="V35" s="496"/>
      <c r="W35" s="69" t="s">
        <v>130</v>
      </c>
      <c r="X35" s="114"/>
      <c r="Y35" s="69" t="s">
        <v>101</v>
      </c>
      <c r="Z35" s="69"/>
      <c r="AA35" s="487" t="str">
        <f>IF(OR(G35="",Q35=""),"",ROUNDUP(G35*(Q35/100),0))</f>
        <v/>
      </c>
      <c r="AB35" s="488"/>
      <c r="AC35" s="488"/>
      <c r="AD35" s="488"/>
      <c r="AE35" s="488"/>
      <c r="AF35" s="489"/>
      <c r="AG35" s="115" t="s">
        <v>12</v>
      </c>
      <c r="AH35" s="69"/>
      <c r="AI35" s="248"/>
      <c r="AJ35" s="113"/>
      <c r="AK35" s="69"/>
      <c r="AL35" s="69"/>
    </row>
    <row r="36" spans="1:71" ht="33" customHeight="1">
      <c r="A36" s="637"/>
      <c r="B36" s="388"/>
      <c r="C36" s="535"/>
      <c r="D36" s="110"/>
      <c r="E36" s="249"/>
      <c r="F36" s="641" t="s">
        <v>312</v>
      </c>
      <c r="G36" s="641"/>
      <c r="H36" s="641"/>
      <c r="I36" s="641"/>
      <c r="J36" s="641"/>
      <c r="K36" s="641"/>
      <c r="L36" s="641"/>
      <c r="M36" s="641"/>
      <c r="N36" s="227"/>
      <c r="O36" s="117"/>
      <c r="P36" s="69"/>
      <c r="Q36" s="594" t="s">
        <v>274</v>
      </c>
      <c r="R36" s="595"/>
      <c r="S36" s="595"/>
      <c r="T36" s="595"/>
      <c r="U36" s="595"/>
      <c r="V36" s="595"/>
      <c r="W36" s="595"/>
      <c r="X36" s="114"/>
      <c r="Y36" s="69"/>
      <c r="Z36" s="69"/>
      <c r="AA36" s="492" t="s">
        <v>52</v>
      </c>
      <c r="AB36" s="492"/>
      <c r="AC36" s="492"/>
      <c r="AD36" s="492"/>
      <c r="AE36" s="492"/>
      <c r="AF36" s="492"/>
      <c r="AG36" s="118"/>
      <c r="AH36" s="69"/>
      <c r="AI36" s="248"/>
      <c r="AJ36" s="113"/>
      <c r="AK36" s="69"/>
      <c r="AL36" s="69"/>
    </row>
    <row r="37" spans="1:71" ht="25.5" customHeight="1">
      <c r="A37" s="637"/>
      <c r="B37" s="388"/>
      <c r="C37" s="535"/>
      <c r="D37" s="110"/>
      <c r="E37" s="250" t="s">
        <v>310</v>
      </c>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248"/>
      <c r="AJ37" s="113"/>
      <c r="AK37" s="69"/>
      <c r="AL37" s="69"/>
      <c r="AM37" s="69"/>
    </row>
    <row r="38" spans="1:71" ht="24" customHeight="1" thickBot="1">
      <c r="A38" s="637"/>
      <c r="B38" s="388"/>
      <c r="C38" s="535"/>
      <c r="D38" s="110"/>
      <c r="E38" s="110"/>
      <c r="F38" s="69"/>
      <c r="G38" s="69"/>
      <c r="H38" s="69"/>
      <c r="I38" s="69"/>
      <c r="J38" s="69"/>
      <c r="K38" s="69"/>
      <c r="L38" s="69"/>
      <c r="M38" s="69"/>
      <c r="N38" s="69"/>
      <c r="O38" s="69"/>
      <c r="P38" s="69"/>
      <c r="Q38" s="111" t="s">
        <v>48</v>
      </c>
      <c r="R38" s="69"/>
      <c r="S38" s="69"/>
      <c r="T38" s="69"/>
      <c r="U38" s="69"/>
      <c r="V38" s="69"/>
      <c r="W38" s="69"/>
      <c r="X38" s="69"/>
      <c r="Y38" s="69"/>
      <c r="Z38" s="69"/>
      <c r="AA38" s="69" t="s">
        <v>102</v>
      </c>
      <c r="AB38" s="69"/>
      <c r="AC38" s="69"/>
      <c r="AD38" s="69"/>
      <c r="AE38" s="69"/>
      <c r="AF38" s="69"/>
      <c r="AG38" s="69"/>
      <c r="AH38" s="69"/>
      <c r="AI38" s="248"/>
      <c r="AJ38" s="113"/>
      <c r="AK38" s="69"/>
      <c r="AL38" s="69"/>
    </row>
    <row r="39" spans="1:71" ht="45" customHeight="1" thickBot="1">
      <c r="A39" s="637"/>
      <c r="B39" s="388"/>
      <c r="C39" s="535"/>
      <c r="D39" s="110"/>
      <c r="E39" s="110"/>
      <c r="F39" s="72"/>
      <c r="G39" s="484" t="str">
        <f>IFERROR(BC74,"")</f>
        <v/>
      </c>
      <c r="H39" s="485"/>
      <c r="I39" s="485"/>
      <c r="J39" s="485"/>
      <c r="K39" s="485"/>
      <c r="L39" s="486"/>
      <c r="M39" s="69" t="s">
        <v>12</v>
      </c>
      <c r="N39" s="69"/>
      <c r="O39" s="69" t="s">
        <v>100</v>
      </c>
      <c r="P39" s="69"/>
      <c r="Q39" s="494" t="str">
        <f>IF('新小第2号(2)（実績一覧表）(要請等対象施設)'!Z17="","",'新小第2号(2)（実績一覧表）(要請等対象施設)'!Z17)</f>
        <v/>
      </c>
      <c r="R39" s="495"/>
      <c r="S39" s="495"/>
      <c r="T39" s="495"/>
      <c r="U39" s="495"/>
      <c r="V39" s="496"/>
      <c r="W39" s="69" t="s">
        <v>9</v>
      </c>
      <c r="X39" s="69"/>
      <c r="Y39" s="69" t="s">
        <v>103</v>
      </c>
      <c r="Z39" s="69"/>
      <c r="AA39" s="487" t="str">
        <f>IF(Q39="","",G39*Q39)</f>
        <v/>
      </c>
      <c r="AB39" s="488"/>
      <c r="AC39" s="488"/>
      <c r="AD39" s="488"/>
      <c r="AE39" s="488"/>
      <c r="AF39" s="489"/>
      <c r="AG39" s="115" t="s">
        <v>12</v>
      </c>
      <c r="AH39" s="69"/>
      <c r="AI39" s="248"/>
      <c r="AJ39" s="113"/>
      <c r="AK39" s="69"/>
      <c r="AL39" s="69"/>
    </row>
    <row r="40" spans="1:71" ht="38.25" customHeight="1">
      <c r="A40" s="637"/>
      <c r="B40" s="388"/>
      <c r="C40" s="535"/>
      <c r="D40" s="110"/>
      <c r="E40" s="251"/>
      <c r="F40" s="95"/>
      <c r="G40" s="497" t="s">
        <v>268</v>
      </c>
      <c r="H40" s="497"/>
      <c r="I40" s="497"/>
      <c r="J40" s="497"/>
      <c r="K40" s="497"/>
      <c r="L40" s="497"/>
      <c r="M40" s="252"/>
      <c r="N40" s="253"/>
      <c r="O40" s="95"/>
      <c r="P40" s="253"/>
      <c r="Q40" s="498" t="s">
        <v>311</v>
      </c>
      <c r="R40" s="498"/>
      <c r="S40" s="498"/>
      <c r="T40" s="498"/>
      <c r="U40" s="498"/>
      <c r="V40" s="498"/>
      <c r="W40" s="254"/>
      <c r="X40" s="254"/>
      <c r="Y40" s="255"/>
      <c r="Z40" s="255"/>
      <c r="AA40" s="95"/>
      <c r="AB40" s="95"/>
      <c r="AC40" s="95"/>
      <c r="AD40" s="95"/>
      <c r="AE40" s="95"/>
      <c r="AF40" s="95"/>
      <c r="AG40" s="95"/>
      <c r="AH40" s="95"/>
      <c r="AI40" s="256"/>
      <c r="AJ40" s="113"/>
      <c r="AK40" s="69"/>
      <c r="AL40" s="69"/>
      <c r="AN40" s="284" t="s">
        <v>330</v>
      </c>
      <c r="AO40" s="285"/>
      <c r="AP40" s="285"/>
      <c r="AQ40" s="285"/>
      <c r="AR40" s="286"/>
      <c r="AS40" s="204" t="str">
        <f>IF(G52&lt;=Q52,"e","f")</f>
        <v>e</v>
      </c>
      <c r="AT40" s="197"/>
      <c r="AU40" s="197"/>
      <c r="AV40" s="197"/>
      <c r="AW40" s="197"/>
      <c r="AX40" s="197"/>
      <c r="AY40" s="197"/>
      <c r="AZ40" s="197"/>
      <c r="BA40" s="197"/>
      <c r="BB40" s="197"/>
      <c r="BC40" s="197"/>
    </row>
    <row r="41" spans="1:71" ht="24.75" customHeight="1">
      <c r="A41" s="637"/>
      <c r="B41" s="388"/>
      <c r="C41" s="535"/>
      <c r="D41" s="110"/>
      <c r="E41" s="69"/>
      <c r="F41" s="69"/>
      <c r="G41" s="223"/>
      <c r="H41" s="223"/>
      <c r="I41" s="223"/>
      <c r="J41" s="223"/>
      <c r="K41" s="223"/>
      <c r="L41" s="223"/>
      <c r="M41" s="119"/>
      <c r="N41" s="116"/>
      <c r="O41" s="69"/>
      <c r="P41" s="116"/>
      <c r="Q41" s="227"/>
      <c r="R41" s="227"/>
      <c r="S41" s="227"/>
      <c r="T41" s="227"/>
      <c r="U41" s="227"/>
      <c r="V41" s="227"/>
      <c r="W41" s="227"/>
      <c r="X41" s="227"/>
      <c r="Y41" s="120"/>
      <c r="Z41" s="120"/>
      <c r="AA41" s="69"/>
      <c r="AB41" s="69"/>
      <c r="AC41" s="69"/>
      <c r="AD41" s="69"/>
      <c r="AE41" s="69"/>
      <c r="AF41" s="69"/>
      <c r="AG41" s="69"/>
      <c r="AH41" s="69"/>
      <c r="AI41" s="69"/>
      <c r="AJ41" s="113"/>
      <c r="AK41" s="69"/>
      <c r="AL41" s="69"/>
      <c r="AN41" s="223"/>
      <c r="AO41" s="197"/>
      <c r="AP41" s="197"/>
      <c r="AQ41" s="197"/>
      <c r="AR41" s="197"/>
      <c r="AS41" s="197"/>
      <c r="AT41" s="197"/>
      <c r="AU41" s="197"/>
      <c r="AV41" s="197"/>
      <c r="AW41" s="197"/>
      <c r="AX41" s="197"/>
      <c r="AY41" s="197"/>
      <c r="AZ41" s="197"/>
      <c r="BA41" s="197"/>
      <c r="BB41" s="197"/>
      <c r="BC41" s="197"/>
    </row>
    <row r="42" spans="1:71" ht="28.5" customHeight="1">
      <c r="A42" s="637"/>
      <c r="B42" s="388"/>
      <c r="C42" s="535"/>
      <c r="D42" s="110"/>
      <c r="E42" s="246" t="s">
        <v>315</v>
      </c>
      <c r="F42" s="241"/>
      <c r="G42" s="241"/>
      <c r="H42" s="241"/>
      <c r="I42" s="241"/>
      <c r="J42" s="241"/>
      <c r="K42" s="241"/>
      <c r="L42" s="90"/>
      <c r="M42" s="90"/>
      <c r="N42" s="90"/>
      <c r="O42" s="89"/>
      <c r="P42" s="90"/>
      <c r="Q42" s="257"/>
      <c r="R42" s="258"/>
      <c r="S42" s="258"/>
      <c r="T42" s="258"/>
      <c r="U42" s="258"/>
      <c r="V42" s="258"/>
      <c r="W42" s="258"/>
      <c r="X42" s="89"/>
      <c r="Y42" s="89"/>
      <c r="Z42" s="89"/>
      <c r="AA42" s="89"/>
      <c r="AB42" s="89"/>
      <c r="AC42" s="89"/>
      <c r="AD42" s="89"/>
      <c r="AE42" s="89"/>
      <c r="AF42" s="89"/>
      <c r="AG42" s="89"/>
      <c r="AH42" s="89"/>
      <c r="AI42" s="247"/>
      <c r="AJ42" s="113"/>
      <c r="AK42" s="69"/>
      <c r="AL42" s="69"/>
      <c r="AN42" s="521" t="s">
        <v>321</v>
      </c>
      <c r="AO42" s="246" t="s">
        <v>322</v>
      </c>
      <c r="AP42" s="241"/>
      <c r="AQ42" s="241"/>
      <c r="AR42" s="241"/>
      <c r="AS42" s="241"/>
      <c r="AT42" s="241"/>
      <c r="AU42" s="241"/>
      <c r="AV42" s="90"/>
      <c r="AW42" s="90"/>
      <c r="AX42" s="90"/>
      <c r="AY42" s="89"/>
      <c r="AZ42" s="90"/>
      <c r="BA42" s="257"/>
      <c r="BB42" s="258"/>
      <c r="BC42" s="258"/>
      <c r="BD42" s="258"/>
      <c r="BE42" s="258"/>
      <c r="BF42" s="258"/>
      <c r="BG42" s="258"/>
      <c r="BH42" s="89"/>
      <c r="BI42" s="89"/>
      <c r="BJ42" s="89"/>
      <c r="BK42" s="89"/>
      <c r="BL42" s="89"/>
      <c r="BM42" s="89"/>
      <c r="BN42" s="89"/>
      <c r="BO42" s="89"/>
      <c r="BP42" s="89"/>
      <c r="BQ42" s="89"/>
      <c r="BR42" s="89"/>
      <c r="BS42" s="247"/>
    </row>
    <row r="43" spans="1:71" ht="31.5" customHeight="1" thickBot="1">
      <c r="A43" s="637"/>
      <c r="B43" s="388"/>
      <c r="C43" s="535"/>
      <c r="D43" s="110"/>
      <c r="E43" s="110"/>
      <c r="F43" s="69"/>
      <c r="G43" s="519" t="s">
        <v>47</v>
      </c>
      <c r="H43" s="519"/>
      <c r="I43" s="519"/>
      <c r="J43" s="519"/>
      <c r="K43" s="519"/>
      <c r="L43" s="519"/>
      <c r="M43" s="69"/>
      <c r="N43" s="69"/>
      <c r="O43" s="69"/>
      <c r="P43" s="69"/>
      <c r="Q43" s="520" t="s">
        <v>131</v>
      </c>
      <c r="R43" s="520"/>
      <c r="S43" s="520"/>
      <c r="T43" s="520"/>
      <c r="U43" s="520"/>
      <c r="V43" s="520"/>
      <c r="W43" s="520"/>
      <c r="X43" s="114"/>
      <c r="Y43" s="69"/>
      <c r="Z43" s="69"/>
      <c r="AA43" s="111" t="s">
        <v>304</v>
      </c>
      <c r="AB43" s="69"/>
      <c r="AC43" s="69"/>
      <c r="AD43" s="69"/>
      <c r="AE43" s="69"/>
      <c r="AF43" s="69"/>
      <c r="AG43" s="69"/>
      <c r="AH43" s="69"/>
      <c r="AI43" s="248"/>
      <c r="AJ43" s="113"/>
      <c r="AK43" s="69"/>
      <c r="AL43" s="69"/>
      <c r="AN43" s="522"/>
      <c r="AO43" s="110"/>
      <c r="AP43" s="69"/>
      <c r="AQ43" s="519" t="s">
        <v>47</v>
      </c>
      <c r="AR43" s="519"/>
      <c r="AS43" s="519"/>
      <c r="AT43" s="519"/>
      <c r="AU43" s="519"/>
      <c r="AV43" s="519"/>
      <c r="AW43" s="69"/>
      <c r="AX43" s="69"/>
      <c r="AY43" s="69"/>
      <c r="AZ43" s="69"/>
      <c r="BA43" s="520" t="s">
        <v>131</v>
      </c>
      <c r="BB43" s="520"/>
      <c r="BC43" s="520"/>
      <c r="BD43" s="520"/>
      <c r="BE43" s="520"/>
      <c r="BF43" s="520"/>
      <c r="BG43" s="520"/>
      <c r="BH43" s="114"/>
      <c r="BI43" s="69"/>
      <c r="BJ43" s="69"/>
      <c r="BK43" s="111" t="s">
        <v>324</v>
      </c>
      <c r="BL43" s="69"/>
      <c r="BM43" s="69"/>
      <c r="BN43" s="69"/>
      <c r="BO43" s="69"/>
      <c r="BP43" s="69"/>
      <c r="BQ43" s="69"/>
      <c r="BR43" s="69"/>
      <c r="BS43" s="248"/>
    </row>
    <row r="44" spans="1:71" ht="45" customHeight="1" thickBot="1">
      <c r="A44" s="637"/>
      <c r="B44" s="388"/>
      <c r="C44" s="535"/>
      <c r="D44" s="110"/>
      <c r="E44" s="110"/>
      <c r="F44" s="69"/>
      <c r="G44" s="487" t="str">
        <f>IF('新小第2号（実績一覧表）(要請等対象施設以外)'!AE15="","",'新小第2号（実績一覧表）(要請等対象施設以外)'!AE15)</f>
        <v/>
      </c>
      <c r="H44" s="488"/>
      <c r="I44" s="488"/>
      <c r="J44" s="488"/>
      <c r="K44" s="488"/>
      <c r="L44" s="489"/>
      <c r="M44" s="69" t="s">
        <v>12</v>
      </c>
      <c r="N44" s="69"/>
      <c r="O44" s="69" t="s">
        <v>100</v>
      </c>
      <c r="P44" s="69"/>
      <c r="Q44" s="494" t="str">
        <f>IF(AE26="いいえ",0,IF(AE31="","",IF(AE31="はい",AW74,AX74)))</f>
        <v/>
      </c>
      <c r="R44" s="495"/>
      <c r="S44" s="495"/>
      <c r="T44" s="495"/>
      <c r="U44" s="495"/>
      <c r="V44" s="496"/>
      <c r="W44" s="69" t="s">
        <v>130</v>
      </c>
      <c r="X44" s="114"/>
      <c r="Y44" s="69" t="s">
        <v>101</v>
      </c>
      <c r="Z44" s="69"/>
      <c r="AA44" s="487" t="str">
        <f>IF(OR(G44="",Q44=""),"",ROUNDUP(G44*(Q44/100),0))</f>
        <v/>
      </c>
      <c r="AB44" s="488"/>
      <c r="AC44" s="488"/>
      <c r="AD44" s="488"/>
      <c r="AE44" s="488"/>
      <c r="AF44" s="489"/>
      <c r="AG44" s="115" t="s">
        <v>12</v>
      </c>
      <c r="AH44" s="69"/>
      <c r="AI44" s="248"/>
      <c r="AJ44" s="113"/>
      <c r="AK44" s="69"/>
      <c r="AL44" s="69"/>
      <c r="AN44" s="522"/>
      <c r="AO44" s="110"/>
      <c r="AP44" s="69"/>
      <c r="AQ44" s="487">
        <f>SUM(G35,G44)</f>
        <v>0</v>
      </c>
      <c r="AR44" s="488"/>
      <c r="AS44" s="488"/>
      <c r="AT44" s="488"/>
      <c r="AU44" s="488"/>
      <c r="AV44" s="489"/>
      <c r="AW44" s="69" t="s">
        <v>12</v>
      </c>
      <c r="AX44" s="69"/>
      <c r="AY44" s="69" t="s">
        <v>100</v>
      </c>
      <c r="AZ44" s="69"/>
      <c r="BA44" s="494" t="str">
        <f>Q44</f>
        <v/>
      </c>
      <c r="BB44" s="495"/>
      <c r="BC44" s="495"/>
      <c r="BD44" s="495"/>
      <c r="BE44" s="495"/>
      <c r="BF44" s="496"/>
      <c r="BG44" s="69" t="s">
        <v>130</v>
      </c>
      <c r="BH44" s="114"/>
      <c r="BI44" s="69" t="s">
        <v>101</v>
      </c>
      <c r="BJ44" s="69"/>
      <c r="BK44" s="487" t="str">
        <f>IF(OR(AQ44="",BA44=""),"",ROUNDUP(AQ44*(BA44/100),0))</f>
        <v/>
      </c>
      <c r="BL44" s="488"/>
      <c r="BM44" s="488"/>
      <c r="BN44" s="488"/>
      <c r="BO44" s="488"/>
      <c r="BP44" s="489"/>
      <c r="BQ44" s="115" t="s">
        <v>12</v>
      </c>
      <c r="BR44" s="69"/>
      <c r="BS44" s="248"/>
    </row>
    <row r="45" spans="1:71" ht="33" customHeight="1">
      <c r="A45" s="637"/>
      <c r="B45" s="388"/>
      <c r="C45" s="535"/>
      <c r="D45" s="110"/>
      <c r="E45" s="249"/>
      <c r="F45" s="490" t="s">
        <v>275</v>
      </c>
      <c r="G45" s="490"/>
      <c r="H45" s="490"/>
      <c r="I45" s="490"/>
      <c r="J45" s="490"/>
      <c r="K45" s="490"/>
      <c r="L45" s="490"/>
      <c r="M45" s="490"/>
      <c r="N45" s="227"/>
      <c r="O45" s="117"/>
      <c r="P45" s="69"/>
      <c r="Q45" s="491" t="s">
        <v>276</v>
      </c>
      <c r="R45" s="491"/>
      <c r="S45" s="491"/>
      <c r="T45" s="491"/>
      <c r="U45" s="491"/>
      <c r="V45" s="491"/>
      <c r="W45" s="491"/>
      <c r="X45" s="114"/>
      <c r="Y45" s="69"/>
      <c r="Z45" s="69"/>
      <c r="AA45" s="492" t="s">
        <v>52</v>
      </c>
      <c r="AB45" s="492"/>
      <c r="AC45" s="492"/>
      <c r="AD45" s="492"/>
      <c r="AE45" s="492"/>
      <c r="AF45" s="492"/>
      <c r="AG45" s="118"/>
      <c r="AH45" s="69"/>
      <c r="AI45" s="248"/>
      <c r="AJ45" s="113"/>
      <c r="AK45" s="69"/>
      <c r="AL45" s="69"/>
      <c r="AN45" s="522"/>
      <c r="AO45" s="249"/>
      <c r="AP45" s="490" t="s">
        <v>275</v>
      </c>
      <c r="AQ45" s="490"/>
      <c r="AR45" s="490"/>
      <c r="AS45" s="490"/>
      <c r="AT45" s="490"/>
      <c r="AU45" s="490"/>
      <c r="AV45" s="490"/>
      <c r="AW45" s="490"/>
      <c r="AX45" s="283"/>
      <c r="AY45" s="117"/>
      <c r="AZ45" s="69"/>
      <c r="BA45" s="491" t="s">
        <v>276</v>
      </c>
      <c r="BB45" s="491"/>
      <c r="BC45" s="491"/>
      <c r="BD45" s="491"/>
      <c r="BE45" s="491"/>
      <c r="BF45" s="491"/>
      <c r="BG45" s="491"/>
      <c r="BH45" s="114"/>
      <c r="BI45" s="69"/>
      <c r="BJ45" s="69"/>
      <c r="BK45" s="492" t="s">
        <v>52</v>
      </c>
      <c r="BL45" s="492"/>
      <c r="BM45" s="492"/>
      <c r="BN45" s="492"/>
      <c r="BO45" s="492"/>
      <c r="BP45" s="492"/>
      <c r="BQ45" s="118"/>
      <c r="BR45" s="69"/>
      <c r="BS45" s="248"/>
    </row>
    <row r="46" spans="1:71" ht="25.5" customHeight="1">
      <c r="A46" s="637"/>
      <c r="B46" s="388"/>
      <c r="C46" s="535"/>
      <c r="D46" s="110"/>
      <c r="E46" s="250" t="s">
        <v>316</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248"/>
      <c r="AJ46" s="113"/>
      <c r="AK46" s="69"/>
      <c r="AL46" s="69"/>
      <c r="AM46" s="69"/>
      <c r="AN46" s="522"/>
      <c r="AO46" s="250" t="s">
        <v>323</v>
      </c>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248"/>
    </row>
    <row r="47" spans="1:71" ht="24" customHeight="1" thickBot="1">
      <c r="A47" s="637"/>
      <c r="B47" s="388"/>
      <c r="C47" s="535"/>
      <c r="D47" s="110"/>
      <c r="E47" s="110"/>
      <c r="F47" s="69"/>
      <c r="G47" s="69"/>
      <c r="H47" s="69"/>
      <c r="I47" s="69"/>
      <c r="J47" s="69"/>
      <c r="K47" s="69"/>
      <c r="L47" s="69"/>
      <c r="M47" s="69"/>
      <c r="N47" s="69"/>
      <c r="O47" s="69"/>
      <c r="P47" s="69"/>
      <c r="Q47" s="111" t="s">
        <v>48</v>
      </c>
      <c r="R47" s="69"/>
      <c r="S47" s="69"/>
      <c r="T47" s="69"/>
      <c r="U47" s="69"/>
      <c r="V47" s="69"/>
      <c r="W47" s="69"/>
      <c r="X47" s="69"/>
      <c r="Y47" s="69"/>
      <c r="Z47" s="69"/>
      <c r="AA47" s="69" t="s">
        <v>305</v>
      </c>
      <c r="AB47" s="69"/>
      <c r="AC47" s="69"/>
      <c r="AD47" s="69"/>
      <c r="AE47" s="69"/>
      <c r="AF47" s="69"/>
      <c r="AG47" s="69"/>
      <c r="AH47" s="69"/>
      <c r="AI47" s="248"/>
      <c r="AJ47" s="113"/>
      <c r="AK47" s="69"/>
      <c r="AL47" s="69"/>
      <c r="AN47" s="522"/>
      <c r="AO47" s="110"/>
      <c r="AP47" s="69"/>
      <c r="AQ47" s="69"/>
      <c r="AR47" s="69"/>
      <c r="AS47" s="69"/>
      <c r="AT47" s="69"/>
      <c r="AU47" s="69"/>
      <c r="AV47" s="69"/>
      <c r="AW47" s="69"/>
      <c r="AX47" s="69"/>
      <c r="AY47" s="69"/>
      <c r="AZ47" s="69"/>
      <c r="BA47" s="111" t="s">
        <v>48</v>
      </c>
      <c r="BB47" s="69"/>
      <c r="BC47" s="69"/>
      <c r="BD47" s="69"/>
      <c r="BE47" s="69"/>
      <c r="BF47" s="69"/>
      <c r="BG47" s="69"/>
      <c r="BH47" s="69"/>
      <c r="BI47" s="69"/>
      <c r="BJ47" s="69"/>
      <c r="BK47" s="69" t="s">
        <v>325</v>
      </c>
      <c r="BL47" s="69"/>
      <c r="BM47" s="69"/>
      <c r="BN47" s="69"/>
      <c r="BO47" s="69"/>
      <c r="BP47" s="69"/>
      <c r="BQ47" s="69"/>
      <c r="BR47" s="69"/>
      <c r="BS47" s="248"/>
    </row>
    <row r="48" spans="1:71" ht="45" customHeight="1" thickBot="1">
      <c r="A48" s="637"/>
      <c r="B48" s="388"/>
      <c r="C48" s="535"/>
      <c r="D48" s="110"/>
      <c r="E48" s="110"/>
      <c r="F48" s="72"/>
      <c r="G48" s="484" t="str">
        <f>IFERROR(BB74,"")</f>
        <v/>
      </c>
      <c r="H48" s="485"/>
      <c r="I48" s="485"/>
      <c r="J48" s="485"/>
      <c r="K48" s="485"/>
      <c r="L48" s="486"/>
      <c r="M48" s="69" t="s">
        <v>12</v>
      </c>
      <c r="N48" s="69"/>
      <c r="O48" s="69" t="s">
        <v>100</v>
      </c>
      <c r="P48" s="69"/>
      <c r="Q48" s="494" t="str">
        <f>IF('新小第2号（実績一覧表）(要請等対象施設以外)'!Z9="","",'新小第2号（実績一覧表）(要請等対象施設以外)'!Z9)</f>
        <v/>
      </c>
      <c r="R48" s="495"/>
      <c r="S48" s="495"/>
      <c r="T48" s="495"/>
      <c r="U48" s="495"/>
      <c r="V48" s="496"/>
      <c r="W48" s="69" t="s">
        <v>9</v>
      </c>
      <c r="X48" s="69"/>
      <c r="Y48" s="69" t="s">
        <v>101</v>
      </c>
      <c r="Z48" s="69"/>
      <c r="AA48" s="487" t="str">
        <f>IF(Q48="","",G48*Q48)</f>
        <v/>
      </c>
      <c r="AB48" s="488"/>
      <c r="AC48" s="488"/>
      <c r="AD48" s="488"/>
      <c r="AE48" s="488"/>
      <c r="AF48" s="489"/>
      <c r="AG48" s="115" t="s">
        <v>12</v>
      </c>
      <c r="AH48" s="69"/>
      <c r="AI48" s="248"/>
      <c r="AJ48" s="113"/>
      <c r="AK48" s="69"/>
      <c r="AL48" s="69"/>
      <c r="AN48" s="522"/>
      <c r="AO48" s="110"/>
      <c r="AP48" s="72"/>
      <c r="AQ48" s="493">
        <v>13500</v>
      </c>
      <c r="AR48" s="493"/>
      <c r="AS48" s="493"/>
      <c r="AT48" s="493"/>
      <c r="AU48" s="493"/>
      <c r="AV48" s="493"/>
      <c r="AW48" s="69" t="s">
        <v>12</v>
      </c>
      <c r="AX48" s="69"/>
      <c r="AY48" s="69" t="s">
        <v>100</v>
      </c>
      <c r="AZ48" s="69"/>
      <c r="BA48" s="494">
        <f>SUM(Q48,Q39)</f>
        <v>0</v>
      </c>
      <c r="BB48" s="495"/>
      <c r="BC48" s="495"/>
      <c r="BD48" s="495"/>
      <c r="BE48" s="495"/>
      <c r="BF48" s="496"/>
      <c r="BG48" s="69" t="s">
        <v>9</v>
      </c>
      <c r="BH48" s="69"/>
      <c r="BI48" s="69" t="s">
        <v>101</v>
      </c>
      <c r="BJ48" s="69"/>
      <c r="BK48" s="487">
        <f>IF(BA48="","",AQ48*BA48)</f>
        <v>0</v>
      </c>
      <c r="BL48" s="488"/>
      <c r="BM48" s="488"/>
      <c r="BN48" s="488"/>
      <c r="BO48" s="488"/>
      <c r="BP48" s="489"/>
      <c r="BQ48" s="115" t="s">
        <v>12</v>
      </c>
      <c r="BR48" s="69"/>
      <c r="BS48" s="248"/>
    </row>
    <row r="49" spans="1:71" ht="34.5" customHeight="1">
      <c r="A49" s="637"/>
      <c r="B49" s="388"/>
      <c r="C49" s="535"/>
      <c r="D49" s="110"/>
      <c r="E49" s="251"/>
      <c r="F49" s="95"/>
      <c r="G49" s="497" t="s">
        <v>268</v>
      </c>
      <c r="H49" s="497"/>
      <c r="I49" s="497"/>
      <c r="J49" s="497"/>
      <c r="K49" s="497"/>
      <c r="L49" s="497"/>
      <c r="M49" s="252"/>
      <c r="N49" s="253"/>
      <c r="O49" s="95"/>
      <c r="P49" s="253"/>
      <c r="Q49" s="498" t="s">
        <v>320</v>
      </c>
      <c r="R49" s="498"/>
      <c r="S49" s="498"/>
      <c r="T49" s="498"/>
      <c r="U49" s="498"/>
      <c r="V49" s="498"/>
      <c r="W49" s="254"/>
      <c r="X49" s="254"/>
      <c r="Y49" s="255"/>
      <c r="Z49" s="255"/>
      <c r="AA49" s="95"/>
      <c r="AB49" s="95"/>
      <c r="AC49" s="95"/>
      <c r="AD49" s="95"/>
      <c r="AE49" s="95"/>
      <c r="AF49" s="95"/>
      <c r="AG49" s="95"/>
      <c r="AH49" s="95"/>
      <c r="AI49" s="256"/>
      <c r="AJ49" s="113"/>
      <c r="AK49" s="69"/>
      <c r="AL49" s="69"/>
      <c r="AN49" s="523"/>
      <c r="AO49" s="251"/>
      <c r="AP49" s="95"/>
      <c r="AQ49" s="497" t="s">
        <v>268</v>
      </c>
      <c r="AR49" s="497"/>
      <c r="AS49" s="497"/>
      <c r="AT49" s="497"/>
      <c r="AU49" s="497"/>
      <c r="AV49" s="497"/>
      <c r="AW49" s="252"/>
      <c r="AX49" s="253"/>
      <c r="AY49" s="95"/>
      <c r="AZ49" s="253"/>
      <c r="BA49" s="498" t="s">
        <v>320</v>
      </c>
      <c r="BB49" s="498"/>
      <c r="BC49" s="498"/>
      <c r="BD49" s="498"/>
      <c r="BE49" s="498"/>
      <c r="BF49" s="498"/>
      <c r="BG49" s="254"/>
      <c r="BH49" s="254"/>
      <c r="BI49" s="255"/>
      <c r="BJ49" s="255"/>
      <c r="BK49" s="95"/>
      <c r="BL49" s="95"/>
      <c r="BM49" s="95"/>
      <c r="BN49" s="95"/>
      <c r="BO49" s="95"/>
      <c r="BP49" s="95"/>
      <c r="BQ49" s="95"/>
      <c r="BR49" s="95"/>
      <c r="BS49" s="256"/>
    </row>
    <row r="50" spans="1:71" ht="23.25" customHeight="1" thickBot="1">
      <c r="A50" s="637"/>
      <c r="B50" s="388"/>
      <c r="C50" s="535"/>
      <c r="D50" s="110"/>
      <c r="E50" s="69"/>
      <c r="F50" s="69"/>
      <c r="G50" s="69"/>
      <c r="H50" s="119"/>
      <c r="I50" s="119"/>
      <c r="J50" s="119"/>
      <c r="K50" s="119"/>
      <c r="L50" s="119"/>
      <c r="M50" s="119"/>
      <c r="N50" s="227"/>
      <c r="O50" s="227"/>
      <c r="P50" s="227"/>
      <c r="Q50" s="227"/>
      <c r="R50" s="227"/>
      <c r="S50" s="227"/>
      <c r="T50" s="227"/>
      <c r="U50" s="227"/>
      <c r="V50" s="227"/>
      <c r="W50" s="227"/>
      <c r="X50" s="69"/>
      <c r="Y50" s="69"/>
      <c r="Z50" s="69"/>
      <c r="AA50" s="120"/>
      <c r="AB50" s="69"/>
      <c r="AC50" s="69"/>
      <c r="AD50" s="69"/>
      <c r="AE50" s="69"/>
      <c r="AF50" s="69"/>
      <c r="AG50" s="69"/>
      <c r="AH50" s="69"/>
      <c r="AI50" s="69"/>
      <c r="AJ50" s="113"/>
      <c r="AK50" s="69"/>
      <c r="AL50" s="69"/>
    </row>
    <row r="51" spans="1:71" ht="28.5" customHeight="1" thickBot="1">
      <c r="A51" s="637"/>
      <c r="B51" s="388"/>
      <c r="C51" s="535"/>
      <c r="D51" s="110"/>
      <c r="E51" s="69"/>
      <c r="F51" s="580" t="s">
        <v>327</v>
      </c>
      <c r="G51" s="580"/>
      <c r="H51" s="580"/>
      <c r="I51" s="580"/>
      <c r="J51" s="580"/>
      <c r="K51" s="580"/>
      <c r="L51" s="580"/>
      <c r="M51" s="580"/>
      <c r="N51" s="227"/>
      <c r="O51" s="227"/>
      <c r="P51" s="580" t="s">
        <v>328</v>
      </c>
      <c r="Q51" s="580"/>
      <c r="R51" s="580"/>
      <c r="S51" s="580"/>
      <c r="T51" s="580"/>
      <c r="U51" s="580"/>
      <c r="V51" s="580"/>
      <c r="W51" s="580"/>
      <c r="X51" s="69"/>
      <c r="Y51" s="120"/>
      <c r="Z51" s="69"/>
      <c r="AA51" s="33" t="s">
        <v>329</v>
      </c>
      <c r="AB51" s="69"/>
      <c r="AC51" s="69"/>
      <c r="AD51" s="69"/>
      <c r="AE51" s="69"/>
      <c r="AF51" s="69"/>
      <c r="AG51" s="69"/>
      <c r="AH51" s="69"/>
      <c r="AI51" s="69"/>
      <c r="AJ51" s="113"/>
      <c r="AK51" s="69"/>
      <c r="AL51" s="69"/>
      <c r="AN51" s="223">
        <v>1</v>
      </c>
      <c r="AO51" s="197">
        <v>2</v>
      </c>
      <c r="AP51" s="197">
        <v>3</v>
      </c>
      <c r="AQ51" s="197">
        <v>4</v>
      </c>
      <c r="AR51" s="197">
        <v>5</v>
      </c>
      <c r="AS51" s="197">
        <v>6</v>
      </c>
      <c r="AT51" s="197">
        <v>7</v>
      </c>
      <c r="AU51" s="197">
        <v>8</v>
      </c>
      <c r="AV51" s="197">
        <v>9</v>
      </c>
      <c r="AW51" s="197">
        <v>10</v>
      </c>
      <c r="AX51" s="197">
        <v>11</v>
      </c>
      <c r="AY51" s="197">
        <v>12</v>
      </c>
      <c r="AZ51" s="197">
        <v>13</v>
      </c>
      <c r="BA51" s="197">
        <v>14</v>
      </c>
      <c r="BB51" s="197">
        <v>15</v>
      </c>
      <c r="BC51" s="197">
        <v>16</v>
      </c>
      <c r="BK51" s="484">
        <f>VALUE(MIN(BK44,BK48))</f>
        <v>0</v>
      </c>
      <c r="BL51" s="485"/>
      <c r="BM51" s="485"/>
      <c r="BN51" s="485"/>
      <c r="BO51" s="485"/>
      <c r="BP51" s="486"/>
    </row>
    <row r="52" spans="1:71" ht="45" customHeight="1" thickBot="1">
      <c r="A52" s="637"/>
      <c r="B52" s="388"/>
      <c r="C52" s="535"/>
      <c r="D52" s="110"/>
      <c r="E52" s="69"/>
      <c r="F52" s="121"/>
      <c r="G52" s="577">
        <f>SUM(AA35,AA44)</f>
        <v>0</v>
      </c>
      <c r="H52" s="578"/>
      <c r="I52" s="578"/>
      <c r="J52" s="578"/>
      <c r="K52" s="578"/>
      <c r="L52" s="579"/>
      <c r="M52" s="121"/>
      <c r="N52" s="581"/>
      <c r="O52" s="582"/>
      <c r="P52" s="121"/>
      <c r="Q52" s="577">
        <f>SUM(AA39,AA48)</f>
        <v>0</v>
      </c>
      <c r="R52" s="578"/>
      <c r="S52" s="578"/>
      <c r="T52" s="578"/>
      <c r="U52" s="578"/>
      <c r="V52" s="579"/>
      <c r="W52" s="121"/>
      <c r="X52" s="586" t="s">
        <v>104</v>
      </c>
      <c r="Y52" s="586"/>
      <c r="Z52" s="69"/>
      <c r="AA52" s="587">
        <f>MIN(G52,Q52)</f>
        <v>0</v>
      </c>
      <c r="AB52" s="588"/>
      <c r="AC52" s="588"/>
      <c r="AD52" s="588"/>
      <c r="AE52" s="588"/>
      <c r="AF52" s="589"/>
      <c r="AG52" s="115" t="s">
        <v>12</v>
      </c>
      <c r="AH52" s="69"/>
      <c r="AI52" s="69"/>
      <c r="AJ52" s="113"/>
      <c r="AK52" s="69"/>
      <c r="AL52" s="69"/>
      <c r="AN52" s="69"/>
      <c r="BK52" s="50" t="s">
        <v>326</v>
      </c>
    </row>
    <row r="53" spans="1:71" ht="18.75" customHeight="1" thickBot="1">
      <c r="A53" s="638"/>
      <c r="B53" s="639"/>
      <c r="C53" s="640"/>
      <c r="D53" s="122"/>
      <c r="E53" s="123"/>
      <c r="F53" s="123"/>
      <c r="G53" s="123"/>
      <c r="H53" s="124"/>
      <c r="I53" s="124"/>
      <c r="J53" s="124"/>
      <c r="K53" s="124"/>
      <c r="L53" s="124"/>
      <c r="M53" s="124"/>
      <c r="N53" s="125"/>
      <c r="O53" s="125"/>
      <c r="P53" s="125"/>
      <c r="Q53" s="125"/>
      <c r="R53" s="125"/>
      <c r="S53" s="125"/>
      <c r="T53" s="125"/>
      <c r="U53" s="125"/>
      <c r="V53" s="123"/>
      <c r="W53" s="123"/>
      <c r="X53" s="123"/>
      <c r="Y53" s="123"/>
      <c r="Z53" s="123"/>
      <c r="AA53" s="123"/>
      <c r="AB53" s="123"/>
      <c r="AC53" s="123"/>
      <c r="AD53" s="123"/>
      <c r="AE53" s="123"/>
      <c r="AF53" s="123"/>
      <c r="AG53" s="123"/>
      <c r="AH53" s="123"/>
      <c r="AI53" s="123"/>
      <c r="AJ53" s="126"/>
      <c r="AK53" s="69"/>
      <c r="AL53" s="69"/>
      <c r="AM53" s="69"/>
      <c r="AN53" s="69"/>
    </row>
    <row r="54" spans="1:71" ht="22.5" customHeight="1" thickTop="1">
      <c r="AN54" s="69"/>
      <c r="AO54" s="198" t="s">
        <v>3</v>
      </c>
      <c r="AP54" s="199">
        <f>'新小第2号(2)（実績一覧表）(要請等対象施設)'!K13</f>
        <v>0</v>
      </c>
      <c r="AQ54" s="200" t="s">
        <v>8</v>
      </c>
      <c r="AR54" s="199">
        <f>'新小第2号(2)（実績一覧表）(要請等対象施設)'!M13</f>
        <v>0</v>
      </c>
      <c r="AS54" s="200" t="s">
        <v>23</v>
      </c>
      <c r="AT54" s="199">
        <f>'新小第2号(2)（実績一覧表）(要請等対象施設)'!O13</f>
        <v>0</v>
      </c>
      <c r="AU54" s="201" t="s">
        <v>24</v>
      </c>
      <c r="AV54" s="40" t="s">
        <v>257</v>
      </c>
      <c r="AW54" s="202">
        <f>DATE(2018+AP54,AR54,AT54)</f>
        <v>43069</v>
      </c>
      <c r="AY54" s="211"/>
    </row>
    <row r="55" spans="1:71" ht="34.5" customHeight="1">
      <c r="A55" s="50" t="s">
        <v>22</v>
      </c>
      <c r="AN55" s="69"/>
      <c r="AO55" s="69"/>
      <c r="AR55" s="69"/>
    </row>
    <row r="56" spans="1:71" ht="30" customHeight="1">
      <c r="A56" s="634" t="s">
        <v>13</v>
      </c>
      <c r="B56" s="472" t="s">
        <v>345</v>
      </c>
      <c r="C56" s="472"/>
      <c r="D56" s="472"/>
      <c r="E56" s="472"/>
      <c r="F56" s="472"/>
      <c r="G56" s="17"/>
      <c r="H56" s="17"/>
      <c r="I56" s="17"/>
      <c r="J56" s="17"/>
      <c r="K56" s="17"/>
      <c r="L56" s="17"/>
      <c r="M56" s="17"/>
      <c r="N56" s="17"/>
      <c r="O56" s="17"/>
      <c r="P56" s="17"/>
      <c r="Q56" s="17"/>
      <c r="R56" s="17"/>
      <c r="S56" s="17"/>
      <c r="T56" s="17"/>
      <c r="U56" s="478" t="s">
        <v>14</v>
      </c>
      <c r="V56" s="479"/>
      <c r="W56" s="479"/>
      <c r="X56" s="479"/>
      <c r="Y56" s="479"/>
      <c r="Z56" s="480"/>
      <c r="AA56" s="478"/>
      <c r="AB56" s="479"/>
      <c r="AC56" s="479"/>
      <c r="AD56" s="470" t="s">
        <v>105</v>
      </c>
      <c r="AE56" s="470"/>
      <c r="AF56" s="470"/>
      <c r="AG56" s="470" t="s">
        <v>106</v>
      </c>
      <c r="AH56" s="470"/>
      <c r="AI56" s="470"/>
      <c r="AJ56" s="622" t="s">
        <v>107</v>
      </c>
      <c r="AN56" s="203" t="s">
        <v>258</v>
      </c>
      <c r="AO56" s="596" t="s">
        <v>259</v>
      </c>
      <c r="AP56" s="597"/>
      <c r="AQ56" s="597"/>
      <c r="AR56" s="598"/>
      <c r="AS56" s="596" t="s">
        <v>260</v>
      </c>
      <c r="AT56" s="597"/>
      <c r="AU56" s="597"/>
      <c r="AV56" s="598"/>
      <c r="AW56" s="596" t="s">
        <v>269</v>
      </c>
      <c r="AX56" s="598"/>
      <c r="AY56" s="596" t="s">
        <v>270</v>
      </c>
      <c r="AZ56" s="598"/>
      <c r="BA56" s="500" t="s">
        <v>261</v>
      </c>
      <c r="BB56" s="500" t="s">
        <v>271</v>
      </c>
      <c r="BC56" s="500" t="s">
        <v>272</v>
      </c>
    </row>
    <row r="57" spans="1:71" ht="30" customHeight="1">
      <c r="A57" s="635"/>
      <c r="B57" s="472" t="s">
        <v>346</v>
      </c>
      <c r="C57" s="472"/>
      <c r="D57" s="472"/>
      <c r="E57" s="472"/>
      <c r="F57" s="472"/>
      <c r="G57" s="301"/>
      <c r="H57" s="301"/>
      <c r="I57" s="301"/>
      <c r="J57" s="301"/>
      <c r="K57" s="301"/>
      <c r="L57" s="301"/>
      <c r="M57" s="301"/>
      <c r="N57" s="301"/>
      <c r="O57" s="301"/>
      <c r="P57" s="301"/>
      <c r="Q57" s="301"/>
      <c r="R57" s="301"/>
      <c r="S57" s="301"/>
      <c r="T57" s="301"/>
      <c r="U57" s="481"/>
      <c r="V57" s="482"/>
      <c r="W57" s="482"/>
      <c r="X57" s="482"/>
      <c r="Y57" s="482"/>
      <c r="Z57" s="483"/>
      <c r="AA57" s="481"/>
      <c r="AB57" s="482"/>
      <c r="AC57" s="482"/>
      <c r="AD57" s="471"/>
      <c r="AE57" s="471"/>
      <c r="AF57" s="471"/>
      <c r="AG57" s="471"/>
      <c r="AH57" s="471"/>
      <c r="AI57" s="471"/>
      <c r="AJ57" s="623"/>
      <c r="AN57" s="203"/>
      <c r="AO57" s="298"/>
      <c r="AP57" s="300"/>
      <c r="AQ57" s="300"/>
      <c r="AR57" s="299"/>
      <c r="AS57" s="298"/>
      <c r="AT57" s="300"/>
      <c r="AU57" s="300"/>
      <c r="AV57" s="299"/>
      <c r="AW57" s="298"/>
      <c r="AX57" s="299"/>
      <c r="AY57" s="298"/>
      <c r="AZ57" s="299"/>
      <c r="BA57" s="500"/>
      <c r="BB57" s="500"/>
      <c r="BC57" s="500"/>
    </row>
    <row r="58" spans="1:71" ht="24.75" customHeight="1">
      <c r="A58" s="635"/>
      <c r="B58" s="473" t="s">
        <v>108</v>
      </c>
      <c r="C58" s="473"/>
      <c r="D58" s="143"/>
      <c r="E58" s="525" t="s">
        <v>109</v>
      </c>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N58" s="203"/>
      <c r="AO58" s="204" t="s">
        <v>262</v>
      </c>
      <c r="AP58" s="204" t="s">
        <v>8</v>
      </c>
      <c r="AQ58" s="204" t="s">
        <v>263</v>
      </c>
      <c r="AR58" s="204" t="s">
        <v>264</v>
      </c>
      <c r="AS58" s="204" t="s">
        <v>262</v>
      </c>
      <c r="AT58" s="204" t="s">
        <v>8</v>
      </c>
      <c r="AU58" s="204" t="s">
        <v>263</v>
      </c>
      <c r="AV58" s="204" t="s">
        <v>264</v>
      </c>
      <c r="AW58" s="205" t="s">
        <v>265</v>
      </c>
      <c r="AX58" s="204" t="s">
        <v>266</v>
      </c>
      <c r="AY58" s="205" t="s">
        <v>265</v>
      </c>
      <c r="AZ58" s="204" t="s">
        <v>266</v>
      </c>
      <c r="BA58" s="501"/>
      <c r="BB58" s="501"/>
      <c r="BC58" s="501"/>
    </row>
    <row r="59" spans="1:71" ht="45" customHeight="1">
      <c r="A59" s="635"/>
      <c r="B59" s="473"/>
      <c r="C59" s="473"/>
      <c r="D59" s="18"/>
      <c r="E59" s="548" t="s">
        <v>15</v>
      </c>
      <c r="F59" s="549"/>
      <c r="G59" s="549"/>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549"/>
      <c r="AG59" s="549"/>
      <c r="AH59" s="549"/>
      <c r="AI59" s="549"/>
      <c r="AJ59" s="549"/>
      <c r="AN59" s="203" t="str">
        <f>IF(AND($AW$54&gt;=AR59,$AW$54&lt;=AV59),"○","×")</f>
        <v>×</v>
      </c>
      <c r="AO59" s="205">
        <v>1</v>
      </c>
      <c r="AP59" s="205">
        <v>8</v>
      </c>
      <c r="AQ59" s="205">
        <v>1</v>
      </c>
      <c r="AR59" s="206">
        <v>43678</v>
      </c>
      <c r="AS59" s="205">
        <v>2</v>
      </c>
      <c r="AT59" s="205">
        <v>2</v>
      </c>
      <c r="AU59" s="205">
        <v>29</v>
      </c>
      <c r="AV59" s="206">
        <v>43890</v>
      </c>
      <c r="AW59" s="205">
        <v>100</v>
      </c>
      <c r="AX59" s="205">
        <v>80</v>
      </c>
      <c r="AY59" s="205">
        <v>75</v>
      </c>
      <c r="AZ59" s="205">
        <v>66.666666666666671</v>
      </c>
      <c r="BA59" s="207">
        <v>8335</v>
      </c>
      <c r="BB59" s="207">
        <v>15000</v>
      </c>
      <c r="BC59" s="207">
        <v>15000</v>
      </c>
    </row>
    <row r="60" spans="1:71" ht="34.5" customHeight="1">
      <c r="A60" s="635"/>
      <c r="B60" s="473" t="s">
        <v>110</v>
      </c>
      <c r="C60" s="473"/>
      <c r="D60" s="473"/>
      <c r="E60" s="473"/>
      <c r="F60" s="473"/>
      <c r="G60" s="473" t="s">
        <v>160</v>
      </c>
      <c r="H60" s="473"/>
      <c r="I60" s="473"/>
      <c r="J60" s="473"/>
      <c r="K60" s="473"/>
      <c r="L60" s="473"/>
      <c r="M60" s="473" t="s">
        <v>111</v>
      </c>
      <c r="N60" s="473"/>
      <c r="O60" s="473"/>
      <c r="P60" s="473"/>
      <c r="Q60" s="473"/>
      <c r="R60" s="473"/>
      <c r="S60" s="474" t="s">
        <v>215</v>
      </c>
      <c r="T60" s="475"/>
      <c r="U60" s="475"/>
      <c r="V60" s="475"/>
      <c r="W60" s="608"/>
      <c r="X60" s="601" t="s">
        <v>279</v>
      </c>
      <c r="Y60" s="602"/>
      <c r="Z60" s="603"/>
      <c r="AA60" s="607">
        <f>IFERROR(IF(AS40="e",IF(AA35&lt;=BA74*(Q39),AA35,BA74*(Q39)),IF(AA39&lt;=BA74*(Q39),AA39,BA74*(Q39))),0)</f>
        <v>0</v>
      </c>
      <c r="AB60" s="607"/>
      <c r="AC60" s="607"/>
      <c r="AD60" s="472" t="s">
        <v>277</v>
      </c>
      <c r="AE60" s="472"/>
      <c r="AF60" s="472"/>
      <c r="AG60" s="620">
        <f>IFERROR(IF(AS40="e",IF(AA44&lt;=BA74*(Q48),AA44,BA74*(Q48)),IF(AA48&lt;=BA74*(Q48),AA48,BA74*(Q48))),0)</f>
        <v>0</v>
      </c>
      <c r="AH60" s="607"/>
      <c r="AI60" s="607"/>
      <c r="AJ60" s="226" t="s">
        <v>12</v>
      </c>
      <c r="AN60" s="203" t="str">
        <f t="shared" ref="AN60:AN69" si="0">IF(AND($AW$54&gt;=AR60,$AW$54&lt;=AV60),"○","×")</f>
        <v>×</v>
      </c>
      <c r="AO60" s="205">
        <v>2</v>
      </c>
      <c r="AP60" s="205">
        <v>3</v>
      </c>
      <c r="AQ60" s="205">
        <v>1</v>
      </c>
      <c r="AR60" s="206">
        <v>43891</v>
      </c>
      <c r="AS60" s="205">
        <v>2</v>
      </c>
      <c r="AT60" s="205">
        <v>7</v>
      </c>
      <c r="AU60" s="205">
        <v>31</v>
      </c>
      <c r="AV60" s="206">
        <v>44043</v>
      </c>
      <c r="AW60" s="205">
        <v>100</v>
      </c>
      <c r="AX60" s="205">
        <v>80</v>
      </c>
      <c r="AY60" s="205">
        <v>75</v>
      </c>
      <c r="AZ60" s="205">
        <v>66.666666666666671</v>
      </c>
      <c r="BA60" s="207">
        <v>8330</v>
      </c>
      <c r="BB60" s="207">
        <v>15000</v>
      </c>
      <c r="BC60" s="207">
        <v>15000</v>
      </c>
    </row>
    <row r="61" spans="1:71" ht="34.5" customHeight="1">
      <c r="A61" s="636"/>
      <c r="B61" s="473" t="s">
        <v>216</v>
      </c>
      <c r="C61" s="473"/>
      <c r="D61" s="473"/>
      <c r="E61" s="473"/>
      <c r="F61" s="473"/>
      <c r="G61" s="474"/>
      <c r="H61" s="475"/>
      <c r="I61" s="475"/>
      <c r="J61" s="475"/>
      <c r="K61" s="475" t="s">
        <v>10</v>
      </c>
      <c r="L61" s="608"/>
      <c r="M61" s="476" t="s">
        <v>15</v>
      </c>
      <c r="N61" s="477"/>
      <c r="O61" s="477"/>
      <c r="P61" s="477"/>
      <c r="Q61" s="477"/>
      <c r="R61" s="166" t="s">
        <v>16</v>
      </c>
      <c r="S61" s="476" t="s">
        <v>15</v>
      </c>
      <c r="T61" s="477"/>
      <c r="U61" s="477"/>
      <c r="V61" s="477"/>
      <c r="W61" s="166" t="s">
        <v>11</v>
      </c>
      <c r="X61" s="604" t="s">
        <v>280</v>
      </c>
      <c r="Y61" s="605"/>
      <c r="Z61" s="606"/>
      <c r="AA61" s="607">
        <f>IFERROR(IF(AS40="e",AA35-AA60,AA39-AA60),0)</f>
        <v>0</v>
      </c>
      <c r="AB61" s="607"/>
      <c r="AC61" s="607"/>
      <c r="AD61" s="472" t="s">
        <v>278</v>
      </c>
      <c r="AE61" s="472"/>
      <c r="AF61" s="472"/>
      <c r="AG61" s="607">
        <f>IFERROR(IF(AS40="e",AA44-AG60,AA48-AG60),0)</f>
        <v>0</v>
      </c>
      <c r="AH61" s="607"/>
      <c r="AI61" s="607"/>
      <c r="AJ61" s="226" t="s">
        <v>12</v>
      </c>
      <c r="AN61" s="203" t="str">
        <f t="shared" si="0"/>
        <v>×</v>
      </c>
      <c r="AO61" s="205">
        <v>2</v>
      </c>
      <c r="AP61" s="205">
        <v>8</v>
      </c>
      <c r="AQ61" s="205">
        <v>1</v>
      </c>
      <c r="AR61" s="206">
        <v>44044</v>
      </c>
      <c r="AS61" s="205">
        <v>3</v>
      </c>
      <c r="AT61" s="205">
        <v>4</v>
      </c>
      <c r="AU61" s="205">
        <v>30</v>
      </c>
      <c r="AV61" s="206">
        <v>44316</v>
      </c>
      <c r="AW61" s="205">
        <v>100</v>
      </c>
      <c r="AX61" s="205">
        <v>80</v>
      </c>
      <c r="AY61" s="205">
        <v>75</v>
      </c>
      <c r="AZ61" s="205">
        <v>66.666666666666671</v>
      </c>
      <c r="BA61" s="207">
        <v>8370</v>
      </c>
      <c r="BB61" s="207">
        <v>15000</v>
      </c>
      <c r="BC61" s="207">
        <v>15000</v>
      </c>
    </row>
    <row r="62" spans="1:71" ht="34.5" customHeight="1">
      <c r="A62" s="546"/>
      <c r="B62" s="478" t="s">
        <v>112</v>
      </c>
      <c r="C62" s="479"/>
      <c r="D62" s="479"/>
      <c r="E62" s="479"/>
      <c r="F62" s="479"/>
      <c r="G62" s="479"/>
      <c r="H62" s="480"/>
      <c r="I62" s="474" t="s">
        <v>113</v>
      </c>
      <c r="J62" s="475"/>
      <c r="K62" s="475"/>
      <c r="L62" s="608"/>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4"/>
      <c r="AJ62" s="19" t="s">
        <v>114</v>
      </c>
      <c r="AN62" s="203" t="str">
        <f t="shared" si="0"/>
        <v>×</v>
      </c>
      <c r="AO62" s="205">
        <v>3</v>
      </c>
      <c r="AP62" s="205">
        <v>5</v>
      </c>
      <c r="AQ62" s="205">
        <v>1</v>
      </c>
      <c r="AR62" s="206">
        <f t="shared" ref="AR62:AR67" si="1">DATE(2018+AO62,AP62,AQ62)</f>
        <v>44317</v>
      </c>
      <c r="AS62" s="205">
        <v>3</v>
      </c>
      <c r="AT62" s="205">
        <v>7</v>
      </c>
      <c r="AU62" s="205">
        <v>31</v>
      </c>
      <c r="AV62" s="206">
        <f t="shared" ref="AV62:AV67" si="2">DATE(2018+AS62,AT62,AU62)</f>
        <v>44408</v>
      </c>
      <c r="AW62" s="205">
        <v>90</v>
      </c>
      <c r="AX62" s="205">
        <v>80</v>
      </c>
      <c r="AY62" s="205">
        <f>100*3/4</f>
        <v>75</v>
      </c>
      <c r="AZ62" s="302">
        <f t="shared" ref="AZ62:AZ67" si="3">100*2/3</f>
        <v>66.666666666666671</v>
      </c>
      <c r="BA62" s="207">
        <v>8370</v>
      </c>
      <c r="BB62" s="207">
        <v>13500</v>
      </c>
      <c r="BC62" s="207">
        <v>15000</v>
      </c>
    </row>
    <row r="63" spans="1:71" ht="22.5" customHeight="1">
      <c r="A63" s="547"/>
      <c r="B63" s="478" t="s">
        <v>25</v>
      </c>
      <c r="C63" s="480"/>
      <c r="D63" s="287"/>
      <c r="E63" s="479" t="s">
        <v>115</v>
      </c>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80"/>
      <c r="AN63" s="203" t="str">
        <f t="shared" si="0"/>
        <v>×</v>
      </c>
      <c r="AO63" s="205">
        <v>3</v>
      </c>
      <c r="AP63" s="205">
        <v>8</v>
      </c>
      <c r="AQ63" s="205">
        <v>1</v>
      </c>
      <c r="AR63" s="206">
        <f t="shared" si="1"/>
        <v>44409</v>
      </c>
      <c r="AS63" s="205">
        <v>3</v>
      </c>
      <c r="AT63" s="205">
        <v>12</v>
      </c>
      <c r="AU63" s="205">
        <v>31</v>
      </c>
      <c r="AV63" s="206">
        <f t="shared" si="2"/>
        <v>44561</v>
      </c>
      <c r="AW63" s="205">
        <v>90</v>
      </c>
      <c r="AX63" s="205">
        <v>80</v>
      </c>
      <c r="AY63" s="205">
        <f>100*3/4</f>
        <v>75</v>
      </c>
      <c r="AZ63" s="302">
        <f t="shared" si="3"/>
        <v>66.666666666666671</v>
      </c>
      <c r="BA63" s="207">
        <v>8265</v>
      </c>
      <c r="BB63" s="207">
        <v>13500</v>
      </c>
      <c r="BC63" s="207">
        <v>15000</v>
      </c>
    </row>
    <row r="64" spans="1:71" ht="41.25" customHeight="1">
      <c r="A64" s="547"/>
      <c r="B64" s="632"/>
      <c r="C64" s="633"/>
      <c r="D64" s="304"/>
      <c r="E64" s="562" t="s">
        <v>15</v>
      </c>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c r="AI64" s="562"/>
      <c r="AJ64" s="563"/>
      <c r="AN64" s="203" t="str">
        <f t="shared" si="0"/>
        <v>×</v>
      </c>
      <c r="AO64" s="205">
        <v>4</v>
      </c>
      <c r="AP64" s="205">
        <v>1</v>
      </c>
      <c r="AQ64" s="205">
        <v>1</v>
      </c>
      <c r="AR64" s="206">
        <f t="shared" si="1"/>
        <v>44562</v>
      </c>
      <c r="AS64" s="205">
        <v>4</v>
      </c>
      <c r="AT64" s="205">
        <v>2</v>
      </c>
      <c r="AU64" s="205">
        <v>28</v>
      </c>
      <c r="AV64" s="206">
        <f t="shared" si="2"/>
        <v>44620</v>
      </c>
      <c r="AW64" s="205">
        <v>90</v>
      </c>
      <c r="AX64" s="205">
        <v>80</v>
      </c>
      <c r="AY64" s="205">
        <v>75</v>
      </c>
      <c r="AZ64" s="302">
        <f t="shared" si="3"/>
        <v>66.666666666666671</v>
      </c>
      <c r="BA64" s="303">
        <v>8265</v>
      </c>
      <c r="BB64" s="303">
        <v>11000</v>
      </c>
      <c r="BC64" s="303">
        <v>15000</v>
      </c>
    </row>
    <row r="65" spans="1:58" ht="16.5" customHeight="1">
      <c r="A65" s="307"/>
      <c r="B65" s="308"/>
      <c r="C65" s="308"/>
      <c r="D65" s="304"/>
      <c r="E65" s="309"/>
      <c r="F65" s="309"/>
      <c r="G65" s="309"/>
      <c r="H65" s="309"/>
      <c r="I65" s="309"/>
      <c r="J65" s="309"/>
      <c r="K65" s="309"/>
      <c r="L65" s="309"/>
      <c r="M65" s="309"/>
      <c r="N65" s="309"/>
      <c r="O65" s="309"/>
      <c r="P65" s="309"/>
      <c r="Q65" s="309"/>
      <c r="R65" s="309"/>
      <c r="S65" s="309"/>
      <c r="T65" s="309"/>
      <c r="U65" s="309"/>
      <c r="V65" s="309"/>
      <c r="W65" s="309"/>
      <c r="X65" s="309"/>
      <c r="Y65" s="309"/>
      <c r="Z65" s="609"/>
      <c r="AA65" s="609"/>
      <c r="AB65" s="609"/>
      <c r="AC65" s="609"/>
      <c r="AD65" s="609"/>
      <c r="AE65" s="609"/>
      <c r="AF65" s="610" t="str">
        <f>IF(AD65="✓",BK51,"")</f>
        <v/>
      </c>
      <c r="AG65" s="610"/>
      <c r="AH65" s="610"/>
      <c r="AI65" s="610"/>
      <c r="AJ65" s="304"/>
      <c r="AN65" s="203" t="str">
        <f t="shared" si="0"/>
        <v>×</v>
      </c>
      <c r="AO65" s="205">
        <v>4</v>
      </c>
      <c r="AP65" s="205">
        <v>3</v>
      </c>
      <c r="AQ65" s="205">
        <v>1</v>
      </c>
      <c r="AR65" s="206">
        <f t="shared" si="1"/>
        <v>44621</v>
      </c>
      <c r="AS65" s="205">
        <v>4</v>
      </c>
      <c r="AT65" s="205">
        <v>7</v>
      </c>
      <c r="AU65" s="205">
        <v>31</v>
      </c>
      <c r="AV65" s="206">
        <f t="shared" si="2"/>
        <v>44773</v>
      </c>
      <c r="AW65" s="205">
        <v>90</v>
      </c>
      <c r="AX65" s="205">
        <v>80</v>
      </c>
      <c r="AY65" s="205">
        <v>75</v>
      </c>
      <c r="AZ65" s="302">
        <f t="shared" si="3"/>
        <v>66.666666666666671</v>
      </c>
      <c r="BA65" s="303">
        <v>8265</v>
      </c>
      <c r="BB65" s="303">
        <v>9000</v>
      </c>
      <c r="BC65" s="303">
        <v>15000</v>
      </c>
    </row>
    <row r="66" spans="1:58" s="23" customFormat="1" ht="34.5" customHeight="1">
      <c r="A66" s="305" t="s">
        <v>358</v>
      </c>
      <c r="B66" s="306"/>
      <c r="C66" s="306"/>
      <c r="D66" s="306"/>
      <c r="E66" s="306"/>
      <c r="F66" s="306"/>
      <c r="G66" s="306"/>
      <c r="H66" s="306"/>
      <c r="I66" s="306"/>
      <c r="J66" s="306"/>
      <c r="K66" s="306"/>
      <c r="L66" s="306"/>
      <c r="M66" s="306"/>
      <c r="N66" s="306"/>
      <c r="O66" s="306"/>
      <c r="P66" s="306"/>
      <c r="Q66" s="48"/>
      <c r="R66" s="48"/>
      <c r="S66" s="48"/>
      <c r="T66" s="48"/>
      <c r="U66" s="48"/>
      <c r="V66" s="48"/>
      <c r="W66" s="48"/>
      <c r="X66" s="48"/>
      <c r="Y66" s="48"/>
      <c r="Z66" s="48"/>
      <c r="AA66" s="48"/>
      <c r="AB66" s="48"/>
      <c r="AC66" s="48"/>
      <c r="AD66" s="48"/>
      <c r="AE66" s="48"/>
      <c r="AF66" s="48"/>
      <c r="AG66" s="48"/>
      <c r="AH66" s="48"/>
      <c r="AI66" s="48"/>
      <c r="AJ66" s="48"/>
      <c r="AN66" s="203" t="str">
        <f t="shared" si="0"/>
        <v>×</v>
      </c>
      <c r="AO66" s="205">
        <v>4</v>
      </c>
      <c r="AP66" s="205">
        <v>8</v>
      </c>
      <c r="AQ66" s="205">
        <v>1</v>
      </c>
      <c r="AR66" s="206">
        <f t="shared" si="1"/>
        <v>44774</v>
      </c>
      <c r="AS66" s="205">
        <v>4</v>
      </c>
      <c r="AT66" s="205">
        <v>9</v>
      </c>
      <c r="AU66" s="205">
        <v>30</v>
      </c>
      <c r="AV66" s="206">
        <f t="shared" si="2"/>
        <v>44834</v>
      </c>
      <c r="AW66" s="205">
        <v>90</v>
      </c>
      <c r="AX66" s="205">
        <v>80</v>
      </c>
      <c r="AY66" s="205">
        <v>75</v>
      </c>
      <c r="AZ66" s="302">
        <f t="shared" si="3"/>
        <v>66.666666666666671</v>
      </c>
      <c r="BA66" s="303">
        <v>8355</v>
      </c>
      <c r="BB66" s="303">
        <v>9000</v>
      </c>
      <c r="BC66" s="303">
        <v>15000</v>
      </c>
      <c r="BD66" s="50"/>
      <c r="BE66" s="50"/>
      <c r="BF66" s="50"/>
    </row>
    <row r="67" spans="1:58" s="23" customFormat="1" ht="16.5" customHeight="1" thickBot="1">
      <c r="A67" s="49"/>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N67" s="203" t="str">
        <f t="shared" si="0"/>
        <v>×</v>
      </c>
      <c r="AO67" s="205">
        <v>4</v>
      </c>
      <c r="AP67" s="205">
        <v>10</v>
      </c>
      <c r="AQ67" s="205">
        <v>1</v>
      </c>
      <c r="AR67" s="317">
        <f t="shared" si="1"/>
        <v>44835</v>
      </c>
      <c r="AS67" s="205">
        <v>4</v>
      </c>
      <c r="AT67" s="205">
        <v>11</v>
      </c>
      <c r="AU67" s="205">
        <v>30</v>
      </c>
      <c r="AV67" s="317">
        <f t="shared" si="2"/>
        <v>44895</v>
      </c>
      <c r="AW67" s="205">
        <v>90</v>
      </c>
      <c r="AX67" s="205">
        <v>80</v>
      </c>
      <c r="AY67" s="205">
        <v>75</v>
      </c>
      <c r="AZ67" s="302">
        <f t="shared" si="3"/>
        <v>66.666666666666671</v>
      </c>
      <c r="BA67" s="207">
        <v>8355</v>
      </c>
      <c r="BB67" s="207">
        <v>8355</v>
      </c>
      <c r="BC67" s="207">
        <v>12000</v>
      </c>
      <c r="BD67" s="50"/>
      <c r="BE67" s="50"/>
      <c r="BF67" s="50"/>
    </row>
    <row r="68" spans="1:58" ht="34.5" customHeight="1" thickTop="1">
      <c r="A68" s="186" t="s">
        <v>243</v>
      </c>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8"/>
      <c r="AN68" s="203" t="str">
        <f t="shared" si="0"/>
        <v>×</v>
      </c>
      <c r="AO68" s="205"/>
      <c r="AP68" s="205"/>
      <c r="AQ68" s="205"/>
      <c r="AR68" s="205"/>
      <c r="AS68" s="205"/>
      <c r="AT68" s="205"/>
      <c r="AU68" s="205"/>
      <c r="AV68" s="205"/>
      <c r="AW68" s="205"/>
      <c r="AX68" s="205"/>
      <c r="AY68" s="205"/>
      <c r="AZ68" s="205"/>
      <c r="BA68" s="207"/>
      <c r="BB68" s="208"/>
      <c r="BC68" s="208"/>
      <c r="BD68" s="23"/>
      <c r="BE68" s="23"/>
      <c r="BF68" s="23"/>
    </row>
    <row r="69" spans="1:58">
      <c r="A69" s="129" t="s">
        <v>192</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113"/>
      <c r="AN69" s="203" t="str">
        <f t="shared" si="0"/>
        <v>×</v>
      </c>
      <c r="AO69" s="205"/>
      <c r="AP69" s="205"/>
      <c r="AQ69" s="205"/>
      <c r="AR69" s="205"/>
      <c r="AS69" s="205"/>
      <c r="AT69" s="205"/>
      <c r="AU69" s="205"/>
      <c r="AV69" s="205"/>
      <c r="AW69" s="205"/>
      <c r="AX69" s="205"/>
      <c r="AY69" s="205"/>
      <c r="AZ69" s="205"/>
      <c r="BA69" s="207"/>
      <c r="BB69" s="208"/>
      <c r="BC69" s="208"/>
      <c r="BD69" s="23"/>
      <c r="BE69" s="23"/>
      <c r="BF69" s="23"/>
    </row>
    <row r="70" spans="1:58" ht="34.5" customHeight="1">
      <c r="A70" s="566" t="s">
        <v>59</v>
      </c>
      <c r="B70" s="567"/>
      <c r="C70" s="567"/>
      <c r="D70" s="567"/>
      <c r="E70" s="567"/>
      <c r="F70" s="567"/>
      <c r="G70" s="567"/>
      <c r="H70" s="567"/>
      <c r="I70" s="567"/>
      <c r="J70" s="567"/>
      <c r="K70" s="570" t="s">
        <v>7</v>
      </c>
      <c r="L70" s="570"/>
      <c r="M70" s="144" t="s">
        <v>193</v>
      </c>
      <c r="N70" s="574"/>
      <c r="O70" s="574"/>
      <c r="P70" s="14" t="s">
        <v>194</v>
      </c>
      <c r="Q70" s="574"/>
      <c r="R70" s="574"/>
      <c r="S70" s="574"/>
      <c r="T70" s="574"/>
      <c r="U70" s="1"/>
      <c r="V70" s="575"/>
      <c r="W70" s="575"/>
      <c r="X70" s="575"/>
      <c r="Y70" s="575"/>
      <c r="Z70" s="575"/>
      <c r="AA70" s="575"/>
      <c r="AB70" s="575"/>
      <c r="AC70" s="575"/>
      <c r="AD70" s="575"/>
      <c r="AE70" s="575"/>
      <c r="AF70" s="575"/>
      <c r="AG70" s="575"/>
      <c r="AH70" s="575"/>
      <c r="AI70" s="575"/>
      <c r="AJ70" s="576"/>
      <c r="AK70" s="130"/>
      <c r="AL70" s="130"/>
    </row>
    <row r="71" spans="1:58" ht="34.5" customHeight="1">
      <c r="A71" s="566"/>
      <c r="B71" s="567"/>
      <c r="C71" s="567"/>
      <c r="D71" s="567"/>
      <c r="E71" s="567"/>
      <c r="F71" s="567"/>
      <c r="G71" s="567"/>
      <c r="H71" s="567"/>
      <c r="I71" s="567"/>
      <c r="J71" s="567"/>
      <c r="K71" s="570" t="s">
        <v>60</v>
      </c>
      <c r="L71" s="570"/>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3"/>
      <c r="AK71" s="131"/>
      <c r="AL71" s="131"/>
      <c r="AN71" s="50" t="s">
        <v>267</v>
      </c>
    </row>
    <row r="72" spans="1:58" ht="34.5" customHeight="1" thickBot="1">
      <c r="A72" s="568"/>
      <c r="B72" s="569"/>
      <c r="C72" s="569"/>
      <c r="D72" s="569"/>
      <c r="E72" s="569"/>
      <c r="F72" s="569"/>
      <c r="G72" s="569"/>
      <c r="H72" s="569"/>
      <c r="I72" s="569"/>
      <c r="J72" s="569"/>
      <c r="K72" s="630" t="s">
        <v>5</v>
      </c>
      <c r="L72" s="630"/>
      <c r="M72" s="611"/>
      <c r="N72" s="611"/>
      <c r="O72" s="611"/>
      <c r="P72" s="611"/>
      <c r="Q72" s="611"/>
      <c r="R72" s="611"/>
      <c r="S72" s="611"/>
      <c r="T72" s="611"/>
      <c r="U72" s="611"/>
      <c r="V72" s="611"/>
      <c r="W72" s="611"/>
      <c r="X72" s="611"/>
      <c r="Y72" s="611"/>
      <c r="Z72" s="611"/>
      <c r="AA72" s="611"/>
      <c r="AB72" s="611"/>
      <c r="AC72" s="611"/>
      <c r="AD72" s="611"/>
      <c r="AE72" s="611"/>
      <c r="AF72" s="611"/>
      <c r="AG72" s="611"/>
      <c r="AH72" s="611"/>
      <c r="AI72" s="187"/>
      <c r="AJ72" s="132"/>
      <c r="AK72" s="131"/>
      <c r="AO72" s="596" t="s">
        <v>259</v>
      </c>
      <c r="AP72" s="597"/>
      <c r="AQ72" s="597"/>
      <c r="AR72" s="598"/>
      <c r="AS72" s="596" t="s">
        <v>260</v>
      </c>
      <c r="AT72" s="597"/>
      <c r="AU72" s="597"/>
      <c r="AV72" s="598"/>
      <c r="AW72" s="599" t="s">
        <v>269</v>
      </c>
      <c r="AX72" s="600"/>
      <c r="AY72" s="599" t="s">
        <v>270</v>
      </c>
      <c r="AZ72" s="600"/>
      <c r="BA72" s="500" t="s">
        <v>261</v>
      </c>
      <c r="BB72" s="500" t="s">
        <v>271</v>
      </c>
      <c r="BC72" s="500" t="s">
        <v>272</v>
      </c>
    </row>
    <row r="73" spans="1:58" s="23" customFormat="1" ht="27" customHeight="1" thickTop="1">
      <c r="A73" s="49"/>
      <c r="B73" s="631" t="s">
        <v>235</v>
      </c>
      <c r="C73" s="631"/>
      <c r="D73" s="631"/>
      <c r="E73" s="631"/>
      <c r="F73" s="631"/>
      <c r="G73" s="631"/>
      <c r="H73" s="631"/>
      <c r="I73" s="631"/>
      <c r="J73" s="631"/>
      <c r="K73" s="631"/>
      <c r="L73" s="631"/>
      <c r="M73" s="631"/>
      <c r="N73" s="631"/>
      <c r="O73" s="631"/>
      <c r="P73" s="631"/>
      <c r="Q73" s="631"/>
      <c r="R73" s="631"/>
      <c r="S73" s="631"/>
      <c r="T73" s="631"/>
      <c r="U73" s="631"/>
      <c r="V73" s="631"/>
      <c r="W73" s="631"/>
      <c r="X73" s="631"/>
      <c r="Y73" s="631"/>
      <c r="Z73" s="631"/>
      <c r="AA73" s="631"/>
      <c r="AB73" s="631"/>
      <c r="AC73" s="631"/>
      <c r="AD73" s="631"/>
      <c r="AE73" s="631"/>
      <c r="AF73" s="631"/>
      <c r="AG73" s="631"/>
      <c r="AH73" s="631"/>
      <c r="AI73" s="631"/>
      <c r="AJ73" s="631"/>
      <c r="AN73" s="209" t="s">
        <v>126</v>
      </c>
      <c r="AO73" s="204" t="s">
        <v>262</v>
      </c>
      <c r="AP73" s="204" t="s">
        <v>8</v>
      </c>
      <c r="AQ73" s="204" t="s">
        <v>263</v>
      </c>
      <c r="AR73" s="204" t="s">
        <v>264</v>
      </c>
      <c r="AS73" s="204" t="s">
        <v>262</v>
      </c>
      <c r="AT73" s="204" t="s">
        <v>8</v>
      </c>
      <c r="AU73" s="204" t="s">
        <v>263</v>
      </c>
      <c r="AV73" s="204" t="s">
        <v>264</v>
      </c>
      <c r="AW73" s="225" t="s">
        <v>265</v>
      </c>
      <c r="AX73" s="225" t="s">
        <v>266</v>
      </c>
      <c r="AY73" s="225" t="s">
        <v>265</v>
      </c>
      <c r="AZ73" s="225" t="s">
        <v>266</v>
      </c>
      <c r="BA73" s="501"/>
      <c r="BB73" s="501"/>
      <c r="BC73" s="501"/>
      <c r="BD73" s="50"/>
      <c r="BE73" s="50"/>
      <c r="BF73" s="50"/>
    </row>
    <row r="74" spans="1:58" s="23" customFormat="1" ht="16.5" customHeight="1">
      <c r="A74" s="49"/>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N74" s="131"/>
      <c r="AO74" s="203" t="e">
        <f>VLOOKUP($AN$73,$AN$59:$BC$69,AO51,FALSE)</f>
        <v>#N/A</v>
      </c>
      <c r="AP74" s="203" t="e">
        <f t="shared" ref="AP74:BC74" si="4">VLOOKUP($AN$73,$AN$59:$BC$69,AP51,FALSE)</f>
        <v>#N/A</v>
      </c>
      <c r="AQ74" s="203" t="e">
        <f t="shared" si="4"/>
        <v>#N/A</v>
      </c>
      <c r="AR74" s="202" t="e">
        <f t="shared" si="4"/>
        <v>#N/A</v>
      </c>
      <c r="AS74" s="203" t="e">
        <f t="shared" si="4"/>
        <v>#N/A</v>
      </c>
      <c r="AT74" s="203" t="e">
        <f t="shared" si="4"/>
        <v>#N/A</v>
      </c>
      <c r="AU74" s="203" t="e">
        <f t="shared" si="4"/>
        <v>#N/A</v>
      </c>
      <c r="AV74" s="202" t="e">
        <f t="shared" si="4"/>
        <v>#N/A</v>
      </c>
      <c r="AW74" s="207" t="e">
        <f t="shared" si="4"/>
        <v>#N/A</v>
      </c>
      <c r="AX74" s="207" t="e">
        <f t="shared" si="4"/>
        <v>#N/A</v>
      </c>
      <c r="AY74" s="207" t="e">
        <f t="shared" si="4"/>
        <v>#N/A</v>
      </c>
      <c r="AZ74" s="207" t="e">
        <f t="shared" si="4"/>
        <v>#N/A</v>
      </c>
      <c r="BA74" s="207" t="e">
        <f t="shared" si="4"/>
        <v>#N/A</v>
      </c>
      <c r="BB74" s="207" t="e">
        <f t="shared" si="4"/>
        <v>#N/A</v>
      </c>
      <c r="BC74" s="207" t="e">
        <f t="shared" si="4"/>
        <v>#N/A</v>
      </c>
      <c r="BD74" s="50"/>
      <c r="BE74" s="50"/>
      <c r="BF74" s="50"/>
    </row>
    <row r="75" spans="1:58" s="23" customFormat="1" ht="23.1" customHeight="1">
      <c r="A75" s="159" t="s">
        <v>66</v>
      </c>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N75" s="50"/>
      <c r="AO75" s="50"/>
      <c r="AP75" s="50"/>
      <c r="AQ75" s="50"/>
      <c r="AR75" s="50"/>
      <c r="AS75" s="50"/>
      <c r="AT75" s="50"/>
      <c r="AU75" s="50"/>
      <c r="AV75" s="50"/>
      <c r="AW75" s="50"/>
      <c r="AX75" s="50"/>
      <c r="AY75" s="50"/>
      <c r="AZ75" s="50"/>
      <c r="BA75" s="50"/>
    </row>
    <row r="76" spans="1:58" s="23" customFormat="1" ht="23.1" customHeight="1">
      <c r="A76" s="159" t="s">
        <v>61</v>
      </c>
      <c r="B76" s="564" t="s">
        <v>120</v>
      </c>
      <c r="C76" s="564"/>
      <c r="D76" s="564"/>
      <c r="E76" s="564"/>
      <c r="F76" s="564"/>
      <c r="G76" s="564"/>
      <c r="H76" s="564"/>
      <c r="I76" s="564"/>
      <c r="J76" s="564"/>
      <c r="K76" s="564"/>
      <c r="L76" s="564"/>
      <c r="M76" s="564"/>
      <c r="N76" s="564"/>
      <c r="O76" s="564"/>
      <c r="P76" s="564"/>
      <c r="Q76" s="564"/>
      <c r="R76" s="564"/>
      <c r="S76" s="564"/>
      <c r="T76" s="564"/>
      <c r="U76" s="564"/>
      <c r="V76" s="564"/>
      <c r="W76" s="564"/>
      <c r="X76" s="564"/>
      <c r="Y76" s="564"/>
      <c r="Z76" s="564"/>
      <c r="AA76" s="564"/>
      <c r="AB76" s="564"/>
      <c r="AC76" s="564"/>
      <c r="AD76" s="564"/>
      <c r="AE76" s="564"/>
      <c r="AF76" s="564"/>
      <c r="AG76" s="564"/>
      <c r="AH76" s="564"/>
      <c r="AI76" s="564"/>
      <c r="AJ76" s="564"/>
    </row>
    <row r="77" spans="1:58" s="23" customFormat="1" ht="45.95" customHeight="1">
      <c r="A77" s="159"/>
      <c r="B77" s="564" t="s">
        <v>121</v>
      </c>
      <c r="C77" s="564"/>
      <c r="D77" s="564"/>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4"/>
      <c r="AJ77" s="564"/>
    </row>
    <row r="78" spans="1:58" s="23" customFormat="1" ht="23.1" customHeight="1">
      <c r="A78" s="161" t="s">
        <v>118</v>
      </c>
      <c r="B78" s="545" t="s">
        <v>166</v>
      </c>
      <c r="C78" s="545"/>
      <c r="D78" s="545"/>
      <c r="E78" s="545"/>
      <c r="F78" s="545"/>
      <c r="G78" s="545"/>
      <c r="H78" s="545"/>
      <c r="I78" s="545"/>
      <c r="J78" s="545"/>
      <c r="K78" s="545"/>
      <c r="L78" s="545"/>
      <c r="M78" s="545"/>
      <c r="N78" s="545"/>
      <c r="O78" s="545"/>
      <c r="P78" s="545"/>
      <c r="Q78" s="545"/>
      <c r="R78" s="545"/>
      <c r="S78" s="545"/>
      <c r="T78" s="545"/>
      <c r="U78" s="545"/>
      <c r="V78" s="545"/>
      <c r="W78" s="545"/>
      <c r="X78" s="545"/>
      <c r="Y78" s="545"/>
      <c r="Z78" s="545"/>
      <c r="AA78" s="545"/>
      <c r="AB78" s="545"/>
      <c r="AC78" s="545"/>
      <c r="AD78" s="545"/>
      <c r="AE78" s="545"/>
      <c r="AF78" s="545"/>
      <c r="AG78" s="545"/>
      <c r="AH78" s="545"/>
      <c r="AI78" s="545"/>
      <c r="AJ78" s="545"/>
    </row>
    <row r="79" spans="1:58" s="23" customFormat="1" ht="45.95" customHeight="1">
      <c r="A79" s="159"/>
      <c r="B79" s="564" t="s">
        <v>167</v>
      </c>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row>
    <row r="80" spans="1:58" s="23" customFormat="1" ht="23.1" customHeight="1">
      <c r="A80" s="159" t="s">
        <v>119</v>
      </c>
      <c r="B80" s="565" t="s">
        <v>232</v>
      </c>
      <c r="C80" s="565"/>
      <c r="D80" s="565"/>
      <c r="E80" s="565"/>
      <c r="F80" s="565"/>
      <c r="G80" s="565"/>
      <c r="H80" s="565"/>
      <c r="I80" s="565"/>
      <c r="J80" s="565"/>
      <c r="K80" s="565"/>
      <c r="L80" s="565"/>
      <c r="M80" s="565"/>
      <c r="N80" s="565"/>
      <c r="O80" s="565"/>
      <c r="P80" s="565"/>
      <c r="Q80" s="565"/>
      <c r="R80" s="565"/>
      <c r="S80" s="565"/>
      <c r="T80" s="565"/>
      <c r="U80" s="565"/>
      <c r="V80" s="565"/>
      <c r="W80" s="565"/>
      <c r="X80" s="565"/>
      <c r="Y80" s="565"/>
      <c r="Z80" s="565"/>
      <c r="AA80" s="565"/>
      <c r="AB80" s="565"/>
      <c r="AC80" s="565"/>
      <c r="AD80" s="565"/>
      <c r="AE80" s="565"/>
      <c r="AF80" s="565"/>
      <c r="AG80" s="565"/>
      <c r="AH80" s="565"/>
      <c r="AI80" s="565"/>
      <c r="AJ80" s="565"/>
    </row>
    <row r="81" spans="1:36" s="23" customFormat="1" ht="23.1" customHeight="1">
      <c r="A81" s="162"/>
      <c r="B81" s="564" t="s">
        <v>122</v>
      </c>
      <c r="C81" s="564"/>
      <c r="D81" s="564"/>
      <c r="E81" s="564"/>
      <c r="F81" s="564"/>
      <c r="G81" s="564"/>
      <c r="H81" s="564"/>
      <c r="I81" s="564"/>
      <c r="J81" s="564"/>
      <c r="K81" s="564"/>
      <c r="L81" s="564"/>
      <c r="M81" s="564"/>
      <c r="N81" s="564"/>
      <c r="O81" s="564"/>
      <c r="P81" s="564"/>
      <c r="Q81" s="564"/>
      <c r="R81" s="564"/>
      <c r="S81" s="564"/>
      <c r="T81" s="564"/>
      <c r="U81" s="564"/>
      <c r="V81" s="564"/>
      <c r="W81" s="564"/>
      <c r="X81" s="564"/>
      <c r="Y81" s="564"/>
      <c r="Z81" s="564"/>
      <c r="AA81" s="564"/>
      <c r="AB81" s="564"/>
      <c r="AC81" s="564"/>
      <c r="AD81" s="564"/>
      <c r="AE81" s="564"/>
      <c r="AF81" s="564"/>
      <c r="AG81" s="564"/>
      <c r="AH81" s="564"/>
      <c r="AI81" s="564"/>
      <c r="AJ81" s="564"/>
    </row>
    <row r="82" spans="1:36" s="23" customFormat="1" ht="23.1" customHeight="1">
      <c r="A82" s="162"/>
      <c r="B82" s="564" t="s">
        <v>123</v>
      </c>
      <c r="C82" s="564"/>
      <c r="D82" s="564"/>
      <c r="E82" s="564"/>
      <c r="F82" s="564"/>
      <c r="G82" s="564"/>
      <c r="H82" s="564"/>
      <c r="I82" s="564"/>
      <c r="J82" s="564"/>
      <c r="K82" s="564"/>
      <c r="L82" s="564"/>
      <c r="M82" s="564"/>
      <c r="N82" s="564"/>
      <c r="O82" s="564"/>
      <c r="P82" s="564"/>
      <c r="Q82" s="564"/>
      <c r="R82" s="564"/>
      <c r="S82" s="564"/>
      <c r="T82" s="564"/>
      <c r="U82" s="564"/>
      <c r="V82" s="564"/>
      <c r="W82" s="564"/>
      <c r="X82" s="564"/>
      <c r="Y82" s="564"/>
      <c r="Z82" s="564"/>
      <c r="AA82" s="564"/>
      <c r="AB82" s="564"/>
      <c r="AC82" s="564"/>
      <c r="AD82" s="564"/>
      <c r="AE82" s="564"/>
      <c r="AF82" s="564"/>
      <c r="AG82" s="564"/>
      <c r="AH82" s="564"/>
      <c r="AI82" s="564"/>
      <c r="AJ82" s="564"/>
    </row>
    <row r="83" spans="1:36" s="23" customFormat="1" ht="18" customHeight="1">
      <c r="A83" s="162"/>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row>
    <row r="84" spans="1:36" s="23" customFormat="1" ht="45.95" customHeight="1">
      <c r="A84" s="161" t="s">
        <v>124</v>
      </c>
      <c r="B84" s="564" t="s">
        <v>233</v>
      </c>
      <c r="C84" s="564"/>
      <c r="D84" s="564"/>
      <c r="E84" s="564"/>
      <c r="F84" s="564"/>
      <c r="G84" s="564"/>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4"/>
      <c r="AJ84" s="564"/>
    </row>
    <row r="85" spans="1:36" s="23" customFormat="1" ht="59.25" customHeight="1">
      <c r="A85" s="162"/>
      <c r="B85" s="564" t="s">
        <v>378</v>
      </c>
      <c r="C85" s="564"/>
      <c r="D85" s="564"/>
      <c r="E85" s="564"/>
      <c r="F85" s="564"/>
      <c r="G85" s="564"/>
      <c r="H85" s="564"/>
      <c r="I85" s="564"/>
      <c r="J85" s="564"/>
      <c r="K85" s="564"/>
      <c r="L85" s="564"/>
      <c r="M85" s="564"/>
      <c r="N85" s="564"/>
      <c r="O85" s="564"/>
      <c r="P85" s="564"/>
      <c r="Q85" s="564"/>
      <c r="R85" s="564"/>
      <c r="S85" s="564"/>
      <c r="T85" s="564"/>
      <c r="U85" s="564"/>
      <c r="V85" s="564"/>
      <c r="W85" s="564"/>
      <c r="X85" s="564"/>
      <c r="Y85" s="564"/>
      <c r="Z85" s="564"/>
      <c r="AA85" s="564"/>
      <c r="AB85" s="564"/>
      <c r="AC85" s="564"/>
      <c r="AD85" s="564"/>
      <c r="AE85" s="564"/>
      <c r="AF85" s="564"/>
      <c r="AG85" s="564"/>
      <c r="AH85" s="564"/>
      <c r="AI85" s="564"/>
      <c r="AJ85" s="564"/>
    </row>
    <row r="86" spans="1:36" s="23" customFormat="1" ht="45.95" customHeight="1">
      <c r="A86" s="162"/>
      <c r="B86" s="564" t="s">
        <v>361</v>
      </c>
      <c r="C86" s="564"/>
      <c r="D86" s="564"/>
      <c r="E86" s="564"/>
      <c r="F86" s="564"/>
      <c r="G86" s="564"/>
      <c r="H86" s="564"/>
      <c r="I86" s="564"/>
      <c r="J86" s="564"/>
      <c r="K86" s="564"/>
      <c r="L86" s="564"/>
      <c r="M86" s="564"/>
      <c r="N86" s="564"/>
      <c r="O86" s="564"/>
      <c r="P86" s="564"/>
      <c r="Q86" s="564"/>
      <c r="R86" s="564"/>
      <c r="S86" s="564"/>
      <c r="T86" s="564"/>
      <c r="U86" s="564"/>
      <c r="V86" s="564"/>
      <c r="W86" s="564"/>
      <c r="X86" s="564"/>
      <c r="Y86" s="564"/>
      <c r="Z86" s="564"/>
      <c r="AA86" s="564"/>
      <c r="AB86" s="564"/>
      <c r="AC86" s="564"/>
      <c r="AD86" s="564"/>
      <c r="AE86" s="564"/>
      <c r="AF86" s="564"/>
      <c r="AG86" s="564"/>
      <c r="AH86" s="564"/>
      <c r="AI86" s="564"/>
      <c r="AJ86" s="564"/>
    </row>
    <row r="87" spans="1:36" s="23" customFormat="1" ht="18" customHeight="1">
      <c r="A87" s="162"/>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row>
    <row r="88" spans="1:36" s="23" customFormat="1" ht="23.1" customHeight="1">
      <c r="A88" s="162" t="s">
        <v>125</v>
      </c>
      <c r="B88" s="23" t="s">
        <v>234</v>
      </c>
    </row>
    <row r="89" spans="1:36" s="23" customFormat="1" ht="246.75" customHeight="1">
      <c r="A89" s="162"/>
      <c r="B89" s="163" t="s">
        <v>126</v>
      </c>
      <c r="C89" s="571" t="s">
        <v>351</v>
      </c>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1"/>
      <c r="AF89" s="571"/>
      <c r="AG89" s="571"/>
      <c r="AH89" s="571"/>
      <c r="AI89" s="571"/>
      <c r="AJ89" s="571"/>
    </row>
    <row r="90" spans="1:36" s="23" customFormat="1" ht="45.95" customHeight="1">
      <c r="A90" s="162"/>
      <c r="E90" s="564" t="s">
        <v>190</v>
      </c>
      <c r="F90" s="564"/>
      <c r="G90" s="564"/>
      <c r="H90" s="564"/>
      <c r="I90" s="564"/>
      <c r="J90" s="564"/>
      <c r="K90" s="564"/>
      <c r="L90" s="564"/>
      <c r="M90" s="564"/>
      <c r="N90" s="564"/>
      <c r="O90" s="564"/>
      <c r="P90" s="564"/>
      <c r="Q90" s="564"/>
      <c r="R90" s="564"/>
      <c r="S90" s="564"/>
      <c r="T90" s="564"/>
      <c r="U90" s="564"/>
      <c r="V90" s="564"/>
      <c r="W90" s="564"/>
      <c r="X90" s="564"/>
      <c r="Y90" s="564"/>
      <c r="Z90" s="564"/>
      <c r="AA90" s="564"/>
      <c r="AB90" s="564"/>
      <c r="AC90" s="564"/>
      <c r="AD90" s="564"/>
      <c r="AE90" s="564"/>
      <c r="AF90" s="564"/>
      <c r="AG90" s="564"/>
      <c r="AH90" s="564"/>
      <c r="AI90" s="564"/>
      <c r="AJ90" s="564"/>
    </row>
    <row r="91" spans="1:36" s="23" customFormat="1" ht="23.1" customHeight="1">
      <c r="A91" s="162"/>
      <c r="B91" s="163" t="s">
        <v>126</v>
      </c>
      <c r="C91" s="23" t="s">
        <v>217</v>
      </c>
    </row>
    <row r="92" spans="1:36" s="23" customFormat="1" ht="23.1" customHeight="1">
      <c r="A92" s="162"/>
      <c r="B92" s="23" t="s">
        <v>255</v>
      </c>
    </row>
    <row r="93" spans="1:36" s="23" customFormat="1" ht="43.5" customHeight="1">
      <c r="A93" s="162"/>
      <c r="B93" s="167"/>
      <c r="C93" s="167" t="s">
        <v>218</v>
      </c>
      <c r="D93" s="167"/>
      <c r="E93" s="545" t="s">
        <v>248</v>
      </c>
      <c r="F93" s="545"/>
      <c r="G93" s="545"/>
      <c r="H93" s="545"/>
      <c r="I93" s="545"/>
      <c r="J93" s="545"/>
      <c r="K93" s="545"/>
      <c r="L93" s="545"/>
      <c r="M93" s="545"/>
      <c r="N93" s="545"/>
      <c r="O93" s="545"/>
      <c r="P93" s="545"/>
      <c r="Q93" s="545"/>
      <c r="R93" s="545"/>
      <c r="S93" s="545"/>
      <c r="T93" s="545"/>
      <c r="U93" s="545"/>
      <c r="V93" s="545"/>
      <c r="W93" s="545"/>
      <c r="X93" s="545"/>
      <c r="Y93" s="545"/>
      <c r="Z93" s="545"/>
      <c r="AA93" s="545"/>
      <c r="AB93" s="545"/>
      <c r="AC93" s="545"/>
      <c r="AD93" s="545"/>
      <c r="AE93" s="545"/>
      <c r="AF93" s="545"/>
      <c r="AG93" s="545"/>
      <c r="AH93" s="545"/>
      <c r="AI93" s="545"/>
      <c r="AJ93" s="545"/>
    </row>
    <row r="94" spans="1:36" s="23" customFormat="1" ht="45.95" customHeight="1">
      <c r="A94" s="162"/>
      <c r="B94" s="167"/>
      <c r="C94" s="167" t="s">
        <v>219</v>
      </c>
      <c r="D94" s="167"/>
      <c r="E94" s="545" t="s">
        <v>249</v>
      </c>
      <c r="F94" s="545"/>
      <c r="G94" s="545"/>
      <c r="H94" s="545"/>
      <c r="I94" s="545"/>
      <c r="J94" s="545"/>
      <c r="K94" s="545"/>
      <c r="L94" s="545"/>
      <c r="M94" s="545"/>
      <c r="N94" s="545"/>
      <c r="O94" s="545"/>
      <c r="P94" s="545"/>
      <c r="Q94" s="545"/>
      <c r="R94" s="545"/>
      <c r="S94" s="545"/>
      <c r="T94" s="545"/>
      <c r="U94" s="545"/>
      <c r="V94" s="545"/>
      <c r="W94" s="545"/>
      <c r="X94" s="545"/>
      <c r="Y94" s="545"/>
      <c r="Z94" s="545"/>
      <c r="AA94" s="545"/>
      <c r="AB94" s="545"/>
      <c r="AC94" s="545"/>
      <c r="AD94" s="545"/>
      <c r="AE94" s="545"/>
      <c r="AF94" s="545"/>
      <c r="AG94" s="545"/>
      <c r="AH94" s="545"/>
      <c r="AI94" s="545"/>
      <c r="AJ94" s="545"/>
    </row>
    <row r="95" spans="1:36" s="23" customFormat="1" ht="23.1" customHeight="1">
      <c r="A95" s="162"/>
      <c r="B95" s="167"/>
      <c r="C95" s="167" t="s">
        <v>220</v>
      </c>
      <c r="D95" s="167"/>
      <c r="E95" s="545" t="s">
        <v>250</v>
      </c>
      <c r="F95" s="545"/>
      <c r="G95" s="545"/>
      <c r="H95" s="545"/>
      <c r="I95" s="545"/>
      <c r="J95" s="545"/>
      <c r="K95" s="545"/>
      <c r="L95" s="545"/>
      <c r="M95" s="545"/>
      <c r="N95" s="545"/>
      <c r="O95" s="545"/>
      <c r="P95" s="545"/>
      <c r="Q95" s="545"/>
      <c r="R95" s="545"/>
      <c r="S95" s="545"/>
      <c r="T95" s="545"/>
      <c r="U95" s="545"/>
      <c r="V95" s="545"/>
      <c r="W95" s="545"/>
      <c r="X95" s="545"/>
      <c r="Y95" s="545"/>
      <c r="Z95" s="545"/>
      <c r="AA95" s="545"/>
      <c r="AB95" s="545"/>
      <c r="AC95" s="545"/>
      <c r="AD95" s="545"/>
      <c r="AE95" s="545"/>
      <c r="AF95" s="545"/>
      <c r="AG95" s="545"/>
      <c r="AH95" s="545"/>
      <c r="AI95" s="545"/>
      <c r="AJ95" s="545"/>
    </row>
    <row r="96" spans="1:36" s="23" customFormat="1" ht="23.1" customHeight="1">
      <c r="A96" s="162"/>
      <c r="C96" s="23" t="s">
        <v>221</v>
      </c>
    </row>
    <row r="97" spans="1:58" s="23" customFormat="1" ht="109.5" customHeight="1">
      <c r="A97" s="162"/>
      <c r="B97" s="163" t="s">
        <v>222</v>
      </c>
      <c r="C97" s="163"/>
      <c r="D97" s="163"/>
      <c r="E97" s="545" t="s">
        <v>366</v>
      </c>
      <c r="F97" s="545"/>
      <c r="G97" s="545"/>
      <c r="H97" s="545"/>
      <c r="I97" s="545"/>
      <c r="J97" s="545"/>
      <c r="K97" s="545"/>
      <c r="L97" s="545"/>
      <c r="M97" s="545"/>
      <c r="N97" s="545"/>
      <c r="O97" s="545"/>
      <c r="P97" s="545"/>
      <c r="Q97" s="545"/>
      <c r="R97" s="545"/>
      <c r="S97" s="545"/>
      <c r="T97" s="545"/>
      <c r="U97" s="545"/>
      <c r="V97" s="545"/>
      <c r="W97" s="545"/>
      <c r="X97" s="545"/>
      <c r="Y97" s="545"/>
      <c r="Z97" s="545"/>
      <c r="AA97" s="545"/>
      <c r="AB97" s="545"/>
      <c r="AC97" s="545"/>
      <c r="AD97" s="545"/>
      <c r="AE97" s="545"/>
      <c r="AF97" s="545"/>
      <c r="AG97" s="545"/>
      <c r="AH97" s="545"/>
      <c r="AI97" s="545"/>
      <c r="AJ97" s="545"/>
    </row>
    <row r="98" spans="1:58" s="23" customFormat="1" ht="23.1" customHeight="1">
      <c r="A98" s="162"/>
      <c r="B98" s="163" t="s">
        <v>126</v>
      </c>
      <c r="C98" s="23" t="s">
        <v>127</v>
      </c>
    </row>
    <row r="99" spans="1:58" s="23" customFormat="1" ht="23.1" customHeight="1">
      <c r="A99" s="162"/>
      <c r="C99" s="23" t="s">
        <v>128</v>
      </c>
      <c r="E99" s="23" t="s">
        <v>313</v>
      </c>
    </row>
    <row r="100" spans="1:58" s="23" customFormat="1" ht="62.25" customHeight="1">
      <c r="A100" s="162"/>
      <c r="E100" s="564" t="s">
        <v>306</v>
      </c>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row>
    <row r="101" spans="1:58" s="23" customFormat="1" ht="23.1" customHeight="1">
      <c r="A101" s="162"/>
      <c r="C101" s="23" t="s">
        <v>129</v>
      </c>
      <c r="E101" s="23" t="s">
        <v>314</v>
      </c>
    </row>
    <row r="102" spans="1:58" s="23" customFormat="1" ht="67.5" customHeight="1">
      <c r="A102" s="162"/>
      <c r="E102" s="545" t="s">
        <v>379</v>
      </c>
      <c r="F102" s="545"/>
      <c r="G102" s="545"/>
      <c r="H102" s="545"/>
      <c r="I102" s="545"/>
      <c r="J102" s="545"/>
      <c r="K102" s="545"/>
      <c r="L102" s="545"/>
      <c r="M102" s="545"/>
      <c r="N102" s="545"/>
      <c r="O102" s="545"/>
      <c r="P102" s="545"/>
      <c r="Q102" s="545"/>
      <c r="R102" s="545"/>
      <c r="S102" s="545"/>
      <c r="T102" s="545"/>
      <c r="U102" s="545"/>
      <c r="V102" s="545"/>
      <c r="W102" s="545"/>
      <c r="X102" s="545"/>
      <c r="Y102" s="545"/>
      <c r="Z102" s="545"/>
      <c r="AA102" s="545"/>
      <c r="AB102" s="545"/>
      <c r="AC102" s="545"/>
      <c r="AD102" s="545"/>
      <c r="AE102" s="545"/>
      <c r="AF102" s="545"/>
      <c r="AG102" s="545"/>
      <c r="AH102" s="545"/>
      <c r="AI102" s="545"/>
      <c r="AJ102" s="545"/>
    </row>
    <row r="103" spans="1:58" ht="26.25" customHeight="1">
      <c r="A103" s="281"/>
      <c r="B103" s="23"/>
      <c r="C103" s="23" t="s">
        <v>304</v>
      </c>
      <c r="D103" s="23"/>
      <c r="E103" s="23" t="s">
        <v>317</v>
      </c>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N103" s="23"/>
      <c r="AO103" s="23"/>
      <c r="AP103" s="23"/>
      <c r="AQ103" s="23"/>
      <c r="AR103" s="23"/>
      <c r="AS103" s="23"/>
      <c r="AT103" s="23"/>
      <c r="AU103" s="23"/>
      <c r="AV103" s="23"/>
      <c r="AW103" s="23"/>
      <c r="AX103" s="23"/>
      <c r="AY103" s="23"/>
      <c r="AZ103" s="23"/>
      <c r="BA103" s="23"/>
      <c r="BB103" s="23"/>
      <c r="BC103" s="23"/>
      <c r="BD103" s="23"/>
      <c r="BE103" s="23"/>
      <c r="BF103" s="23"/>
    </row>
    <row r="104" spans="1:58" ht="64.5" customHeight="1">
      <c r="A104" s="281"/>
      <c r="B104" s="23"/>
      <c r="C104" s="23"/>
      <c r="D104" s="23"/>
      <c r="E104" s="564" t="s">
        <v>318</v>
      </c>
      <c r="F104" s="564"/>
      <c r="G104" s="564"/>
      <c r="H104" s="564"/>
      <c r="I104" s="564"/>
      <c r="J104" s="564"/>
      <c r="K104" s="564"/>
      <c r="L104" s="564"/>
      <c r="M104" s="564"/>
      <c r="N104" s="564"/>
      <c r="O104" s="564"/>
      <c r="P104" s="564"/>
      <c r="Q104" s="564"/>
      <c r="R104" s="564"/>
      <c r="S104" s="564"/>
      <c r="T104" s="564"/>
      <c r="U104" s="564"/>
      <c r="V104" s="564"/>
      <c r="W104" s="564"/>
      <c r="X104" s="564"/>
      <c r="Y104" s="564"/>
      <c r="Z104" s="564"/>
      <c r="AA104" s="564"/>
      <c r="AB104" s="564"/>
      <c r="AC104" s="564"/>
      <c r="AD104" s="564"/>
      <c r="AE104" s="564"/>
      <c r="AF104" s="564"/>
      <c r="AG104" s="564"/>
      <c r="AH104" s="564"/>
      <c r="AI104" s="564"/>
      <c r="AJ104" s="564"/>
      <c r="AN104" s="23"/>
      <c r="AO104" s="23"/>
      <c r="AP104" s="23"/>
      <c r="AQ104" s="23"/>
      <c r="AR104" s="23"/>
      <c r="AS104" s="23"/>
      <c r="AT104" s="23"/>
      <c r="AU104" s="23"/>
      <c r="AV104" s="23"/>
      <c r="AW104" s="23"/>
      <c r="AX104" s="23"/>
      <c r="AY104" s="23"/>
      <c r="AZ104" s="23"/>
      <c r="BA104" s="23"/>
      <c r="BB104" s="23"/>
      <c r="BC104" s="23"/>
      <c r="BD104" s="23"/>
      <c r="BE104" s="23"/>
      <c r="BF104" s="23"/>
    </row>
    <row r="105" spans="1:58" ht="26.25" customHeight="1">
      <c r="A105" s="281"/>
      <c r="B105" s="23"/>
      <c r="C105" s="23" t="s">
        <v>305</v>
      </c>
      <c r="D105" s="23"/>
      <c r="E105" s="23" t="s">
        <v>319</v>
      </c>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row>
    <row r="106" spans="1:58" ht="70.5" customHeight="1">
      <c r="A106" s="281"/>
      <c r="B106" s="23"/>
      <c r="C106" s="23"/>
      <c r="D106" s="23"/>
      <c r="E106" s="545" t="s">
        <v>376</v>
      </c>
      <c r="F106" s="545"/>
      <c r="G106" s="545"/>
      <c r="H106" s="545"/>
      <c r="I106" s="545"/>
      <c r="J106" s="545"/>
      <c r="K106" s="545"/>
      <c r="L106" s="545"/>
      <c r="M106" s="545"/>
      <c r="N106" s="545"/>
      <c r="O106" s="545"/>
      <c r="P106" s="545"/>
      <c r="Q106" s="545"/>
      <c r="R106" s="545"/>
      <c r="S106" s="545"/>
      <c r="T106" s="545"/>
      <c r="U106" s="545"/>
      <c r="V106" s="545"/>
      <c r="W106" s="545"/>
      <c r="X106" s="545"/>
      <c r="Y106" s="545"/>
      <c r="Z106" s="545"/>
      <c r="AA106" s="545"/>
      <c r="AB106" s="545"/>
      <c r="AC106" s="545"/>
      <c r="AD106" s="545"/>
      <c r="AE106" s="545"/>
      <c r="AF106" s="545"/>
      <c r="AG106" s="545"/>
      <c r="AH106" s="545"/>
      <c r="AI106" s="545"/>
      <c r="AJ106" s="545"/>
    </row>
    <row r="107" spans="1:58" ht="26.25" customHeight="1">
      <c r="A107" s="281"/>
      <c r="B107" s="23"/>
      <c r="C107" s="23" t="s">
        <v>344</v>
      </c>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row>
    <row r="108" spans="1:58" s="23" customFormat="1" ht="23.1" customHeight="1">
      <c r="A108" s="162"/>
      <c r="AN108" s="50"/>
      <c r="AO108" s="50"/>
      <c r="AP108" s="50"/>
      <c r="AQ108" s="50"/>
      <c r="AR108" s="50"/>
      <c r="AS108" s="50"/>
      <c r="AT108" s="50"/>
      <c r="AU108" s="50"/>
      <c r="AV108" s="50"/>
      <c r="AW108" s="50"/>
      <c r="AX108" s="50"/>
      <c r="AY108" s="50"/>
      <c r="AZ108" s="50"/>
      <c r="BA108" s="50"/>
      <c r="BB108" s="50"/>
      <c r="BC108" s="50"/>
      <c r="BD108" s="50"/>
      <c r="BE108" s="50"/>
      <c r="BF108" s="50"/>
    </row>
    <row r="109" spans="1:58" s="23" customFormat="1" ht="50.25" customHeight="1">
      <c r="B109" s="161" t="s">
        <v>191</v>
      </c>
      <c r="C109" s="545" t="s">
        <v>363</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N109" s="50"/>
      <c r="AO109" s="50"/>
      <c r="AP109" s="50"/>
      <c r="AQ109" s="50"/>
      <c r="AR109" s="50"/>
      <c r="AS109" s="50"/>
      <c r="AT109" s="50"/>
      <c r="AU109" s="50"/>
      <c r="AV109" s="50"/>
      <c r="AW109" s="50"/>
      <c r="AX109" s="50"/>
      <c r="AY109" s="50"/>
      <c r="AZ109" s="50"/>
      <c r="BA109" s="50"/>
      <c r="BB109" s="50"/>
      <c r="BC109" s="50"/>
      <c r="BD109" s="50"/>
      <c r="BE109" s="50"/>
      <c r="BF109" s="50"/>
    </row>
    <row r="110" spans="1:58" s="23" customFormat="1" ht="16.5" customHeight="1">
      <c r="A110" s="162"/>
    </row>
    <row r="111" spans="1:58" s="23" customFormat="1" ht="23.1" customHeight="1">
      <c r="A111" s="162" t="s">
        <v>57</v>
      </c>
    </row>
    <row r="112" spans="1:58" s="23" customFormat="1" ht="23.1" customHeight="1">
      <c r="A112" s="164" t="s">
        <v>146</v>
      </c>
      <c r="B112" s="533" t="s">
        <v>204</v>
      </c>
      <c r="C112" s="533"/>
      <c r="D112" s="533"/>
      <c r="E112" s="533"/>
      <c r="F112" s="533"/>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533"/>
    </row>
    <row r="113" spans="1:58" s="23" customFormat="1" ht="45.95" customHeight="1">
      <c r="A113" s="165" t="s">
        <v>147</v>
      </c>
      <c r="B113" s="533" t="s">
        <v>152</v>
      </c>
      <c r="C113" s="533"/>
      <c r="D113" s="533"/>
      <c r="E113" s="533"/>
      <c r="F113" s="533"/>
      <c r="G113" s="533"/>
      <c r="H113" s="533"/>
      <c r="I113" s="533"/>
      <c r="J113" s="533"/>
      <c r="K113" s="533"/>
      <c r="L113" s="533"/>
      <c r="M113" s="533"/>
      <c r="N113" s="533"/>
      <c r="O113" s="533"/>
      <c r="P113" s="533"/>
      <c r="Q113" s="533"/>
      <c r="R113" s="533"/>
      <c r="S113" s="533"/>
      <c r="T113" s="533"/>
      <c r="U113" s="533"/>
      <c r="V113" s="533"/>
      <c r="W113" s="533"/>
      <c r="X113" s="533"/>
      <c r="Y113" s="533"/>
      <c r="Z113" s="533"/>
      <c r="AA113" s="533"/>
      <c r="AB113" s="533"/>
      <c r="AC113" s="533"/>
      <c r="AD113" s="533"/>
      <c r="AE113" s="533"/>
      <c r="AF113" s="533"/>
      <c r="AG113" s="533"/>
      <c r="AH113" s="533"/>
      <c r="AI113" s="533"/>
      <c r="AJ113" s="533"/>
    </row>
    <row r="114" spans="1:58" s="23" customFormat="1" ht="45.95" customHeight="1">
      <c r="A114" s="165" t="s">
        <v>148</v>
      </c>
      <c r="B114" s="533" t="s">
        <v>145</v>
      </c>
      <c r="C114" s="533"/>
      <c r="D114" s="533"/>
      <c r="E114" s="533"/>
      <c r="F114" s="533"/>
      <c r="G114" s="533"/>
      <c r="H114" s="533"/>
      <c r="I114" s="533"/>
      <c r="J114" s="533"/>
      <c r="K114" s="533"/>
      <c r="L114" s="533"/>
      <c r="M114" s="533"/>
      <c r="N114" s="533"/>
      <c r="O114" s="533"/>
      <c r="P114" s="533"/>
      <c r="Q114" s="533"/>
      <c r="R114" s="533"/>
      <c r="S114" s="533"/>
      <c r="T114" s="533"/>
      <c r="U114" s="533"/>
      <c r="V114" s="533"/>
      <c r="W114" s="533"/>
      <c r="X114" s="533"/>
      <c r="Y114" s="533"/>
      <c r="Z114" s="533"/>
      <c r="AA114" s="533"/>
      <c r="AB114" s="533"/>
      <c r="AC114" s="533"/>
      <c r="AD114" s="533"/>
      <c r="AE114" s="533"/>
      <c r="AF114" s="533"/>
      <c r="AG114" s="533"/>
      <c r="AH114" s="533"/>
      <c r="AI114" s="533"/>
      <c r="AJ114" s="533"/>
    </row>
    <row r="115" spans="1:58" s="23" customFormat="1" ht="23.1" customHeight="1">
      <c r="A115" s="165" t="s">
        <v>153</v>
      </c>
      <c r="B115" s="533" t="s">
        <v>149</v>
      </c>
      <c r="C115" s="533"/>
      <c r="D115" s="533"/>
      <c r="E115" s="533"/>
      <c r="F115" s="533"/>
      <c r="G115" s="533"/>
      <c r="H115" s="533"/>
      <c r="I115" s="533"/>
      <c r="J115" s="533"/>
      <c r="K115" s="533"/>
      <c r="L115" s="533"/>
      <c r="M115" s="533"/>
      <c r="N115" s="533"/>
      <c r="O115" s="533"/>
      <c r="P115" s="533"/>
      <c r="Q115" s="533"/>
      <c r="R115" s="533"/>
      <c r="S115" s="533"/>
      <c r="T115" s="533"/>
      <c r="U115" s="533"/>
      <c r="V115" s="533"/>
      <c r="W115" s="533"/>
      <c r="X115" s="533"/>
      <c r="Y115" s="533"/>
      <c r="Z115" s="533"/>
      <c r="AA115" s="533"/>
      <c r="AB115" s="533"/>
      <c r="AC115" s="533"/>
      <c r="AD115" s="533"/>
      <c r="AE115" s="533"/>
      <c r="AF115" s="533"/>
      <c r="AG115" s="533"/>
      <c r="AH115" s="533"/>
      <c r="AI115" s="533"/>
      <c r="AJ115" s="533"/>
    </row>
    <row r="116" spans="1:58" s="23" customFormat="1" ht="23.1" customHeight="1">
      <c r="A116" s="165" t="s">
        <v>154</v>
      </c>
      <c r="B116" s="533" t="s">
        <v>168</v>
      </c>
      <c r="C116" s="533"/>
      <c r="D116" s="533"/>
      <c r="E116" s="533"/>
      <c r="F116" s="533"/>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533"/>
    </row>
    <row r="117" spans="1:58" s="23" customFormat="1" ht="81" customHeight="1">
      <c r="A117" s="164" t="s">
        <v>155</v>
      </c>
      <c r="B117" s="532" t="s">
        <v>256</v>
      </c>
      <c r="C117" s="532"/>
      <c r="D117" s="532"/>
      <c r="E117" s="532"/>
      <c r="F117" s="532"/>
      <c r="G117" s="532"/>
      <c r="H117" s="532"/>
      <c r="I117" s="532"/>
      <c r="J117" s="532"/>
      <c r="K117" s="532"/>
      <c r="L117" s="532"/>
      <c r="M117" s="532"/>
      <c r="N117" s="532"/>
      <c r="O117" s="532"/>
      <c r="P117" s="532"/>
      <c r="Q117" s="532"/>
      <c r="R117" s="532"/>
      <c r="S117" s="532"/>
      <c r="T117" s="532"/>
      <c r="U117" s="532"/>
      <c r="V117" s="532"/>
      <c r="W117" s="532"/>
      <c r="X117" s="532"/>
      <c r="Y117" s="532"/>
      <c r="Z117" s="532"/>
      <c r="AA117" s="532"/>
      <c r="AB117" s="532"/>
      <c r="AC117" s="532"/>
      <c r="AD117" s="532"/>
      <c r="AE117" s="532"/>
      <c r="AF117" s="532"/>
      <c r="AG117" s="532"/>
      <c r="AH117" s="532"/>
      <c r="AI117" s="532"/>
      <c r="AJ117" s="532"/>
    </row>
    <row r="118" spans="1:58" s="23" customFormat="1" ht="22.5" customHeight="1">
      <c r="A118" s="165" t="s">
        <v>156</v>
      </c>
      <c r="B118" s="532" t="s">
        <v>353</v>
      </c>
      <c r="C118" s="532"/>
      <c r="D118" s="532"/>
      <c r="E118" s="532"/>
      <c r="F118" s="532"/>
      <c r="G118" s="532"/>
      <c r="H118" s="532"/>
      <c r="I118" s="532"/>
      <c r="J118" s="532"/>
      <c r="K118" s="532"/>
      <c r="L118" s="532"/>
      <c r="M118" s="532"/>
      <c r="N118" s="532"/>
      <c r="O118" s="532"/>
      <c r="P118" s="532"/>
      <c r="Q118" s="532"/>
      <c r="R118" s="532"/>
      <c r="S118" s="532"/>
      <c r="T118" s="532"/>
      <c r="U118" s="532"/>
      <c r="V118" s="532"/>
      <c r="W118" s="532"/>
      <c r="X118" s="532"/>
      <c r="Y118" s="532"/>
      <c r="Z118" s="532"/>
      <c r="AA118" s="532"/>
      <c r="AB118" s="532"/>
      <c r="AC118" s="532"/>
      <c r="AD118" s="532"/>
      <c r="AE118" s="532"/>
      <c r="AF118" s="532"/>
      <c r="AG118" s="532"/>
      <c r="AH118" s="532"/>
      <c r="AI118" s="532"/>
      <c r="AJ118" s="532"/>
    </row>
    <row r="119" spans="1:58" s="23" customFormat="1" ht="19.5" customHeight="1">
      <c r="A119" s="164"/>
      <c r="B119" s="532"/>
      <c r="C119" s="532"/>
      <c r="D119" s="532"/>
      <c r="E119" s="532"/>
      <c r="F119" s="532"/>
      <c r="G119" s="532"/>
      <c r="H119" s="532"/>
      <c r="I119" s="532"/>
      <c r="J119" s="532"/>
      <c r="K119" s="532"/>
      <c r="L119" s="532"/>
      <c r="M119" s="532"/>
      <c r="N119" s="532"/>
      <c r="O119" s="532"/>
      <c r="P119" s="532"/>
      <c r="Q119" s="532"/>
      <c r="R119" s="532"/>
      <c r="S119" s="532"/>
      <c r="T119" s="532"/>
      <c r="U119" s="532"/>
      <c r="V119" s="532"/>
      <c r="W119" s="532"/>
      <c r="X119" s="532"/>
      <c r="Y119" s="532"/>
      <c r="Z119" s="532"/>
      <c r="AA119" s="532"/>
      <c r="AB119" s="532"/>
      <c r="AC119" s="532"/>
      <c r="AD119" s="532"/>
      <c r="AE119" s="532"/>
      <c r="AF119" s="532"/>
      <c r="AG119" s="532"/>
      <c r="AH119" s="532"/>
      <c r="AI119" s="532"/>
      <c r="AJ119" s="532"/>
    </row>
    <row r="120" spans="1:58" s="23" customFormat="1" ht="23.1" customHeight="1">
      <c r="A120" s="533" t="s">
        <v>58</v>
      </c>
      <c r="B120" s="533"/>
      <c r="C120" s="533"/>
      <c r="D120" s="533"/>
      <c r="E120" s="533"/>
      <c r="F120" s="533"/>
      <c r="G120" s="533"/>
      <c r="H120" s="533"/>
      <c r="I120" s="533"/>
      <c r="J120" s="533"/>
      <c r="K120" s="533"/>
      <c r="L120" s="533"/>
      <c r="M120" s="533"/>
      <c r="N120" s="533"/>
      <c r="O120" s="533"/>
      <c r="P120" s="533"/>
      <c r="Q120" s="533"/>
      <c r="R120" s="533"/>
      <c r="S120" s="533"/>
      <c r="T120" s="533"/>
      <c r="U120" s="533"/>
      <c r="V120" s="533"/>
      <c r="W120" s="533"/>
      <c r="X120" s="533"/>
      <c r="Y120" s="533"/>
      <c r="Z120" s="533"/>
      <c r="AA120" s="533"/>
      <c r="AB120" s="533"/>
      <c r="AC120" s="533"/>
      <c r="AD120" s="533"/>
      <c r="AE120" s="533"/>
      <c r="AF120" s="533"/>
      <c r="AG120" s="533"/>
      <c r="AH120" s="533"/>
      <c r="AI120" s="533"/>
      <c r="AJ120" s="533"/>
    </row>
    <row r="121" spans="1:58" s="23" customFormat="1" ht="45" customHeight="1">
      <c r="A121" s="164" t="s">
        <v>347</v>
      </c>
      <c r="B121" s="533" t="s">
        <v>169</v>
      </c>
      <c r="C121" s="533"/>
      <c r="D121" s="533"/>
      <c r="E121" s="533"/>
      <c r="F121" s="533"/>
      <c r="G121" s="533"/>
      <c r="H121" s="533"/>
      <c r="I121" s="533"/>
      <c r="J121" s="533"/>
      <c r="K121" s="533"/>
      <c r="L121" s="533"/>
      <c r="M121" s="533"/>
      <c r="N121" s="533"/>
      <c r="O121" s="533"/>
      <c r="P121" s="533"/>
      <c r="Q121" s="533"/>
      <c r="R121" s="533"/>
      <c r="S121" s="533"/>
      <c r="T121" s="533"/>
      <c r="U121" s="533"/>
      <c r="V121" s="533"/>
      <c r="W121" s="533"/>
      <c r="X121" s="533"/>
      <c r="Y121" s="533"/>
      <c r="Z121" s="533"/>
      <c r="AA121" s="533"/>
      <c r="AB121" s="533"/>
      <c r="AC121" s="533"/>
      <c r="AD121" s="533"/>
      <c r="AE121" s="533"/>
      <c r="AF121" s="533"/>
      <c r="AG121" s="533"/>
      <c r="AH121" s="533"/>
      <c r="AI121" s="533"/>
      <c r="AJ121" s="533"/>
    </row>
    <row r="122" spans="1:58" s="23" customFormat="1" ht="69" customHeight="1">
      <c r="A122" s="164" t="s">
        <v>157</v>
      </c>
      <c r="B122" s="533" t="s">
        <v>151</v>
      </c>
      <c r="C122" s="533"/>
      <c r="D122" s="533"/>
      <c r="E122" s="533"/>
      <c r="F122" s="533"/>
      <c r="G122" s="533"/>
      <c r="H122" s="533"/>
      <c r="I122" s="533"/>
      <c r="J122" s="533"/>
      <c r="K122" s="533"/>
      <c r="L122" s="533"/>
      <c r="M122" s="533"/>
      <c r="N122" s="533"/>
      <c r="O122" s="533"/>
      <c r="P122" s="533"/>
      <c r="Q122" s="533"/>
      <c r="R122" s="533"/>
      <c r="S122" s="533"/>
      <c r="T122" s="533"/>
      <c r="U122" s="533"/>
      <c r="V122" s="533"/>
      <c r="W122" s="533"/>
      <c r="X122" s="533"/>
      <c r="Y122" s="533"/>
      <c r="Z122" s="533"/>
      <c r="AA122" s="533"/>
      <c r="AB122" s="533"/>
      <c r="AC122" s="533"/>
      <c r="AD122" s="533"/>
      <c r="AE122" s="533"/>
      <c r="AF122" s="533"/>
      <c r="AG122" s="533"/>
      <c r="AH122" s="533"/>
      <c r="AI122" s="533"/>
      <c r="AJ122" s="533"/>
    </row>
    <row r="123" spans="1:58" s="23" customFormat="1" ht="45" customHeight="1">
      <c r="A123" s="164" t="s">
        <v>158</v>
      </c>
      <c r="B123" s="532" t="s">
        <v>374</v>
      </c>
      <c r="C123" s="532"/>
      <c r="D123" s="532"/>
      <c r="E123" s="532"/>
      <c r="F123" s="532"/>
      <c r="G123" s="532"/>
      <c r="H123" s="532"/>
      <c r="I123" s="532"/>
      <c r="J123" s="532"/>
      <c r="K123" s="532"/>
      <c r="L123" s="532"/>
      <c r="M123" s="532"/>
      <c r="N123" s="532"/>
      <c r="O123" s="532"/>
      <c r="P123" s="532"/>
      <c r="Q123" s="532"/>
      <c r="R123" s="532"/>
      <c r="S123" s="532"/>
      <c r="T123" s="532"/>
      <c r="U123" s="532"/>
      <c r="V123" s="532"/>
      <c r="W123" s="532"/>
      <c r="X123" s="532"/>
      <c r="Y123" s="532"/>
      <c r="Z123" s="532"/>
      <c r="AA123" s="532"/>
      <c r="AB123" s="532"/>
      <c r="AC123" s="532"/>
      <c r="AD123" s="532"/>
      <c r="AE123" s="532"/>
      <c r="AF123" s="532"/>
      <c r="AG123" s="532"/>
      <c r="AH123" s="532"/>
      <c r="AI123" s="532"/>
      <c r="AJ123" s="532"/>
    </row>
    <row r="124" spans="1:58" s="23" customFormat="1" ht="45" customHeight="1">
      <c r="A124" s="164" t="s">
        <v>159</v>
      </c>
      <c r="B124" s="533" t="s">
        <v>150</v>
      </c>
      <c r="C124" s="533"/>
      <c r="D124" s="533"/>
      <c r="E124" s="533"/>
      <c r="F124" s="533"/>
      <c r="G124" s="533"/>
      <c r="H124" s="533"/>
      <c r="I124" s="533"/>
      <c r="J124" s="533"/>
      <c r="K124" s="533"/>
      <c r="L124" s="533"/>
      <c r="M124" s="533"/>
      <c r="N124" s="533"/>
      <c r="O124" s="533"/>
      <c r="P124" s="533"/>
      <c r="Q124" s="533"/>
      <c r="R124" s="533"/>
      <c r="S124" s="533"/>
      <c r="T124" s="533"/>
      <c r="U124" s="533"/>
      <c r="V124" s="533"/>
      <c r="W124" s="533"/>
      <c r="X124" s="533"/>
      <c r="Y124" s="533"/>
      <c r="Z124" s="533"/>
      <c r="AA124" s="533"/>
      <c r="AB124" s="533"/>
      <c r="AC124" s="533"/>
      <c r="AD124" s="533"/>
      <c r="AE124" s="533"/>
      <c r="AF124" s="533"/>
      <c r="AG124" s="533"/>
      <c r="AH124" s="533"/>
      <c r="AI124" s="533"/>
      <c r="AJ124" s="533"/>
    </row>
    <row r="125" spans="1:58">
      <c r="AN125" s="23"/>
      <c r="AO125" s="23"/>
      <c r="AP125" s="23"/>
      <c r="AQ125" s="23"/>
      <c r="AR125" s="23"/>
      <c r="AS125" s="23"/>
      <c r="AT125" s="23"/>
      <c r="AU125" s="23"/>
      <c r="AV125" s="23"/>
      <c r="AW125" s="23"/>
      <c r="AX125" s="23"/>
      <c r="AY125" s="23"/>
      <c r="AZ125" s="23"/>
      <c r="BA125" s="23"/>
      <c r="BB125" s="23"/>
      <c r="BC125" s="23"/>
      <c r="BD125" s="23"/>
      <c r="BE125" s="23"/>
      <c r="BF125" s="23"/>
    </row>
    <row r="126" spans="1:58">
      <c r="AN126" s="23"/>
      <c r="AO126" s="23"/>
      <c r="AP126" s="23"/>
      <c r="AQ126" s="23"/>
      <c r="AR126" s="23"/>
      <c r="AS126" s="23"/>
      <c r="AT126" s="23"/>
      <c r="AU126" s="23"/>
      <c r="AV126" s="23"/>
      <c r="AW126" s="23"/>
      <c r="AX126" s="23"/>
      <c r="AY126" s="23"/>
      <c r="AZ126" s="23"/>
      <c r="BA126" s="23"/>
      <c r="BB126" s="23"/>
      <c r="BC126" s="23"/>
      <c r="BD126" s="23"/>
      <c r="BE126" s="23"/>
      <c r="BF126" s="23"/>
    </row>
  </sheetData>
  <sheetProtection password="CC7D" sheet="1" formatCells="0" selectLockedCells="1"/>
  <mergeCells count="235">
    <mergeCell ref="A32:C53"/>
    <mergeCell ref="F36:M36"/>
    <mergeCell ref="AA36:AF36"/>
    <mergeCell ref="Q39:V39"/>
    <mergeCell ref="J14:AJ14"/>
    <mergeCell ref="AG15:AI15"/>
    <mergeCell ref="E16:AJ16"/>
    <mergeCell ref="E17:M17"/>
    <mergeCell ref="O17:R17"/>
    <mergeCell ref="T17:Z17"/>
    <mergeCell ref="AB17:AD17"/>
    <mergeCell ref="M15:Q15"/>
    <mergeCell ref="E15:G15"/>
    <mergeCell ref="I15:K15"/>
    <mergeCell ref="V23:Y23"/>
    <mergeCell ref="Z23:AJ23"/>
    <mergeCell ref="AE29:AI29"/>
    <mergeCell ref="E23:H23"/>
    <mergeCell ref="A30:C30"/>
    <mergeCell ref="E30:AC30"/>
    <mergeCell ref="AE30:AI30"/>
    <mergeCell ref="E32:I32"/>
    <mergeCell ref="Q32:R32"/>
    <mergeCell ref="G34:L34"/>
    <mergeCell ref="B119:AJ119"/>
    <mergeCell ref="AJ56:AJ57"/>
    <mergeCell ref="B57:F57"/>
    <mergeCell ref="A31:C31"/>
    <mergeCell ref="E31:AC31"/>
    <mergeCell ref="AE31:AI31"/>
    <mergeCell ref="G43:L43"/>
    <mergeCell ref="Q43:W43"/>
    <mergeCell ref="G44:L44"/>
    <mergeCell ref="Q44:V44"/>
    <mergeCell ref="AA44:AF44"/>
    <mergeCell ref="G39:L39"/>
    <mergeCell ref="G40:L40"/>
    <mergeCell ref="G35:L35"/>
    <mergeCell ref="AA35:AF35"/>
    <mergeCell ref="Q35:V35"/>
    <mergeCell ref="B82:AJ82"/>
    <mergeCell ref="E90:AJ90"/>
    <mergeCell ref="K72:L72"/>
    <mergeCell ref="B73:AJ73"/>
    <mergeCell ref="B63:C64"/>
    <mergeCell ref="E95:AJ95"/>
    <mergeCell ref="E97:AJ97"/>
    <mergeCell ref="A56:A61"/>
    <mergeCell ref="AO6:AR6"/>
    <mergeCell ref="AS6:AV6"/>
    <mergeCell ref="AW6:AX6"/>
    <mergeCell ref="BA6:BA7"/>
    <mergeCell ref="BB6:BB7"/>
    <mergeCell ref="AO20:AR20"/>
    <mergeCell ref="AS20:AV20"/>
    <mergeCell ref="AW20:AX20"/>
    <mergeCell ref="BA20:BA21"/>
    <mergeCell ref="BB20:BB21"/>
    <mergeCell ref="AY6:AZ6"/>
    <mergeCell ref="AY20:AZ20"/>
    <mergeCell ref="BA72:BA73"/>
    <mergeCell ref="BB72:BB73"/>
    <mergeCell ref="AY56:AZ56"/>
    <mergeCell ref="AY72:AZ72"/>
    <mergeCell ref="A22:C23"/>
    <mergeCell ref="E94:AJ94"/>
    <mergeCell ref="E26:AC26"/>
    <mergeCell ref="AE26:AI26"/>
    <mergeCell ref="AG60:AI60"/>
    <mergeCell ref="AD61:AF61"/>
    <mergeCell ref="AG61:AI61"/>
    <mergeCell ref="AO56:AR56"/>
    <mergeCell ref="AS56:AV56"/>
    <mergeCell ref="AW56:AX56"/>
    <mergeCell ref="BA56:BA58"/>
    <mergeCell ref="BB56:BB58"/>
    <mergeCell ref="F45:M45"/>
    <mergeCell ref="Q45:W45"/>
    <mergeCell ref="AA45:AF45"/>
    <mergeCell ref="G48:L48"/>
    <mergeCell ref="Q48:V48"/>
    <mergeCell ref="AA48:AF48"/>
    <mergeCell ref="G49:L49"/>
    <mergeCell ref="G52:L52"/>
    <mergeCell ref="AO72:AR72"/>
    <mergeCell ref="AS72:AV72"/>
    <mergeCell ref="AW72:AX72"/>
    <mergeCell ref="X60:Z60"/>
    <mergeCell ref="X61:Z61"/>
    <mergeCell ref="AA60:AC60"/>
    <mergeCell ref="AA61:AC61"/>
    <mergeCell ref="S60:W60"/>
    <mergeCell ref="S61:V61"/>
    <mergeCell ref="Z65:AC65"/>
    <mergeCell ref="AD65:AE65"/>
    <mergeCell ref="AF65:AI65"/>
    <mergeCell ref="E63:AJ63"/>
    <mergeCell ref="M72:AH72"/>
    <mergeCell ref="B62:H62"/>
    <mergeCell ref="I62:L62"/>
    <mergeCell ref="M62:AI62"/>
    <mergeCell ref="B60:F60"/>
    <mergeCell ref="G60:L60"/>
    <mergeCell ref="M60:R60"/>
    <mergeCell ref="K61:L61"/>
    <mergeCell ref="Q52:V52"/>
    <mergeCell ref="F51:M51"/>
    <mergeCell ref="P51:W51"/>
    <mergeCell ref="N52:O52"/>
    <mergeCell ref="Q49:V49"/>
    <mergeCell ref="O18:AD18"/>
    <mergeCell ref="E19:I19"/>
    <mergeCell ref="Y19:AE19"/>
    <mergeCell ref="X52:Y52"/>
    <mergeCell ref="AA52:AF52"/>
    <mergeCell ref="AF20:AJ20"/>
    <mergeCell ref="J20:X20"/>
    <mergeCell ref="Y20:AE20"/>
    <mergeCell ref="J19:X19"/>
    <mergeCell ref="AF19:AJ19"/>
    <mergeCell ref="E20:I20"/>
    <mergeCell ref="AA39:AF39"/>
    <mergeCell ref="Q34:W34"/>
    <mergeCell ref="Q40:V40"/>
    <mergeCell ref="Q36:W36"/>
    <mergeCell ref="B116:AJ116"/>
    <mergeCell ref="E64:AJ64"/>
    <mergeCell ref="B86:AJ86"/>
    <mergeCell ref="B85:AJ85"/>
    <mergeCell ref="B84:AJ84"/>
    <mergeCell ref="B76:AJ76"/>
    <mergeCell ref="B77:AJ77"/>
    <mergeCell ref="B78:AJ78"/>
    <mergeCell ref="B79:AJ79"/>
    <mergeCell ref="B80:AJ80"/>
    <mergeCell ref="B81:AJ81"/>
    <mergeCell ref="C109:AJ109"/>
    <mergeCell ref="A70:J72"/>
    <mergeCell ref="K70:L70"/>
    <mergeCell ref="E100:AJ100"/>
    <mergeCell ref="E102:AJ102"/>
    <mergeCell ref="E104:AJ104"/>
    <mergeCell ref="C89:AJ89"/>
    <mergeCell ref="M71:AJ71"/>
    <mergeCell ref="N70:O70"/>
    <mergeCell ref="Q70:T70"/>
    <mergeCell ref="V70:AJ70"/>
    <mergeCell ref="K71:L71"/>
    <mergeCell ref="E93:AJ93"/>
    <mergeCell ref="A1:AJ1"/>
    <mergeCell ref="A2:AJ3"/>
    <mergeCell ref="A5:AJ6"/>
    <mergeCell ref="E8:I8"/>
    <mergeCell ref="J8:AJ8"/>
    <mergeCell ref="E9:I9"/>
    <mergeCell ref="J9:AC9"/>
    <mergeCell ref="AD9:AG9"/>
    <mergeCell ref="AH9:AI9"/>
    <mergeCell ref="A9:C11"/>
    <mergeCell ref="E10:G10"/>
    <mergeCell ref="I10:K10"/>
    <mergeCell ref="M10:Q10"/>
    <mergeCell ref="E11:AJ11"/>
    <mergeCell ref="A4:D4"/>
    <mergeCell ref="AB4:AC4"/>
    <mergeCell ref="AD4:AE4"/>
    <mergeCell ref="A15:C16"/>
    <mergeCell ref="J23:M23"/>
    <mergeCell ref="O23:T23"/>
    <mergeCell ref="B123:AJ123"/>
    <mergeCell ref="B124:AJ124"/>
    <mergeCell ref="B113:AJ113"/>
    <mergeCell ref="A20:C21"/>
    <mergeCell ref="E21:I21"/>
    <mergeCell ref="J21:AJ21"/>
    <mergeCell ref="A26:C26"/>
    <mergeCell ref="A120:AJ120"/>
    <mergeCell ref="B117:AJ117"/>
    <mergeCell ref="B118:AJ118"/>
    <mergeCell ref="B121:AJ121"/>
    <mergeCell ref="B112:AJ112"/>
    <mergeCell ref="B122:AJ122"/>
    <mergeCell ref="A29:C29"/>
    <mergeCell ref="E29:AC29"/>
    <mergeCell ref="B114:AJ114"/>
    <mergeCell ref="B115:AJ115"/>
    <mergeCell ref="E106:AJ106"/>
    <mergeCell ref="A62:A64"/>
    <mergeCell ref="B58:C59"/>
    <mergeCell ref="E59:AJ59"/>
    <mergeCell ref="BC6:BC7"/>
    <mergeCell ref="BC20:BC21"/>
    <mergeCell ref="BC56:BC58"/>
    <mergeCell ref="BC72:BC73"/>
    <mergeCell ref="U15:X15"/>
    <mergeCell ref="Y15:AA15"/>
    <mergeCell ref="AC15:AE15"/>
    <mergeCell ref="G12:AB12"/>
    <mergeCell ref="E13:H13"/>
    <mergeCell ref="K13:R13"/>
    <mergeCell ref="S13:X13"/>
    <mergeCell ref="Y13:AA13"/>
    <mergeCell ref="AC13:AE13"/>
    <mergeCell ref="AG13:AI13"/>
    <mergeCell ref="E22:I22"/>
    <mergeCell ref="J22:AJ22"/>
    <mergeCell ref="E14:I14"/>
    <mergeCell ref="AQ43:AV43"/>
    <mergeCell ref="BA43:BG43"/>
    <mergeCell ref="AQ44:AV44"/>
    <mergeCell ref="BA44:BF44"/>
    <mergeCell ref="AN42:AN49"/>
    <mergeCell ref="E18:M18"/>
    <mergeCell ref="E58:AJ58"/>
    <mergeCell ref="BK51:BP51"/>
    <mergeCell ref="BK44:BP44"/>
    <mergeCell ref="AP45:AW45"/>
    <mergeCell ref="BA45:BG45"/>
    <mergeCell ref="BK45:BP45"/>
    <mergeCell ref="AQ48:AV48"/>
    <mergeCell ref="BA48:BF48"/>
    <mergeCell ref="BK48:BP48"/>
    <mergeCell ref="AQ49:AV49"/>
    <mergeCell ref="BA49:BF49"/>
    <mergeCell ref="AG56:AG57"/>
    <mergeCell ref="AH56:AI57"/>
    <mergeCell ref="B56:F56"/>
    <mergeCell ref="B61:F61"/>
    <mergeCell ref="G61:J61"/>
    <mergeCell ref="M61:Q61"/>
    <mergeCell ref="AD60:AF60"/>
    <mergeCell ref="U56:Z57"/>
    <mergeCell ref="AA56:AC57"/>
    <mergeCell ref="AD56:AD57"/>
    <mergeCell ref="AE56:AF57"/>
  </mergeCells>
  <phoneticPr fontId="7"/>
  <dataValidations count="5">
    <dataValidation imeMode="hiragana" allowBlank="1" showInputMessage="1" showErrorMessage="1" sqref="AJ72:AK72 M71:M72 AK71:AL71 AH9 AN74 AN22"/>
    <dataValidation imeMode="halfAlpha" allowBlank="1" showInputMessage="1" showErrorMessage="1" sqref="N70:O70 Q70"/>
    <dataValidation type="list" allowBlank="1" showInputMessage="1" showErrorMessage="1" sqref="J23:M23">
      <formula1>"普通,当座,その他"</formula1>
    </dataValidation>
    <dataValidation type="list" allowBlank="1" showInputMessage="1" showErrorMessage="1" sqref="AE26:AI26 AE29:AI31">
      <formula1>"はい,いいえ"</formula1>
    </dataValidation>
    <dataValidation type="list" allowBlank="1" showInputMessage="1" showErrorMessage="1" sqref="B17">
      <formula1>"✓"</formula1>
    </dataValidation>
  </dataValidations>
  <printOptions horizontalCentered="1"/>
  <pageMargins left="0.19685039370078741" right="0.19685039370078741" top="0.19685039370078741" bottom="0.19685039370078741" header="0" footer="0"/>
  <pageSetup paperSize="9" scale="34" fitToHeight="2" orientation="portrait" r:id="rId1"/>
  <rowBreaks count="1" manualBreakCount="1">
    <brk id="64" max="3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157"/>
  <sheetViews>
    <sheetView view="pageBreakPreview" zoomScale="70" zoomScaleNormal="100" zoomScaleSheetLayoutView="70" workbookViewId="0">
      <selection activeCell="AH10" sqref="AH10:AM10"/>
    </sheetView>
  </sheetViews>
  <sheetFormatPr defaultColWidth="3.625" defaultRowHeight="18.75"/>
  <cols>
    <col min="1" max="3" width="3.625" style="150"/>
    <col min="4" max="8" width="4.625" style="150" customWidth="1"/>
    <col min="9" max="12" width="3.625" style="150"/>
    <col min="13" max="13" width="4.625" style="150" customWidth="1"/>
    <col min="14" max="15" width="3.625" style="150"/>
    <col min="16" max="16" width="4.625" style="150" customWidth="1"/>
    <col min="17" max="18" width="4.125" style="150" customWidth="1"/>
    <col min="19" max="19" width="4.625" style="150" customWidth="1"/>
    <col min="20" max="28" width="4.125" style="150" customWidth="1"/>
    <col min="29" max="32" width="3.625" style="150"/>
    <col min="33" max="33" width="6.375" style="150" bestFit="1" customWidth="1"/>
    <col min="34" max="36" width="3.625" style="150"/>
    <col min="37" max="39" width="4.625" style="150" bestFit="1" customWidth="1"/>
    <col min="40" max="40" width="4.75" style="150" customWidth="1"/>
    <col min="41" max="41" width="3.625" style="150" customWidth="1"/>
    <col min="42" max="42" width="10.625" style="150" bestFit="1" customWidth="1"/>
    <col min="43" max="43" width="7.75" style="150" customWidth="1"/>
    <col min="44" max="44" width="12.625" style="150" customWidth="1"/>
    <col min="45" max="45" width="3.625" style="150"/>
    <col min="46" max="46" width="10.25" style="150" customWidth="1"/>
    <col min="47" max="47" width="6.125" style="150" customWidth="1"/>
    <col min="48" max="48" width="3.625" style="150"/>
    <col min="49" max="49" width="13.125" style="150" customWidth="1"/>
    <col min="50" max="50" width="6.5" style="150" customWidth="1"/>
    <col min="51" max="16384" width="3.625" style="150"/>
  </cols>
  <sheetData>
    <row r="1" spans="1:50" ht="18" customHeight="1">
      <c r="A1" s="712" t="s">
        <v>372</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13"/>
      <c r="AL1" s="13"/>
      <c r="AM1" s="13"/>
    </row>
    <row r="2" spans="1:50" ht="20.100000000000001" customHeight="1">
      <c r="A2" s="713" t="s">
        <v>177</v>
      </c>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row>
    <row r="3" spans="1:50" ht="20.100000000000001" customHeight="1">
      <c r="A3" s="714"/>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row>
    <row r="4" spans="1:50" s="1" customFormat="1" ht="24.95" customHeight="1">
      <c r="A4" s="715" t="s">
        <v>53</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t="s">
        <v>54</v>
      </c>
      <c r="AH4" s="716"/>
      <c r="AI4" s="716"/>
      <c r="AJ4" s="716"/>
      <c r="AK4" s="716"/>
      <c r="AL4" s="716"/>
      <c r="AM4" s="716"/>
      <c r="AN4" s="717"/>
    </row>
    <row r="5" spans="1:50" s="1" customFormat="1" ht="24.95" customHeight="1">
      <c r="A5" s="718" t="s">
        <v>132</v>
      </c>
      <c r="B5" s="719"/>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20"/>
      <c r="AG5" s="721" t="s">
        <v>3</v>
      </c>
      <c r="AH5" s="721"/>
      <c r="AI5" s="2"/>
      <c r="AJ5" s="2" t="s">
        <v>2</v>
      </c>
      <c r="AK5" s="2"/>
      <c r="AL5" s="2" t="s">
        <v>38</v>
      </c>
      <c r="AM5" s="2"/>
      <c r="AN5" s="168" t="s">
        <v>0</v>
      </c>
      <c r="AX5" s="4"/>
    </row>
    <row r="6" spans="1:50" s="1" customFormat="1" ht="24.95" customHeight="1">
      <c r="A6" s="718"/>
      <c r="B6" s="719"/>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719"/>
      <c r="AF6" s="720"/>
      <c r="AG6" s="722" t="s">
        <v>40</v>
      </c>
      <c r="AH6" s="722"/>
      <c r="AI6" s="722"/>
      <c r="AJ6" s="722"/>
      <c r="AK6" s="722"/>
      <c r="AL6" s="722"/>
      <c r="AM6" s="722"/>
      <c r="AN6" s="723"/>
      <c r="AX6" s="4"/>
    </row>
    <row r="7" spans="1:50" s="1" customFormat="1" ht="24.95" customHeight="1">
      <c r="A7" s="732" t="s">
        <v>223</v>
      </c>
      <c r="B7" s="733"/>
      <c r="C7" s="733"/>
      <c r="D7" s="733"/>
      <c r="E7" s="733"/>
      <c r="F7" s="733"/>
      <c r="G7" s="733"/>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4"/>
      <c r="AG7" s="735" t="s">
        <v>55</v>
      </c>
      <c r="AH7" s="736"/>
      <c r="AI7" s="736"/>
      <c r="AJ7" s="736"/>
      <c r="AK7" s="736"/>
      <c r="AL7" s="736"/>
      <c r="AM7" s="736"/>
      <c r="AN7" s="737"/>
      <c r="AX7" s="4"/>
    </row>
    <row r="8" spans="1:50" s="1" customFormat="1" ht="15" customHeight="1">
      <c r="A8" s="732"/>
      <c r="B8" s="733"/>
      <c r="C8" s="733"/>
      <c r="D8" s="733"/>
      <c r="E8" s="733"/>
      <c r="F8" s="733"/>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4"/>
      <c r="AG8" s="169"/>
      <c r="AH8" s="170"/>
      <c r="AI8" s="170"/>
      <c r="AJ8" s="170"/>
      <c r="AK8" s="170"/>
      <c r="AL8" s="170"/>
      <c r="AM8" s="170"/>
      <c r="AN8" s="171"/>
      <c r="AX8" s="4"/>
    </row>
    <row r="9" spans="1:50" s="1" customFormat="1" ht="42" customHeight="1">
      <c r="A9" s="732"/>
      <c r="B9" s="733"/>
      <c r="C9" s="733"/>
      <c r="D9" s="733"/>
      <c r="E9" s="733"/>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4"/>
      <c r="AG9" s="744" t="s">
        <v>359</v>
      </c>
      <c r="AH9" s="745"/>
      <c r="AI9" s="745"/>
      <c r="AJ9" s="745"/>
      <c r="AK9" s="745"/>
      <c r="AL9" s="745"/>
      <c r="AM9" s="745"/>
      <c r="AN9" s="746"/>
    </row>
    <row r="10" spans="1:50" s="1" customFormat="1" ht="24.75" customHeight="1">
      <c r="A10" s="732"/>
      <c r="B10" s="733"/>
      <c r="C10" s="733"/>
      <c r="D10" s="733"/>
      <c r="E10" s="733"/>
      <c r="F10" s="733"/>
      <c r="G10" s="733"/>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4"/>
      <c r="AG10" s="172" t="s">
        <v>224</v>
      </c>
      <c r="AH10" s="747"/>
      <c r="AI10" s="747"/>
      <c r="AJ10" s="747"/>
      <c r="AK10" s="747"/>
      <c r="AL10" s="747"/>
      <c r="AM10" s="747"/>
      <c r="AN10" s="173" t="s">
        <v>226</v>
      </c>
    </row>
    <row r="11" spans="1:50" s="1" customFormat="1" ht="9" customHeight="1">
      <c r="A11" s="732"/>
      <c r="B11" s="733"/>
      <c r="C11" s="733"/>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4"/>
      <c r="AG11" s="174"/>
      <c r="AH11" s="175"/>
      <c r="AI11" s="175"/>
      <c r="AJ11" s="175"/>
      <c r="AK11" s="175"/>
      <c r="AL11" s="175"/>
      <c r="AM11" s="175"/>
      <c r="AN11" s="173"/>
    </row>
    <row r="12" spans="1:50" s="1" customFormat="1" ht="24.75" customHeight="1">
      <c r="A12" s="738" t="s">
        <v>253</v>
      </c>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40"/>
      <c r="AG12" s="748" t="s">
        <v>360</v>
      </c>
      <c r="AH12" s="749"/>
      <c r="AI12" s="749"/>
      <c r="AJ12" s="749"/>
      <c r="AK12" s="749"/>
      <c r="AL12" s="749"/>
      <c r="AM12" s="749"/>
      <c r="AN12" s="750"/>
      <c r="AX12" s="4"/>
    </row>
    <row r="13" spans="1:50" s="1" customFormat="1" ht="24.95" customHeight="1">
      <c r="A13" s="732"/>
      <c r="B13" s="733"/>
      <c r="C13" s="733"/>
      <c r="D13" s="733"/>
      <c r="E13" s="733"/>
      <c r="F13" s="733"/>
      <c r="G13" s="733"/>
      <c r="H13" s="733"/>
      <c r="I13" s="733"/>
      <c r="J13" s="733"/>
      <c r="K13" s="733"/>
      <c r="L13" s="733"/>
      <c r="M13" s="733"/>
      <c r="N13" s="733"/>
      <c r="O13" s="733"/>
      <c r="P13" s="733"/>
      <c r="Q13" s="733"/>
      <c r="R13" s="733"/>
      <c r="S13" s="733"/>
      <c r="T13" s="733"/>
      <c r="U13" s="733"/>
      <c r="V13" s="733"/>
      <c r="W13" s="733"/>
      <c r="X13" s="733"/>
      <c r="Y13" s="733"/>
      <c r="Z13" s="733"/>
      <c r="AA13" s="733"/>
      <c r="AB13" s="733"/>
      <c r="AC13" s="733"/>
      <c r="AD13" s="733"/>
      <c r="AE13" s="733"/>
      <c r="AF13" s="734"/>
      <c r="AG13" s="751"/>
      <c r="AH13" s="752"/>
      <c r="AI13" s="752"/>
      <c r="AJ13" s="752"/>
      <c r="AK13" s="752"/>
      <c r="AL13" s="752"/>
      <c r="AM13" s="752"/>
      <c r="AN13" s="753"/>
      <c r="AX13" s="4"/>
    </row>
    <row r="14" spans="1:50" s="1" customFormat="1" ht="35.25" customHeight="1">
      <c r="A14" s="732"/>
      <c r="B14" s="733"/>
      <c r="C14" s="733"/>
      <c r="D14" s="733"/>
      <c r="E14" s="733"/>
      <c r="F14" s="733"/>
      <c r="G14" s="733"/>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4"/>
      <c r="AG14" s="751"/>
      <c r="AH14" s="752"/>
      <c r="AI14" s="752"/>
      <c r="AJ14" s="752"/>
      <c r="AK14" s="752"/>
      <c r="AL14" s="752"/>
      <c r="AM14" s="752"/>
      <c r="AN14" s="753"/>
    </row>
    <row r="15" spans="1:50" s="1" customFormat="1" ht="24.95" customHeight="1">
      <c r="A15" s="732"/>
      <c r="B15" s="733"/>
      <c r="C15" s="733"/>
      <c r="D15" s="733"/>
      <c r="E15" s="733"/>
      <c r="F15" s="733"/>
      <c r="G15" s="733"/>
      <c r="H15" s="733"/>
      <c r="I15" s="733"/>
      <c r="J15" s="733"/>
      <c r="K15" s="733"/>
      <c r="L15" s="733"/>
      <c r="M15" s="733"/>
      <c r="N15" s="733"/>
      <c r="O15" s="733"/>
      <c r="P15" s="733"/>
      <c r="Q15" s="733"/>
      <c r="R15" s="733"/>
      <c r="S15" s="733"/>
      <c r="T15" s="733"/>
      <c r="U15" s="733"/>
      <c r="V15" s="733"/>
      <c r="W15" s="733"/>
      <c r="X15" s="733"/>
      <c r="Y15" s="733"/>
      <c r="Z15" s="733"/>
      <c r="AA15" s="733"/>
      <c r="AB15" s="733"/>
      <c r="AC15" s="733"/>
      <c r="AD15" s="733"/>
      <c r="AE15" s="733"/>
      <c r="AF15" s="734"/>
      <c r="AG15" s="176" t="s">
        <v>135</v>
      </c>
      <c r="AH15" s="747"/>
      <c r="AI15" s="747"/>
      <c r="AJ15" s="747"/>
      <c r="AK15" s="747"/>
      <c r="AL15" s="747"/>
      <c r="AM15" s="747"/>
      <c r="AN15" s="177" t="s">
        <v>225</v>
      </c>
    </row>
    <row r="16" spans="1:50" s="1" customFormat="1" ht="18" customHeight="1">
      <c r="A16" s="732"/>
      <c r="B16" s="733"/>
      <c r="C16" s="733"/>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4"/>
      <c r="AG16" s="5"/>
      <c r="AH16" s="6"/>
      <c r="AI16" s="6"/>
      <c r="AJ16" s="6"/>
      <c r="AK16" s="6"/>
      <c r="AL16" s="6"/>
      <c r="AM16" s="6"/>
      <c r="AN16" s="177"/>
    </row>
    <row r="17" spans="1:50" s="1" customFormat="1" ht="7.5" customHeight="1">
      <c r="A17" s="732"/>
      <c r="B17" s="733"/>
      <c r="C17" s="733"/>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4"/>
      <c r="AG17" s="5"/>
      <c r="AH17" s="6"/>
      <c r="AI17" s="6"/>
      <c r="AJ17" s="6"/>
      <c r="AK17" s="6"/>
      <c r="AL17" s="6"/>
      <c r="AM17" s="6"/>
      <c r="AN17" s="177"/>
    </row>
    <row r="18" spans="1:50" s="1" customFormat="1" ht="7.5" customHeight="1">
      <c r="A18" s="741"/>
      <c r="B18" s="742"/>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3"/>
      <c r="AG18" s="178"/>
      <c r="AH18" s="179"/>
      <c r="AI18" s="179"/>
      <c r="AJ18" s="179"/>
      <c r="AK18" s="179"/>
      <c r="AL18" s="179"/>
      <c r="AM18" s="179"/>
      <c r="AN18" s="180"/>
      <c r="AQ18" s="7"/>
      <c r="AR18" s="3"/>
    </row>
    <row r="19" spans="1:50" s="1" customFormat="1" ht="24.75" customHeight="1">
      <c r="A19" s="702" t="s">
        <v>252</v>
      </c>
      <c r="B19" s="703"/>
      <c r="C19" s="703"/>
      <c r="D19" s="703"/>
      <c r="E19" s="703"/>
      <c r="F19" s="703"/>
      <c r="G19" s="703"/>
      <c r="H19" s="703"/>
      <c r="I19" s="703"/>
      <c r="J19" s="703"/>
      <c r="K19" s="703"/>
      <c r="L19" s="703"/>
      <c r="M19" s="703"/>
      <c r="N19" s="703"/>
      <c r="O19" s="703"/>
      <c r="P19" s="703"/>
      <c r="Q19" s="703"/>
      <c r="R19" s="703"/>
      <c r="S19" s="703"/>
      <c r="T19" s="703"/>
      <c r="U19" s="703"/>
      <c r="V19" s="703"/>
      <c r="W19" s="703"/>
      <c r="X19" s="703"/>
      <c r="Y19" s="703"/>
      <c r="Z19" s="703"/>
      <c r="AA19" s="703"/>
      <c r="AB19" s="703"/>
      <c r="AC19" s="703"/>
      <c r="AD19" s="703"/>
      <c r="AE19" s="703"/>
      <c r="AF19" s="703"/>
      <c r="AG19" s="181"/>
      <c r="AH19" s="182"/>
      <c r="AI19" s="182"/>
      <c r="AJ19" s="182"/>
      <c r="AK19" s="182"/>
      <c r="AL19" s="182"/>
      <c r="AM19" s="182"/>
      <c r="AN19" s="183"/>
      <c r="AX19" s="4"/>
    </row>
    <row r="20" spans="1:50" s="1" customFormat="1" ht="24.95" customHeight="1">
      <c r="A20" s="704"/>
      <c r="B20" s="703"/>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c r="AA20" s="703"/>
      <c r="AB20" s="703"/>
      <c r="AC20" s="703"/>
      <c r="AD20" s="703"/>
      <c r="AE20" s="703"/>
      <c r="AF20" s="703"/>
      <c r="AG20" s="174"/>
      <c r="AH20" s="175"/>
      <c r="AI20" s="175"/>
      <c r="AJ20" s="175"/>
      <c r="AK20" s="175"/>
      <c r="AL20" s="175"/>
      <c r="AM20" s="175"/>
      <c r="AN20" s="183"/>
      <c r="AX20" s="4"/>
    </row>
    <row r="21" spans="1:50" s="1" customFormat="1" ht="24.95" customHeight="1">
      <c r="A21" s="704"/>
      <c r="B21" s="703"/>
      <c r="C21" s="703"/>
      <c r="D21" s="703"/>
      <c r="E21" s="703"/>
      <c r="F21" s="703"/>
      <c r="G21" s="703"/>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5"/>
      <c r="AH21" s="6"/>
      <c r="AI21" s="6"/>
      <c r="AJ21" s="6"/>
      <c r="AK21" s="6"/>
      <c r="AL21" s="6"/>
      <c r="AM21" s="6"/>
      <c r="AN21" s="183"/>
    </row>
    <row r="22" spans="1:50" s="1" customFormat="1" ht="24.95" customHeight="1">
      <c r="A22" s="704"/>
      <c r="B22" s="703"/>
      <c r="C22" s="703"/>
      <c r="D22" s="703"/>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5"/>
      <c r="AH22" s="6"/>
      <c r="AI22" s="6"/>
      <c r="AJ22" s="6"/>
      <c r="AK22" s="6"/>
      <c r="AL22" s="6"/>
      <c r="AM22" s="6"/>
      <c r="AN22" s="183"/>
    </row>
    <row r="23" spans="1:50" s="1" customFormat="1" ht="24.95" customHeight="1">
      <c r="A23" s="704"/>
      <c r="B23" s="703"/>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5"/>
      <c r="AH23" s="6"/>
      <c r="AI23" s="6"/>
      <c r="AJ23" s="6"/>
      <c r="AK23" s="6"/>
      <c r="AL23" s="6"/>
      <c r="AM23" s="6"/>
      <c r="AN23" s="183"/>
    </row>
    <row r="24" spans="1:50" s="1" customFormat="1" ht="15" customHeight="1">
      <c r="A24" s="704"/>
      <c r="B24" s="703"/>
      <c r="C24" s="703"/>
      <c r="D24" s="703"/>
      <c r="E24" s="703"/>
      <c r="F24" s="703"/>
      <c r="G24" s="703"/>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174"/>
      <c r="AH24" s="175"/>
      <c r="AI24" s="175"/>
      <c r="AJ24" s="175"/>
      <c r="AK24" s="175"/>
      <c r="AL24" s="175"/>
      <c r="AM24" s="175"/>
      <c r="AN24" s="183"/>
      <c r="AX24" s="4"/>
    </row>
    <row r="25" spans="1:50" s="1" customFormat="1" ht="15" customHeight="1">
      <c r="A25" s="704"/>
      <c r="B25" s="703"/>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134"/>
      <c r="AH25" s="184"/>
      <c r="AI25" s="184"/>
      <c r="AJ25" s="184"/>
      <c r="AK25" s="184"/>
      <c r="AL25" s="184"/>
      <c r="AM25" s="184"/>
      <c r="AN25" s="135"/>
    </row>
    <row r="26" spans="1:50" s="1" customFormat="1" ht="24.95" customHeight="1">
      <c r="A26" s="732" t="s">
        <v>227</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134"/>
      <c r="AH26" s="184"/>
      <c r="AI26" s="184"/>
      <c r="AJ26" s="184"/>
      <c r="AK26" s="184"/>
      <c r="AL26" s="184"/>
      <c r="AM26" s="184"/>
      <c r="AN26" s="135"/>
    </row>
    <row r="27" spans="1:50" s="1" customFormat="1" ht="24.95" customHeight="1">
      <c r="A27" s="732"/>
      <c r="B27" s="733"/>
      <c r="C27" s="733"/>
      <c r="D27" s="733"/>
      <c r="E27" s="733"/>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134"/>
      <c r="AH27" s="184"/>
      <c r="AI27" s="184"/>
      <c r="AJ27" s="184"/>
      <c r="AK27" s="184"/>
      <c r="AL27" s="184"/>
      <c r="AM27" s="184"/>
      <c r="AN27" s="135"/>
    </row>
    <row r="28" spans="1:50" s="1" customFormat="1" ht="24.95" customHeight="1">
      <c r="A28" s="732"/>
      <c r="B28" s="733"/>
      <c r="C28" s="733"/>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134"/>
      <c r="AH28" s="184"/>
      <c r="AI28" s="184"/>
      <c r="AJ28" s="184"/>
      <c r="AK28" s="184"/>
      <c r="AL28" s="184"/>
      <c r="AM28" s="184"/>
      <c r="AN28" s="135"/>
    </row>
    <row r="29" spans="1:50" s="1" customFormat="1" ht="24.95" customHeight="1">
      <c r="A29" s="732"/>
      <c r="B29" s="733"/>
      <c r="C29" s="733"/>
      <c r="D29" s="733"/>
      <c r="E29" s="733"/>
      <c r="F29" s="733"/>
      <c r="G29" s="733"/>
      <c r="H29" s="733"/>
      <c r="I29" s="733"/>
      <c r="J29" s="733"/>
      <c r="K29" s="733"/>
      <c r="L29" s="733"/>
      <c r="M29" s="733"/>
      <c r="N29" s="733"/>
      <c r="O29" s="733"/>
      <c r="P29" s="733"/>
      <c r="Q29" s="733"/>
      <c r="R29" s="733"/>
      <c r="S29" s="733"/>
      <c r="T29" s="733"/>
      <c r="U29" s="733"/>
      <c r="V29" s="733"/>
      <c r="W29" s="733"/>
      <c r="X29" s="733"/>
      <c r="Y29" s="733"/>
      <c r="Z29" s="733"/>
      <c r="AA29" s="733"/>
      <c r="AB29" s="733"/>
      <c r="AC29" s="733"/>
      <c r="AD29" s="733"/>
      <c r="AE29" s="733"/>
      <c r="AF29" s="733"/>
      <c r="AG29" s="134"/>
      <c r="AH29" s="184"/>
      <c r="AI29" s="184"/>
      <c r="AJ29" s="184"/>
      <c r="AK29" s="184"/>
      <c r="AL29" s="184"/>
      <c r="AM29" s="184"/>
      <c r="AN29" s="135"/>
    </row>
    <row r="30" spans="1:50" s="1" customFormat="1" ht="24.95" customHeight="1">
      <c r="A30" s="732"/>
      <c r="B30" s="733"/>
      <c r="C30" s="733"/>
      <c r="D30" s="733"/>
      <c r="E30" s="733"/>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134"/>
      <c r="AH30" s="184"/>
      <c r="AI30" s="184"/>
      <c r="AJ30" s="184"/>
      <c r="AK30" s="184"/>
      <c r="AL30" s="184"/>
      <c r="AM30" s="184"/>
      <c r="AN30" s="135"/>
    </row>
    <row r="31" spans="1:50" s="1" customFormat="1" ht="24.95" customHeight="1">
      <c r="A31" s="732"/>
      <c r="B31" s="733"/>
      <c r="C31" s="733"/>
      <c r="D31" s="733"/>
      <c r="E31" s="733"/>
      <c r="F31" s="733"/>
      <c r="G31" s="733"/>
      <c r="H31" s="733"/>
      <c r="I31" s="733"/>
      <c r="J31" s="733"/>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134"/>
      <c r="AH31" s="184"/>
      <c r="AI31" s="184"/>
      <c r="AJ31" s="184"/>
      <c r="AK31" s="184"/>
      <c r="AL31" s="184"/>
      <c r="AM31" s="184"/>
      <c r="AN31" s="135"/>
    </row>
    <row r="32" spans="1:50" s="1" customFormat="1" ht="24.95" customHeight="1">
      <c r="A32" s="732"/>
      <c r="B32" s="733"/>
      <c r="C32" s="733"/>
      <c r="D32" s="733"/>
      <c r="E32" s="733"/>
      <c r="F32" s="733"/>
      <c r="G32" s="733"/>
      <c r="H32" s="733"/>
      <c r="I32" s="733"/>
      <c r="J32" s="733"/>
      <c r="K32" s="733"/>
      <c r="L32" s="733"/>
      <c r="M32" s="733"/>
      <c r="N32" s="733"/>
      <c r="O32" s="733"/>
      <c r="P32" s="733"/>
      <c r="Q32" s="733"/>
      <c r="R32" s="733"/>
      <c r="S32" s="733"/>
      <c r="T32" s="733"/>
      <c r="U32" s="733"/>
      <c r="V32" s="733"/>
      <c r="W32" s="733"/>
      <c r="X32" s="733"/>
      <c r="Y32" s="733"/>
      <c r="Z32" s="733"/>
      <c r="AA32" s="733"/>
      <c r="AB32" s="733"/>
      <c r="AC32" s="733"/>
      <c r="AD32" s="733"/>
      <c r="AE32" s="733"/>
      <c r="AF32" s="733"/>
      <c r="AG32" s="134"/>
      <c r="AH32" s="184"/>
      <c r="AI32" s="184"/>
      <c r="AJ32" s="184"/>
      <c r="AK32" s="184"/>
      <c r="AL32" s="184"/>
      <c r="AM32" s="184"/>
      <c r="AN32" s="135"/>
    </row>
    <row r="33" spans="1:50" s="1" customFormat="1" ht="14.25" customHeight="1">
      <c r="A33" s="732"/>
      <c r="B33" s="733"/>
      <c r="C33" s="733"/>
      <c r="D33" s="733"/>
      <c r="E33" s="733"/>
      <c r="F33" s="733"/>
      <c r="G33" s="733"/>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134"/>
      <c r="AH33" s="6"/>
      <c r="AI33" s="6"/>
      <c r="AJ33" s="6"/>
      <c r="AK33" s="6"/>
      <c r="AL33" s="6"/>
      <c r="AM33" s="6"/>
      <c r="AN33" s="135"/>
    </row>
    <row r="34" spans="1:50" s="1" customFormat="1" ht="14.25" customHeight="1">
      <c r="A34" s="732"/>
      <c r="B34" s="733"/>
      <c r="C34" s="733"/>
      <c r="D34" s="733"/>
      <c r="E34" s="733"/>
      <c r="F34" s="733"/>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5"/>
      <c r="AH34" s="6"/>
      <c r="AI34" s="6"/>
      <c r="AJ34" s="6"/>
      <c r="AK34" s="6"/>
      <c r="AL34" s="6"/>
      <c r="AM34" s="6"/>
      <c r="AN34" s="183"/>
      <c r="AQ34" s="7"/>
      <c r="AR34" s="3"/>
    </row>
    <row r="35" spans="1:50" s="1" customFormat="1" ht="24.95" customHeight="1">
      <c r="A35" s="702" t="s">
        <v>228</v>
      </c>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703"/>
      <c r="Z35" s="703"/>
      <c r="AA35" s="703"/>
      <c r="AB35" s="703"/>
      <c r="AC35" s="703"/>
      <c r="AD35" s="703"/>
      <c r="AE35" s="703"/>
      <c r="AF35" s="703"/>
      <c r="AG35" s="5"/>
      <c r="AH35" s="6"/>
      <c r="AI35" s="6"/>
      <c r="AJ35" s="6"/>
      <c r="AK35" s="6"/>
      <c r="AL35" s="6"/>
      <c r="AM35" s="6"/>
      <c r="AN35" s="183"/>
      <c r="AQ35" s="7"/>
      <c r="AR35" s="3"/>
    </row>
    <row r="36" spans="1:50" s="1" customFormat="1" ht="17.25" customHeight="1">
      <c r="A36" s="704"/>
      <c r="B36" s="703"/>
      <c r="C36" s="703"/>
      <c r="D36" s="703"/>
      <c r="E36" s="703"/>
      <c r="F36" s="703"/>
      <c r="G36" s="703"/>
      <c r="H36" s="703"/>
      <c r="I36" s="703"/>
      <c r="J36" s="703"/>
      <c r="K36" s="703"/>
      <c r="L36" s="703"/>
      <c r="M36" s="703"/>
      <c r="N36" s="703"/>
      <c r="O36" s="703"/>
      <c r="P36" s="703"/>
      <c r="Q36" s="703"/>
      <c r="R36" s="703"/>
      <c r="S36" s="703"/>
      <c r="T36" s="703"/>
      <c r="U36" s="703"/>
      <c r="V36" s="703"/>
      <c r="W36" s="703"/>
      <c r="X36" s="703"/>
      <c r="Y36" s="703"/>
      <c r="Z36" s="703"/>
      <c r="AA36" s="703"/>
      <c r="AB36" s="703"/>
      <c r="AC36" s="703"/>
      <c r="AD36" s="703"/>
      <c r="AE36" s="703"/>
      <c r="AF36" s="703"/>
      <c r="AG36" s="5"/>
      <c r="AH36" s="6"/>
      <c r="AI36" s="6"/>
      <c r="AJ36" s="6"/>
      <c r="AK36" s="6"/>
      <c r="AL36" s="6"/>
      <c r="AM36" s="6"/>
      <c r="AN36" s="183"/>
      <c r="AQ36" s="7"/>
      <c r="AR36" s="3"/>
    </row>
    <row r="37" spans="1:50" s="1" customFormat="1" ht="17.25" customHeight="1">
      <c r="A37" s="704"/>
      <c r="B37" s="703"/>
      <c r="C37" s="703"/>
      <c r="D37" s="703"/>
      <c r="E37" s="703"/>
      <c r="F37" s="703"/>
      <c r="G37" s="703"/>
      <c r="H37" s="703"/>
      <c r="I37" s="703"/>
      <c r="J37" s="703"/>
      <c r="K37" s="703"/>
      <c r="L37" s="703"/>
      <c r="M37" s="703"/>
      <c r="N37" s="703"/>
      <c r="O37" s="703"/>
      <c r="P37" s="703"/>
      <c r="Q37" s="703"/>
      <c r="R37" s="703"/>
      <c r="S37" s="703"/>
      <c r="T37" s="703"/>
      <c r="U37" s="703"/>
      <c r="V37" s="703"/>
      <c r="W37" s="703"/>
      <c r="X37" s="703"/>
      <c r="Y37" s="703"/>
      <c r="Z37" s="703"/>
      <c r="AA37" s="703"/>
      <c r="AB37" s="703"/>
      <c r="AC37" s="703"/>
      <c r="AD37" s="703"/>
      <c r="AE37" s="703"/>
      <c r="AF37" s="703"/>
      <c r="AG37" s="5"/>
      <c r="AH37" s="6"/>
      <c r="AI37" s="6"/>
      <c r="AJ37" s="6"/>
      <c r="AK37" s="6"/>
      <c r="AL37" s="6"/>
      <c r="AM37" s="6"/>
      <c r="AN37" s="183"/>
      <c r="AQ37" s="7"/>
      <c r="AR37" s="3"/>
    </row>
    <row r="38" spans="1:50" s="1" customFormat="1" ht="33" customHeight="1">
      <c r="A38" s="700" t="s">
        <v>373</v>
      </c>
      <c r="B38" s="701"/>
      <c r="C38" s="701"/>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c r="AG38" s="181"/>
      <c r="AH38" s="182"/>
      <c r="AI38" s="182"/>
      <c r="AJ38" s="182"/>
      <c r="AK38" s="182"/>
      <c r="AL38" s="182"/>
      <c r="AM38" s="182"/>
      <c r="AN38" s="183"/>
      <c r="AX38" s="4"/>
    </row>
    <row r="39" spans="1:50" s="1" customFormat="1" ht="33" customHeight="1">
      <c r="A39" s="702"/>
      <c r="B39" s="703"/>
      <c r="C39" s="703"/>
      <c r="D39" s="703"/>
      <c r="E39" s="703"/>
      <c r="F39" s="703"/>
      <c r="G39" s="703"/>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181"/>
      <c r="AH39" s="182"/>
      <c r="AI39" s="182"/>
      <c r="AJ39" s="182"/>
      <c r="AK39" s="182"/>
      <c r="AL39" s="182"/>
      <c r="AM39" s="182"/>
      <c r="AN39" s="183"/>
      <c r="AX39" s="4"/>
    </row>
    <row r="40" spans="1:50" s="1" customFormat="1" ht="34.5" customHeight="1">
      <c r="A40" s="702"/>
      <c r="B40" s="703"/>
      <c r="C40" s="703"/>
      <c r="D40" s="703"/>
      <c r="E40" s="703"/>
      <c r="F40" s="703"/>
      <c r="G40" s="703"/>
      <c r="H40" s="703"/>
      <c r="I40" s="703"/>
      <c r="J40" s="703"/>
      <c r="K40" s="703"/>
      <c r="L40" s="703"/>
      <c r="M40" s="703"/>
      <c r="N40" s="703"/>
      <c r="O40" s="703"/>
      <c r="P40" s="703"/>
      <c r="Q40" s="703"/>
      <c r="R40" s="703"/>
      <c r="S40" s="703"/>
      <c r="T40" s="703"/>
      <c r="U40" s="703"/>
      <c r="V40" s="703"/>
      <c r="W40" s="703"/>
      <c r="X40" s="703"/>
      <c r="Y40" s="703"/>
      <c r="Z40" s="703"/>
      <c r="AA40" s="703"/>
      <c r="AB40" s="703"/>
      <c r="AC40" s="703"/>
      <c r="AD40" s="703"/>
      <c r="AE40" s="703"/>
      <c r="AF40" s="703"/>
      <c r="AG40" s="181"/>
      <c r="AH40" s="182"/>
      <c r="AI40" s="182"/>
      <c r="AJ40" s="182"/>
      <c r="AK40" s="182"/>
      <c r="AL40" s="182"/>
      <c r="AM40" s="182"/>
      <c r="AN40" s="183"/>
      <c r="AX40" s="4"/>
    </row>
    <row r="41" spans="1:50" s="1" customFormat="1" ht="34.5" customHeight="1">
      <c r="A41" s="704"/>
      <c r="B41" s="703"/>
      <c r="C41" s="703"/>
      <c r="D41" s="703"/>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174"/>
      <c r="AH41" s="175"/>
      <c r="AI41" s="175"/>
      <c r="AJ41" s="175"/>
      <c r="AK41" s="175"/>
      <c r="AL41" s="175"/>
      <c r="AM41" s="175"/>
      <c r="AN41" s="183"/>
      <c r="AX41" s="4"/>
    </row>
    <row r="42" spans="1:50" s="1" customFormat="1" ht="47.25" customHeight="1">
      <c r="A42" s="704"/>
      <c r="B42" s="703"/>
      <c r="C42" s="703"/>
      <c r="D42" s="703"/>
      <c r="E42" s="703"/>
      <c r="F42" s="703"/>
      <c r="G42" s="703"/>
      <c r="H42" s="703"/>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7" t="s">
        <v>367</v>
      </c>
      <c r="AH42" s="708"/>
      <c r="AI42" s="708"/>
      <c r="AJ42" s="708"/>
      <c r="AK42" s="708"/>
      <c r="AL42" s="708"/>
      <c r="AM42" s="708"/>
      <c r="AN42" s="709"/>
    </row>
    <row r="43" spans="1:50" s="1" customFormat="1" ht="24.95" customHeight="1">
      <c r="A43" s="704"/>
      <c r="B43" s="703"/>
      <c r="C43" s="703"/>
      <c r="D43" s="703"/>
      <c r="E43" s="703"/>
      <c r="F43" s="703"/>
      <c r="G43" s="703"/>
      <c r="H43" s="703"/>
      <c r="I43" s="703"/>
      <c r="J43" s="703"/>
      <c r="K43" s="703"/>
      <c r="L43" s="703"/>
      <c r="M43" s="703"/>
      <c r="N43" s="703"/>
      <c r="O43" s="703"/>
      <c r="P43" s="703"/>
      <c r="Q43" s="703"/>
      <c r="R43" s="703"/>
      <c r="S43" s="703"/>
      <c r="T43" s="703"/>
      <c r="U43" s="703"/>
      <c r="V43" s="703"/>
      <c r="W43" s="703"/>
      <c r="X43" s="703"/>
      <c r="Y43" s="703"/>
      <c r="Z43" s="703"/>
      <c r="AA43" s="703"/>
      <c r="AB43" s="703"/>
      <c r="AC43" s="703"/>
      <c r="AD43" s="703"/>
      <c r="AE43" s="703"/>
      <c r="AF43" s="703"/>
      <c r="AG43" s="710" t="s">
        <v>133</v>
      </c>
      <c r="AH43" s="694"/>
      <c r="AI43" s="694"/>
      <c r="AJ43" s="694"/>
      <c r="AK43" s="694"/>
      <c r="AL43" s="694"/>
      <c r="AM43" s="694"/>
      <c r="AN43" s="696" t="s">
        <v>134</v>
      </c>
    </row>
    <row r="44" spans="1:50" s="1" customFormat="1" ht="7.5" customHeight="1">
      <c r="A44" s="704"/>
      <c r="B44" s="703"/>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10"/>
      <c r="AH44" s="694"/>
      <c r="AI44" s="694"/>
      <c r="AJ44" s="694"/>
      <c r="AK44" s="694"/>
      <c r="AL44" s="694"/>
      <c r="AM44" s="694"/>
      <c r="AN44" s="696"/>
    </row>
    <row r="45" spans="1:50" s="1" customFormat="1" ht="7.5" customHeight="1">
      <c r="A45" s="705"/>
      <c r="B45" s="706"/>
      <c r="C45" s="706"/>
      <c r="D45" s="706"/>
      <c r="E45" s="706"/>
      <c r="F45" s="706"/>
      <c r="G45" s="706"/>
      <c r="H45" s="706"/>
      <c r="I45" s="706"/>
      <c r="J45" s="706"/>
      <c r="K45" s="706"/>
      <c r="L45" s="706"/>
      <c r="M45" s="706"/>
      <c r="N45" s="706"/>
      <c r="O45" s="706"/>
      <c r="P45" s="706"/>
      <c r="Q45" s="706"/>
      <c r="R45" s="706"/>
      <c r="S45" s="706"/>
      <c r="T45" s="706"/>
      <c r="U45" s="706"/>
      <c r="V45" s="706"/>
      <c r="W45" s="706"/>
      <c r="X45" s="706"/>
      <c r="Y45" s="706"/>
      <c r="Z45" s="706"/>
      <c r="AA45" s="706"/>
      <c r="AB45" s="706"/>
      <c r="AC45" s="706"/>
      <c r="AD45" s="706"/>
      <c r="AE45" s="706"/>
      <c r="AF45" s="706"/>
      <c r="AG45" s="711"/>
      <c r="AH45" s="695"/>
      <c r="AI45" s="695"/>
      <c r="AJ45" s="695"/>
      <c r="AK45" s="695"/>
      <c r="AL45" s="695"/>
      <c r="AM45" s="695"/>
      <c r="AN45" s="697"/>
      <c r="AQ45" s="7"/>
      <c r="AR45" s="3"/>
    </row>
    <row r="46" spans="1:50" s="1" customFormat="1" ht="20.25" customHeight="1">
      <c r="A46" s="724" t="s">
        <v>369</v>
      </c>
      <c r="B46" s="725"/>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6"/>
      <c r="AG46" s="312"/>
      <c r="AH46" s="730" t="s">
        <v>362</v>
      </c>
      <c r="AI46" s="730"/>
      <c r="AJ46" s="730"/>
      <c r="AK46" s="730"/>
      <c r="AL46" s="730"/>
      <c r="AM46" s="730"/>
      <c r="AN46" s="313"/>
      <c r="AS46" s="14"/>
      <c r="AT46" s="311"/>
      <c r="AU46" s="14"/>
      <c r="AV46" s="310"/>
    </row>
    <row r="47" spans="1:50" s="1" customFormat="1" ht="24.75" customHeight="1">
      <c r="A47" s="727"/>
      <c r="B47" s="728"/>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9"/>
      <c r="AG47" s="314" t="s">
        <v>368</v>
      </c>
      <c r="AH47" s="731"/>
      <c r="AI47" s="731"/>
      <c r="AJ47" s="731"/>
      <c r="AK47" s="731"/>
      <c r="AL47" s="731"/>
      <c r="AM47" s="731"/>
      <c r="AN47" s="315"/>
      <c r="AS47" s="14"/>
      <c r="AT47" s="311"/>
      <c r="AU47" s="14"/>
      <c r="AV47" s="310"/>
    </row>
    <row r="48" spans="1:50" s="1" customFormat="1" ht="20.25" customHeight="1" thickBot="1">
      <c r="B48" s="175"/>
      <c r="C48" s="175"/>
      <c r="D48" s="175"/>
      <c r="E48" s="175"/>
      <c r="F48" s="175"/>
      <c r="G48" s="170"/>
      <c r="H48" s="170"/>
      <c r="I48" s="170"/>
      <c r="J48" s="170"/>
      <c r="K48" s="170"/>
      <c r="L48" s="170"/>
      <c r="M48" s="170"/>
      <c r="N48" s="170"/>
      <c r="O48" s="170"/>
      <c r="P48" s="170"/>
      <c r="Q48" s="170"/>
      <c r="R48" s="170"/>
      <c r="S48" s="185"/>
      <c r="T48" s="185"/>
      <c r="U48" s="185"/>
      <c r="V48" s="185"/>
      <c r="W48" s="185"/>
      <c r="X48" s="185"/>
      <c r="Y48" s="185"/>
      <c r="Z48" s="185"/>
      <c r="AA48" s="185"/>
      <c r="AB48" s="185"/>
      <c r="AC48" s="8"/>
      <c r="AD48" s="8"/>
      <c r="AE48" s="8"/>
      <c r="AF48" s="8"/>
      <c r="AG48" s="9"/>
      <c r="AH48" s="9"/>
      <c r="AI48" s="9"/>
      <c r="AJ48" s="9"/>
      <c r="AK48" s="9"/>
      <c r="AL48" s="9"/>
      <c r="AM48" s="9"/>
      <c r="AN48" s="175"/>
    </row>
    <row r="49" spans="1:40" s="1" customFormat="1" ht="24.75" customHeight="1" thickTop="1" thickBot="1">
      <c r="A49" s="667" t="s">
        <v>3</v>
      </c>
      <c r="B49" s="667"/>
      <c r="C49" s="699"/>
      <c r="D49" s="133"/>
      <c r="E49" s="11" t="s">
        <v>2</v>
      </c>
      <c r="F49" s="133"/>
      <c r="G49" s="11" t="s">
        <v>1</v>
      </c>
      <c r="H49" s="133"/>
      <c r="I49" s="11" t="s">
        <v>0</v>
      </c>
      <c r="J49" s="11"/>
      <c r="K49" s="11"/>
      <c r="L49" s="670" t="s">
        <v>6</v>
      </c>
      <c r="M49" s="670"/>
      <c r="N49" s="670"/>
      <c r="O49" s="670"/>
      <c r="P49" s="670"/>
      <c r="Q49" s="670"/>
      <c r="R49" s="670"/>
      <c r="S49" s="670" t="s">
        <v>41</v>
      </c>
      <c r="T49" s="670"/>
      <c r="U49" s="670"/>
      <c r="V49" s="670"/>
      <c r="W49" s="11"/>
      <c r="X49" s="11" t="s">
        <v>42</v>
      </c>
      <c r="Y49" s="11"/>
      <c r="Z49" s="11"/>
      <c r="AA49" s="11"/>
      <c r="AB49" s="11"/>
      <c r="AC49" s="11"/>
      <c r="AD49" s="11"/>
      <c r="AE49" s="11"/>
      <c r="AF49" s="11"/>
      <c r="AG49" s="11"/>
      <c r="AH49" s="11"/>
      <c r="AI49" s="11"/>
      <c r="AJ49" s="11"/>
      <c r="AK49" s="11"/>
      <c r="AL49" s="11"/>
      <c r="AM49" s="11"/>
      <c r="AN49" s="11"/>
    </row>
    <row r="50" spans="1:40" s="1" customFormat="1" ht="24.95" customHeight="1" thickTop="1">
      <c r="A50" s="11"/>
      <c r="B50" s="11"/>
      <c r="C50" s="11"/>
      <c r="D50" s="11"/>
      <c r="E50" s="11"/>
      <c r="F50" s="11"/>
      <c r="G50" s="11"/>
      <c r="H50" s="11"/>
      <c r="I50" s="11"/>
      <c r="J50" s="11"/>
      <c r="K50" s="11" t="s">
        <v>135</v>
      </c>
      <c r="L50" s="670" t="s">
        <v>6</v>
      </c>
      <c r="M50" s="670"/>
      <c r="N50" s="670"/>
      <c r="O50" s="670"/>
      <c r="P50" s="670"/>
      <c r="Q50" s="670"/>
      <c r="R50" s="670"/>
      <c r="S50" s="11" t="s">
        <v>136</v>
      </c>
      <c r="T50" s="670" t="s">
        <v>56</v>
      </c>
      <c r="U50" s="670"/>
      <c r="V50" s="670"/>
      <c r="W50" s="670"/>
      <c r="X50" s="670"/>
      <c r="Y50" s="670"/>
      <c r="Z50" s="670"/>
      <c r="AA50" s="11"/>
      <c r="AB50" s="11"/>
      <c r="AC50" s="11"/>
      <c r="AD50" s="11"/>
      <c r="AE50" s="11"/>
      <c r="AF50" s="11"/>
      <c r="AG50" s="11"/>
      <c r="AH50" s="11"/>
      <c r="AI50" s="11"/>
      <c r="AJ50" s="11"/>
      <c r="AK50" s="11"/>
      <c r="AL50" s="11"/>
      <c r="AM50" s="11"/>
      <c r="AN50" s="11"/>
    </row>
    <row r="51" spans="1:40" s="1" customFormat="1" ht="24.95" customHeight="1">
      <c r="A51" s="698" t="s">
        <v>370</v>
      </c>
      <c r="B51" s="698"/>
      <c r="C51" s="698"/>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c r="AL51" s="698"/>
      <c r="AM51" s="698"/>
      <c r="AN51" s="698"/>
    </row>
    <row r="52" spans="1:40" s="1" customFormat="1" ht="24.95" customHeight="1">
      <c r="A52" s="698"/>
      <c r="B52" s="698"/>
      <c r="C52" s="698"/>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c r="AJ52" s="698"/>
      <c r="AK52" s="698"/>
      <c r="AL52" s="698"/>
      <c r="AM52" s="698"/>
      <c r="AN52" s="698"/>
    </row>
    <row r="53" spans="1:40" s="1" customFormat="1" ht="24.95" customHeight="1">
      <c r="A53" s="698"/>
      <c r="B53" s="698"/>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698"/>
      <c r="AM53" s="698"/>
      <c r="AN53" s="698"/>
    </row>
    <row r="54" spans="1:40" s="1" customFormat="1" ht="24.95" customHeight="1">
      <c r="A54" s="698"/>
      <c r="B54" s="698"/>
      <c r="C54" s="698"/>
      <c r="D54" s="698"/>
      <c r="E54" s="698"/>
      <c r="F54" s="698"/>
      <c r="G54" s="698"/>
      <c r="H54" s="698"/>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98"/>
      <c r="AI54" s="698"/>
      <c r="AJ54" s="698"/>
      <c r="AK54" s="698"/>
      <c r="AL54" s="698"/>
      <c r="AM54" s="698"/>
      <c r="AN54" s="698"/>
    </row>
    <row r="55" spans="1:40" s="1" customFormat="1" ht="24.95" customHeight="1">
      <c r="A55" s="698"/>
      <c r="B55" s="698"/>
      <c r="C55" s="698"/>
      <c r="D55" s="698"/>
      <c r="E55" s="698"/>
      <c r="F55" s="698"/>
      <c r="G55" s="698"/>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row>
    <row r="56" spans="1:40" s="1" customFormat="1" ht="24.95" customHeight="1">
      <c r="A56" s="698"/>
      <c r="B56" s="698"/>
      <c r="C56" s="698"/>
      <c r="D56" s="698"/>
      <c r="E56" s="698"/>
      <c r="F56" s="698"/>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8"/>
      <c r="AL56" s="698"/>
      <c r="AM56" s="698"/>
      <c r="AN56" s="698"/>
    </row>
    <row r="57" spans="1:40" s="1" customFormat="1" ht="24.95" customHeight="1">
      <c r="A57" s="698"/>
      <c r="B57" s="698"/>
      <c r="C57" s="698"/>
      <c r="D57" s="698"/>
      <c r="E57" s="698"/>
      <c r="F57" s="698"/>
      <c r="G57" s="698"/>
      <c r="H57" s="698"/>
      <c r="I57" s="698"/>
      <c r="J57" s="698"/>
      <c r="K57" s="698"/>
      <c r="L57" s="698"/>
      <c r="M57" s="698"/>
      <c r="N57" s="698"/>
      <c r="O57" s="698"/>
      <c r="P57" s="698"/>
      <c r="Q57" s="698"/>
      <c r="R57" s="698"/>
      <c r="S57" s="698"/>
      <c r="T57" s="698"/>
      <c r="U57" s="698"/>
      <c r="V57" s="698"/>
      <c r="W57" s="698"/>
      <c r="X57" s="698"/>
      <c r="Y57" s="698"/>
      <c r="Z57" s="698"/>
      <c r="AA57" s="698"/>
      <c r="AB57" s="698"/>
      <c r="AC57" s="698"/>
      <c r="AD57" s="698"/>
      <c r="AE57" s="698"/>
      <c r="AF57" s="698"/>
      <c r="AG57" s="698"/>
      <c r="AH57" s="698"/>
      <c r="AI57" s="698"/>
      <c r="AJ57" s="698"/>
      <c r="AK57" s="698"/>
      <c r="AL57" s="698"/>
      <c r="AM57" s="698"/>
      <c r="AN57" s="698"/>
    </row>
    <row r="58" spans="1:40" s="1" customFormat="1" ht="24.95" customHeight="1">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row>
    <row r="59" spans="1:40" s="1" customFormat="1" ht="20.100000000000001" customHeight="1">
      <c r="A59" s="158"/>
      <c r="B59" s="613" t="s">
        <v>35</v>
      </c>
      <c r="C59" s="613"/>
      <c r="D59" s="613"/>
      <c r="E59" s="613"/>
      <c r="F59" s="158"/>
      <c r="G59" s="613" t="s">
        <v>20</v>
      </c>
      <c r="H59" s="613"/>
      <c r="I59" s="686" t="str">
        <f>IF('新小第1号(2)（支給申請書）'!E11="","",'新小第1号(2)（支給申請書）'!E11)</f>
        <v/>
      </c>
      <c r="J59" s="686"/>
      <c r="K59" s="686"/>
      <c r="L59" s="686"/>
      <c r="M59" s="686"/>
      <c r="N59" s="686"/>
      <c r="O59" s="686"/>
      <c r="P59" s="686"/>
      <c r="Q59" s="686"/>
      <c r="R59" s="686"/>
      <c r="S59" s="686"/>
      <c r="T59" s="686"/>
      <c r="U59" s="686"/>
      <c r="V59" s="686"/>
      <c r="W59" s="686"/>
      <c r="X59" s="686"/>
      <c r="Y59" s="686"/>
      <c r="Z59" s="686"/>
      <c r="AA59" s="686"/>
      <c r="AB59" s="613" t="s">
        <v>4</v>
      </c>
      <c r="AC59" s="613"/>
      <c r="AD59" s="613"/>
      <c r="AE59" s="613"/>
      <c r="AF59" s="693" t="str">
        <f>IF('新小第1号(2)（支給申請書）'!Y13="","",'新小第1号(2)（支給申請書）'!Y13)</f>
        <v/>
      </c>
      <c r="AG59" s="693"/>
      <c r="AH59" s="146" t="s">
        <v>137</v>
      </c>
      <c r="AI59" s="693" t="str">
        <f>IF('新小第1号(2)（支給申請書）'!AC13="","",'新小第1号(2)（支給申請書）'!AC13)</f>
        <v/>
      </c>
      <c r="AJ59" s="693"/>
      <c r="AK59" s="693"/>
      <c r="AL59" s="146" t="s">
        <v>138</v>
      </c>
      <c r="AM59" s="693" t="str">
        <f>IF('新小第1号(2)（支給申請書）'!AG13="","",'新小第1号(2)（支給申請書）'!AG13)</f>
        <v/>
      </c>
      <c r="AN59" s="693"/>
    </row>
    <row r="60" spans="1:40" s="1" customFormat="1" ht="20.100000000000001" customHeight="1" thickBot="1">
      <c r="A60" s="158"/>
      <c r="B60" s="158"/>
      <c r="C60" s="158"/>
      <c r="D60" s="158"/>
      <c r="E60" s="158"/>
      <c r="F60" s="158"/>
      <c r="G60" s="613" t="s">
        <v>17</v>
      </c>
      <c r="H60" s="613"/>
      <c r="I60" s="686" t="str">
        <f>IF('新小第1号(2)（支給申請書）'!J8="","",'新小第1号(2)（支給申請書）'!J8)</f>
        <v/>
      </c>
      <c r="J60" s="686"/>
      <c r="K60" s="686"/>
      <c r="L60" s="686"/>
      <c r="M60" s="686"/>
      <c r="N60" s="692"/>
      <c r="O60" s="692"/>
      <c r="P60" s="692"/>
      <c r="Q60" s="692"/>
      <c r="R60" s="692"/>
      <c r="S60" s="692"/>
      <c r="T60" s="692"/>
      <c r="U60" s="692"/>
      <c r="V60" s="692"/>
      <c r="W60" s="692"/>
      <c r="X60" s="692"/>
      <c r="Y60" s="692"/>
      <c r="Z60" s="692"/>
      <c r="AA60" s="692"/>
      <c r="AB60" s="692"/>
      <c r="AC60" s="692"/>
      <c r="AD60" s="692"/>
      <c r="AE60" s="692"/>
      <c r="AF60" s="692"/>
      <c r="AG60" s="692"/>
      <c r="AH60" s="692"/>
      <c r="AI60" s="692"/>
      <c r="AJ60" s="692"/>
      <c r="AK60" s="158"/>
      <c r="AL60" s="158"/>
      <c r="AM60" s="158"/>
      <c r="AN60" s="158"/>
    </row>
    <row r="61" spans="1:40" s="1" customFormat="1" ht="20.100000000000001" customHeight="1" thickTop="1" thickBot="1">
      <c r="A61" s="158"/>
      <c r="B61" s="158"/>
      <c r="C61" s="158"/>
      <c r="D61" s="158"/>
      <c r="E61" s="158"/>
      <c r="F61" s="158"/>
      <c r="G61" s="151"/>
      <c r="H61" s="158"/>
      <c r="I61" s="152" t="s">
        <v>39</v>
      </c>
      <c r="J61" s="158"/>
      <c r="K61" s="158"/>
      <c r="L61" s="158"/>
      <c r="M61" s="158"/>
      <c r="N61" s="687"/>
      <c r="O61" s="688"/>
      <c r="P61" s="688"/>
      <c r="Q61" s="688"/>
      <c r="R61" s="688"/>
      <c r="S61" s="688"/>
      <c r="T61" s="688"/>
      <c r="U61" s="688"/>
      <c r="V61" s="688"/>
      <c r="W61" s="688"/>
      <c r="X61" s="688"/>
      <c r="Y61" s="688"/>
      <c r="Z61" s="688"/>
      <c r="AA61" s="688"/>
      <c r="AB61" s="688"/>
      <c r="AC61" s="688"/>
      <c r="AD61" s="688"/>
      <c r="AE61" s="688"/>
      <c r="AF61" s="688"/>
      <c r="AG61" s="688"/>
      <c r="AH61" s="688"/>
      <c r="AI61" s="688"/>
      <c r="AJ61" s="689"/>
      <c r="AK61" s="158"/>
      <c r="AL61" s="158"/>
      <c r="AM61" s="158"/>
      <c r="AN61" s="158"/>
    </row>
    <row r="62" spans="1:40" s="1" customFormat="1" ht="20.100000000000001" customHeight="1" thickTop="1">
      <c r="A62" s="152"/>
      <c r="B62" s="152"/>
      <c r="C62" s="152"/>
      <c r="D62" s="152"/>
      <c r="E62" s="152"/>
      <c r="F62" s="152"/>
      <c r="G62" s="681" t="s">
        <v>18</v>
      </c>
      <c r="H62" s="681"/>
      <c r="I62" s="690" t="str">
        <f>IF('新小第1号(2)（支給申請書）'!J9="","",'新小第1号(2)（支給申請書）'!J9)</f>
        <v/>
      </c>
      <c r="J62" s="690"/>
      <c r="K62" s="690"/>
      <c r="L62" s="690"/>
      <c r="M62" s="690"/>
      <c r="N62" s="690"/>
      <c r="O62" s="690"/>
      <c r="P62" s="690"/>
      <c r="Q62" s="690"/>
      <c r="R62" s="690"/>
      <c r="S62" s="690"/>
      <c r="T62" s="690"/>
      <c r="U62" s="690"/>
      <c r="V62" s="690"/>
      <c r="W62" s="690"/>
      <c r="X62" s="690"/>
      <c r="Y62" s="690"/>
      <c r="Z62" s="690"/>
      <c r="AA62" s="690"/>
      <c r="AB62" s="690"/>
      <c r="AC62" s="690"/>
      <c r="AD62" s="684"/>
      <c r="AE62" s="684"/>
      <c r="AF62" s="684"/>
      <c r="AG62" s="684"/>
      <c r="AH62" s="684"/>
      <c r="AI62" s="684"/>
      <c r="AJ62" s="684"/>
      <c r="AK62" s="188"/>
      <c r="AL62" s="189"/>
      <c r="AM62" s="663"/>
      <c r="AN62" s="663"/>
    </row>
    <row r="63" spans="1:40" s="1" customFormat="1" ht="20.100000000000001" customHeight="1" thickBot="1">
      <c r="A63" s="152"/>
      <c r="B63" s="152"/>
      <c r="C63" s="152"/>
      <c r="D63" s="152"/>
      <c r="E63" s="152"/>
      <c r="F63" s="152"/>
      <c r="G63" s="152"/>
      <c r="H63" s="152"/>
      <c r="I63" s="690"/>
      <c r="J63" s="690"/>
      <c r="K63" s="690"/>
      <c r="L63" s="690"/>
      <c r="M63" s="690"/>
      <c r="N63" s="690"/>
      <c r="O63" s="690"/>
      <c r="P63" s="691"/>
      <c r="Q63" s="691"/>
      <c r="R63" s="691"/>
      <c r="S63" s="691"/>
      <c r="T63" s="691"/>
      <c r="U63" s="691"/>
      <c r="V63" s="691"/>
      <c r="W63" s="691"/>
      <c r="X63" s="691"/>
      <c r="Y63" s="691"/>
      <c r="Z63" s="691"/>
      <c r="AA63" s="691"/>
      <c r="AB63" s="691"/>
      <c r="AC63" s="691"/>
      <c r="AD63" s="684"/>
      <c r="AE63" s="684"/>
      <c r="AF63" s="684"/>
      <c r="AG63" s="684"/>
      <c r="AH63" s="684"/>
      <c r="AI63" s="684"/>
      <c r="AJ63" s="684"/>
      <c r="AK63" s="188"/>
      <c r="AL63" s="189"/>
      <c r="AM63" s="663"/>
      <c r="AN63" s="663"/>
    </row>
    <row r="64" spans="1:40" s="1" customFormat="1" ht="20.100000000000001" customHeight="1" thickTop="1" thickBot="1">
      <c r="A64" s="152"/>
      <c r="B64" s="685" t="s">
        <v>44</v>
      </c>
      <c r="C64" s="685"/>
      <c r="D64" s="685"/>
      <c r="E64" s="685"/>
      <c r="F64" s="685"/>
      <c r="G64" s="685"/>
      <c r="H64" s="685"/>
      <c r="I64" s="678"/>
      <c r="J64" s="679"/>
      <c r="K64" s="676"/>
      <c r="L64" s="677"/>
      <c r="M64" s="153" t="s">
        <v>142</v>
      </c>
      <c r="N64" s="676"/>
      <c r="O64" s="677"/>
      <c r="P64" s="153" t="s">
        <v>143</v>
      </c>
      <c r="Q64" s="676"/>
      <c r="R64" s="677"/>
      <c r="S64" s="153" t="s">
        <v>144</v>
      </c>
      <c r="T64" s="154"/>
      <c r="U64" s="154"/>
      <c r="V64" s="154"/>
      <c r="W64" s="154"/>
      <c r="X64" s="154"/>
      <c r="Y64" s="154"/>
      <c r="Z64" s="154"/>
      <c r="AA64" s="154"/>
      <c r="AB64" s="154"/>
      <c r="AC64" s="154"/>
      <c r="AD64" s="155"/>
      <c r="AE64" s="155"/>
      <c r="AF64" s="155"/>
      <c r="AG64" s="155"/>
      <c r="AH64" s="155"/>
      <c r="AI64" s="155"/>
      <c r="AJ64" s="155"/>
      <c r="AK64" s="152"/>
      <c r="AL64" s="152"/>
      <c r="AM64" s="157"/>
      <c r="AN64" s="157"/>
    </row>
    <row r="65" spans="1:40" s="1" customFormat="1" ht="20.100000000000001" customHeight="1" thickTop="1">
      <c r="A65" s="674" t="s">
        <v>43</v>
      </c>
      <c r="B65" s="674"/>
      <c r="C65" s="674"/>
      <c r="D65" s="674"/>
      <c r="E65" s="674"/>
      <c r="F65" s="674"/>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row>
    <row r="66" spans="1:40" s="1" customFormat="1" ht="20.100000000000001" customHeight="1">
      <c r="A66" s="674"/>
      <c r="B66" s="674"/>
      <c r="C66" s="674"/>
      <c r="D66" s="674"/>
      <c r="E66" s="674"/>
      <c r="F66" s="674"/>
      <c r="G66" s="613" t="s">
        <v>20</v>
      </c>
      <c r="H66" s="613"/>
      <c r="I66" s="680" t="str">
        <f>IF('新小第1号(2)（支給申請書）'!V70="","",'新小第1号(2)（支給申請書）'!V70)</f>
        <v/>
      </c>
      <c r="J66" s="680"/>
      <c r="K66" s="680"/>
      <c r="L66" s="680"/>
      <c r="M66" s="680"/>
      <c r="N66" s="680"/>
      <c r="O66" s="680"/>
      <c r="P66" s="680"/>
      <c r="Q66" s="680"/>
      <c r="R66" s="680"/>
      <c r="S66" s="680"/>
      <c r="T66" s="680"/>
      <c r="U66" s="680"/>
      <c r="V66" s="680"/>
      <c r="W66" s="680"/>
      <c r="X66" s="680"/>
      <c r="Y66" s="680"/>
      <c r="Z66" s="680"/>
      <c r="AA66" s="680"/>
      <c r="AB66" s="613" t="s">
        <v>4</v>
      </c>
      <c r="AC66" s="613"/>
      <c r="AD66" s="613"/>
      <c r="AE66" s="613"/>
      <c r="AF66" s="675"/>
      <c r="AG66" s="675"/>
      <c r="AH66" s="156" t="s">
        <v>137</v>
      </c>
      <c r="AI66" s="675"/>
      <c r="AJ66" s="675"/>
      <c r="AK66" s="675"/>
      <c r="AL66" s="156" t="s">
        <v>138</v>
      </c>
      <c r="AM66" s="675"/>
      <c r="AN66" s="675"/>
    </row>
    <row r="67" spans="1:40" s="1" customFormat="1" ht="20.100000000000001" customHeight="1">
      <c r="A67" s="674"/>
      <c r="B67" s="674"/>
      <c r="C67" s="674"/>
      <c r="D67" s="674"/>
      <c r="E67" s="674"/>
      <c r="F67" s="674"/>
      <c r="G67" s="613" t="s">
        <v>17</v>
      </c>
      <c r="H67" s="613"/>
      <c r="I67" s="680" t="str">
        <f>IF('新小第1号(2)（支給申請書）'!M71="","",'新小第1号(2)（支給申請書）'!M71)</f>
        <v/>
      </c>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158"/>
      <c r="AL67" s="158"/>
      <c r="AM67" s="158"/>
      <c r="AN67" s="158"/>
    </row>
    <row r="68" spans="1:40" s="1" customFormat="1" ht="20.100000000000001" customHeight="1">
      <c r="A68" s="674"/>
      <c r="B68" s="674"/>
      <c r="C68" s="674"/>
      <c r="D68" s="674"/>
      <c r="E68" s="674"/>
      <c r="F68" s="674"/>
      <c r="G68" s="681" t="s">
        <v>18</v>
      </c>
      <c r="H68" s="681"/>
      <c r="I68" s="682" t="str">
        <f>IF('新小第1号(2)（支給申請書）'!M72="","",'新小第1号(2)（支給申請書）'!M72)</f>
        <v/>
      </c>
      <c r="J68" s="682"/>
      <c r="K68" s="682"/>
      <c r="L68" s="682"/>
      <c r="M68" s="682"/>
      <c r="N68" s="682"/>
      <c r="O68" s="682"/>
      <c r="P68" s="682"/>
      <c r="Q68" s="682"/>
      <c r="R68" s="682"/>
      <c r="S68" s="682"/>
      <c r="T68" s="682"/>
      <c r="U68" s="682"/>
      <c r="V68" s="682"/>
      <c r="W68" s="682"/>
      <c r="X68" s="682"/>
      <c r="Y68" s="682"/>
      <c r="Z68" s="682"/>
      <c r="AA68" s="682"/>
      <c r="AB68" s="682"/>
      <c r="AC68" s="682"/>
      <c r="AD68" s="684"/>
      <c r="AE68" s="684"/>
      <c r="AF68" s="684"/>
      <c r="AG68" s="684"/>
      <c r="AH68" s="684"/>
      <c r="AI68" s="684"/>
      <c r="AJ68" s="684"/>
      <c r="AK68" s="188"/>
      <c r="AL68" s="189"/>
      <c r="AM68" s="663"/>
      <c r="AN68" s="663"/>
    </row>
    <row r="69" spans="1:40" s="1" customFormat="1" ht="20.100000000000001" customHeight="1">
      <c r="A69" s="674"/>
      <c r="B69" s="674"/>
      <c r="C69" s="674"/>
      <c r="D69" s="674"/>
      <c r="E69" s="674"/>
      <c r="F69" s="674"/>
      <c r="G69" s="152"/>
      <c r="H69" s="152"/>
      <c r="I69" s="683"/>
      <c r="J69" s="683"/>
      <c r="K69" s="683"/>
      <c r="L69" s="683"/>
      <c r="M69" s="683"/>
      <c r="N69" s="683"/>
      <c r="O69" s="683"/>
      <c r="P69" s="683"/>
      <c r="Q69" s="683"/>
      <c r="R69" s="683"/>
      <c r="S69" s="683"/>
      <c r="T69" s="683"/>
      <c r="U69" s="683"/>
      <c r="V69" s="683"/>
      <c r="W69" s="683"/>
      <c r="X69" s="683"/>
      <c r="Y69" s="683"/>
      <c r="Z69" s="683"/>
      <c r="AA69" s="683"/>
      <c r="AB69" s="683"/>
      <c r="AC69" s="683"/>
      <c r="AD69" s="684"/>
      <c r="AE69" s="684"/>
      <c r="AF69" s="684"/>
      <c r="AG69" s="684"/>
      <c r="AH69" s="684"/>
      <c r="AI69" s="684"/>
      <c r="AJ69" s="684"/>
      <c r="AK69" s="188"/>
      <c r="AL69" s="189"/>
      <c r="AM69" s="663"/>
      <c r="AN69" s="663"/>
    </row>
    <row r="70" spans="1:40" s="1" customFormat="1" ht="24.95" customHeight="1">
      <c r="A70" s="664" t="s">
        <v>244</v>
      </c>
      <c r="B70" s="664"/>
      <c r="C70" s="664"/>
      <c r="D70" s="664"/>
      <c r="E70" s="664"/>
      <c r="F70" s="664"/>
      <c r="G70" s="664"/>
      <c r="H70" s="664"/>
      <c r="I70" s="664"/>
      <c r="J70" s="664"/>
      <c r="K70" s="664"/>
      <c r="L70" s="664"/>
      <c r="M70" s="664"/>
      <c r="N70" s="664"/>
      <c r="O70" s="664"/>
      <c r="P70" s="664"/>
      <c r="Q70" s="664"/>
      <c r="R70" s="664"/>
      <c r="S70" s="664"/>
      <c r="T70" s="664"/>
      <c r="U70" s="664"/>
      <c r="V70" s="664"/>
      <c r="W70" s="664"/>
      <c r="X70" s="664"/>
      <c r="Y70" s="664"/>
      <c r="Z70" s="664"/>
      <c r="AA70" s="664"/>
      <c r="AB70" s="664"/>
      <c r="AC70" s="664"/>
      <c r="AD70" s="664"/>
      <c r="AE70" s="664"/>
      <c r="AF70" s="664"/>
      <c r="AG70" s="664"/>
      <c r="AH70" s="664"/>
      <c r="AI70" s="664"/>
      <c r="AJ70" s="664"/>
      <c r="AK70" s="664"/>
      <c r="AL70" s="664"/>
      <c r="AM70" s="664"/>
      <c r="AN70" s="664"/>
    </row>
    <row r="71" spans="1:40" s="1" customFormat="1" ht="24.95" customHeight="1">
      <c r="A71" s="664"/>
      <c r="B71" s="664"/>
      <c r="C71" s="664"/>
      <c r="D71" s="664"/>
      <c r="E71" s="664"/>
      <c r="F71" s="664"/>
      <c r="G71" s="664"/>
      <c r="H71" s="664"/>
      <c r="I71" s="664"/>
      <c r="J71" s="664"/>
      <c r="K71" s="664"/>
      <c r="L71" s="664"/>
      <c r="M71" s="664"/>
      <c r="N71" s="664"/>
      <c r="O71" s="664"/>
      <c r="P71" s="664"/>
      <c r="Q71" s="664"/>
      <c r="R71" s="664"/>
      <c r="S71" s="664"/>
      <c r="T71" s="664"/>
      <c r="U71" s="664"/>
      <c r="V71" s="664"/>
      <c r="W71" s="664"/>
      <c r="X71" s="664"/>
      <c r="Y71" s="664"/>
      <c r="Z71" s="664"/>
      <c r="AA71" s="664"/>
      <c r="AB71" s="664"/>
      <c r="AC71" s="664"/>
      <c r="AD71" s="664"/>
      <c r="AE71" s="664"/>
      <c r="AF71" s="664"/>
      <c r="AG71" s="664"/>
      <c r="AH71" s="664"/>
      <c r="AI71" s="664"/>
      <c r="AJ71" s="664"/>
      <c r="AK71" s="664"/>
      <c r="AL71" s="664"/>
      <c r="AM71" s="664"/>
      <c r="AN71" s="664"/>
    </row>
    <row r="72" spans="1:40" s="1" customFormat="1" ht="24.95" customHeight="1">
      <c r="A72" s="664"/>
      <c r="B72" s="664"/>
      <c r="C72" s="664"/>
      <c r="D72" s="664"/>
      <c r="E72" s="664"/>
      <c r="F72" s="664"/>
      <c r="G72" s="664"/>
      <c r="H72" s="664"/>
      <c r="I72" s="664"/>
      <c r="J72" s="664"/>
      <c r="K72" s="664"/>
      <c r="L72" s="664"/>
      <c r="M72" s="664"/>
      <c r="N72" s="664"/>
      <c r="O72" s="664"/>
      <c r="P72" s="664"/>
      <c r="Q72" s="664"/>
      <c r="R72" s="664"/>
      <c r="S72" s="664"/>
      <c r="T72" s="664"/>
      <c r="U72" s="664"/>
      <c r="V72" s="664"/>
      <c r="W72" s="664"/>
      <c r="X72" s="664"/>
      <c r="Y72" s="664"/>
      <c r="Z72" s="664"/>
      <c r="AA72" s="664"/>
      <c r="AB72" s="664"/>
      <c r="AC72" s="664"/>
      <c r="AD72" s="664"/>
      <c r="AE72" s="664"/>
      <c r="AF72" s="664"/>
      <c r="AG72" s="664"/>
      <c r="AH72" s="664"/>
      <c r="AI72" s="664"/>
      <c r="AJ72" s="664"/>
      <c r="AK72" s="664"/>
      <c r="AL72" s="664"/>
      <c r="AM72" s="664"/>
      <c r="AN72" s="664"/>
    </row>
    <row r="73" spans="1:40" s="1" customFormat="1" ht="18" customHeight="1">
      <c r="A73" s="665" t="s">
        <v>139</v>
      </c>
      <c r="B73" s="665"/>
      <c r="C73" s="665"/>
      <c r="D73" s="665"/>
      <c r="E73" s="665"/>
      <c r="F73" s="665"/>
      <c r="G73" s="665"/>
      <c r="H73" s="665"/>
      <c r="I73" s="665"/>
      <c r="J73" s="665"/>
      <c r="K73" s="665"/>
      <c r="L73" s="665"/>
      <c r="M73" s="665"/>
      <c r="N73" s="665"/>
      <c r="O73" s="665"/>
      <c r="P73" s="665"/>
      <c r="Q73" s="665"/>
      <c r="R73" s="665"/>
      <c r="S73" s="665"/>
      <c r="T73" s="665"/>
      <c r="U73" s="665"/>
      <c r="V73" s="665"/>
      <c r="W73" s="665"/>
      <c r="X73" s="665"/>
      <c r="Y73" s="665"/>
      <c r="Z73" s="665"/>
      <c r="AA73" s="665"/>
      <c r="AB73" s="665"/>
      <c r="AC73" s="665"/>
      <c r="AD73" s="665"/>
      <c r="AE73" s="665"/>
      <c r="AF73" s="665"/>
      <c r="AG73" s="665"/>
      <c r="AH73" s="665"/>
      <c r="AI73" s="665"/>
      <c r="AJ73" s="665"/>
      <c r="AK73" s="665"/>
      <c r="AL73" s="665"/>
      <c r="AM73" s="665"/>
      <c r="AN73" s="665"/>
    </row>
    <row r="74" spans="1:40" s="1" customFormat="1" ht="23.25" customHeight="1">
      <c r="A74" s="665"/>
      <c r="B74" s="665"/>
      <c r="C74" s="665"/>
      <c r="D74" s="665"/>
      <c r="E74" s="665"/>
      <c r="F74" s="665"/>
      <c r="G74" s="665"/>
      <c r="H74" s="665"/>
      <c r="I74" s="665"/>
      <c r="J74" s="665"/>
      <c r="K74" s="665"/>
      <c r="L74" s="665"/>
      <c r="M74" s="665"/>
      <c r="N74" s="665"/>
      <c r="O74" s="665"/>
      <c r="P74" s="665"/>
      <c r="Q74" s="665"/>
      <c r="R74" s="665"/>
      <c r="S74" s="665"/>
      <c r="T74" s="665"/>
      <c r="U74" s="665"/>
      <c r="V74" s="665"/>
      <c r="W74" s="665"/>
      <c r="X74" s="665"/>
      <c r="Y74" s="665"/>
      <c r="Z74" s="665"/>
      <c r="AA74" s="665"/>
      <c r="AB74" s="665"/>
      <c r="AC74" s="665"/>
      <c r="AD74" s="665"/>
      <c r="AE74" s="665"/>
      <c r="AF74" s="665"/>
      <c r="AG74" s="665"/>
      <c r="AH74" s="665"/>
      <c r="AI74" s="665"/>
      <c r="AJ74" s="665"/>
      <c r="AK74" s="665"/>
      <c r="AL74" s="665"/>
      <c r="AM74" s="665"/>
      <c r="AN74" s="665"/>
    </row>
    <row r="75" spans="1:40" s="1" customFormat="1" ht="24.95" customHeight="1">
      <c r="A75" s="666" t="s">
        <v>214</v>
      </c>
      <c r="B75" s="666"/>
      <c r="C75" s="666"/>
      <c r="D75" s="666"/>
      <c r="E75" s="666"/>
      <c r="F75" s="666"/>
      <c r="G75" s="666"/>
      <c r="H75" s="666"/>
      <c r="I75" s="666"/>
      <c r="J75" s="666"/>
      <c r="K75" s="666"/>
      <c r="L75" s="666"/>
      <c r="M75" s="666"/>
      <c r="N75" s="666"/>
      <c r="O75" s="666"/>
      <c r="P75" s="666"/>
      <c r="Q75" s="666"/>
      <c r="R75" s="666"/>
      <c r="S75" s="666"/>
      <c r="T75" s="666"/>
      <c r="U75" s="666"/>
      <c r="V75" s="666"/>
      <c r="W75" s="666"/>
      <c r="X75" s="666"/>
      <c r="Y75" s="666"/>
      <c r="Z75" s="666"/>
      <c r="AA75" s="666"/>
      <c r="AB75" s="666"/>
      <c r="AC75" s="666"/>
      <c r="AD75" s="666"/>
      <c r="AE75" s="666"/>
      <c r="AF75" s="666"/>
      <c r="AG75" s="666"/>
      <c r="AH75" s="666"/>
      <c r="AI75" s="666"/>
      <c r="AJ75" s="666"/>
      <c r="AK75" s="666"/>
      <c r="AL75" s="666"/>
      <c r="AM75" s="666"/>
      <c r="AN75" s="666"/>
    </row>
    <row r="76" spans="1:40" s="1" customFormat="1" ht="24.95" customHeight="1">
      <c r="A76" s="666"/>
      <c r="B76" s="666"/>
      <c r="C76" s="666"/>
      <c r="D76" s="666"/>
      <c r="E76" s="666"/>
      <c r="F76" s="666"/>
      <c r="G76" s="666"/>
      <c r="H76" s="666"/>
      <c r="I76" s="666"/>
      <c r="J76" s="666"/>
      <c r="K76" s="666"/>
      <c r="L76" s="666"/>
      <c r="M76" s="666"/>
      <c r="N76" s="666"/>
      <c r="O76" s="666"/>
      <c r="P76" s="666"/>
      <c r="Q76" s="666"/>
      <c r="R76" s="666"/>
      <c r="S76" s="666"/>
      <c r="T76" s="666"/>
      <c r="U76" s="666"/>
      <c r="V76" s="666"/>
      <c r="W76" s="666"/>
      <c r="X76" s="666"/>
      <c r="Y76" s="666"/>
      <c r="Z76" s="666"/>
      <c r="AA76" s="666"/>
      <c r="AB76" s="666"/>
      <c r="AC76" s="666"/>
      <c r="AD76" s="666"/>
      <c r="AE76" s="666"/>
      <c r="AF76" s="666"/>
      <c r="AG76" s="666"/>
      <c r="AH76" s="666"/>
      <c r="AI76" s="666"/>
      <c r="AJ76" s="666"/>
      <c r="AK76" s="666"/>
      <c r="AL76" s="666"/>
      <c r="AM76" s="666"/>
      <c r="AN76" s="666"/>
    </row>
    <row r="77" spans="1:40" s="1" customFormat="1" ht="24.95" customHeight="1">
      <c r="A77" s="666"/>
      <c r="B77" s="666"/>
      <c r="C77" s="666"/>
      <c r="D77" s="666"/>
      <c r="E77" s="666"/>
      <c r="F77" s="666"/>
      <c r="G77" s="666"/>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row>
    <row r="78" spans="1:40" s="1" customFormat="1" ht="24.95" customHeight="1">
      <c r="A78" s="666"/>
      <c r="B78" s="666"/>
      <c r="C78" s="666"/>
      <c r="D78" s="666"/>
      <c r="E78" s="666"/>
      <c r="F78" s="666"/>
      <c r="G78" s="666"/>
      <c r="H78" s="666"/>
      <c r="I78" s="666"/>
      <c r="J78" s="666"/>
      <c r="K78" s="666"/>
      <c r="L78" s="666"/>
      <c r="M78" s="666"/>
      <c r="N78" s="666"/>
      <c r="O78" s="666"/>
      <c r="P78" s="666"/>
      <c r="Q78" s="666"/>
      <c r="R78" s="666"/>
      <c r="S78" s="666"/>
      <c r="T78" s="666"/>
      <c r="U78" s="666"/>
      <c r="V78" s="666"/>
      <c r="W78" s="666"/>
      <c r="X78" s="666"/>
      <c r="Y78" s="666"/>
      <c r="Z78" s="666"/>
      <c r="AA78" s="666"/>
      <c r="AB78" s="666"/>
      <c r="AC78" s="666"/>
      <c r="AD78" s="666"/>
      <c r="AE78" s="666"/>
      <c r="AF78" s="666"/>
      <c r="AG78" s="666"/>
      <c r="AH78" s="666"/>
      <c r="AI78" s="666"/>
      <c r="AJ78" s="666"/>
      <c r="AK78" s="666"/>
      <c r="AL78" s="666"/>
      <c r="AM78" s="666"/>
      <c r="AN78" s="666"/>
    </row>
    <row r="79" spans="1:40" s="1" customFormat="1" ht="24.95" customHeight="1">
      <c r="A79" s="666"/>
      <c r="B79" s="666"/>
      <c r="C79" s="666"/>
      <c r="D79" s="666"/>
      <c r="E79" s="666"/>
      <c r="F79" s="666"/>
      <c r="G79" s="666"/>
      <c r="H79" s="666"/>
      <c r="I79" s="666"/>
      <c r="J79" s="666"/>
      <c r="K79" s="666"/>
      <c r="L79" s="666"/>
      <c r="M79" s="666"/>
      <c r="N79" s="666"/>
      <c r="O79" s="666"/>
      <c r="P79" s="666"/>
      <c r="Q79" s="666"/>
      <c r="R79" s="666"/>
      <c r="S79" s="666"/>
      <c r="T79" s="666"/>
      <c r="U79" s="666"/>
      <c r="V79" s="666"/>
      <c r="W79" s="666"/>
      <c r="X79" s="666"/>
      <c r="Y79" s="666"/>
      <c r="Z79" s="666"/>
      <c r="AA79" s="666"/>
      <c r="AB79" s="666"/>
      <c r="AC79" s="666"/>
      <c r="AD79" s="666"/>
      <c r="AE79" s="666"/>
      <c r="AF79" s="666"/>
      <c r="AG79" s="666"/>
      <c r="AH79" s="666"/>
      <c r="AI79" s="666"/>
      <c r="AJ79" s="666"/>
      <c r="AK79" s="666"/>
      <c r="AL79" s="666"/>
      <c r="AM79" s="666"/>
      <c r="AN79" s="666"/>
    </row>
    <row r="80" spans="1:40" s="1" customFormat="1" ht="24.95" customHeight="1">
      <c r="A80" s="666"/>
      <c r="B80" s="666"/>
      <c r="C80" s="666"/>
      <c r="D80" s="666"/>
      <c r="E80" s="666"/>
      <c r="F80" s="666"/>
      <c r="G80" s="666"/>
      <c r="H80" s="666"/>
      <c r="I80" s="666"/>
      <c r="J80" s="666"/>
      <c r="K80" s="666"/>
      <c r="L80" s="666"/>
      <c r="M80" s="666"/>
      <c r="N80" s="666"/>
      <c r="O80" s="666"/>
      <c r="P80" s="666"/>
      <c r="Q80" s="666"/>
      <c r="R80" s="666"/>
      <c r="S80" s="666"/>
      <c r="T80" s="666"/>
      <c r="U80" s="666"/>
      <c r="V80" s="666"/>
      <c r="W80" s="666"/>
      <c r="X80" s="666"/>
      <c r="Y80" s="666"/>
      <c r="Z80" s="666"/>
      <c r="AA80" s="666"/>
      <c r="AB80" s="666"/>
      <c r="AC80" s="666"/>
      <c r="AD80" s="666"/>
      <c r="AE80" s="666"/>
      <c r="AF80" s="666"/>
      <c r="AG80" s="666"/>
      <c r="AH80" s="666"/>
      <c r="AI80" s="666"/>
      <c r="AJ80" s="666"/>
      <c r="AK80" s="666"/>
      <c r="AL80" s="666"/>
      <c r="AM80" s="666"/>
      <c r="AN80" s="666"/>
    </row>
    <row r="81" spans="1:40" s="1" customFormat="1" ht="24.95" customHeight="1">
      <c r="A81" s="666"/>
      <c r="B81" s="666"/>
      <c r="C81" s="666"/>
      <c r="D81" s="666"/>
      <c r="E81" s="666"/>
      <c r="F81" s="666"/>
      <c r="G81" s="666"/>
      <c r="H81" s="666"/>
      <c r="I81" s="666"/>
      <c r="J81" s="666"/>
      <c r="K81" s="666"/>
      <c r="L81" s="666"/>
      <c r="M81" s="666"/>
      <c r="N81" s="666"/>
      <c r="O81" s="666"/>
      <c r="P81" s="666"/>
      <c r="Q81" s="666"/>
      <c r="R81" s="666"/>
      <c r="S81" s="666"/>
      <c r="T81" s="666"/>
      <c r="U81" s="666"/>
      <c r="V81" s="666"/>
      <c r="W81" s="666"/>
      <c r="X81" s="666"/>
      <c r="Y81" s="666"/>
      <c r="Z81" s="666"/>
      <c r="AA81" s="666"/>
      <c r="AB81" s="666"/>
      <c r="AC81" s="666"/>
      <c r="AD81" s="666"/>
      <c r="AE81" s="666"/>
      <c r="AF81" s="666"/>
      <c r="AG81" s="666"/>
      <c r="AH81" s="666"/>
      <c r="AI81" s="666"/>
      <c r="AJ81" s="666"/>
      <c r="AK81" s="666"/>
      <c r="AL81" s="666"/>
      <c r="AM81" s="666"/>
      <c r="AN81" s="666"/>
    </row>
    <row r="82" spans="1:40" s="1" customFormat="1" ht="18.75" customHeight="1">
      <c r="A82" s="666"/>
      <c r="B82" s="666"/>
      <c r="C82" s="666"/>
      <c r="D82" s="666"/>
      <c r="E82" s="666"/>
      <c r="F82" s="666"/>
      <c r="G82" s="666"/>
      <c r="H82" s="666"/>
      <c r="I82" s="666"/>
      <c r="J82" s="666"/>
      <c r="K82" s="666"/>
      <c r="L82" s="666"/>
      <c r="M82" s="666"/>
      <c r="N82" s="666"/>
      <c r="O82" s="666"/>
      <c r="P82" s="666"/>
      <c r="Q82" s="666"/>
      <c r="R82" s="666"/>
      <c r="S82" s="666"/>
      <c r="T82" s="666"/>
      <c r="U82" s="666"/>
      <c r="V82" s="666"/>
      <c r="W82" s="666"/>
      <c r="X82" s="666"/>
      <c r="Y82" s="666"/>
      <c r="Z82" s="666"/>
      <c r="AA82" s="666"/>
      <c r="AB82" s="666"/>
      <c r="AC82" s="666"/>
      <c r="AD82" s="666"/>
      <c r="AE82" s="666"/>
      <c r="AF82" s="666"/>
      <c r="AG82" s="666"/>
      <c r="AH82" s="666"/>
      <c r="AI82" s="666"/>
      <c r="AJ82" s="666"/>
      <c r="AK82" s="666"/>
      <c r="AL82" s="666"/>
      <c r="AM82" s="666"/>
      <c r="AN82" s="666"/>
    </row>
    <row r="83" spans="1:40" s="1" customFormat="1" ht="24.95" customHeight="1">
      <c r="A83" s="665" t="s">
        <v>43</v>
      </c>
      <c r="B83" s="665"/>
      <c r="C83" s="665"/>
      <c r="D83" s="665"/>
      <c r="E83" s="665"/>
      <c r="F83" s="665"/>
      <c r="G83" s="667" t="s">
        <v>20</v>
      </c>
      <c r="H83" s="667"/>
      <c r="I83" s="668" t="str">
        <f>IF('新小第1号(2)（支給申請書）'!V70="","",'新小第1号(2)（支給申請書）'!V70)</f>
        <v/>
      </c>
      <c r="J83" s="668"/>
      <c r="K83" s="668"/>
      <c r="L83" s="668"/>
      <c r="M83" s="668"/>
      <c r="N83" s="668"/>
      <c r="O83" s="668"/>
      <c r="P83" s="668"/>
      <c r="Q83" s="668"/>
      <c r="R83" s="668"/>
      <c r="S83" s="668"/>
      <c r="T83" s="668"/>
      <c r="U83" s="668"/>
      <c r="V83" s="668"/>
      <c r="W83" s="668"/>
      <c r="X83" s="668"/>
      <c r="Y83" s="668"/>
      <c r="Z83" s="668"/>
      <c r="AA83" s="668"/>
      <c r="AB83" s="667" t="s">
        <v>4</v>
      </c>
      <c r="AC83" s="667"/>
      <c r="AD83" s="667"/>
      <c r="AE83" s="667"/>
      <c r="AF83" s="669" t="str">
        <f>IF(AF66="","",AF66)</f>
        <v/>
      </c>
      <c r="AG83" s="669"/>
      <c r="AH83" s="12" t="s">
        <v>140</v>
      </c>
      <c r="AI83" s="669" t="str">
        <f>IF(AI66="","",AI66)</f>
        <v/>
      </c>
      <c r="AJ83" s="669"/>
      <c r="AK83" s="669"/>
      <c r="AL83" s="12" t="s">
        <v>137</v>
      </c>
      <c r="AM83" s="669" t="str">
        <f>IF(AM66="","",AM66)</f>
        <v/>
      </c>
      <c r="AN83" s="669"/>
    </row>
    <row r="84" spans="1:40" s="1" customFormat="1" ht="24.95" customHeight="1">
      <c r="A84" s="665"/>
      <c r="B84" s="665"/>
      <c r="C84" s="665"/>
      <c r="D84" s="665"/>
      <c r="E84" s="665"/>
      <c r="F84" s="665"/>
      <c r="G84" s="667" t="s">
        <v>17</v>
      </c>
      <c r="H84" s="667"/>
      <c r="I84" s="668" t="str">
        <f>IF('新小第1号(2)（支給申請書）'!M71="","",'新小第1号(2)（支給申請書）'!M71)</f>
        <v/>
      </c>
      <c r="J84" s="668"/>
      <c r="K84" s="668"/>
      <c r="L84" s="668"/>
      <c r="M84" s="668"/>
      <c r="N84" s="668"/>
      <c r="O84" s="668"/>
      <c r="P84" s="668"/>
      <c r="Q84" s="668"/>
      <c r="R84" s="668"/>
      <c r="S84" s="668"/>
      <c r="T84" s="668"/>
      <c r="U84" s="668"/>
      <c r="V84" s="668"/>
      <c r="W84" s="668"/>
      <c r="X84" s="668"/>
      <c r="Y84" s="668"/>
      <c r="Z84" s="668"/>
      <c r="AA84" s="668"/>
      <c r="AB84" s="668"/>
      <c r="AC84" s="668"/>
      <c r="AD84" s="668"/>
      <c r="AE84" s="668"/>
      <c r="AF84" s="668"/>
      <c r="AG84" s="668"/>
      <c r="AH84" s="668"/>
      <c r="AI84" s="668"/>
      <c r="AJ84" s="668"/>
      <c r="AK84" s="148"/>
      <c r="AL84" s="148"/>
      <c r="AM84" s="148"/>
      <c r="AN84" s="148"/>
    </row>
    <row r="85" spans="1:40" s="1" customFormat="1" ht="24.75" customHeight="1">
      <c r="A85" s="665"/>
      <c r="B85" s="665"/>
      <c r="C85" s="665"/>
      <c r="D85" s="665"/>
      <c r="E85" s="665"/>
      <c r="F85" s="665"/>
      <c r="G85" s="670" t="s">
        <v>18</v>
      </c>
      <c r="H85" s="670"/>
      <c r="I85" s="671" t="str">
        <f>IF('新小第1号(2)（支給申請書）'!M72="","",'新小第1号(2)（支給申請書）'!M72)</f>
        <v/>
      </c>
      <c r="J85" s="671"/>
      <c r="K85" s="671"/>
      <c r="L85" s="671"/>
      <c r="M85" s="671"/>
      <c r="N85" s="671"/>
      <c r="O85" s="671"/>
      <c r="P85" s="671"/>
      <c r="Q85" s="671"/>
      <c r="R85" s="671"/>
      <c r="S85" s="671"/>
      <c r="T85" s="671"/>
      <c r="U85" s="671"/>
      <c r="V85" s="671"/>
      <c r="W85" s="671"/>
      <c r="X85" s="671"/>
      <c r="Y85" s="671"/>
      <c r="Z85" s="671"/>
      <c r="AA85" s="671"/>
      <c r="AB85" s="671"/>
      <c r="AC85" s="671"/>
      <c r="AD85" s="673"/>
      <c r="AE85" s="673"/>
      <c r="AF85" s="673"/>
      <c r="AG85" s="673"/>
      <c r="AH85" s="673"/>
      <c r="AI85" s="673"/>
      <c r="AJ85" s="673"/>
      <c r="AK85" s="189"/>
      <c r="AL85" s="189"/>
      <c r="AM85" s="663"/>
      <c r="AN85" s="663"/>
    </row>
    <row r="86" spans="1:40" s="1" customFormat="1" ht="10.5" customHeight="1">
      <c r="A86" s="665"/>
      <c r="B86" s="665"/>
      <c r="C86" s="665"/>
      <c r="D86" s="665"/>
      <c r="E86" s="665"/>
      <c r="F86" s="665"/>
      <c r="G86" s="11"/>
      <c r="H86" s="11"/>
      <c r="I86" s="672"/>
      <c r="J86" s="672"/>
      <c r="K86" s="672"/>
      <c r="L86" s="672"/>
      <c r="M86" s="672"/>
      <c r="N86" s="672"/>
      <c r="O86" s="672"/>
      <c r="P86" s="672"/>
      <c r="Q86" s="672"/>
      <c r="R86" s="672"/>
      <c r="S86" s="672"/>
      <c r="T86" s="672"/>
      <c r="U86" s="672"/>
      <c r="V86" s="672"/>
      <c r="W86" s="672"/>
      <c r="X86" s="672"/>
      <c r="Y86" s="672"/>
      <c r="Z86" s="672"/>
      <c r="AA86" s="672"/>
      <c r="AB86" s="672"/>
      <c r="AC86" s="672"/>
      <c r="AD86" s="673"/>
      <c r="AE86" s="673"/>
      <c r="AF86" s="673"/>
      <c r="AG86" s="673"/>
      <c r="AH86" s="673"/>
      <c r="AI86" s="673"/>
      <c r="AJ86" s="673"/>
      <c r="AK86" s="189"/>
      <c r="AL86" s="189"/>
      <c r="AM86" s="663"/>
      <c r="AN86" s="663"/>
    </row>
    <row r="87" spans="1:40">
      <c r="A87" s="441" t="s">
        <v>251</v>
      </c>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c r="AL87" s="441"/>
      <c r="AM87" s="441"/>
      <c r="AN87" s="441"/>
    </row>
    <row r="88" spans="1:40" ht="21.75" customHeight="1">
      <c r="A88" s="661" t="s">
        <v>141</v>
      </c>
      <c r="B88" s="662"/>
      <c r="C88" s="662"/>
      <c r="D88" s="662"/>
      <c r="E88" s="662"/>
      <c r="F88" s="662"/>
      <c r="G88" s="662"/>
      <c r="H88" s="662"/>
      <c r="I88" s="662"/>
      <c r="J88" s="662"/>
      <c r="K88" s="662"/>
      <c r="L88" s="662"/>
      <c r="M88" s="662"/>
      <c r="N88" s="662"/>
      <c r="O88" s="662"/>
      <c r="P88" s="662"/>
      <c r="Q88" s="662"/>
      <c r="R88" s="662"/>
      <c r="S88" s="662"/>
      <c r="T88" s="662"/>
      <c r="U88" s="662"/>
      <c r="V88" s="662"/>
      <c r="W88" s="662"/>
      <c r="X88" s="662"/>
      <c r="Y88" s="662"/>
      <c r="Z88" s="662"/>
      <c r="AA88" s="662"/>
      <c r="AB88" s="662"/>
      <c r="AC88" s="662"/>
      <c r="AD88" s="662"/>
      <c r="AE88" s="662"/>
      <c r="AF88" s="662"/>
      <c r="AG88" s="662"/>
      <c r="AH88" s="662"/>
      <c r="AI88" s="662"/>
      <c r="AJ88" s="662"/>
      <c r="AK88" s="662"/>
      <c r="AL88" s="662"/>
      <c r="AM88" s="662"/>
      <c r="AN88" s="662"/>
    </row>
    <row r="89" spans="1:40" ht="18.75" customHeight="1">
      <c r="A89" s="660" t="s">
        <v>236</v>
      </c>
      <c r="B89" s="660"/>
      <c r="C89" s="660"/>
      <c r="D89" s="660"/>
      <c r="E89" s="660"/>
      <c r="F89" s="660"/>
      <c r="G89" s="660"/>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row>
    <row r="90" spans="1:40" ht="18.75" customHeight="1">
      <c r="A90" s="660"/>
      <c r="B90" s="660"/>
      <c r="C90" s="660"/>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c r="AN90" s="660"/>
    </row>
    <row r="91" spans="1:40" ht="18.75" customHeight="1">
      <c r="A91" s="660"/>
      <c r="B91" s="660"/>
      <c r="C91" s="660"/>
      <c r="D91" s="660"/>
      <c r="E91" s="660"/>
      <c r="F91" s="660"/>
      <c r="G91" s="660"/>
      <c r="H91" s="660"/>
      <c r="I91" s="660"/>
      <c r="J91" s="660"/>
      <c r="K91" s="660"/>
      <c r="L91" s="660"/>
      <c r="M91" s="660"/>
      <c r="N91" s="660"/>
      <c r="O91" s="660"/>
      <c r="P91" s="660"/>
      <c r="Q91" s="660"/>
      <c r="R91" s="660"/>
      <c r="S91" s="660"/>
      <c r="T91" s="660"/>
      <c r="U91" s="660"/>
      <c r="V91" s="660"/>
      <c r="W91" s="660"/>
      <c r="X91" s="660"/>
      <c r="Y91" s="660"/>
      <c r="Z91" s="660"/>
      <c r="AA91" s="660"/>
      <c r="AB91" s="660"/>
      <c r="AC91" s="660"/>
      <c r="AD91" s="660"/>
      <c r="AE91" s="660"/>
      <c r="AF91" s="660"/>
      <c r="AG91" s="660"/>
      <c r="AH91" s="660"/>
      <c r="AI91" s="660"/>
      <c r="AJ91" s="660"/>
      <c r="AK91" s="660"/>
      <c r="AL91" s="660"/>
      <c r="AM91" s="660"/>
      <c r="AN91" s="660"/>
    </row>
    <row r="92" spans="1:40" ht="18.75" customHeight="1">
      <c r="A92" s="660"/>
      <c r="B92" s="660"/>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row>
    <row r="93" spans="1:40" ht="18.75" customHeight="1">
      <c r="A93" s="660"/>
      <c r="B93" s="660"/>
      <c r="C93" s="660"/>
      <c r="D93" s="660"/>
      <c r="E93" s="660"/>
      <c r="F93" s="660"/>
      <c r="G93" s="660"/>
      <c r="H93" s="660"/>
      <c r="I93" s="660"/>
      <c r="J93" s="660"/>
      <c r="K93" s="660"/>
      <c r="L93" s="660"/>
      <c r="M93" s="660"/>
      <c r="N93" s="660"/>
      <c r="O93" s="660"/>
      <c r="P93" s="660"/>
      <c r="Q93" s="660"/>
      <c r="R93" s="660"/>
      <c r="S93" s="660"/>
      <c r="T93" s="660"/>
      <c r="U93" s="660"/>
      <c r="V93" s="660"/>
      <c r="W93" s="660"/>
      <c r="X93" s="660"/>
      <c r="Y93" s="660"/>
      <c r="Z93" s="660"/>
      <c r="AA93" s="660"/>
      <c r="AB93" s="660"/>
      <c r="AC93" s="660"/>
      <c r="AD93" s="660"/>
      <c r="AE93" s="660"/>
      <c r="AF93" s="660"/>
      <c r="AG93" s="660"/>
      <c r="AH93" s="660"/>
      <c r="AI93" s="660"/>
      <c r="AJ93" s="660"/>
      <c r="AK93" s="660"/>
      <c r="AL93" s="660"/>
      <c r="AM93" s="660"/>
      <c r="AN93" s="660"/>
    </row>
    <row r="94" spans="1:40" ht="18.75" customHeight="1">
      <c r="A94" s="660"/>
      <c r="B94" s="660"/>
      <c r="C94" s="660"/>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660"/>
      <c r="AI94" s="660"/>
      <c r="AJ94" s="660"/>
      <c r="AK94" s="660"/>
      <c r="AL94" s="660"/>
      <c r="AM94" s="660"/>
      <c r="AN94" s="660"/>
    </row>
    <row r="95" spans="1:40" ht="18.75" customHeight="1">
      <c r="A95" s="660"/>
      <c r="B95" s="660"/>
      <c r="C95" s="660"/>
      <c r="D95" s="660"/>
      <c r="E95" s="660"/>
      <c r="F95" s="660"/>
      <c r="G95" s="660"/>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660"/>
      <c r="AI95" s="660"/>
      <c r="AJ95" s="660"/>
      <c r="AK95" s="660"/>
      <c r="AL95" s="660"/>
      <c r="AM95" s="660"/>
      <c r="AN95" s="660"/>
    </row>
    <row r="96" spans="1:40" ht="18.75" customHeight="1">
      <c r="A96" s="660"/>
      <c r="B96" s="660"/>
      <c r="C96" s="660"/>
      <c r="D96" s="660"/>
      <c r="E96" s="660"/>
      <c r="F96" s="660"/>
      <c r="G96" s="660"/>
      <c r="H96" s="660"/>
      <c r="I96" s="660"/>
      <c r="J96" s="660"/>
      <c r="K96" s="660"/>
      <c r="L96" s="660"/>
      <c r="M96" s="660"/>
      <c r="N96" s="660"/>
      <c r="O96" s="660"/>
      <c r="P96" s="660"/>
      <c r="Q96" s="660"/>
      <c r="R96" s="660"/>
      <c r="S96" s="660"/>
      <c r="T96" s="660"/>
      <c r="U96" s="660"/>
      <c r="V96" s="660"/>
      <c r="W96" s="660"/>
      <c r="X96" s="660"/>
      <c r="Y96" s="660"/>
      <c r="Z96" s="660"/>
      <c r="AA96" s="660"/>
      <c r="AB96" s="660"/>
      <c r="AC96" s="660"/>
      <c r="AD96" s="660"/>
      <c r="AE96" s="660"/>
      <c r="AF96" s="660"/>
      <c r="AG96" s="660"/>
      <c r="AH96" s="660"/>
      <c r="AI96" s="660"/>
      <c r="AJ96" s="660"/>
      <c r="AK96" s="660"/>
      <c r="AL96" s="660"/>
      <c r="AM96" s="660"/>
      <c r="AN96" s="660"/>
    </row>
    <row r="97" spans="1:40" ht="18.75" customHeight="1">
      <c r="A97" s="660"/>
      <c r="B97" s="660"/>
      <c r="C97" s="660"/>
      <c r="D97" s="660"/>
      <c r="E97" s="660"/>
      <c r="F97" s="660"/>
      <c r="G97" s="660"/>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row>
    <row r="98" spans="1:40" ht="18.75" customHeight="1">
      <c r="A98" s="660"/>
      <c r="B98" s="660"/>
      <c r="C98" s="660"/>
      <c r="D98" s="660"/>
      <c r="E98" s="660"/>
      <c r="F98" s="660"/>
      <c r="G98" s="660"/>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c r="AE98" s="660"/>
      <c r="AF98" s="660"/>
      <c r="AG98" s="660"/>
      <c r="AH98" s="660"/>
      <c r="AI98" s="660"/>
      <c r="AJ98" s="660"/>
      <c r="AK98" s="660"/>
      <c r="AL98" s="660"/>
      <c r="AM98" s="660"/>
      <c r="AN98" s="660"/>
    </row>
    <row r="99" spans="1:40" ht="18.75" customHeight="1">
      <c r="A99" s="660"/>
      <c r="B99" s="660"/>
      <c r="C99" s="660"/>
      <c r="D99" s="660"/>
      <c r="E99" s="660"/>
      <c r="F99" s="660"/>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row>
    <row r="100" spans="1:40" ht="18.75" customHeight="1">
      <c r="A100" s="660"/>
      <c r="B100" s="660"/>
      <c r="C100" s="660"/>
      <c r="D100" s="660"/>
      <c r="E100" s="660"/>
      <c r="F100" s="660"/>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row>
    <row r="101" spans="1:40" ht="18.75" customHeight="1">
      <c r="A101" s="660"/>
      <c r="B101" s="660"/>
      <c r="C101" s="660"/>
      <c r="D101" s="660"/>
      <c r="E101" s="660"/>
      <c r="F101" s="660"/>
      <c r="G101" s="660"/>
      <c r="H101" s="660"/>
      <c r="I101" s="660"/>
      <c r="J101" s="660"/>
      <c r="K101" s="660"/>
      <c r="L101" s="660"/>
      <c r="M101" s="660"/>
      <c r="N101" s="660"/>
      <c r="O101" s="660"/>
      <c r="P101" s="660"/>
      <c r="Q101" s="660"/>
      <c r="R101" s="660"/>
      <c r="S101" s="660"/>
      <c r="T101" s="660"/>
      <c r="U101" s="660"/>
      <c r="V101" s="660"/>
      <c r="W101" s="660"/>
      <c r="X101" s="660"/>
      <c r="Y101" s="660"/>
      <c r="Z101" s="660"/>
      <c r="AA101" s="660"/>
      <c r="AB101" s="660"/>
      <c r="AC101" s="660"/>
      <c r="AD101" s="660"/>
      <c r="AE101" s="660"/>
      <c r="AF101" s="660"/>
      <c r="AG101" s="660"/>
      <c r="AH101" s="660"/>
      <c r="AI101" s="660"/>
      <c r="AJ101" s="660"/>
      <c r="AK101" s="660"/>
      <c r="AL101" s="660"/>
      <c r="AM101" s="660"/>
      <c r="AN101" s="660"/>
    </row>
    <row r="102" spans="1:40" ht="18.75" customHeight="1">
      <c r="A102" s="660"/>
      <c r="B102" s="660"/>
      <c r="C102" s="660"/>
      <c r="D102" s="660"/>
      <c r="E102" s="660"/>
      <c r="F102" s="660"/>
      <c r="G102" s="660"/>
      <c r="H102" s="660"/>
      <c r="I102" s="660"/>
      <c r="J102" s="660"/>
      <c r="K102" s="660"/>
      <c r="L102" s="660"/>
      <c r="M102" s="660"/>
      <c r="N102" s="660"/>
      <c r="O102" s="660"/>
      <c r="P102" s="660"/>
      <c r="Q102" s="660"/>
      <c r="R102" s="660"/>
      <c r="S102" s="660"/>
      <c r="T102" s="660"/>
      <c r="U102" s="660"/>
      <c r="V102" s="660"/>
      <c r="W102" s="660"/>
      <c r="X102" s="660"/>
      <c r="Y102" s="660"/>
      <c r="Z102" s="660"/>
      <c r="AA102" s="660"/>
      <c r="AB102" s="660"/>
      <c r="AC102" s="660"/>
      <c r="AD102" s="660"/>
      <c r="AE102" s="660"/>
      <c r="AF102" s="660"/>
      <c r="AG102" s="660"/>
      <c r="AH102" s="660"/>
      <c r="AI102" s="660"/>
      <c r="AJ102" s="660"/>
      <c r="AK102" s="660"/>
      <c r="AL102" s="660"/>
      <c r="AM102" s="660"/>
      <c r="AN102" s="660"/>
    </row>
    <row r="103" spans="1:40" ht="18.75" customHeight="1">
      <c r="A103" s="660"/>
      <c r="B103" s="660"/>
      <c r="C103" s="660"/>
      <c r="D103" s="660"/>
      <c r="E103" s="660"/>
      <c r="F103" s="660"/>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60"/>
      <c r="AD103" s="660"/>
      <c r="AE103" s="660"/>
      <c r="AF103" s="660"/>
      <c r="AG103" s="660"/>
      <c r="AH103" s="660"/>
      <c r="AI103" s="660"/>
      <c r="AJ103" s="660"/>
      <c r="AK103" s="660"/>
      <c r="AL103" s="660"/>
      <c r="AM103" s="660"/>
      <c r="AN103" s="660"/>
    </row>
    <row r="104" spans="1:40" ht="18.75" customHeight="1">
      <c r="A104" s="660"/>
      <c r="B104" s="660"/>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0"/>
      <c r="AJ104" s="660"/>
      <c r="AK104" s="660"/>
      <c r="AL104" s="660"/>
      <c r="AM104" s="660"/>
      <c r="AN104" s="660"/>
    </row>
    <row r="105" spans="1:40" ht="18.75" customHeight="1">
      <c r="A105" s="660"/>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0"/>
      <c r="AN105" s="660"/>
    </row>
    <row r="106" spans="1:40" ht="6" customHeight="1">
      <c r="A106" s="660"/>
      <c r="B106" s="660"/>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row>
    <row r="107" spans="1:40" ht="6" customHeight="1">
      <c r="A107" s="660"/>
      <c r="B107" s="660"/>
      <c r="C107" s="660"/>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660"/>
      <c r="AD107" s="660"/>
      <c r="AE107" s="660"/>
      <c r="AF107" s="660"/>
      <c r="AG107" s="660"/>
      <c r="AH107" s="660"/>
      <c r="AI107" s="660"/>
      <c r="AJ107" s="660"/>
      <c r="AK107" s="660"/>
      <c r="AL107" s="660"/>
      <c r="AM107" s="660"/>
      <c r="AN107" s="660"/>
    </row>
    <row r="108" spans="1:40" ht="6" customHeight="1">
      <c r="A108" s="660"/>
      <c r="B108" s="660"/>
      <c r="C108" s="660"/>
      <c r="D108" s="660"/>
      <c r="E108" s="660"/>
      <c r="F108" s="660"/>
      <c r="G108" s="660"/>
      <c r="H108" s="660"/>
      <c r="I108" s="660"/>
      <c r="J108" s="660"/>
      <c r="K108" s="660"/>
      <c r="L108" s="660"/>
      <c r="M108" s="660"/>
      <c r="N108" s="660"/>
      <c r="O108" s="660"/>
      <c r="P108" s="660"/>
      <c r="Q108" s="660"/>
      <c r="R108" s="660"/>
      <c r="S108" s="660"/>
      <c r="T108" s="660"/>
      <c r="U108" s="660"/>
      <c r="V108" s="660"/>
      <c r="W108" s="660"/>
      <c r="X108" s="660"/>
      <c r="Y108" s="660"/>
      <c r="Z108" s="660"/>
      <c r="AA108" s="660"/>
      <c r="AB108" s="660"/>
      <c r="AC108" s="660"/>
      <c r="AD108" s="660"/>
      <c r="AE108" s="660"/>
      <c r="AF108" s="660"/>
      <c r="AG108" s="660"/>
      <c r="AH108" s="660"/>
      <c r="AI108" s="660"/>
      <c r="AJ108" s="660"/>
      <c r="AK108" s="660"/>
      <c r="AL108" s="660"/>
      <c r="AM108" s="660"/>
      <c r="AN108" s="660"/>
    </row>
    <row r="109" spans="1:40" ht="6" customHeight="1">
      <c r="A109" s="660"/>
      <c r="B109" s="660"/>
      <c r="C109" s="660"/>
      <c r="D109" s="660"/>
      <c r="E109" s="660"/>
      <c r="F109" s="660"/>
      <c r="G109" s="660"/>
      <c r="H109" s="660"/>
      <c r="I109" s="660"/>
      <c r="J109" s="660"/>
      <c r="K109" s="660"/>
      <c r="L109" s="660"/>
      <c r="M109" s="660"/>
      <c r="N109" s="660"/>
      <c r="O109" s="660"/>
      <c r="P109" s="660"/>
      <c r="Q109" s="660"/>
      <c r="R109" s="660"/>
      <c r="S109" s="660"/>
      <c r="T109" s="660"/>
      <c r="U109" s="660"/>
      <c r="V109" s="660"/>
      <c r="W109" s="660"/>
      <c r="X109" s="660"/>
      <c r="Y109" s="660"/>
      <c r="Z109" s="660"/>
      <c r="AA109" s="660"/>
      <c r="AB109" s="660"/>
      <c r="AC109" s="660"/>
      <c r="AD109" s="660"/>
      <c r="AE109" s="660"/>
      <c r="AF109" s="660"/>
      <c r="AG109" s="660"/>
      <c r="AH109" s="660"/>
      <c r="AI109" s="660"/>
      <c r="AJ109" s="660"/>
      <c r="AK109" s="660"/>
      <c r="AL109" s="660"/>
      <c r="AM109" s="660"/>
      <c r="AN109" s="660"/>
    </row>
    <row r="110" spans="1:40" ht="6" customHeight="1">
      <c r="A110" s="660"/>
      <c r="B110" s="660"/>
      <c r="C110" s="660"/>
      <c r="D110" s="660"/>
      <c r="E110" s="660"/>
      <c r="F110" s="660"/>
      <c r="G110" s="660"/>
      <c r="H110" s="660"/>
      <c r="I110" s="660"/>
      <c r="J110" s="660"/>
      <c r="K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660"/>
      <c r="AI110" s="660"/>
      <c r="AJ110" s="660"/>
      <c r="AK110" s="660"/>
      <c r="AL110" s="660"/>
      <c r="AM110" s="660"/>
      <c r="AN110" s="660"/>
    </row>
    <row r="111" spans="1:40" ht="18.75" customHeight="1">
      <c r="A111" s="660" t="s">
        <v>254</v>
      </c>
      <c r="B111" s="660"/>
      <c r="C111" s="660"/>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0"/>
      <c r="AL111" s="660"/>
      <c r="AM111" s="660"/>
      <c r="AN111" s="660"/>
    </row>
    <row r="112" spans="1:40" ht="18.75" customHeight="1">
      <c r="A112" s="660"/>
      <c r="B112" s="660"/>
      <c r="C112" s="660"/>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row>
    <row r="113" spans="1:40" ht="18.75" customHeight="1">
      <c r="A113" s="660"/>
      <c r="B113" s="660"/>
      <c r="C113" s="660"/>
      <c r="D113" s="660"/>
      <c r="E113" s="660"/>
      <c r="F113" s="660"/>
      <c r="G113" s="660"/>
      <c r="H113" s="660"/>
      <c r="I113" s="660"/>
      <c r="J113" s="660"/>
      <c r="K113" s="660"/>
      <c r="L113" s="660"/>
      <c r="M113" s="660"/>
      <c r="N113" s="660"/>
      <c r="O113" s="660"/>
      <c r="P113" s="660"/>
      <c r="Q113" s="660"/>
      <c r="R113" s="660"/>
      <c r="S113" s="660"/>
      <c r="T113" s="660"/>
      <c r="U113" s="660"/>
      <c r="V113" s="660"/>
      <c r="W113" s="660"/>
      <c r="X113" s="660"/>
      <c r="Y113" s="660"/>
      <c r="Z113" s="660"/>
      <c r="AA113" s="660"/>
      <c r="AB113" s="660"/>
      <c r="AC113" s="660"/>
      <c r="AD113" s="660"/>
      <c r="AE113" s="660"/>
      <c r="AF113" s="660"/>
      <c r="AG113" s="660"/>
      <c r="AH113" s="660"/>
      <c r="AI113" s="660"/>
      <c r="AJ113" s="660"/>
      <c r="AK113" s="660"/>
      <c r="AL113" s="660"/>
      <c r="AM113" s="660"/>
      <c r="AN113" s="660"/>
    </row>
    <row r="114" spans="1:40" ht="18.75" customHeight="1">
      <c r="A114" s="660"/>
      <c r="B114" s="660"/>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row>
    <row r="115" spans="1:40" ht="18.75" customHeight="1">
      <c r="A115" s="660"/>
      <c r="B115" s="660"/>
      <c r="C115" s="660"/>
      <c r="D115" s="660"/>
      <c r="E115" s="660"/>
      <c r="F115" s="660"/>
      <c r="G115" s="660"/>
      <c r="H115" s="660"/>
      <c r="I115" s="660"/>
      <c r="J115" s="660"/>
      <c r="K115" s="660"/>
      <c r="L115" s="660"/>
      <c r="M115" s="660"/>
      <c r="N115" s="660"/>
      <c r="O115" s="660"/>
      <c r="P115" s="660"/>
      <c r="Q115" s="660"/>
      <c r="R115" s="660"/>
      <c r="S115" s="660"/>
      <c r="T115" s="660"/>
      <c r="U115" s="660"/>
      <c r="V115" s="660"/>
      <c r="W115" s="660"/>
      <c r="X115" s="660"/>
      <c r="Y115" s="660"/>
      <c r="Z115" s="660"/>
      <c r="AA115" s="660"/>
      <c r="AB115" s="660"/>
      <c r="AC115" s="660"/>
      <c r="AD115" s="660"/>
      <c r="AE115" s="660"/>
      <c r="AF115" s="660"/>
      <c r="AG115" s="660"/>
      <c r="AH115" s="660"/>
      <c r="AI115" s="660"/>
      <c r="AJ115" s="660"/>
      <c r="AK115" s="660"/>
      <c r="AL115" s="660"/>
      <c r="AM115" s="660"/>
      <c r="AN115" s="660"/>
    </row>
    <row r="116" spans="1:40" ht="18.75" customHeight="1">
      <c r="A116" s="660"/>
      <c r="B116" s="660"/>
      <c r="C116" s="660"/>
      <c r="D116" s="660"/>
      <c r="E116" s="660"/>
      <c r="F116" s="660"/>
      <c r="G116" s="660"/>
      <c r="H116" s="660"/>
      <c r="I116" s="660"/>
      <c r="J116" s="660"/>
      <c r="K116" s="660"/>
      <c r="L116" s="660"/>
      <c r="M116" s="660"/>
      <c r="N116" s="660"/>
      <c r="O116" s="660"/>
      <c r="P116" s="660"/>
      <c r="Q116" s="660"/>
      <c r="R116" s="660"/>
      <c r="S116" s="660"/>
      <c r="T116" s="660"/>
      <c r="U116" s="660"/>
      <c r="V116" s="660"/>
      <c r="W116" s="660"/>
      <c r="X116" s="660"/>
      <c r="Y116" s="660"/>
      <c r="Z116" s="660"/>
      <c r="AA116" s="660"/>
      <c r="AB116" s="660"/>
      <c r="AC116" s="660"/>
      <c r="AD116" s="660"/>
      <c r="AE116" s="660"/>
      <c r="AF116" s="660"/>
      <c r="AG116" s="660"/>
      <c r="AH116" s="660"/>
      <c r="AI116" s="660"/>
      <c r="AJ116" s="660"/>
      <c r="AK116" s="660"/>
      <c r="AL116" s="660"/>
      <c r="AM116" s="660"/>
      <c r="AN116" s="660"/>
    </row>
    <row r="117" spans="1:40" ht="18.75" customHeight="1">
      <c r="A117" s="660"/>
      <c r="B117" s="660"/>
      <c r="C117" s="660"/>
      <c r="D117" s="660"/>
      <c r="E117" s="660"/>
      <c r="F117" s="660"/>
      <c r="G117" s="660"/>
      <c r="H117" s="660"/>
      <c r="I117" s="660"/>
      <c r="J117" s="660"/>
      <c r="K117" s="660"/>
      <c r="L117" s="660"/>
      <c r="M117" s="660"/>
      <c r="N117" s="660"/>
      <c r="O117" s="660"/>
      <c r="P117" s="660"/>
      <c r="Q117" s="660"/>
      <c r="R117" s="660"/>
      <c r="S117" s="660"/>
      <c r="T117" s="660"/>
      <c r="U117" s="660"/>
      <c r="V117" s="660"/>
      <c r="W117" s="660"/>
      <c r="X117" s="660"/>
      <c r="Y117" s="660"/>
      <c r="Z117" s="660"/>
      <c r="AA117" s="660"/>
      <c r="AB117" s="660"/>
      <c r="AC117" s="660"/>
      <c r="AD117" s="660"/>
      <c r="AE117" s="660"/>
      <c r="AF117" s="660"/>
      <c r="AG117" s="660"/>
      <c r="AH117" s="660"/>
      <c r="AI117" s="660"/>
      <c r="AJ117" s="660"/>
      <c r="AK117" s="660"/>
      <c r="AL117" s="660"/>
      <c r="AM117" s="660"/>
      <c r="AN117" s="660"/>
    </row>
    <row r="118" spans="1:40" ht="18.75" customHeight="1">
      <c r="A118" s="660"/>
      <c r="B118" s="660"/>
      <c r="C118" s="660"/>
      <c r="D118" s="660"/>
      <c r="E118" s="660"/>
      <c r="F118" s="660"/>
      <c r="G118" s="660"/>
      <c r="H118" s="660"/>
      <c r="I118" s="660"/>
      <c r="J118" s="660"/>
      <c r="K118" s="660"/>
      <c r="L118" s="660"/>
      <c r="M118" s="660"/>
      <c r="N118" s="660"/>
      <c r="O118" s="660"/>
      <c r="P118" s="660"/>
      <c r="Q118" s="660"/>
      <c r="R118" s="660"/>
      <c r="S118" s="660"/>
      <c r="T118" s="660"/>
      <c r="U118" s="660"/>
      <c r="V118" s="660"/>
      <c r="W118" s="660"/>
      <c r="X118" s="660"/>
      <c r="Y118" s="660"/>
      <c r="Z118" s="660"/>
      <c r="AA118" s="660"/>
      <c r="AB118" s="660"/>
      <c r="AC118" s="660"/>
      <c r="AD118" s="660"/>
      <c r="AE118" s="660"/>
      <c r="AF118" s="660"/>
      <c r="AG118" s="660"/>
      <c r="AH118" s="660"/>
      <c r="AI118" s="660"/>
      <c r="AJ118" s="660"/>
      <c r="AK118" s="660"/>
      <c r="AL118" s="660"/>
      <c r="AM118" s="660"/>
      <c r="AN118" s="660"/>
    </row>
    <row r="119" spans="1:40" ht="18.75" customHeight="1">
      <c r="A119" s="660"/>
      <c r="B119" s="660"/>
      <c r="C119" s="660"/>
      <c r="D119" s="660"/>
      <c r="E119" s="660"/>
      <c r="F119" s="660"/>
      <c r="G119" s="660"/>
      <c r="H119" s="660"/>
      <c r="I119" s="660"/>
      <c r="J119" s="660"/>
      <c r="K119" s="660"/>
      <c r="L119" s="660"/>
      <c r="M119" s="660"/>
      <c r="N119" s="660"/>
      <c r="O119" s="660"/>
      <c r="P119" s="660"/>
      <c r="Q119" s="660"/>
      <c r="R119" s="660"/>
      <c r="S119" s="660"/>
      <c r="T119" s="660"/>
      <c r="U119" s="660"/>
      <c r="V119" s="660"/>
      <c r="W119" s="660"/>
      <c r="X119" s="660"/>
      <c r="Y119" s="660"/>
      <c r="Z119" s="660"/>
      <c r="AA119" s="660"/>
      <c r="AB119" s="660"/>
      <c r="AC119" s="660"/>
      <c r="AD119" s="660"/>
      <c r="AE119" s="660"/>
      <c r="AF119" s="660"/>
      <c r="AG119" s="660"/>
      <c r="AH119" s="660"/>
      <c r="AI119" s="660"/>
      <c r="AJ119" s="660"/>
      <c r="AK119" s="660"/>
      <c r="AL119" s="660"/>
      <c r="AM119" s="660"/>
      <c r="AN119" s="660"/>
    </row>
    <row r="120" spans="1:40" ht="18.75" customHeight="1">
      <c r="A120" s="660"/>
      <c r="B120" s="660"/>
      <c r="C120" s="660"/>
      <c r="D120" s="660"/>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0"/>
      <c r="AI120" s="660"/>
      <c r="AJ120" s="660"/>
      <c r="AK120" s="660"/>
      <c r="AL120" s="660"/>
      <c r="AM120" s="660"/>
      <c r="AN120" s="660"/>
    </row>
    <row r="121" spans="1:40" ht="12.75" customHeight="1">
      <c r="A121" s="660"/>
      <c r="B121" s="660"/>
      <c r="C121" s="660"/>
      <c r="D121" s="660"/>
      <c r="E121" s="660"/>
      <c r="F121" s="660"/>
      <c r="G121" s="660"/>
      <c r="H121" s="660"/>
      <c r="I121" s="660"/>
      <c r="J121" s="660"/>
      <c r="K121" s="660"/>
      <c r="L121" s="660"/>
      <c r="M121" s="660"/>
      <c r="N121" s="660"/>
      <c r="O121" s="660"/>
      <c r="P121" s="660"/>
      <c r="Q121" s="660"/>
      <c r="R121" s="660"/>
      <c r="S121" s="660"/>
      <c r="T121" s="660"/>
      <c r="U121" s="660"/>
      <c r="V121" s="660"/>
      <c r="W121" s="660"/>
      <c r="X121" s="660"/>
      <c r="Y121" s="660"/>
      <c r="Z121" s="660"/>
      <c r="AA121" s="660"/>
      <c r="AB121" s="660"/>
      <c r="AC121" s="660"/>
      <c r="AD121" s="660"/>
      <c r="AE121" s="660"/>
      <c r="AF121" s="660"/>
      <c r="AG121" s="660"/>
      <c r="AH121" s="660"/>
      <c r="AI121" s="660"/>
      <c r="AJ121" s="660"/>
      <c r="AK121" s="660"/>
      <c r="AL121" s="660"/>
      <c r="AM121" s="660"/>
      <c r="AN121" s="660"/>
    </row>
    <row r="122" spans="1:40" ht="18.75" customHeight="1">
      <c r="A122" s="660" t="s">
        <v>229</v>
      </c>
      <c r="B122" s="660"/>
      <c r="C122" s="660"/>
      <c r="D122" s="660"/>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row>
    <row r="123" spans="1:40" ht="18.75" customHeight="1">
      <c r="A123" s="660"/>
      <c r="B123" s="660"/>
      <c r="C123" s="660"/>
      <c r="D123" s="660"/>
      <c r="E123" s="660"/>
      <c r="F123" s="660"/>
      <c r="G123" s="660"/>
      <c r="H123" s="660"/>
      <c r="I123" s="660"/>
      <c r="J123" s="660"/>
      <c r="K123" s="660"/>
      <c r="L123" s="660"/>
      <c r="M123" s="660"/>
      <c r="N123" s="660"/>
      <c r="O123" s="660"/>
      <c r="P123" s="660"/>
      <c r="Q123" s="660"/>
      <c r="R123" s="660"/>
      <c r="S123" s="660"/>
      <c r="T123" s="660"/>
      <c r="U123" s="660"/>
      <c r="V123" s="660"/>
      <c r="W123" s="660"/>
      <c r="X123" s="660"/>
      <c r="Y123" s="660"/>
      <c r="Z123" s="660"/>
      <c r="AA123" s="660"/>
      <c r="AB123" s="660"/>
      <c r="AC123" s="660"/>
      <c r="AD123" s="660"/>
      <c r="AE123" s="660"/>
      <c r="AF123" s="660"/>
      <c r="AG123" s="660"/>
      <c r="AH123" s="660"/>
      <c r="AI123" s="660"/>
      <c r="AJ123" s="660"/>
      <c r="AK123" s="660"/>
      <c r="AL123" s="660"/>
      <c r="AM123" s="660"/>
      <c r="AN123" s="660"/>
    </row>
    <row r="124" spans="1:40" ht="18.75" customHeight="1">
      <c r="A124" s="660"/>
      <c r="B124" s="660"/>
      <c r="C124" s="660"/>
      <c r="D124" s="660"/>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0"/>
      <c r="AB124" s="660"/>
      <c r="AC124" s="660"/>
      <c r="AD124" s="660"/>
      <c r="AE124" s="660"/>
      <c r="AF124" s="660"/>
      <c r="AG124" s="660"/>
      <c r="AH124" s="660"/>
      <c r="AI124" s="660"/>
      <c r="AJ124" s="660"/>
      <c r="AK124" s="660"/>
      <c r="AL124" s="660"/>
      <c r="AM124" s="660"/>
      <c r="AN124" s="660"/>
    </row>
    <row r="125" spans="1:40" ht="18.75" customHeight="1">
      <c r="A125" s="660"/>
      <c r="B125" s="660"/>
      <c r="C125" s="660"/>
      <c r="D125" s="660"/>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660"/>
      <c r="AK125" s="660"/>
      <c r="AL125" s="660"/>
      <c r="AM125" s="660"/>
      <c r="AN125" s="660"/>
    </row>
    <row r="126" spans="1:40" ht="18.75" customHeight="1">
      <c r="A126" s="660"/>
      <c r="B126" s="660"/>
      <c r="C126" s="660"/>
      <c r="D126" s="660"/>
      <c r="E126" s="660"/>
      <c r="F126" s="660"/>
      <c r="G126" s="660"/>
      <c r="H126" s="660"/>
      <c r="I126" s="660"/>
      <c r="J126" s="660"/>
      <c r="K126" s="660"/>
      <c r="L126" s="660"/>
      <c r="M126" s="660"/>
      <c r="N126" s="660"/>
      <c r="O126" s="660"/>
      <c r="P126" s="660"/>
      <c r="Q126" s="660"/>
      <c r="R126" s="660"/>
      <c r="S126" s="660"/>
      <c r="T126" s="660"/>
      <c r="U126" s="660"/>
      <c r="V126" s="660"/>
      <c r="W126" s="660"/>
      <c r="X126" s="660"/>
      <c r="Y126" s="660"/>
      <c r="Z126" s="660"/>
      <c r="AA126" s="660"/>
      <c r="AB126" s="660"/>
      <c r="AC126" s="660"/>
      <c r="AD126" s="660"/>
      <c r="AE126" s="660"/>
      <c r="AF126" s="660"/>
      <c r="AG126" s="660"/>
      <c r="AH126" s="660"/>
      <c r="AI126" s="660"/>
      <c r="AJ126" s="660"/>
      <c r="AK126" s="660"/>
      <c r="AL126" s="660"/>
      <c r="AM126" s="660"/>
      <c r="AN126" s="660"/>
    </row>
    <row r="127" spans="1:40" ht="18.75" customHeight="1">
      <c r="A127" s="660"/>
      <c r="B127" s="660"/>
      <c r="C127" s="660"/>
      <c r="D127" s="660"/>
      <c r="E127" s="660"/>
      <c r="F127" s="660"/>
      <c r="G127" s="660"/>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c r="AE127" s="660"/>
      <c r="AF127" s="660"/>
      <c r="AG127" s="660"/>
      <c r="AH127" s="660"/>
      <c r="AI127" s="660"/>
      <c r="AJ127" s="660"/>
      <c r="AK127" s="660"/>
      <c r="AL127" s="660"/>
      <c r="AM127" s="660"/>
      <c r="AN127" s="660"/>
    </row>
    <row r="128" spans="1:40" ht="18.75" customHeight="1">
      <c r="A128" s="660"/>
      <c r="B128" s="660"/>
      <c r="C128" s="660"/>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row>
    <row r="129" spans="1:40" ht="18.75" customHeight="1">
      <c r="A129" s="660"/>
      <c r="B129" s="660"/>
      <c r="C129" s="660"/>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c r="AL129" s="660"/>
      <c r="AM129" s="660"/>
      <c r="AN129" s="660"/>
    </row>
    <row r="130" spans="1:40" ht="18.75" customHeight="1">
      <c r="A130" s="660"/>
      <c r="B130" s="660"/>
      <c r="C130" s="660"/>
      <c r="D130" s="660"/>
      <c r="E130" s="660"/>
      <c r="F130" s="660"/>
      <c r="G130" s="660"/>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row>
    <row r="131" spans="1:40" ht="18.75" customHeight="1">
      <c r="A131" s="660"/>
      <c r="B131" s="660"/>
      <c r="C131" s="660"/>
      <c r="D131" s="660"/>
      <c r="E131" s="660"/>
      <c r="F131" s="660"/>
      <c r="G131" s="660"/>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660"/>
      <c r="AL131" s="660"/>
      <c r="AM131" s="660"/>
      <c r="AN131" s="660"/>
    </row>
    <row r="132" spans="1:40" ht="18.75" customHeight="1">
      <c r="A132" s="660"/>
      <c r="B132" s="660"/>
      <c r="C132" s="660"/>
      <c r="D132" s="660"/>
      <c r="E132" s="660"/>
      <c r="F132" s="660"/>
      <c r="G132" s="660"/>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row>
    <row r="133" spans="1:40" ht="18.75" customHeight="1">
      <c r="A133" s="660"/>
      <c r="B133" s="660"/>
      <c r="C133" s="660"/>
      <c r="D133" s="660"/>
      <c r="E133" s="660"/>
      <c r="F133" s="660"/>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row>
    <row r="134" spans="1:40" ht="14.25" customHeight="1">
      <c r="A134" s="660"/>
      <c r="B134" s="660"/>
      <c r="C134" s="660"/>
      <c r="D134" s="660"/>
      <c r="E134" s="660"/>
      <c r="F134" s="660"/>
      <c r="G134" s="660"/>
      <c r="H134" s="660"/>
      <c r="I134" s="660"/>
      <c r="J134" s="660"/>
      <c r="K134" s="660"/>
      <c r="L134" s="660"/>
      <c r="M134" s="660"/>
      <c r="N134" s="660"/>
      <c r="O134" s="660"/>
      <c r="P134" s="660"/>
      <c r="Q134" s="660"/>
      <c r="R134" s="660"/>
      <c r="S134" s="660"/>
      <c r="T134" s="660"/>
      <c r="U134" s="660"/>
      <c r="V134" s="660"/>
      <c r="W134" s="660"/>
      <c r="X134" s="660"/>
      <c r="Y134" s="660"/>
      <c r="Z134" s="660"/>
      <c r="AA134" s="660"/>
      <c r="AB134" s="660"/>
      <c r="AC134" s="660"/>
      <c r="AD134" s="660"/>
      <c r="AE134" s="660"/>
      <c r="AF134" s="660"/>
      <c r="AG134" s="660"/>
      <c r="AH134" s="660"/>
      <c r="AI134" s="660"/>
      <c r="AJ134" s="660"/>
      <c r="AK134" s="660"/>
      <c r="AL134" s="660"/>
      <c r="AM134" s="660"/>
      <c r="AN134" s="660"/>
    </row>
    <row r="135" spans="1:40" ht="14.25" customHeight="1">
      <c r="A135" s="660"/>
      <c r="B135" s="660"/>
      <c r="C135" s="660"/>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row>
    <row r="136" spans="1:40" ht="18.75" customHeight="1">
      <c r="A136" s="660" t="s">
        <v>230</v>
      </c>
      <c r="B136" s="660"/>
      <c r="C136" s="660"/>
      <c r="D136" s="660"/>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K136" s="660"/>
      <c r="AL136" s="660"/>
      <c r="AM136" s="660"/>
      <c r="AN136" s="660"/>
    </row>
    <row r="137" spans="1:40" ht="18.75" customHeight="1">
      <c r="A137" s="660"/>
      <c r="B137" s="660"/>
      <c r="C137" s="660"/>
      <c r="D137" s="660"/>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660"/>
      <c r="AK137" s="660"/>
      <c r="AL137" s="660"/>
      <c r="AM137" s="660"/>
      <c r="AN137" s="660"/>
    </row>
    <row r="138" spans="1:40" ht="18.75" customHeight="1">
      <c r="A138" s="660"/>
      <c r="B138" s="660"/>
      <c r="C138" s="660"/>
      <c r="D138" s="660"/>
      <c r="E138" s="660"/>
      <c r="F138" s="660"/>
      <c r="G138" s="660"/>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0"/>
      <c r="AD138" s="660"/>
      <c r="AE138" s="660"/>
      <c r="AF138" s="660"/>
      <c r="AG138" s="660"/>
      <c r="AH138" s="660"/>
      <c r="AI138" s="660"/>
      <c r="AJ138" s="660"/>
      <c r="AK138" s="660"/>
      <c r="AL138" s="660"/>
      <c r="AM138" s="660"/>
      <c r="AN138" s="660"/>
    </row>
    <row r="139" spans="1:40" ht="18.75" customHeight="1">
      <c r="A139" s="660"/>
      <c r="B139" s="660"/>
      <c r="C139" s="660"/>
      <c r="D139" s="660"/>
      <c r="E139" s="660"/>
      <c r="F139" s="660"/>
      <c r="G139" s="660"/>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660"/>
      <c r="AI139" s="660"/>
      <c r="AJ139" s="660"/>
      <c r="AK139" s="660"/>
      <c r="AL139" s="660"/>
      <c r="AM139" s="660"/>
      <c r="AN139" s="660"/>
    </row>
    <row r="140" spans="1:40" ht="18.75" customHeight="1">
      <c r="A140" s="660"/>
      <c r="B140" s="660"/>
      <c r="C140" s="660"/>
      <c r="D140" s="660"/>
      <c r="E140" s="660"/>
      <c r="F140" s="660"/>
      <c r="G140" s="660"/>
      <c r="H140" s="660"/>
      <c r="I140" s="660"/>
      <c r="J140" s="660"/>
      <c r="K140" s="660"/>
      <c r="L140" s="660"/>
      <c r="M140" s="660"/>
      <c r="N140" s="660"/>
      <c r="O140" s="660"/>
      <c r="P140" s="660"/>
      <c r="Q140" s="660"/>
      <c r="R140" s="660"/>
      <c r="S140" s="660"/>
      <c r="T140" s="660"/>
      <c r="U140" s="660"/>
      <c r="V140" s="660"/>
      <c r="W140" s="660"/>
      <c r="X140" s="660"/>
      <c r="Y140" s="660"/>
      <c r="Z140" s="660"/>
      <c r="AA140" s="660"/>
      <c r="AB140" s="660"/>
      <c r="AC140" s="660"/>
      <c r="AD140" s="660"/>
      <c r="AE140" s="660"/>
      <c r="AF140" s="660"/>
      <c r="AG140" s="660"/>
      <c r="AH140" s="660"/>
      <c r="AI140" s="660"/>
      <c r="AJ140" s="660"/>
      <c r="AK140" s="660"/>
      <c r="AL140" s="660"/>
      <c r="AM140" s="660"/>
      <c r="AN140" s="660"/>
    </row>
    <row r="141" spans="1:40" ht="18.75" customHeight="1">
      <c r="A141" s="660"/>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row>
    <row r="142" spans="1:40" ht="18.75" customHeight="1">
      <c r="A142" s="660"/>
      <c r="B142" s="660"/>
      <c r="C142" s="660"/>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0"/>
      <c r="AE142" s="660"/>
      <c r="AF142" s="660"/>
      <c r="AG142" s="660"/>
      <c r="AH142" s="660"/>
      <c r="AI142" s="660"/>
      <c r="AJ142" s="660"/>
      <c r="AK142" s="660"/>
      <c r="AL142" s="660"/>
      <c r="AM142" s="660"/>
      <c r="AN142" s="660"/>
    </row>
    <row r="143" spans="1:40" ht="18.75" customHeight="1">
      <c r="A143" s="660"/>
      <c r="B143" s="660"/>
      <c r="C143" s="660"/>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60"/>
      <c r="AD143" s="660"/>
      <c r="AE143" s="660"/>
      <c r="AF143" s="660"/>
      <c r="AG143" s="660"/>
      <c r="AH143" s="660"/>
      <c r="AI143" s="660"/>
      <c r="AJ143" s="660"/>
      <c r="AK143" s="660"/>
      <c r="AL143" s="660"/>
      <c r="AM143" s="660"/>
      <c r="AN143" s="660"/>
    </row>
    <row r="144" spans="1:40" ht="18.75" customHeight="1">
      <c r="A144" s="660"/>
      <c r="B144" s="660"/>
      <c r="C144" s="660"/>
      <c r="D144" s="660"/>
      <c r="E144" s="660"/>
      <c r="F144" s="660"/>
      <c r="G144" s="660"/>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660"/>
      <c r="AL144" s="660"/>
      <c r="AM144" s="660"/>
      <c r="AN144" s="660"/>
    </row>
    <row r="145" spans="1:41" ht="18.75" customHeight="1">
      <c r="A145" s="660"/>
      <c r="B145" s="660"/>
      <c r="C145" s="660"/>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660"/>
      <c r="AJ145" s="660"/>
      <c r="AK145" s="660"/>
      <c r="AL145" s="660"/>
      <c r="AM145" s="660"/>
      <c r="AN145" s="660"/>
    </row>
    <row r="146" spans="1:41" ht="18.75" customHeight="1">
      <c r="A146" s="660"/>
      <c r="B146" s="660"/>
      <c r="C146" s="660"/>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0"/>
      <c r="AD146" s="660"/>
      <c r="AE146" s="660"/>
      <c r="AF146" s="660"/>
      <c r="AG146" s="660"/>
      <c r="AH146" s="660"/>
      <c r="AI146" s="660"/>
      <c r="AJ146" s="660"/>
      <c r="AK146" s="660"/>
      <c r="AL146" s="660"/>
      <c r="AM146" s="660"/>
      <c r="AN146" s="660"/>
    </row>
    <row r="147" spans="1:41" ht="18.75" customHeight="1">
      <c r="A147" s="660"/>
      <c r="B147" s="660"/>
      <c r="C147" s="660"/>
      <c r="D147" s="660"/>
      <c r="E147" s="660"/>
      <c r="F147" s="660"/>
      <c r="G147" s="660"/>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660"/>
      <c r="AI147" s="660"/>
      <c r="AJ147" s="660"/>
      <c r="AK147" s="660"/>
      <c r="AL147" s="660"/>
      <c r="AM147" s="660"/>
      <c r="AN147" s="660"/>
    </row>
    <row r="148" spans="1:41" ht="18.75" customHeight="1">
      <c r="A148" s="660"/>
      <c r="B148" s="660"/>
      <c r="C148" s="660"/>
      <c r="D148" s="660"/>
      <c r="E148" s="660"/>
      <c r="F148" s="660"/>
      <c r="G148" s="660"/>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660"/>
      <c r="AL148" s="660"/>
      <c r="AM148" s="660"/>
      <c r="AN148" s="660"/>
    </row>
    <row r="149" spans="1:41" ht="9.75" customHeight="1">
      <c r="A149" s="660"/>
      <c r="B149" s="660"/>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660"/>
      <c r="AL149" s="660"/>
      <c r="AM149" s="660"/>
      <c r="AN149" s="660"/>
    </row>
    <row r="150" spans="1:41" ht="9.75" customHeight="1">
      <c r="A150" s="660"/>
      <c r="B150" s="660"/>
      <c r="C150" s="660"/>
      <c r="D150" s="660"/>
      <c r="E150" s="660"/>
      <c r="F150" s="660"/>
      <c r="G150" s="660"/>
      <c r="H150" s="660"/>
      <c r="I150" s="660"/>
      <c r="J150" s="660"/>
      <c r="K150" s="660"/>
      <c r="L150" s="660"/>
      <c r="M150" s="660"/>
      <c r="N150" s="660"/>
      <c r="O150" s="660"/>
      <c r="P150" s="660"/>
      <c r="Q150" s="660"/>
      <c r="R150" s="660"/>
      <c r="S150" s="660"/>
      <c r="T150" s="660"/>
      <c r="U150" s="660"/>
      <c r="V150" s="660"/>
      <c r="W150" s="660"/>
      <c r="X150" s="660"/>
      <c r="Y150" s="660"/>
      <c r="Z150" s="660"/>
      <c r="AA150" s="660"/>
      <c r="AB150" s="660"/>
      <c r="AC150" s="660"/>
      <c r="AD150" s="660"/>
      <c r="AE150" s="660"/>
      <c r="AF150" s="660"/>
      <c r="AG150" s="660"/>
      <c r="AH150" s="660"/>
      <c r="AI150" s="660"/>
      <c r="AJ150" s="660"/>
      <c r="AK150" s="660"/>
      <c r="AL150" s="660"/>
      <c r="AM150" s="660"/>
      <c r="AN150" s="660"/>
    </row>
    <row r="151" spans="1:41" ht="9.75" customHeight="1">
      <c r="A151" s="660"/>
      <c r="B151" s="660"/>
      <c r="C151" s="660"/>
      <c r="D151" s="660"/>
      <c r="E151" s="660"/>
      <c r="F151" s="660"/>
      <c r="G151" s="660"/>
      <c r="H151" s="660"/>
      <c r="I151" s="660"/>
      <c r="J151" s="660"/>
      <c r="K151" s="660"/>
      <c r="L151" s="660"/>
      <c r="M151" s="660"/>
      <c r="N151" s="660"/>
      <c r="O151" s="660"/>
      <c r="P151" s="660"/>
      <c r="Q151" s="660"/>
      <c r="R151" s="660"/>
      <c r="S151" s="660"/>
      <c r="T151" s="660"/>
      <c r="U151" s="660"/>
      <c r="V151" s="660"/>
      <c r="W151" s="660"/>
      <c r="X151" s="660"/>
      <c r="Y151" s="660"/>
      <c r="Z151" s="660"/>
      <c r="AA151" s="660"/>
      <c r="AB151" s="660"/>
      <c r="AC151" s="660"/>
      <c r="AD151" s="660"/>
      <c r="AE151" s="660"/>
      <c r="AF151" s="660"/>
      <c r="AG151" s="660"/>
      <c r="AH151" s="660"/>
      <c r="AI151" s="660"/>
      <c r="AJ151" s="660"/>
      <c r="AK151" s="660"/>
      <c r="AL151" s="660"/>
      <c r="AM151" s="660"/>
      <c r="AN151" s="660"/>
    </row>
    <row r="152" spans="1:41" ht="9.75" customHeight="1">
      <c r="A152" s="660"/>
      <c r="B152" s="660"/>
      <c r="C152" s="660"/>
      <c r="D152" s="660"/>
      <c r="E152" s="660"/>
      <c r="F152" s="660"/>
      <c r="G152" s="660"/>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660"/>
      <c r="AL152" s="660"/>
      <c r="AM152" s="660"/>
      <c r="AN152" s="660"/>
    </row>
    <row r="153" spans="1:41" ht="18.75" customHeight="1">
      <c r="A153" s="660" t="s">
        <v>371</v>
      </c>
      <c r="B153" s="660"/>
      <c r="C153" s="660"/>
      <c r="D153" s="660"/>
      <c r="E153" s="660"/>
      <c r="F153" s="660"/>
      <c r="G153" s="660"/>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660"/>
      <c r="AL153" s="660"/>
      <c r="AM153" s="660"/>
      <c r="AN153" s="660"/>
    </row>
    <row r="154" spans="1:41" ht="18.75" customHeight="1">
      <c r="A154" s="660"/>
      <c r="B154" s="660"/>
      <c r="C154" s="660"/>
      <c r="D154" s="660"/>
      <c r="E154" s="660"/>
      <c r="F154" s="660"/>
      <c r="G154" s="660"/>
      <c r="H154" s="660"/>
      <c r="I154" s="660"/>
      <c r="J154" s="660"/>
      <c r="K154" s="660"/>
      <c r="L154" s="660"/>
      <c r="M154" s="660"/>
      <c r="N154" s="660"/>
      <c r="O154" s="660"/>
      <c r="P154" s="660"/>
      <c r="Q154" s="660"/>
      <c r="R154" s="660"/>
      <c r="S154" s="660"/>
      <c r="T154" s="660"/>
      <c r="U154" s="660"/>
      <c r="V154" s="660"/>
      <c r="W154" s="660"/>
      <c r="X154" s="660"/>
      <c r="Y154" s="660"/>
      <c r="Z154" s="660"/>
      <c r="AA154" s="660"/>
      <c r="AB154" s="660"/>
      <c r="AC154" s="660"/>
      <c r="AD154" s="660"/>
      <c r="AE154" s="660"/>
      <c r="AF154" s="660"/>
      <c r="AG154" s="660"/>
      <c r="AH154" s="660"/>
      <c r="AI154" s="660"/>
      <c r="AJ154" s="660"/>
      <c r="AK154" s="660"/>
      <c r="AL154" s="660"/>
      <c r="AM154" s="660"/>
      <c r="AN154" s="660"/>
    </row>
    <row r="155" spans="1:41" ht="18.75" customHeight="1">
      <c r="A155" s="660"/>
      <c r="B155" s="660"/>
      <c r="C155" s="660"/>
      <c r="D155" s="660"/>
      <c r="E155" s="660"/>
      <c r="F155" s="660"/>
      <c r="G155" s="660"/>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660"/>
      <c r="AI155" s="660"/>
      <c r="AJ155" s="660"/>
      <c r="AK155" s="660"/>
      <c r="AL155" s="660"/>
      <c r="AM155" s="660"/>
      <c r="AN155" s="660"/>
    </row>
    <row r="156" spans="1:41" ht="18.75" customHeight="1">
      <c r="A156" s="660"/>
      <c r="B156" s="660"/>
      <c r="C156" s="660"/>
      <c r="D156" s="660"/>
      <c r="E156" s="660"/>
      <c r="F156" s="660"/>
      <c r="G156" s="660"/>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660"/>
      <c r="AL156" s="660"/>
      <c r="AM156" s="660"/>
      <c r="AN156" s="660"/>
    </row>
    <row r="157" spans="1:41" ht="18.75" customHeight="1">
      <c r="A157" s="660"/>
      <c r="B157" s="660"/>
      <c r="C157" s="660"/>
      <c r="D157" s="660"/>
      <c r="E157" s="660"/>
      <c r="F157" s="660"/>
      <c r="G157" s="660"/>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660"/>
      <c r="AL157" s="660"/>
      <c r="AM157" s="660"/>
      <c r="AN157" s="660"/>
      <c r="AO157" s="10"/>
    </row>
  </sheetData>
  <sheetProtection password="CC7D" sheet="1" formatCells="0" selectLockedCells="1"/>
  <mergeCells count="87">
    <mergeCell ref="A46:AF47"/>
    <mergeCell ref="AH46:AM46"/>
    <mergeCell ref="AH47:AM47"/>
    <mergeCell ref="A35:AF37"/>
    <mergeCell ref="A7:AF11"/>
    <mergeCell ref="AG7:AN7"/>
    <mergeCell ref="A12:AF18"/>
    <mergeCell ref="A19:AF25"/>
    <mergeCell ref="A26:AF34"/>
    <mergeCell ref="AG9:AN9"/>
    <mergeCell ref="AH10:AM10"/>
    <mergeCell ref="AG12:AN14"/>
    <mergeCell ref="AH15:AM15"/>
    <mergeCell ref="A1:AJ1"/>
    <mergeCell ref="A2:AN3"/>
    <mergeCell ref="A4:AF4"/>
    <mergeCell ref="AG4:AN4"/>
    <mergeCell ref="A5:AF6"/>
    <mergeCell ref="AG5:AH5"/>
    <mergeCell ref="AG6:AJ6"/>
    <mergeCell ref="AK6:AN6"/>
    <mergeCell ref="AM62:AN63"/>
    <mergeCell ref="AH43:AM45"/>
    <mergeCell ref="AN43:AN45"/>
    <mergeCell ref="I66:AA66"/>
    <mergeCell ref="AB66:AE66"/>
    <mergeCell ref="A51:AN57"/>
    <mergeCell ref="A49:C49"/>
    <mergeCell ref="L49:R49"/>
    <mergeCell ref="S49:V49"/>
    <mergeCell ref="L50:R50"/>
    <mergeCell ref="T50:Z50"/>
    <mergeCell ref="A38:AF45"/>
    <mergeCell ref="AG42:AN42"/>
    <mergeCell ref="AG43:AG45"/>
    <mergeCell ref="AM59:AN59"/>
    <mergeCell ref="G60:H60"/>
    <mergeCell ref="B59:E59"/>
    <mergeCell ref="G59:H59"/>
    <mergeCell ref="I59:AA59"/>
    <mergeCell ref="G62:H62"/>
    <mergeCell ref="N61:AJ61"/>
    <mergeCell ref="I62:AC63"/>
    <mergeCell ref="AD62:AJ63"/>
    <mergeCell ref="I60:AJ60"/>
    <mergeCell ref="AB59:AE59"/>
    <mergeCell ref="AF59:AG59"/>
    <mergeCell ref="AI59:AK59"/>
    <mergeCell ref="A65:F69"/>
    <mergeCell ref="G66:H66"/>
    <mergeCell ref="AM66:AN66"/>
    <mergeCell ref="K64:L64"/>
    <mergeCell ref="Q64:R64"/>
    <mergeCell ref="N64:O64"/>
    <mergeCell ref="I64:J64"/>
    <mergeCell ref="AM68:AN69"/>
    <mergeCell ref="G67:H67"/>
    <mergeCell ref="I67:AJ67"/>
    <mergeCell ref="G68:H68"/>
    <mergeCell ref="I68:AC69"/>
    <mergeCell ref="AD68:AJ69"/>
    <mergeCell ref="AF66:AG66"/>
    <mergeCell ref="AI66:AK66"/>
    <mergeCell ref="B64:H64"/>
    <mergeCell ref="AM85:AN86"/>
    <mergeCell ref="A70:AN72"/>
    <mergeCell ref="A73:AN74"/>
    <mergeCell ref="A75:AN82"/>
    <mergeCell ref="A83:F86"/>
    <mergeCell ref="G83:H83"/>
    <mergeCell ref="I83:AA83"/>
    <mergeCell ref="AB83:AE83"/>
    <mergeCell ref="AF83:AG83"/>
    <mergeCell ref="AI83:AK83"/>
    <mergeCell ref="G84:H84"/>
    <mergeCell ref="I84:AJ84"/>
    <mergeCell ref="G85:H85"/>
    <mergeCell ref="I85:AC86"/>
    <mergeCell ref="AD85:AJ86"/>
    <mergeCell ref="AM83:AN83"/>
    <mergeCell ref="A153:AN157"/>
    <mergeCell ref="A87:AN87"/>
    <mergeCell ref="A88:AN88"/>
    <mergeCell ref="A89:AN110"/>
    <mergeCell ref="A111:AN121"/>
    <mergeCell ref="A122:AN135"/>
    <mergeCell ref="A136:AN152"/>
  </mergeCells>
  <phoneticPr fontId="3"/>
  <conditionalFormatting sqref="AG47:AH47 AG46">
    <cfRule type="expression" dxfId="1" priority="2">
      <formula>$AS$50="○"</formula>
    </cfRule>
  </conditionalFormatting>
  <conditionalFormatting sqref="AH46">
    <cfRule type="expression" dxfId="0" priority="1">
      <formula>$AS$50="○"</formula>
    </cfRule>
  </conditionalFormatting>
  <dataValidations count="2">
    <dataValidation type="list" allowBlank="1" showInputMessage="1" showErrorMessage="1" sqref="AH15:AM15 AH10:AM10 AH43:AM45 AH47">
      <formula1>"はい,いいえ"</formula1>
    </dataValidation>
    <dataValidation type="list" allowBlank="1" showInputMessage="1" showErrorMessage="1" sqref="I64:J64">
      <formula1>"大正,昭和,平成,令和"</formula1>
    </dataValidation>
  </dataValidations>
  <printOptions horizontalCentered="1"/>
  <pageMargins left="0.70866141732283472" right="0.70866141732283472" top="0.54" bottom="0.3" header="0.31496062992125984" footer="0.31496062992125984"/>
  <pageSetup paperSize="9" scale="48" fitToHeight="0"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新小第2号(2)（実績一覧表）(要請等対象施設)</vt:lpstr>
      <vt:lpstr>新小第2号（実績一覧表）(要請等対象施設以外)</vt:lpstr>
      <vt:lpstr>新小第1号(2)（支給申請書）</vt:lpstr>
      <vt:lpstr>新小第3号（確認申立書）</vt:lpstr>
      <vt:lpstr>'新小第1号(2)（支給申請書）'!Print_Area</vt:lpstr>
      <vt:lpstr>'新小第2号(2)（実績一覧表）(要請等対象施設)'!Print_Area</vt:lpstr>
      <vt:lpstr>'新小第2号（実績一覧表）(要請等対象施設以外)'!Print_Area</vt:lpstr>
      <vt:lpstr>'新小第3号（確認申立書）'!Print_Area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2022-03-16T08:27:10Z</cp:lastPrinted>
  <dcterms:created xsi:type="dcterms:W3CDTF">2020-05-14T01:08:11Z</dcterms:created>
  <dcterms:modified xsi:type="dcterms:W3CDTF">2022-09-28T06:31:14Z</dcterms:modified>
</cp:coreProperties>
</file>