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新特小第2号（２）（実績一覧表）（要請等対象施設）" sheetId="5" r:id="rId1"/>
    <sheet name="新特小第2号（実績一覧表） (要請等対象施設以外）" sheetId="11" r:id="rId2"/>
    <sheet name="新特小第1号（２）（支給申請書）" sheetId="4" r:id="rId3"/>
    <sheet name="新特小第3号（確認申立書）" sheetId="10" r:id="rId4"/>
  </sheets>
  <definedNames>
    <definedName name="_xlnm.Print_Area" localSheetId="2">'新特小第1号（２）（支給申請書）'!$A$1:$AJ$119</definedName>
    <definedName name="_xlnm.Print_Area" localSheetId="0">'新特小第2号（２）（実績一覧表）（要請等対象施設）'!$A$1:$AK$112</definedName>
    <definedName name="_xlnm.Print_Area" localSheetId="1">'新特小第2号（実績一覧表） (要請等対象施設以外）'!$A$1:$AJ$90</definedName>
    <definedName name="_xlnm.Print_Area" localSheetId="3">'新特小第3号（確認申立書）'!$A$1:$AN$159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69" i="4" l="1"/>
  <c r="AR69" i="4"/>
  <c r="AV68" i="4" l="1"/>
  <c r="AR68" i="4"/>
  <c r="AV67" i="4" l="1"/>
  <c r="AR67" i="4"/>
  <c r="AV66" i="4"/>
  <c r="AR66" i="4"/>
  <c r="AV65" i="4"/>
  <c r="AR65" i="4"/>
  <c r="AV64" i="4" l="1"/>
  <c r="AR64" i="4"/>
  <c r="Q34" i="4" l="1"/>
  <c r="Z15" i="11" l="1"/>
  <c r="Z24" i="5"/>
  <c r="Q9" i="11" l="1"/>
  <c r="AE5" i="11"/>
  <c r="I7" i="11" l="1"/>
  <c r="W5" i="11" l="1"/>
  <c r="U5" i="11"/>
  <c r="S5" i="11"/>
  <c r="N5" i="11"/>
  <c r="L5" i="11"/>
  <c r="J5" i="11"/>
  <c r="AV63" i="4"/>
  <c r="AR63" i="4"/>
  <c r="AV62" i="4"/>
  <c r="AR62" i="4"/>
  <c r="AV61" i="4"/>
  <c r="AR61" i="4"/>
  <c r="AE15" i="11" l="1"/>
  <c r="G43" i="4" s="1"/>
  <c r="Q10" i="11"/>
  <c r="U15" i="11"/>
  <c r="Z9" i="11" l="1"/>
  <c r="Q47" i="4" s="1"/>
  <c r="AA47" i="4" s="1"/>
  <c r="AM58" i="10" l="1"/>
  <c r="AI58" i="10"/>
  <c r="AF58" i="10"/>
  <c r="AE24" i="5"/>
  <c r="X31" i="4" l="1"/>
  <c r="V31" i="4"/>
  <c r="T31" i="4"/>
  <c r="O31" i="4"/>
  <c r="AT57" i="4" s="1"/>
  <c r="M31" i="4"/>
  <c r="AR57" i="4" s="1"/>
  <c r="K31" i="4"/>
  <c r="AP57" i="4" s="1"/>
  <c r="AW57" i="4" l="1"/>
  <c r="AN63" i="4" s="1"/>
  <c r="G34" i="4"/>
  <c r="AM82" i="10"/>
  <c r="AI82" i="10"/>
  <c r="AF82" i="10"/>
  <c r="I84" i="10"/>
  <c r="I83" i="10"/>
  <c r="I67" i="10"/>
  <c r="I66" i="10"/>
  <c r="I65" i="10"/>
  <c r="I82" i="10"/>
  <c r="I61" i="10"/>
  <c r="I59" i="10"/>
  <c r="I58" i="10"/>
  <c r="Q19" i="5"/>
  <c r="U24" i="5"/>
  <c r="U22" i="4"/>
  <c r="N22" i="4"/>
  <c r="E16" i="4"/>
  <c r="AG15" i="4"/>
  <c r="AC15" i="4"/>
  <c r="Y15" i="4"/>
  <c r="M15" i="4"/>
  <c r="I15" i="4"/>
  <c r="J14" i="4"/>
  <c r="AA34" i="4" l="1"/>
  <c r="AQ43" i="4"/>
  <c r="AN61" i="4"/>
  <c r="AN69" i="4"/>
  <c r="AN65" i="4"/>
  <c r="AN70" i="4"/>
  <c r="AN67" i="4"/>
  <c r="AN66" i="4"/>
  <c r="AN64" i="4"/>
  <c r="AN62" i="4"/>
  <c r="AN68" i="4"/>
  <c r="Z18" i="5"/>
  <c r="Q38" i="4" s="1"/>
  <c r="AA38" i="4" l="1"/>
  <c r="BA47" i="4"/>
  <c r="BB75" i="4"/>
  <c r="G47" i="4" s="1"/>
  <c r="AQ47" i="4" s="1"/>
  <c r="AZ75" i="4"/>
  <c r="BC75" i="4"/>
  <c r="G38" i="4" s="1"/>
  <c r="AQ75" i="4"/>
  <c r="BA75" i="4"/>
  <c r="AX75" i="4"/>
  <c r="AV75" i="4"/>
  <c r="AY75" i="4"/>
  <c r="AW75" i="4"/>
  <c r="Q43" i="4" s="1"/>
  <c r="AP75" i="4"/>
  <c r="AR75" i="4"/>
  <c r="AU75" i="4"/>
  <c r="AS75" i="4"/>
  <c r="AO75" i="4"/>
  <c r="AT75" i="4"/>
  <c r="BA43" i="4" l="1"/>
  <c r="BK43" i="4" s="1"/>
  <c r="BK47" i="4"/>
  <c r="AA43" i="4"/>
  <c r="G51" i="4" s="1"/>
  <c r="BK50" i="4" l="1"/>
  <c r="Q51" i="4"/>
  <c r="AS51" i="4" s="1"/>
  <c r="AA59" i="4" s="1"/>
  <c r="AF64" i="4"/>
  <c r="AA51" i="4" l="1"/>
  <c r="AA60" i="4"/>
  <c r="AG59" i="4"/>
  <c r="AG60" i="4" s="1"/>
</calcChain>
</file>

<file path=xl/comments1.xml><?xml version="1.0" encoding="utf-8"?>
<comments xmlns="http://schemas.openxmlformats.org/spreadsheetml/2006/main">
  <authors>
    <author>作成者</author>
  </authors>
  <commentList>
    <comment ref="I22" authorId="0" shapeId="0">
      <text>
        <r>
          <rPr>
            <b/>
            <u/>
            <sz val="20"/>
            <color indexed="81"/>
            <rFont val="MS P ゴシック"/>
            <family val="3"/>
            <charset val="128"/>
          </rPr>
          <t xml:space="preserve">（重要）
</t>
        </r>
        <r>
          <rPr>
            <b/>
            <sz val="20"/>
            <color indexed="81"/>
            <rFont val="MS P ゴシック"/>
            <family val="3"/>
            <charset val="128"/>
          </rPr>
          <t xml:space="preserve">
休業対象労働者が就労している、又は、催物に従事しようとしていた、地域特例の対象となる区域（県／市区町）を記入します。
①緊急事態宣言の対象都道府県内の施設に就労している場合は、</t>
        </r>
        <r>
          <rPr>
            <b/>
            <u/>
            <sz val="20"/>
            <color indexed="81"/>
            <rFont val="MS P ゴシック"/>
            <family val="3"/>
            <charset val="128"/>
          </rPr>
          <t>都道府県名</t>
        </r>
        <r>
          <rPr>
            <b/>
            <sz val="20"/>
            <color indexed="81"/>
            <rFont val="MS P ゴシック"/>
            <family val="3"/>
            <charset val="128"/>
          </rPr>
          <t>を記入してください。
②まん延防止等重点措置の対象区域内の施設に就労している場合は、</t>
        </r>
        <r>
          <rPr>
            <b/>
            <u/>
            <sz val="20"/>
            <color indexed="81"/>
            <rFont val="MS P ゴシック"/>
            <family val="3"/>
            <charset val="128"/>
          </rPr>
          <t>市区町名</t>
        </r>
        <r>
          <rPr>
            <b/>
            <sz val="20"/>
            <color indexed="81"/>
            <rFont val="MS P ゴシック"/>
            <family val="3"/>
            <charset val="128"/>
          </rPr>
          <t>を記入してください。
（例）判定基礎基礎期間：令和３年５月１日～令和３年５月31日
労働者Ａは、東京都内の施設にて就労（緊急事態宣言の対象）⇒　東京都
労働者Ｂは、宮城県仙台市内の施設にて就労（まん延防止等重点措置の対象）⇒　仙台市
労働者Ｃは、石川県小松市内の施設にて就労（緊急事態宣言／まん延防止等重点措置のいずれにも該当しない）
⇒新特小第2号　休業実績一覧表 (要請等対象施設以外）に入力します。</t>
        </r>
      </text>
    </comment>
  </commentList>
</comments>
</file>

<file path=xl/comments2.xml><?xml version="1.0" encoding="utf-8"?>
<comments xmlns="http://schemas.openxmlformats.org/spreadsheetml/2006/main">
  <authors>
    <author>作成者</author>
  </authors>
  <commentList>
    <comment ref="B16" authorId="0" shapeId="0">
      <text>
        <r>
          <rPr>
            <b/>
            <sz val="14"/>
            <color indexed="81"/>
            <rFont val="MS P ゴシック"/>
            <family val="3"/>
            <charset val="128"/>
          </rPr>
          <t>１と同じ内容となる場合にはこちらにチェックしてください。</t>
        </r>
      </text>
    </comment>
    <comment ref="AA27" authorId="0" shapeId="0">
      <text>
        <r>
          <rPr>
            <b/>
            <sz val="18"/>
            <color indexed="81"/>
            <rFont val="MS P ゴシック"/>
            <family val="3"/>
            <charset val="128"/>
          </rPr>
          <t>雇用調整助成金の支給申請を初めて行った判定対象期間の初日を記入してください。</t>
        </r>
      </text>
    </comment>
  </commentList>
</comments>
</file>

<file path=xl/comments3.xml><?xml version="1.0" encoding="utf-8"?>
<comments xmlns="http://schemas.openxmlformats.org/spreadsheetml/2006/main">
  <authors>
    <author>作成者</author>
  </authors>
  <commentList>
    <comment ref="B63" authorId="0" shapeId="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<sst xmlns="http://schemas.openxmlformats.org/spreadsheetml/2006/main" count="677" uniqueCount="387">
  <si>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</si>
  <si>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</si>
  <si>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</si>
  <si>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</si>
  <si>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</si>
  <si>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</si>
  <si>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</si>
  <si>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</si>
  <si>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</si>
  <si>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</si>
  <si>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</si>
  <si>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</si>
  <si>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</si>
  <si>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</si>
  <si>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</si>
  <si>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</si>
  <si>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</si>
  <si>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</si>
  <si>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</si>
  <si>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</si>
  <si>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</si>
  <si>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</si>
  <si>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</si>
  <si>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</si>
  <si>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</si>
  <si>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</si>
  <si>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</si>
  <si>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</si>
  <si>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</si>
  <si>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</si>
  <si>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</si>
  <si>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</si>
  <si>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</si>
  <si>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</si>
  <si>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</si>
  <si>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</si>
  <si>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</si>
  <si>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</si>
  <si>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</si>
  <si>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</si>
  <si>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</si>
  <si>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</si>
  <si>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</si>
  <si>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</si>
  <si>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</si>
  <si>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※安定所処理欄</t>
    <rPh sb="1" eb="4">
      <t>アンテイショ</t>
    </rPh>
    <rPh sb="4" eb="6">
      <t>ショリ</t>
    </rPh>
    <rPh sb="6" eb="7">
      <t>ラン</t>
    </rPh>
    <phoneticPr fontId="7"/>
  </si>
  <si>
    <t>休業の
規模</t>
    <rPh sb="0" eb="2">
      <t>キュウギョウ</t>
    </rPh>
    <rPh sb="4" eb="6">
      <t>キボ</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</si>
  <si>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</si>
  <si>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</si>
  <si>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休業延べ日数</t>
    <rPh sb="0" eb="2">
      <t>キュウギョウ</t>
    </rPh>
    <rPh sb="2" eb="3">
      <t>ノ</t>
    </rPh>
    <rPh sb="4" eb="6">
      <t>ニッスウ</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</si>
  <si>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</si>
  <si>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</si>
  <si>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</si>
  <si>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</si>
  <si>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</si>
  <si>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</si>
  <si>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</si>
  <si>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</si>
  <si>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</si>
  <si>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</si>
  <si>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</si>
  <si>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7"/>
  </si>
  <si>
    <t>〒</t>
    <phoneticPr fontId="7"/>
  </si>
  <si>
    <t>－</t>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</si>
  <si>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</si>
  <si>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</si>
  <si>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</si>
  <si>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</si>
  <si>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</si>
  <si>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</si>
  <si>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</si>
  <si>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</si>
  <si>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</si>
  <si>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</si>
  <si>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</si>
  <si>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</si>
  <si>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</si>
  <si>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</si>
  <si>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</si>
  <si>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</si>
  <si>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</si>
  <si>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</si>
  <si>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</si>
  <si>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</si>
  <si>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</si>
  <si>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</si>
  <si>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</si>
  <si>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</si>
  <si>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</si>
  <si>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</si>
  <si>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１日休業した日数
（日）</t>
    <rPh sb="1" eb="2">
      <t>ニチ</t>
    </rPh>
    <rPh sb="2" eb="4">
      <t>キュウギョウ</t>
    </rPh>
    <rPh sb="6" eb="8">
      <t>ニッスウ</t>
    </rPh>
    <rPh sb="10" eb="11">
      <t>ヒ</t>
    </rPh>
    <phoneticPr fontId="10"/>
  </si>
  <si>
    <t>⑥</t>
    <phoneticPr fontId="3"/>
  </si>
  <si>
    <t>⑦（③＋⑥）</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</si>
  <si>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</si>
  <si>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</si>
  <si>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</si>
  <si>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</si>
  <si>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</si>
  <si>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</si>
  <si>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</si>
  <si>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</si>
  <si>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</si>
  <si>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</si>
  <si>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</si>
  <si>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</si>
  <si>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</si>
  <si>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</si>
  <si>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</si>
  <si>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</si>
  <si>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</si>
  <si>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</si>
  <si>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</si>
  <si>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</si>
  <si>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</si>
  <si>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</si>
  <si>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</si>
  <si>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b.</t>
    <phoneticPr fontId="7"/>
  </si>
  <si>
    <t>＝</t>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</si>
  <si>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</si>
  <si>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</si>
  <si>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</si>
  <si>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</si>
  <si>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</si>
  <si>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</si>
  <si>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</si>
  <si>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</si>
  <si>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[Ｃ]   [Ａ]／[Ｂ]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</si>
  <si>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</si>
  <si>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</si>
  <si>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</si>
  <si>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</si>
  <si>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</si>
  <si>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</si>
  <si>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</si>
  <si>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</si>
  <si>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</si>
  <si>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</si>
  <si>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</si>
  <si>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t>
    <phoneticPr fontId="7"/>
  </si>
  <si>
    <t>助成率</t>
    <rPh sb="0" eb="3">
      <t>ジョセイリツ</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</si>
  <si>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</si>
  <si>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</si>
  <si>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</si>
  <si>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</si>
  <si>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</si>
  <si>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</si>
  <si>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</si>
  <si>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</si>
  <si>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</si>
  <si>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</si>
  <si>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</si>
  <si>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</si>
  <si>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</si>
  <si>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</si>
  <si>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</si>
  <si>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この申請書に書いてあることについて、ハローワーク（労働局）が確認のため問い合わせた場合は、協力します。</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</si>
  <si>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</si>
  <si>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 xml:space="preserve">[Ａ]判定基礎期間
助成対象休業延日数 </t>
    <phoneticPr fontId="7"/>
  </si>
  <si>
    <t xml:space="preserve">休業助成金 </t>
    <phoneticPr fontId="7"/>
  </si>
  <si>
    <t>２</t>
    <phoneticPr fontId="3"/>
  </si>
  <si>
    <t>３</t>
    <phoneticPr fontId="3"/>
  </si>
  <si>
    <t>４</t>
    <phoneticPr fontId="3"/>
  </si>
  <si>
    <t>５</t>
    <phoneticPr fontId="3"/>
  </si>
  <si>
    <t>６</t>
    <phoneticPr fontId="3"/>
  </si>
  <si>
    <t>７</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</si>
  <si>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</si>
  <si>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</si>
  <si>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</si>
  <si>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従業員の数</t>
    <rPh sb="0" eb="3">
      <t>ジュウギョウイン</t>
    </rPh>
    <rPh sb="4" eb="5">
      <t>カズ</t>
    </rPh>
    <phoneticPr fontId="3"/>
  </si>
  <si>
    <t>「従業員の数」</t>
    <rPh sb="1" eb="4">
      <t>ジュウギョウイン</t>
    </rPh>
    <rPh sb="5" eb="6">
      <t>カズ</t>
    </rPh>
    <phoneticPr fontId="3"/>
  </si>
  <si>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</si>
  <si>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</si>
  <si>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</si>
  <si>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7"/>
  </si>
  <si>
    <t>この期間の
休業手当支払い率</t>
    <rPh sb="2" eb="4">
      <t>キカン</t>
    </rPh>
    <rPh sb="6" eb="8">
      <t>キュウギョウ</t>
    </rPh>
    <rPh sb="8" eb="10">
      <t>テアテ</t>
    </rPh>
    <rPh sb="10" eb="12">
      <t>シハラ</t>
    </rPh>
    <rPh sb="13" eb="14">
      <t>リツ</t>
    </rPh>
    <phoneticPr fontId="7"/>
  </si>
  <si>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</si>
  <si>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0"/>
  </si>
  <si>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</si>
  <si>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</si>
  <si>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</si>
  <si>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※初回の
申請及び変更があった場合のみ</t>
    <rPh sb="7" eb="8">
      <t>オヨ</t>
    </rPh>
    <rPh sb="9" eb="11">
      <t>ヘンコウ</t>
    </rPh>
    <rPh sb="15" eb="17">
      <t>バアイ</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</si>
  <si>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</si>
  <si>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</si>
  <si>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</si>
  <si>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</si>
  <si>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</si>
  <si>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</si>
  <si>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</si>
  <si>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</si>
  <si>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</si>
  <si>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t>
    <phoneticPr fontId="7"/>
  </si>
  <si>
    <t>)</t>
    <phoneticPr fontId="7"/>
  </si>
  <si>
    <t>１</t>
    <phoneticPr fontId="3"/>
  </si>
  <si>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</si>
  <si>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</si>
  <si>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</si>
  <si>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t>４</t>
    <phoneticPr fontId="7"/>
  </si>
  <si>
    <t>５</t>
    <phoneticPr fontId="7"/>
  </si>
  <si>
    <t>○</t>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</si>
  <si>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</si>
  <si>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</si>
  <si>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</si>
  <si>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</si>
  <si>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a.</t>
    <phoneticPr fontId="7"/>
  </si>
  <si>
    <t>b.</t>
    <phoneticPr fontId="7"/>
  </si>
  <si>
    <t>※</t>
    <phoneticPr fontId="7"/>
  </si>
  <si>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</si>
  <si>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</si>
  <si>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</si>
  <si>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８</t>
    <phoneticPr fontId="7"/>
  </si>
  <si>
    <t>９</t>
    <phoneticPr fontId="7"/>
  </si>
  <si>
    <t>休業した事業所（以下「休業実施事業所」という。）ごとに提出してください。</t>
    <phoneticPr fontId="7"/>
  </si>
  <si>
    <t>10</t>
    <phoneticPr fontId="7"/>
  </si>
  <si>
    <t>11</t>
    <phoneticPr fontId="7"/>
  </si>
  <si>
    <t>12</t>
    <phoneticPr fontId="7"/>
  </si>
  <si>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</si>
  <si>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</si>
  <si>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</si>
  <si>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</si>
  <si>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</si>
  <si>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</si>
  <si>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</si>
  <si>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なお、休業するときに労働者に支払う休業手当の額は、平均賃金の６０％以上である必要があります。</t>
    <rPh sb="11" eb="14">
      <t>ロウドウシャ</t>
    </rPh>
    <rPh sb="26" eb="28">
      <t>ヘイキン</t>
    </rPh>
    <rPh sb="39" eb="41">
      <t>ヒツヨウ</t>
    </rPh>
    <phoneticPr fontId="3"/>
  </si>
  <si>
    <t>円</t>
    <rPh sb="0" eb="1">
      <t>エン</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</si>
  <si>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</si>
  <si>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</si>
  <si>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</si>
  <si>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</si>
  <si>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</si>
  <si>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</si>
  <si>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</si>
  <si>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</si>
  <si>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②雇用保険被保険者番号
(4桁　-　6桁　-　1桁)</t>
    <rPh sb="1" eb="3">
      <t>コヨウ</t>
    </rPh>
    <rPh sb="3" eb="5">
      <t>ホケン</t>
    </rPh>
    <rPh sb="14" eb="15">
      <t>ケタ</t>
    </rPh>
    <rPh sb="19" eb="20">
      <t>ケタ</t>
    </rPh>
    <rPh sb="24" eb="25">
      <t>ケタ</t>
    </rPh>
    <phoneticPr fontId="10"/>
  </si>
  <si>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</si>
  <si>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</si>
  <si>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</si>
  <si>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</si>
  <si>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</si>
  <si>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r>
      <t>※この様式は、雇用保険被保険者を休業させた場合の、緊急対応期間を１日でも含む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3" eb="34">
      <t>ニチ</t>
    </rPh>
    <rPh sb="36" eb="37">
      <t>フク</t>
    </rPh>
    <rPh sb="38" eb="40">
      <t>ハンテイ</t>
    </rPh>
    <rPh sb="40" eb="42">
      <t>キソ</t>
    </rPh>
    <rPh sb="42" eb="44">
      <t>キカン</t>
    </rPh>
    <rPh sb="45" eb="46">
      <t>カカ</t>
    </rPh>
    <rPh sb="47" eb="50">
      <t>ショウキボ</t>
    </rPh>
    <rPh sb="50" eb="53">
      <t>ジギョウヌシ</t>
    </rPh>
    <rPh sb="53" eb="54">
      <t>ム</t>
    </rPh>
    <rPh sb="55" eb="57">
      <t>ヨウシキ</t>
    </rPh>
    <phoneticPr fontId="7"/>
  </si>
  <si>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雇用調整助成金を受給した期間」について、複数の適用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phoneticPr fontId="3"/>
  </si>
  <si>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</si>
  <si>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</si>
  <si>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</si>
  <si>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令和</t>
    <rPh sb="0" eb="2">
      <t>レイワ</t>
    </rPh>
    <phoneticPr fontId="7"/>
  </si>
  <si>
    <t>月</t>
    <rPh sb="0" eb="1">
      <t>ガツ</t>
    </rPh>
    <phoneticPr fontId="7"/>
  </si>
  <si>
    <t>○</t>
    <phoneticPr fontId="7"/>
  </si>
  <si>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16" eb="19">
      <t>ロウドウシャ</t>
    </rPh>
    <rPh sb="19" eb="21">
      <t>ダイヒョウ</t>
    </rPh>
    <rPh sb="25" eb="27">
      <t>イチラン</t>
    </rPh>
    <rPh sb="27" eb="28">
      <t>ヒョウ</t>
    </rPh>
    <rPh sb="29" eb="31">
      <t>キニュウ</t>
    </rPh>
    <rPh sb="33" eb="35">
      <t>キュウギョウ</t>
    </rPh>
    <rPh sb="36" eb="37">
      <t>カン</t>
    </rPh>
    <rPh sb="39" eb="41">
      <t>ナイヨウ</t>
    </rPh>
    <rPh sb="42" eb="44">
      <t>キュウギョウ</t>
    </rPh>
    <rPh sb="44" eb="46">
      <t>キカン</t>
    </rPh>
    <rPh sb="47" eb="49">
      <t>ニッスウ</t>
    </rPh>
    <rPh sb="50" eb="53">
      <t>ジカンスウ</t>
    </rPh>
    <rPh sb="54" eb="56">
      <t>キュウギョウ</t>
    </rPh>
    <rPh sb="56" eb="58">
      <t>テアテ</t>
    </rPh>
    <rPh sb="58" eb="60">
      <t>シハラ</t>
    </rPh>
    <rPh sb="61" eb="62">
      <t>リツ</t>
    </rPh>
    <rPh sb="63" eb="66">
      <t>タイショウシャ</t>
    </rPh>
    <rPh sb="69" eb="71">
      <t>ジゼン</t>
    </rPh>
    <rPh sb="72" eb="74">
      <t>ジギョウ</t>
    </rPh>
    <rPh sb="74" eb="75">
      <t>ヌシ</t>
    </rPh>
    <rPh sb="76" eb="79">
      <t>ロウドウシャ</t>
    </rPh>
    <rPh sb="83" eb="84">
      <t>アイダ</t>
    </rPh>
    <rPh sb="85" eb="87">
      <t>カクヤク</t>
    </rPh>
    <rPh sb="97" eb="99">
      <t>カクニン</t>
    </rPh>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</si>
  <si>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</si>
  <si>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</si>
  <si>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</si>
  <si>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社会保険労務士が事業主の申請を代わって行う場合、上欄に事業主の氏名等を、下欄に社会保険労務士法施行規則第１６条第２項又は同規則第１６条の３の規定により氏名等を記載してください。また、代理人が事業主の申請を代わって行う場合、上欄に助成金の支給に係る事業主の氏名等を、下欄に代理人の氏名等を記載してください。</t>
    <rPh sb="32" eb="34">
      <t>シメイ</t>
    </rPh>
    <rPh sb="34" eb="35">
      <t>ナド</t>
    </rPh>
    <rPh sb="76" eb="78">
      <t>シメイ</t>
    </rPh>
    <rPh sb="78" eb="79">
      <t>ナド</t>
    </rPh>
    <rPh sb="80" eb="82">
      <t>キサイ</t>
    </rPh>
    <rPh sb="128" eb="130">
      <t>シメイ</t>
    </rPh>
    <rPh sb="130" eb="131">
      <t>ナド</t>
    </rPh>
    <rPh sb="140" eb="142">
      <t>シメイ</t>
    </rPh>
    <rPh sb="142" eb="143">
      <t>ナド</t>
    </rPh>
    <rPh sb="144" eb="146">
      <t>キサイ</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</si>
  <si>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rPh sb="103" eb="104">
      <t>ヨウ</t>
    </rPh>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</si>
  <si>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</si>
  <si>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8" eb="20">
      <t>キサイ</t>
    </rPh>
    <rPh sb="30" eb="32">
      <t>キュウギョウ</t>
    </rPh>
    <rPh sb="33" eb="34">
      <t>カン</t>
    </rPh>
    <rPh sb="36" eb="38">
      <t>ナイヨウ</t>
    </rPh>
    <rPh sb="39" eb="41">
      <t>ジゼン</t>
    </rPh>
    <rPh sb="42" eb="44">
      <t>カクヤク</t>
    </rPh>
    <rPh sb="46" eb="48">
      <t>ナイヨウ</t>
    </rPh>
    <rPh sb="57" eb="60">
      <t>ロウドウシャ</t>
    </rPh>
    <rPh sb="60" eb="62">
      <t>ダイヒョウ</t>
    </rPh>
    <rPh sb="63" eb="64">
      <t>カタ</t>
    </rPh>
    <rPh sb="65" eb="67">
      <t>カクニン</t>
    </rPh>
    <rPh sb="73" eb="75">
      <t>シメイ</t>
    </rPh>
    <rPh sb="75" eb="76">
      <t>ナド</t>
    </rPh>
    <rPh sb="77" eb="79">
      <t>キサイ</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</si>
  <si>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</si>
  <si>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</si>
  <si>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</si>
  <si>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※代理人等が事業主の申請を代わって行う場合、代理人等の氏名等を記載してください。</t>
    <rPh sb="27" eb="29">
      <t>シメイ</t>
    </rPh>
    <rPh sb="31" eb="33">
      <t>キサイ</t>
    </rPh>
    <phoneticPr fontId="3"/>
  </si>
  <si>
    <t>２　（１がいいえの方のみ）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雇用調整助成金を受給した期間」が不支給措置期間として緊急対応期間終了日の翌日に設定されることを承諾している。
※ 平成31年４月１日以降に申請した雇用関係助成金について不正受給に関与した役員等がいる場合は、当該役員等が関与した不正受給に関して支払い義務が生じた金額</t>
    <phoneticPr fontId="3"/>
  </si>
  <si>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緊急対応期間終了日の翌日に設定されることを承諾している場合を除く。）でない。</t>
    <rPh sb="45" eb="48">
      <t>ジギョウヌシ</t>
    </rPh>
    <rPh sb="186" eb="189">
      <t>ジギョウヌシ</t>
    </rPh>
    <phoneticPr fontId="3"/>
  </si>
  <si>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緊急対応期間終了日の翌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phoneticPr fontId="3"/>
  </si>
  <si>
    <t>申請期限は、判定基礎期間の末日の翌日から２か月以内です。（ただし、天災等のやむを得ない理由があるときは、理由を記した書面をそえて当該理由のやんだ後１か月が経過する日までが申請期限となります。）</t>
    <rPh sb="0" eb="2">
      <t>シンセイ</t>
    </rPh>
    <rPh sb="2" eb="4">
      <t>キゲン</t>
    </rPh>
    <rPh sb="16" eb="18">
      <t>ヨクジツ</t>
    </rPh>
    <rPh sb="23" eb="25">
      <t>イナイ</t>
    </rPh>
    <rPh sb="35" eb="36">
      <t>トウ</t>
    </rPh>
    <rPh sb="52" eb="54">
      <t>リユウ</t>
    </rPh>
    <rPh sb="55" eb="56">
      <t>シル</t>
    </rPh>
    <rPh sb="58" eb="60">
      <t>ショメン</t>
    </rPh>
    <rPh sb="85" eb="87">
      <t>シンセイ</t>
    </rPh>
    <rPh sb="87" eb="89">
      <t>キゲン</t>
    </rPh>
    <phoneticPr fontId="7"/>
  </si>
  <si>
    <t>「雇用の維持」の確認では、以下を確認し、｢はい｣か｢いいえ｣で回答してください。</t>
    <rPh sb="1" eb="3">
      <t>コヨウ</t>
    </rPh>
    <rPh sb="4" eb="6">
      <t>イジ</t>
    </rPh>
    <rPh sb="8" eb="10">
      <t>カクニン</t>
    </rPh>
    <rPh sb="13" eb="15">
      <t>イカ</t>
    </rPh>
    <rPh sb="16" eb="18">
      <t>カクニン</t>
    </rPh>
    <rPh sb="31" eb="33">
      <t>カイトウ</t>
    </rPh>
    <phoneticPr fontId="7"/>
  </si>
  <si>
    <t>（※１）解雇等（解雇予告を含む。）とは、次の①～③を指します。</t>
    <rPh sb="8" eb="10">
      <t>カイコ</t>
    </rPh>
    <rPh sb="10" eb="12">
      <t>ヨコク</t>
    </rPh>
    <rPh sb="13" eb="14">
      <t>フク</t>
    </rPh>
    <phoneticPr fontId="7"/>
  </si>
  <si>
    <t>西暦⇒</t>
    <rPh sb="0" eb="2">
      <t>セイレキ</t>
    </rPh>
    <phoneticPr fontId="7"/>
  </si>
  <si>
    <t>判定</t>
    <rPh sb="0" eb="2">
      <t>ハンテイ</t>
    </rPh>
    <phoneticPr fontId="7"/>
  </si>
  <si>
    <t>判定基礎期間(自）</t>
    <rPh sb="0" eb="2">
      <t>ハンテイ</t>
    </rPh>
    <rPh sb="2" eb="4">
      <t>キソ</t>
    </rPh>
    <rPh sb="4" eb="6">
      <t>キカン</t>
    </rPh>
    <rPh sb="7" eb="8">
      <t>ジ</t>
    </rPh>
    <phoneticPr fontId="7"/>
  </si>
  <si>
    <t>判定基礎期間(至）</t>
    <rPh sb="0" eb="2">
      <t>ハンテイ</t>
    </rPh>
    <rPh sb="2" eb="4">
      <t>キソ</t>
    </rPh>
    <rPh sb="4" eb="6">
      <t>キカン</t>
    </rPh>
    <rPh sb="7" eb="8">
      <t>イタ</t>
    </rPh>
    <phoneticPr fontId="7"/>
  </si>
  <si>
    <t>基本手当
日額</t>
    <rPh sb="0" eb="2">
      <t>キホン</t>
    </rPh>
    <rPh sb="2" eb="4">
      <t>テア</t>
    </rPh>
    <rPh sb="5" eb="7">
      <t>ニチガク</t>
    </rPh>
    <phoneticPr fontId="7"/>
  </si>
  <si>
    <t>月</t>
    <rPh sb="0" eb="1">
      <t>ツキ</t>
    </rPh>
    <phoneticPr fontId="7"/>
  </si>
  <si>
    <t>西暦</t>
    <rPh sb="0" eb="2">
      <t>セイレキ</t>
    </rPh>
    <phoneticPr fontId="7"/>
  </si>
  <si>
    <t>解雇無</t>
    <rPh sb="0" eb="2">
      <t>カイコ</t>
    </rPh>
    <rPh sb="2" eb="3">
      <t>ナ</t>
    </rPh>
    <phoneticPr fontId="7"/>
  </si>
  <si>
    <t>解雇有</t>
    <rPh sb="0" eb="2">
      <t>カイコ</t>
    </rPh>
    <rPh sb="2" eb="3">
      <t>ア</t>
    </rPh>
    <phoneticPr fontId="7"/>
  </si>
  <si>
    <t>使用データ</t>
    <phoneticPr fontId="7"/>
  </si>
  <si>
    <t>c.</t>
    <phoneticPr fontId="7"/>
  </si>
  <si>
    <t>雇用の
維持①</t>
    <rPh sb="0" eb="2">
      <t>コヨウ</t>
    </rPh>
    <rPh sb="4" eb="6">
      <t>イジ</t>
    </rPh>
    <phoneticPr fontId="7"/>
  </si>
  <si>
    <t>雇用の
維持②</t>
    <rPh sb="0" eb="2">
      <t>コヨウ</t>
    </rPh>
    <rPh sb="4" eb="6">
      <t>イジ</t>
    </rPh>
    <phoneticPr fontId="7"/>
  </si>
  <si>
    <t>｢雇用の維持①｣欄が｢はい｣の場合は100%,｢いいえ｣の場合は80%です</t>
    <rPh sb="1" eb="3">
      <t>コヨウ</t>
    </rPh>
    <rPh sb="4" eb="6">
      <t>イジ</t>
    </rPh>
    <rPh sb="8" eb="9">
      <t>ラン</t>
    </rPh>
    <rPh sb="15" eb="17">
      <t>バアイ</t>
    </rPh>
    <rPh sb="29" eb="31">
      <t>バアイ</t>
    </rPh>
    <phoneticPr fontId="7"/>
  </si>
  <si>
    <t>判定基礎期間と「雇用の維持②」欄により助成率が決まります。裏面の５参照</t>
    <rPh sb="0" eb="2">
      <t>ハンテイ</t>
    </rPh>
    <rPh sb="2" eb="4">
      <t>キソ</t>
    </rPh>
    <rPh sb="4" eb="6">
      <t>キカン</t>
    </rPh>
    <rPh sb="8" eb="10">
      <t>コヨウ</t>
    </rPh>
    <rPh sb="11" eb="13">
      <t>イジ</t>
    </rPh>
    <rPh sb="15" eb="16">
      <t>ラン</t>
    </rPh>
    <rPh sb="19" eb="22">
      <t>ジョセイリツ</t>
    </rPh>
    <rPh sb="23" eb="24">
      <t>キ</t>
    </rPh>
    <rPh sb="29" eb="31">
      <t>リメン</t>
    </rPh>
    <rPh sb="33" eb="35">
      <t>サンショウ</t>
    </rPh>
    <phoneticPr fontId="7"/>
  </si>
  <si>
    <t>d.</t>
    <phoneticPr fontId="7"/>
  </si>
  <si>
    <t>助成率(大企業)</t>
    <rPh sb="0" eb="3">
      <t>ジョセイリツ</t>
    </rPh>
    <rPh sb="4" eb="5">
      <t>ダイ</t>
    </rPh>
    <rPh sb="5" eb="7">
      <t>キギョウ</t>
    </rPh>
    <phoneticPr fontId="7"/>
  </si>
  <si>
    <t>助成率(中小企業)</t>
    <rPh sb="0" eb="3">
      <t>ジョセイリツ</t>
    </rPh>
    <rPh sb="4" eb="6">
      <t>チュウショウ</t>
    </rPh>
    <rPh sb="6" eb="8">
      <t>キギョウ</t>
    </rPh>
    <phoneticPr fontId="7"/>
  </si>
  <si>
    <t>上限額
（原則）</t>
    <rPh sb="0" eb="3">
      <t>ジョウゲンガク</t>
    </rPh>
    <rPh sb="5" eb="7">
      <t>ゲンソク</t>
    </rPh>
    <phoneticPr fontId="7"/>
  </si>
  <si>
    <t>上限額
（特例）</t>
    <rPh sb="0" eb="3">
      <t>ジョウゲンガク</t>
    </rPh>
    <rPh sb="5" eb="7">
      <t>トクレイ</t>
    </rPh>
    <phoneticPr fontId="7"/>
  </si>
  <si>
    <t>（上限日額）</t>
    <phoneticPr fontId="7"/>
  </si>
  <si>
    <t>旧上限額超え
（地域特例外）</t>
    <rPh sb="0" eb="1">
      <t>キュウ</t>
    </rPh>
    <rPh sb="1" eb="4">
      <t>ジョウゲンガク</t>
    </rPh>
    <rPh sb="4" eb="5">
      <t>コ</t>
    </rPh>
    <rPh sb="8" eb="10">
      <t>チイキ</t>
    </rPh>
    <rPh sb="10" eb="12">
      <t>トクレイ</t>
    </rPh>
    <rPh sb="12" eb="13">
      <t>ソト</t>
    </rPh>
    <phoneticPr fontId="7"/>
  </si>
  <si>
    <t>旧上限額まで
（地域特例外）</t>
    <rPh sb="0" eb="1">
      <t>キュウ</t>
    </rPh>
    <rPh sb="1" eb="4">
      <t>ジョウゲンガク</t>
    </rPh>
    <rPh sb="8" eb="10">
      <t>チイキ</t>
    </rPh>
    <rPh sb="10" eb="12">
      <t>トクレイ</t>
    </rPh>
    <rPh sb="12" eb="13">
      <t>ガイ</t>
    </rPh>
    <phoneticPr fontId="7"/>
  </si>
  <si>
    <t>（※２）</t>
    <phoneticPr fontId="7"/>
  </si>
  <si>
    <t>以下のいずれかの施設において休業等を実施した（該当する施設にチェックをして下さい）。</t>
    <phoneticPr fontId="3"/>
  </si>
  <si>
    <t>キャバレー等の遊興施設の内、食品衛生法上の飲食店営業許可を受けている飲食店</t>
  </si>
  <si>
    <t>展示場</t>
    <phoneticPr fontId="3"/>
  </si>
  <si>
    <t>百貨店等の物品販売業を営む店舗</t>
    <phoneticPr fontId="3"/>
  </si>
  <si>
    <t>左記以外の客に飲食をさせる営業が行われる施設</t>
    <phoneticPr fontId="3"/>
  </si>
  <si>
    <t>劇場、観覧場、映画館又は演芸場</t>
    <phoneticPr fontId="3"/>
  </si>
  <si>
    <t>集会場又は公会堂</t>
    <phoneticPr fontId="3"/>
  </si>
  <si>
    <t>体育館等の運動施設又は遊技場</t>
    <phoneticPr fontId="3"/>
  </si>
  <si>
    <t>博物館、美術館又は図書館</t>
    <phoneticPr fontId="3"/>
  </si>
  <si>
    <t>８</t>
    <phoneticPr fontId="3"/>
  </si>
  <si>
    <t>③雇用保険被保険者番号
(4桁　-　6桁　-　1桁)</t>
    <phoneticPr fontId="3"/>
  </si>
  <si>
    <t>⑧（④＋⑦）</t>
    <phoneticPr fontId="3"/>
  </si>
  <si>
    <t>　⑦欄は「⑤一部の時間帯休業した時間数」の合計を、４の時間数で割ることにより、何日分休業したことになるかを計算して、記入してください。小数点以下は切り上げて、整数で記入してください。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</si>
  <si>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⑧</t>
    <phoneticPr fontId="3"/>
  </si>
  <si>
    <t>「判定基礎期間」中の休業について、「休業手当支払い率」にもとづき、対象労働者ごとに支払う休業手当の額を記入してください。１日休業した場合（④）と１日のうち一部休業した時間数（⑤）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</si>
  <si>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④の合計（一覧に記載した対象労働者ごとの丸一日休業した日数の合計）と、⑦の日数の、合計日数を記入してください。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</si>
  <si>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※④～⑥欄は、一覧に記載した対象労働者すべての数を合計して、合計欄に記入してください。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</si>
  <si>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⑤の合計時間数を上の時間数で割ると､</t>
    <rPh sb="2" eb="4">
      <t>ゴウケイ</t>
    </rPh>
    <rPh sb="4" eb="7">
      <t>ジカンスウ</t>
    </rPh>
    <rPh sb="8" eb="9">
      <t>ウエ</t>
    </rPh>
    <rPh sb="10" eb="12">
      <t>ジカン</t>
    </rPh>
    <rPh sb="12" eb="13">
      <t>スウ</t>
    </rPh>
    <rPh sb="14" eb="15">
      <t>ワ</t>
    </rPh>
    <phoneticPr fontId="3"/>
  </si>
  <si>
    <t>ホテル又は旅館（集会の用に供する部分に限る。）</t>
    <phoneticPr fontId="3"/>
  </si>
  <si>
    <t>休業実績一覧表（地域特例）（様式新特小第２号（２）（小規模事業主（自動計算）用様式））</t>
    <rPh sb="0" eb="2">
      <t>キュウギョウ</t>
    </rPh>
    <rPh sb="2" eb="4">
      <t>ジッセキ</t>
    </rPh>
    <rPh sb="4" eb="7">
      <t>イチランヒョウ</t>
    </rPh>
    <rPh sb="16" eb="17">
      <t>シン</t>
    </rPh>
    <rPh sb="33" eb="35">
      <t>ジドウ</t>
    </rPh>
    <rPh sb="35" eb="37">
      <t>ケイサン</t>
    </rPh>
    <phoneticPr fontId="3"/>
  </si>
  <si>
    <t>本様式は、知事による基本的対処方針に沿った要請等を受けて営業時間の短縮等に協力する事業主が行う休業等について、地域特例を適用して申請を行うために用います。本様式で支給申請を行う休業等については、様式新小第２号において重複して支給申請をしていないことをご確認ください。休業等の適格性の確認用チェックボックスの内容を確認し、要件を満たす場合にチェックしてください。</t>
    <rPh sb="5" eb="7">
      <t>チジ</t>
    </rPh>
    <rPh sb="55" eb="57">
      <t>チイキ</t>
    </rPh>
    <rPh sb="57" eb="59">
      <t>トクレイ</t>
    </rPh>
    <rPh sb="60" eb="62">
      <t>テキヨウ</t>
    </rPh>
    <rPh sb="67" eb="68">
      <t>オコナ</t>
    </rPh>
    <rPh sb="97" eb="99">
      <t>ヨウシキ</t>
    </rPh>
    <rPh sb="100" eb="101">
      <t>ショウ</t>
    </rPh>
    <rPh sb="133" eb="135">
      <t>キュウギョウ</t>
    </rPh>
    <rPh sb="135" eb="136">
      <t>ナド</t>
    </rPh>
    <rPh sb="137" eb="140">
      <t>テキカクセイ</t>
    </rPh>
    <rPh sb="141" eb="143">
      <t>カクニン</t>
    </rPh>
    <rPh sb="143" eb="144">
      <t>ヨウ</t>
    </rPh>
    <rPh sb="153" eb="155">
      <t>ナイヨウ</t>
    </rPh>
    <rPh sb="156" eb="158">
      <t>カクニン</t>
    </rPh>
    <rPh sb="160" eb="162">
      <t>ヨウケン</t>
    </rPh>
    <rPh sb="163" eb="164">
      <t>ミ</t>
    </rPh>
    <rPh sb="166" eb="168">
      <t>バアイ</t>
    </rPh>
    <phoneticPr fontId="3"/>
  </si>
  <si>
    <t>遊興施設のうち、食品衛生法上における飲食店営業の許可を受けていない施設</t>
    <phoneticPr fontId="3"/>
  </si>
  <si>
    <t>サービス業を営む店舗</t>
    <phoneticPr fontId="3"/>
  </si>
  <si>
    <t>休業実績一覧表（要請等対象施設）</t>
    <rPh sb="0" eb="2">
      <t>キュウギョウ</t>
    </rPh>
    <rPh sb="2" eb="4">
      <t>ジッセキ</t>
    </rPh>
    <rPh sb="4" eb="7">
      <t>イチランヒョウ</t>
    </rPh>
    <rPh sb="8" eb="11">
      <t>ヨウセイナド</t>
    </rPh>
    <rPh sb="11" eb="13">
      <t>タイショウ</t>
    </rPh>
    <rPh sb="13" eb="15">
      <t>シセツ</t>
    </rPh>
    <phoneticPr fontId="7"/>
  </si>
  <si>
    <t>休業実績一覧表(要請等対象施設以外)</t>
    <rPh sb="0" eb="2">
      <t>キュウギョウ</t>
    </rPh>
    <rPh sb="2" eb="4">
      <t>ジッセキ</t>
    </rPh>
    <rPh sb="4" eb="7">
      <t>イチランヒョウ</t>
    </rPh>
    <rPh sb="8" eb="11">
      <t>ヨウセイナド</t>
    </rPh>
    <rPh sb="11" eb="13">
      <t>タイショウ</t>
    </rPh>
    <rPh sb="13" eb="15">
      <t>シセツ</t>
    </rPh>
    <rPh sb="15" eb="17">
      <t>イガイ</t>
    </rPh>
    <phoneticPr fontId="7"/>
  </si>
  <si>
    <t>a. 休業手当額　× 助成率（要請等対象施設）</t>
    <rPh sb="3" eb="5">
      <t>キュウギョウ</t>
    </rPh>
    <rPh sb="5" eb="7">
      <t>テアテ</t>
    </rPh>
    <rPh sb="7" eb="8">
      <t>ガク</t>
    </rPh>
    <rPh sb="11" eb="14">
      <t>ジョセイリツ</t>
    </rPh>
    <phoneticPr fontId="7"/>
  </si>
  <si>
    <t>「休業実績一覧表（要請等対象施設）」の⑥欄</t>
    <rPh sb="1" eb="3">
      <t>キュウギョウ</t>
    </rPh>
    <rPh sb="3" eb="5">
      <t>ジッセキ</t>
    </rPh>
    <rPh sb="5" eb="7">
      <t>イチラン</t>
    </rPh>
    <rPh sb="7" eb="8">
      <t>ヒョウ</t>
    </rPh>
    <rPh sb="20" eb="21">
      <t>ラン</t>
    </rPh>
    <phoneticPr fontId="7"/>
  </si>
  <si>
    <t>b. 上限日額 × 休業延べ日数（要請等対象施設）</t>
    <rPh sb="3" eb="5">
      <t>ジョウゲン</t>
    </rPh>
    <rPh sb="5" eb="7">
      <t>ニチガク</t>
    </rPh>
    <rPh sb="10" eb="12">
      <t>キュウギョウ</t>
    </rPh>
    <rPh sb="12" eb="13">
      <t>ノ</t>
    </rPh>
    <rPh sb="14" eb="16">
      <t>ニッスウ</t>
    </rPh>
    <phoneticPr fontId="7"/>
  </si>
  <si>
    <t>「休業実績一覧表（要請等対象施設）」の⑧欄</t>
    <rPh sb="1" eb="3">
      <t>キュウギョウ</t>
    </rPh>
    <rPh sb="3" eb="5">
      <t>ジッセキ</t>
    </rPh>
    <rPh sb="5" eb="7">
      <t>イチラン</t>
    </rPh>
    <rPh sb="7" eb="8">
      <t>ヒョウ</t>
    </rPh>
    <rPh sb="20" eb="21">
      <t>ラン</t>
    </rPh>
    <phoneticPr fontId="7"/>
  </si>
  <si>
    <t>休業手当額×助成率（要請等対象施設）</t>
    <rPh sb="0" eb="2">
      <t>キュウギョウ</t>
    </rPh>
    <rPh sb="2" eb="4">
      <t>テアテ</t>
    </rPh>
    <rPh sb="4" eb="5">
      <t>ガク</t>
    </rPh>
    <rPh sb="6" eb="9">
      <t>ジョセイリツ</t>
    </rPh>
    <phoneticPr fontId="7"/>
  </si>
  <si>
    <t>「休業実績一覧表（要請等対象施設）」の⑥の合計額を枠内に記載し、該当する助成率を記入して、aの額を計算してください。｢雇用の維持①｣欄が｢はい｣の場合の助成率は10/10(100%)、｢いいえ｣の場合の助成率は4/5(80%)です。</t>
    <rPh sb="1" eb="3">
      <t>キュウギョウ</t>
    </rPh>
    <rPh sb="3" eb="5">
      <t>ジッセキ</t>
    </rPh>
    <rPh sb="5" eb="8">
      <t>イチランヒョウ</t>
    </rPh>
    <rPh sb="21" eb="23">
      <t>ゴウケイ</t>
    </rPh>
    <rPh sb="23" eb="24">
      <t>ガク</t>
    </rPh>
    <rPh sb="25" eb="27">
      <t>ワクナイ</t>
    </rPh>
    <rPh sb="28" eb="30">
      <t>キサイ</t>
    </rPh>
    <rPh sb="32" eb="34">
      <t>ガイトウ</t>
    </rPh>
    <rPh sb="36" eb="39">
      <t>ジョセイリツ</t>
    </rPh>
    <rPh sb="40" eb="42">
      <t>キニュウ</t>
    </rPh>
    <rPh sb="47" eb="48">
      <t>ガク</t>
    </rPh>
    <rPh sb="49" eb="51">
      <t>ケイサン</t>
    </rPh>
    <rPh sb="76" eb="79">
      <t>ジョセイリツ</t>
    </rPh>
    <rPh sb="101" eb="104">
      <t>ジョセイリツ</t>
    </rPh>
    <phoneticPr fontId="7"/>
  </si>
  <si>
    <t>上限日額×休業延べ日数（要請等対象施設）</t>
    <rPh sb="0" eb="2">
      <t>ジョウゲン</t>
    </rPh>
    <rPh sb="2" eb="4">
      <t>ニチガク</t>
    </rPh>
    <rPh sb="5" eb="7">
      <t>キュウギョウ</t>
    </rPh>
    <rPh sb="7" eb="8">
      <t>ノ</t>
    </rPh>
    <rPh sb="9" eb="11">
      <t>ニッスウ</t>
    </rPh>
    <phoneticPr fontId="7"/>
  </si>
  <si>
    <t>休業手当額×助成率 (要請等対象施設以外）</t>
    <rPh sb="0" eb="2">
      <t>キュウギョウ</t>
    </rPh>
    <rPh sb="2" eb="4">
      <t>テアテ</t>
    </rPh>
    <rPh sb="4" eb="5">
      <t>ガク</t>
    </rPh>
    <rPh sb="6" eb="9">
      <t>ジョセイリツ</t>
    </rPh>
    <phoneticPr fontId="7"/>
  </si>
  <si>
    <t>「休業実績一覧表 (要請等対象施設以外）」の⑤の合計額を枠内に記載し、該当する助成率を記入して、cの額を計算してください。｢雇用の維持②｣欄が｢はい｣の場合の助成率は9/10(90%)、｢いいえ｣の場合の助成率は4/5(80%)です。</t>
    <rPh sb="1" eb="3">
      <t>キュウギョウ</t>
    </rPh>
    <rPh sb="3" eb="5">
      <t>ジッセキ</t>
    </rPh>
    <rPh sb="5" eb="8">
      <t>イチランヒョウ</t>
    </rPh>
    <rPh sb="24" eb="26">
      <t>ゴウケイ</t>
    </rPh>
    <rPh sb="26" eb="27">
      <t>ガク</t>
    </rPh>
    <rPh sb="28" eb="30">
      <t>ワクナイ</t>
    </rPh>
    <rPh sb="31" eb="33">
      <t>キサイ</t>
    </rPh>
    <rPh sb="35" eb="37">
      <t>ガイトウ</t>
    </rPh>
    <rPh sb="39" eb="42">
      <t>ジョセイリツ</t>
    </rPh>
    <rPh sb="43" eb="45">
      <t>キニュウ</t>
    </rPh>
    <rPh sb="50" eb="51">
      <t>ガク</t>
    </rPh>
    <rPh sb="52" eb="54">
      <t>ケイサン</t>
    </rPh>
    <rPh sb="79" eb="82">
      <t>ジョセイリツ</t>
    </rPh>
    <rPh sb="102" eb="105">
      <t>ジョセイリツ</t>
    </rPh>
    <phoneticPr fontId="7"/>
  </si>
  <si>
    <t>上限日額×休業延べ日数 (要請等対象施設以外）</t>
    <rPh sb="0" eb="2">
      <t>ジョウゲン</t>
    </rPh>
    <rPh sb="2" eb="4">
      <t>ニチガク</t>
    </rPh>
    <rPh sb="5" eb="7">
      <t>キュウギョウ</t>
    </rPh>
    <rPh sb="7" eb="8">
      <t>ノ</t>
    </rPh>
    <rPh sb="9" eb="11">
      <t>ニッスウ</t>
    </rPh>
    <phoneticPr fontId="7"/>
  </si>
  <si>
    <t>c. 休業手当額　× 助成率 (要請等対象施設以外）</t>
    <rPh sb="3" eb="5">
      <t>キュウギョウ</t>
    </rPh>
    <rPh sb="5" eb="7">
      <t>テアテ</t>
    </rPh>
    <rPh sb="7" eb="8">
      <t>ガク</t>
    </rPh>
    <rPh sb="11" eb="14">
      <t>ジョセイリツ</t>
    </rPh>
    <phoneticPr fontId="7"/>
  </si>
  <si>
    <t>「休業実績一覧表 (要請等対象施設以外）」の⑤欄</t>
    <rPh sb="1" eb="3">
      <t>キュウギョウ</t>
    </rPh>
    <rPh sb="3" eb="5">
      <t>ジッセキ</t>
    </rPh>
    <rPh sb="5" eb="7">
      <t>イチラン</t>
    </rPh>
    <rPh sb="7" eb="8">
      <t>ヒョウ</t>
    </rPh>
    <rPh sb="23" eb="24">
      <t>ラン</t>
    </rPh>
    <phoneticPr fontId="7"/>
  </si>
  <si>
    <t>d. 上限日額 × 休業延べ日数 (要請等対象施設以外）</t>
    <rPh sb="3" eb="5">
      <t>ジョウゲン</t>
    </rPh>
    <rPh sb="5" eb="7">
      <t>ニチガク</t>
    </rPh>
    <rPh sb="10" eb="12">
      <t>キュウギョウ</t>
    </rPh>
    <rPh sb="12" eb="13">
      <t>ノ</t>
    </rPh>
    <rPh sb="14" eb="16">
      <t>ニッスウ</t>
    </rPh>
    <phoneticPr fontId="7"/>
  </si>
  <si>
    <t>「休業実績一覧表 (要請等対象施設以外）」の⑦欄</t>
    <rPh sb="1" eb="3">
      <t>キュウギョウ</t>
    </rPh>
    <rPh sb="3" eb="5">
      <t>ジッセキ</t>
    </rPh>
    <rPh sb="5" eb="7">
      <t>イチラン</t>
    </rPh>
    <rPh sb="7" eb="8">
      <t>ヒョウ</t>
    </rPh>
    <rPh sb="23" eb="24">
      <t>ラン</t>
    </rPh>
    <phoneticPr fontId="7"/>
  </si>
  <si>
    <t>特例を使った場合</t>
    <rPh sb="0" eb="2">
      <t>トクレイ</t>
    </rPh>
    <rPh sb="3" eb="4">
      <t>ツカ</t>
    </rPh>
    <rPh sb="6" eb="8">
      <t>バアイ</t>
    </rPh>
    <phoneticPr fontId="7"/>
  </si>
  <si>
    <t>e. 休業手当額　× 助成率 (要請等対象施設+要請等対象施設以外）</t>
    <rPh sb="3" eb="5">
      <t>キュウギョウ</t>
    </rPh>
    <rPh sb="5" eb="7">
      <t>テアテ</t>
    </rPh>
    <rPh sb="7" eb="8">
      <t>ガク</t>
    </rPh>
    <rPh sb="11" eb="14">
      <t>ジョセイリツ</t>
    </rPh>
    <phoneticPr fontId="7"/>
  </si>
  <si>
    <t>f. 上限日額 × 休業延べ日数 (要請等対象施設+要請等対象施設以外）</t>
    <rPh sb="3" eb="5">
      <t>ジョウゲン</t>
    </rPh>
    <rPh sb="5" eb="7">
      <t>ニチガク</t>
    </rPh>
    <rPh sb="10" eb="12">
      <t>キュウギョウ</t>
    </rPh>
    <rPh sb="12" eb="13">
      <t>ノ</t>
    </rPh>
    <rPh sb="14" eb="16">
      <t>ニッスウ</t>
    </rPh>
    <phoneticPr fontId="7"/>
  </si>
  <si>
    <t>旧上限額まで（地域特例）</t>
    <rPh sb="0" eb="1">
      <t>キュウ</t>
    </rPh>
    <rPh sb="1" eb="4">
      <t>ジョウゲンガク</t>
    </rPh>
    <phoneticPr fontId="7"/>
  </si>
  <si>
    <t>旧上限額超え（地域特例）</t>
    <rPh sb="0" eb="1">
      <t>キュウ</t>
    </rPh>
    <rPh sb="1" eb="4">
      <t>ジョウゲンガク</t>
    </rPh>
    <rPh sb="4" eb="5">
      <t>コ</t>
    </rPh>
    <phoneticPr fontId="7"/>
  </si>
  <si>
    <t>e</t>
    <phoneticPr fontId="7"/>
  </si>
  <si>
    <t>f</t>
    <phoneticPr fontId="7"/>
  </si>
  <si>
    <t>e,fのいずれか小さい額</t>
    <rPh sb="8" eb="9">
      <t>チイ</t>
    </rPh>
    <rPh sb="11" eb="12">
      <t>ガク</t>
    </rPh>
    <phoneticPr fontId="7"/>
  </si>
  <si>
    <t>要確認欄</t>
    <rPh sb="0" eb="3">
      <t>ヨウカクニン</t>
    </rPh>
    <rPh sb="3" eb="4">
      <t>ラン</t>
    </rPh>
    <phoneticPr fontId="7"/>
  </si>
  <si>
    <t>e. aとcの合計</t>
    <rPh sb="7" eb="9">
      <t>ゴウケイ</t>
    </rPh>
    <phoneticPr fontId="7"/>
  </si>
  <si>
    <t xml:space="preserve"> f. bとdの合計</t>
    <rPh sb="8" eb="10">
      <t>ゴウケイ</t>
    </rPh>
    <phoneticPr fontId="7"/>
  </si>
  <si>
    <t>助成予定額（eかfのいずれか低い額）</t>
    <rPh sb="0" eb="2">
      <t>ジョセイ</t>
    </rPh>
    <rPh sb="2" eb="5">
      <t>ヨテイガク</t>
    </rPh>
    <rPh sb="14" eb="15">
      <t>ヒク</t>
    </rPh>
    <rPh sb="16" eb="17">
      <t>ガク</t>
    </rPh>
    <phoneticPr fontId="7"/>
  </si>
  <si>
    <t>eとfを比較　e&lt;=fの場合は"e",そうでない場合は"f"</t>
    <rPh sb="4" eb="6">
      <t>ヒカク</t>
    </rPh>
    <rPh sb="12" eb="14">
      <t>バアイ</t>
    </rPh>
    <rPh sb="24" eb="26">
      <t>バアイ</t>
    </rPh>
    <phoneticPr fontId="7"/>
  </si>
  <si>
    <t>（a、cの合計額）か（b、dの合計額）のいずれか低い額が助成予定額となりますので、枠内にご記入ください。</t>
    <rPh sb="5" eb="7">
      <t>ゴウケイ</t>
    </rPh>
    <rPh sb="7" eb="8">
      <t>ガク</t>
    </rPh>
    <rPh sb="15" eb="18">
      <t>ゴウケイガク</t>
    </rPh>
    <rPh sb="24" eb="25">
      <t>ヒク</t>
    </rPh>
    <rPh sb="26" eb="27">
      <t>ガク</t>
    </rPh>
    <rPh sb="28" eb="30">
      <t>ジョセイ</t>
    </rPh>
    <rPh sb="30" eb="33">
      <t>ヨテイガク</t>
    </rPh>
    <rPh sb="41" eb="43">
      <t>ワクナイ</t>
    </rPh>
    <rPh sb="45" eb="47">
      <t>キニュウ</t>
    </rPh>
    <phoneticPr fontId="7"/>
  </si>
  <si>
    <t>下記実績は、特定都道府県又は重点区域に所在する要請等対象施設に関する労働者について、休業等をさせたものである。</t>
    <phoneticPr fontId="3"/>
  </si>
  <si>
    <t xml:space="preserve">就労場所
（県／市区町）
</t>
    <rPh sb="0" eb="2">
      <t>シュウロウ</t>
    </rPh>
    <rPh sb="2" eb="4">
      <t>バショ</t>
    </rPh>
    <phoneticPr fontId="3"/>
  </si>
  <si>
    <r>
      <t xml:space="preserve">②就労場所
</t>
    </r>
    <r>
      <rPr>
        <sz val="11"/>
        <rFont val="ＭＳ ゴシック"/>
        <family val="3"/>
        <charset val="128"/>
      </rPr>
      <t>（県／市区町）</t>
    </r>
    <rPh sb="1" eb="3">
      <t>シュウロウ</t>
    </rPh>
    <rPh sb="3" eb="5">
      <t>バショ</t>
    </rPh>
    <rPh sb="7" eb="8">
      <t>ケン</t>
    </rPh>
    <rPh sb="9" eb="11">
      <t>シク</t>
    </rPh>
    <rPh sb="11" eb="12">
      <t>マチ</t>
    </rPh>
    <phoneticPr fontId="3"/>
  </si>
  <si>
    <t>９</t>
    <phoneticPr fontId="3"/>
  </si>
  <si>
    <t>１</t>
    <phoneticPr fontId="3"/>
  </si>
  <si>
    <t>雇用調整助成金　支給申請書（地域特例）</t>
    <rPh sb="12" eb="13">
      <t>ショ</t>
    </rPh>
    <rPh sb="14" eb="16">
      <t>チイキ</t>
    </rPh>
    <rPh sb="16" eb="18">
      <t>トクレイ</t>
    </rPh>
    <phoneticPr fontId="7"/>
  </si>
  <si>
    <r>
      <t>催物（イベント等）に関する休業等の場合、催物は、特定都道府県及び重点区域ごとに設定されたそれぞれの措置を実施すべき期間中に開催した或いは開催を予定していたが開催できなくなったものであり、</t>
    </r>
    <r>
      <rPr>
        <u/>
        <sz val="13"/>
        <rFont val="ＭＳ Ｐゴシック"/>
        <family val="3"/>
        <charset val="128"/>
      </rPr>
      <t>対象労働者は開催縮小等がなされた催物に従事する（予定であった）ものであった。</t>
    </r>
    <rPh sb="15" eb="16">
      <t>ナド</t>
    </rPh>
    <rPh sb="20" eb="22">
      <t>モヨオシモノ</t>
    </rPh>
    <rPh sb="93" eb="95">
      <t>タイショウ</t>
    </rPh>
    <rPh sb="95" eb="98">
      <t>ロウドウシャ</t>
    </rPh>
    <rPh sb="99" eb="101">
      <t>カイサイ</t>
    </rPh>
    <phoneticPr fontId="10"/>
  </si>
  <si>
    <t>その他（　　　　　　　　　　　　　　　　　　）</t>
    <rPh sb="2" eb="3">
      <t>タ</t>
    </rPh>
    <phoneticPr fontId="3"/>
  </si>
  <si>
    <t>https://www.mhlw.go.jp/stf/seisakunitsuite/bunya/koyou_roudou/koyou/kyufukin/cochomoney_00002.html</t>
    <phoneticPr fontId="3"/>
  </si>
  <si>
    <t>①本様式における特定都道府県とは、令和３年４月以降に発令した緊急事態宣言の対象都道府県です。
②重点区域とは、まん延防止等重点措置の対象区域のうち職業安定局長が定める区域を指します。
①及び②の特例の対象となる区域及び期間の最新情報については、以下の厚生労働省のホームページをご確認ください。</t>
    <rPh sb="1" eb="2">
      <t>ホン</t>
    </rPh>
    <rPh sb="2" eb="4">
      <t>ヨウシキ</t>
    </rPh>
    <rPh sb="17" eb="19">
      <t>レイワ</t>
    </rPh>
    <rPh sb="20" eb="21">
      <t>ネン</t>
    </rPh>
    <rPh sb="22" eb="23">
      <t>ガツ</t>
    </rPh>
    <rPh sb="23" eb="25">
      <t>イコウ</t>
    </rPh>
    <rPh sb="26" eb="28">
      <t>ハツレイ</t>
    </rPh>
    <rPh sb="94" eb="95">
      <t>オヨ</t>
    </rPh>
    <rPh sb="98" eb="100">
      <t>トクレイ</t>
    </rPh>
    <rPh sb="101" eb="103">
      <t>タイショウ</t>
    </rPh>
    <rPh sb="106" eb="108">
      <t>クイキ</t>
    </rPh>
    <rPh sb="108" eb="109">
      <t>オヨ</t>
    </rPh>
    <rPh sb="110" eb="112">
      <t>キカン</t>
    </rPh>
    <rPh sb="113" eb="115">
      <t>サイシン</t>
    </rPh>
    <rPh sb="115" eb="117">
      <t>ジョウホウ</t>
    </rPh>
    <rPh sb="123" eb="125">
      <t>イカ</t>
    </rPh>
    <rPh sb="126" eb="128">
      <t>コウセイ</t>
    </rPh>
    <rPh sb="128" eb="131">
      <t>ロウドウショウ</t>
    </rPh>
    <rPh sb="140" eb="142">
      <t>カクニン</t>
    </rPh>
    <phoneticPr fontId="3"/>
  </si>
  <si>
    <t>※その他にチェックした場合は、具体的な施設名をカッコ内に必ず記載して下さい。</t>
    <rPh sb="3" eb="4">
      <t>タ</t>
    </rPh>
    <rPh sb="11" eb="13">
      <t>バアイ</t>
    </rPh>
    <rPh sb="15" eb="18">
      <t>グタイテキ</t>
    </rPh>
    <rPh sb="19" eb="21">
      <t>シセツ</t>
    </rPh>
    <rPh sb="21" eb="22">
      <t>メイ</t>
    </rPh>
    <rPh sb="26" eb="27">
      <t>ナイ</t>
    </rPh>
    <rPh sb="28" eb="29">
      <t>カナラ</t>
    </rPh>
    <rPh sb="30" eb="32">
      <t>キサイ</t>
    </rPh>
    <rPh sb="34" eb="35">
      <t>クダ</t>
    </rPh>
    <phoneticPr fontId="3"/>
  </si>
  <si>
    <t>休業対象労働者が就労している、又は、催物に従事しようとしていた、地域特例の対象となる区域（記入要領の２）を記入します。記入要領の２の①に該当する場合は都道府県名を、記入要領の２の②に該当する場合は市区町名を記入します。また、特例の対象外の労働者は、新特小第２号（実績一覧表）に入力します。</t>
    <rPh sb="0" eb="2">
      <t>キュウギョウ</t>
    </rPh>
    <rPh sb="2" eb="4">
      <t>タイショウ</t>
    </rPh>
    <rPh sb="4" eb="7">
      <t>ロウドウシャ</t>
    </rPh>
    <rPh sb="8" eb="10">
      <t>シュウロウ</t>
    </rPh>
    <rPh sb="15" eb="16">
      <t>マタ</t>
    </rPh>
    <rPh sb="18" eb="19">
      <t>モヨオ</t>
    </rPh>
    <rPh sb="19" eb="20">
      <t>モノ</t>
    </rPh>
    <rPh sb="21" eb="23">
      <t>ジュウジ</t>
    </rPh>
    <rPh sb="32" eb="34">
      <t>チイキ</t>
    </rPh>
    <rPh sb="34" eb="36">
      <t>トクレイ</t>
    </rPh>
    <rPh sb="37" eb="39">
      <t>タイショウ</t>
    </rPh>
    <rPh sb="42" eb="44">
      <t>クイキ</t>
    </rPh>
    <rPh sb="45" eb="47">
      <t>キニュウ</t>
    </rPh>
    <rPh sb="47" eb="49">
      <t>ヨウリョウ</t>
    </rPh>
    <rPh sb="53" eb="55">
      <t>キニュウ</t>
    </rPh>
    <rPh sb="59" eb="61">
      <t>キニュウ</t>
    </rPh>
    <rPh sb="61" eb="63">
      <t>ヨウリョウ</t>
    </rPh>
    <rPh sb="68" eb="70">
      <t>ガイトウ</t>
    </rPh>
    <rPh sb="72" eb="74">
      <t>バアイ</t>
    </rPh>
    <rPh sb="75" eb="79">
      <t>トドウフケン</t>
    </rPh>
    <rPh sb="79" eb="80">
      <t>メイ</t>
    </rPh>
    <rPh sb="82" eb="84">
      <t>キニュウ</t>
    </rPh>
    <rPh sb="84" eb="86">
      <t>ヨウリョウ</t>
    </rPh>
    <rPh sb="91" eb="93">
      <t>ガイトウ</t>
    </rPh>
    <rPh sb="95" eb="97">
      <t>バアイ</t>
    </rPh>
    <rPh sb="98" eb="101">
      <t>シクチョウ</t>
    </rPh>
    <rPh sb="101" eb="102">
      <t>メイ</t>
    </rPh>
    <rPh sb="103" eb="105">
      <t>キニュウ</t>
    </rPh>
    <rPh sb="112" eb="114">
      <t>トクレイ</t>
    </rPh>
    <rPh sb="115" eb="118">
      <t>タイショウガイ</t>
    </rPh>
    <rPh sb="119" eb="122">
      <t>ロウドウシャ</t>
    </rPh>
    <rPh sb="124" eb="125">
      <t>シン</t>
    </rPh>
    <rPh sb="125" eb="126">
      <t>トク</t>
    </rPh>
    <rPh sb="126" eb="127">
      <t>ショウ</t>
    </rPh>
    <rPh sb="127" eb="128">
      <t>ダイ</t>
    </rPh>
    <rPh sb="129" eb="130">
      <t>ゴウ</t>
    </rPh>
    <rPh sb="131" eb="133">
      <t>ジッセキ</t>
    </rPh>
    <rPh sb="133" eb="135">
      <t>イチラン</t>
    </rPh>
    <rPh sb="135" eb="136">
      <t>ヒョウ</t>
    </rPh>
    <rPh sb="138" eb="140">
      <t>ニュウリョク</t>
    </rPh>
    <phoneticPr fontId="3"/>
  </si>
  <si>
    <t>対象期間
（始期）</t>
    <phoneticPr fontId="7"/>
  </si>
  <si>
    <t>様式新特小第１号（２）（地域特例）（小規模事業主（自動計算）用様式）</t>
    <rPh sb="0" eb="2">
      <t>ヨウシキ</t>
    </rPh>
    <rPh sb="2" eb="3">
      <t>シン</t>
    </rPh>
    <rPh sb="3" eb="4">
      <t>トク</t>
    </rPh>
    <rPh sb="4" eb="5">
      <t>ショウ</t>
    </rPh>
    <rPh sb="5" eb="6">
      <t>ダイ</t>
    </rPh>
    <rPh sb="7" eb="8">
      <t>ゴウ</t>
    </rPh>
    <rPh sb="12" eb="14">
      <t>チイキ</t>
    </rPh>
    <rPh sb="14" eb="16">
      <t>トクレイ</t>
    </rPh>
    <rPh sb="25" eb="27">
      <t>ジドウ</t>
    </rPh>
    <rPh sb="27" eb="29">
      <t>ケイサン</t>
    </rPh>
    <phoneticPr fontId="7"/>
  </si>
  <si>
    <t xml:space="preserve">●助成金支給番号
（地域特例） </t>
    <rPh sb="10" eb="12">
      <t>チイキ</t>
    </rPh>
    <rPh sb="12" eb="14">
      <t>トクレイ</t>
    </rPh>
    <phoneticPr fontId="7"/>
  </si>
  <si>
    <t xml:space="preserve">●助成金支給番号
（地域特例外） </t>
    <rPh sb="10" eb="12">
      <t>チイキ</t>
    </rPh>
    <rPh sb="12" eb="14">
      <t>トクレイ</t>
    </rPh>
    <rPh sb="14" eb="15">
      <t>ソト</t>
    </rPh>
    <phoneticPr fontId="7"/>
  </si>
  <si>
    <r>
      <t>都道府県の知事による</t>
    </r>
    <r>
      <rPr>
        <u/>
        <sz val="13"/>
        <rFont val="ＭＳ Ｐゴシック"/>
        <family val="3"/>
        <charset val="128"/>
      </rPr>
      <t>基本的対処方針に沿った要請等を受けて</t>
    </r>
    <r>
      <rPr>
        <sz val="13"/>
        <rFont val="ＭＳ Ｐゴシック"/>
        <family val="3"/>
        <charset val="128"/>
      </rPr>
      <t>、特定都道府県及び重点区域ごとに設定された</t>
    </r>
    <r>
      <rPr>
        <u/>
        <sz val="13"/>
        <rFont val="ＭＳ Ｐゴシック"/>
        <family val="3"/>
        <charset val="128"/>
      </rPr>
      <t>それぞれの措置を実施すべき期間を通じて</t>
    </r>
    <r>
      <rPr>
        <sz val="13"/>
        <rFont val="ＭＳ Ｐゴシック"/>
        <family val="3"/>
        <charset val="128"/>
      </rPr>
      <t>、</t>
    </r>
    <r>
      <rPr>
        <u/>
        <sz val="13"/>
        <rFont val="ＭＳ Ｐゴシック"/>
        <family val="3"/>
        <charset val="128"/>
      </rPr>
      <t>全ての要請等対象施設において</t>
    </r>
    <r>
      <rPr>
        <sz val="13"/>
        <rFont val="ＭＳ Ｐゴシック"/>
        <family val="3"/>
        <charset val="128"/>
      </rPr>
      <t>、</t>
    </r>
    <r>
      <rPr>
        <u/>
        <sz val="13"/>
        <rFont val="ＭＳ Ｐゴシック"/>
        <family val="3"/>
        <charset val="128"/>
      </rPr>
      <t>要請等の内容を満たす</t>
    </r>
    <r>
      <rPr>
        <sz val="13"/>
        <rFont val="ＭＳ Ｐゴシック"/>
        <family val="3"/>
        <charset val="128"/>
      </rPr>
      <t>休業、営業時間の変更、当該施設を利用できる人数の制限、入場者の整理等、又は飲食物の提供（利用者による酒類の店内持ち込みを含む。）若しくはカラオケ設備の利用自粛に協力している。</t>
    </r>
    <rPh sb="0" eb="4">
      <t>トドウフケン</t>
    </rPh>
    <rPh sb="5" eb="7">
      <t>チジ</t>
    </rPh>
    <rPh sb="29" eb="31">
      <t>トクテイ</t>
    </rPh>
    <rPh sb="31" eb="35">
      <t>トドウフケン</t>
    </rPh>
    <rPh sb="35" eb="36">
      <t>オヨ</t>
    </rPh>
    <rPh sb="37" eb="39">
      <t>ジュウテン</t>
    </rPh>
    <rPh sb="39" eb="41">
      <t>クイキ</t>
    </rPh>
    <rPh sb="44" eb="46">
      <t>セッテイ</t>
    </rPh>
    <rPh sb="54" eb="56">
      <t>ソチ</t>
    </rPh>
    <rPh sb="65" eb="66">
      <t>ツウ</t>
    </rPh>
    <rPh sb="69" eb="70">
      <t>スベ</t>
    </rPh>
    <rPh sb="84" eb="87">
      <t>ヨウセイトウ</t>
    </rPh>
    <rPh sb="88" eb="90">
      <t>ナイヨウ</t>
    </rPh>
    <rPh sb="91" eb="92">
      <t>ミ</t>
    </rPh>
    <rPh sb="94" eb="96">
      <t>キュウギョウ</t>
    </rPh>
    <rPh sb="97" eb="99">
      <t>エイギョウ</t>
    </rPh>
    <rPh sb="102" eb="104">
      <t>ヘンコウ</t>
    </rPh>
    <rPh sb="121" eb="124">
      <t>ニュウジョウシャ</t>
    </rPh>
    <rPh sb="125" eb="127">
      <t>セイリ</t>
    </rPh>
    <rPh sb="127" eb="128">
      <t>トウ</t>
    </rPh>
    <rPh sb="129" eb="130">
      <t>マタ</t>
    </rPh>
    <rPh sb="138" eb="141">
      <t>リヨウシャ</t>
    </rPh>
    <rPh sb="144" eb="145">
      <t>サケ</t>
    </rPh>
    <rPh sb="145" eb="146">
      <t>ルイ</t>
    </rPh>
    <rPh sb="147" eb="149">
      <t>テンナイ</t>
    </rPh>
    <rPh sb="149" eb="150">
      <t>モ</t>
    </rPh>
    <rPh sb="151" eb="152">
      <t>コ</t>
    </rPh>
    <rPh sb="154" eb="155">
      <t>フク</t>
    </rPh>
    <rPh sb="158" eb="159">
      <t>モ</t>
    </rPh>
    <phoneticPr fontId="10"/>
  </si>
  <si>
    <r>
      <t xml:space="preserve">「休業の規模」の確認では、「休業実績一覧表」の⑦欄「休業延べ日数」を、休業した事業所で雇用する従業員の半分の人数で割って、１以上であることが確認できれば、「はい」とご回答ください。
</t>
    </r>
    <r>
      <rPr>
        <u/>
        <sz val="16"/>
        <rFont val="ＭＳ ゴシック"/>
        <family val="3"/>
        <charset val="128"/>
      </rPr>
      <t xml:space="preserve">なお、この項目の「従業員」とは、「対象労働者」を意味しており、「休業実績一覧表」の「従業員」と定義が異なりますのでご注意ください。
</t>
    </r>
    <r>
      <rPr>
        <sz val="16"/>
        <rFont val="ＭＳ ゴシック"/>
        <family val="3"/>
        <charset val="128"/>
      </rPr>
      <t>対象労働者…雇用されている雇用保険被保険者（次の①②等の雇用調整助成金の対象とならない者を除く）</t>
    </r>
    <r>
      <rPr>
        <u/>
        <sz val="16"/>
        <rFont val="ＭＳ ゴシック"/>
        <family val="3"/>
        <charset val="128"/>
      </rPr>
      <t xml:space="preserve">
</t>
    </r>
    <r>
      <rPr>
        <sz val="16"/>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
　　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6" eb="98">
      <t>コウモク</t>
    </rPh>
    <rPh sb="100" eb="103">
      <t>ジュウギョウイン</t>
    </rPh>
    <rPh sb="108" eb="110">
      <t>タイショウ</t>
    </rPh>
    <rPh sb="110" eb="113">
      <t>ロウドウシャ</t>
    </rPh>
    <rPh sb="115" eb="117">
      <t>イミ</t>
    </rPh>
    <rPh sb="123" eb="125">
      <t>キュウギョウ</t>
    </rPh>
    <rPh sb="125" eb="127">
      <t>ジッセキ</t>
    </rPh>
    <rPh sb="127" eb="130">
      <t>イチランヒョウ</t>
    </rPh>
    <rPh sb="133" eb="136">
      <t>ジュウギョウイン</t>
    </rPh>
    <rPh sb="138" eb="140">
      <t>テイギ</t>
    </rPh>
    <rPh sb="141" eb="142">
      <t>コト</t>
    </rPh>
    <rPh sb="149" eb="151">
      <t>チュウイ</t>
    </rPh>
    <rPh sb="157" eb="159">
      <t>タイショウ</t>
    </rPh>
    <rPh sb="159" eb="162">
      <t>ロウドウシャ</t>
    </rPh>
    <rPh sb="183" eb="184">
      <t>トウ</t>
    </rPh>
    <phoneticPr fontId="7"/>
  </si>
  <si>
    <r>
      <t>令和３年１月８日～判定基礎期間の末日まで解雇等</t>
    </r>
    <r>
      <rPr>
        <sz val="14"/>
        <rFont val="ＭＳ ゴシック"/>
        <family val="3"/>
        <charset val="128"/>
      </rPr>
      <t>（※１）</t>
    </r>
    <r>
      <rPr>
        <sz val="18"/>
        <rFont val="ＭＳ ゴシック"/>
        <family val="3"/>
        <charset val="128"/>
      </rPr>
      <t>していませんか。</t>
    </r>
    <rPh sb="0" eb="2">
      <t>レイワ</t>
    </rPh>
    <rPh sb="3" eb="4">
      <t>ネン</t>
    </rPh>
    <rPh sb="5" eb="6">
      <t>ガツ</t>
    </rPh>
    <rPh sb="7" eb="8">
      <t>ニチ</t>
    </rPh>
    <rPh sb="9" eb="11">
      <t>ハンテイ</t>
    </rPh>
    <rPh sb="11" eb="13">
      <t>キソ</t>
    </rPh>
    <rPh sb="13" eb="15">
      <t>キカン</t>
    </rPh>
    <rPh sb="16" eb="18">
      <t>マツジツ</t>
    </rPh>
    <rPh sb="20" eb="22">
      <t>カイコ</t>
    </rPh>
    <rPh sb="22" eb="23">
      <t>トウ</t>
    </rPh>
    <phoneticPr fontId="7"/>
  </si>
  <si>
    <t>複数の期間について申請する場合は、１欄「会社などの名称」と５欄のみ記入したものを判定基礎期間ごとに作成し、まとめて提出してください。</t>
    <rPh sb="0" eb="2">
      <t>フクスウ</t>
    </rPh>
    <rPh sb="3" eb="5">
      <t>キカン</t>
    </rPh>
    <rPh sb="9" eb="11">
      <t>シンセイ</t>
    </rPh>
    <rPh sb="13" eb="15">
      <t>バアイ</t>
    </rPh>
    <rPh sb="18" eb="19">
      <t>ラン</t>
    </rPh>
    <rPh sb="20" eb="22">
      <t>カイシャ</t>
    </rPh>
    <rPh sb="25" eb="27">
      <t>メイショウ</t>
    </rPh>
    <rPh sb="30" eb="31">
      <t>ラン</t>
    </rPh>
    <rPh sb="33" eb="35">
      <t>キニュウ</t>
    </rPh>
    <rPh sb="40" eb="42">
      <t>ハンテイ</t>
    </rPh>
    <rPh sb="42" eb="44">
      <t>キソ</t>
    </rPh>
    <rPh sb="44" eb="46">
      <t>キカン</t>
    </rPh>
    <rPh sb="49" eb="51">
      <t>サクセイ</t>
    </rPh>
    <rPh sb="57" eb="59">
      <t>テイシュツ</t>
    </rPh>
    <phoneticPr fontId="7"/>
  </si>
  <si>
    <r>
      <t>　支給申請のときは、この判定基礎期間を単位として、複数月分をまとめて申請することができます。その場合、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フクスウ</t>
    </rPh>
    <rPh sb="27" eb="28">
      <t>ゲツ</t>
    </rPh>
    <rPh sb="28" eb="29">
      <t>ブン</t>
    </rPh>
    <rPh sb="34" eb="36">
      <t>シンセイ</t>
    </rPh>
    <rPh sb="48" eb="50">
      <t>バアイ</t>
    </rPh>
    <phoneticPr fontId="3"/>
  </si>
  <si>
    <r>
      <t>３欄には、</t>
    </r>
    <r>
      <rPr>
        <u val="double"/>
        <sz val="16"/>
        <rFont val="ＭＳ ゴシック"/>
        <family val="3"/>
        <charset val="128"/>
      </rPr>
      <t>初回の申請または変更があった場合に</t>
    </r>
    <r>
      <rPr>
        <sz val="16"/>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</si>
  <si>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r>
      <t>４欄は、</t>
    </r>
    <r>
      <rPr>
        <u val="double"/>
        <sz val="16"/>
        <rFont val="ＭＳ ゴシック"/>
        <family val="3"/>
        <charset val="128"/>
      </rPr>
      <t>初回に申請するときのみ</t>
    </r>
    <r>
      <rPr>
        <sz val="16"/>
        <rFont val="ＭＳ ゴシック"/>
        <family val="3"/>
        <charset val="128"/>
      </rPr>
      <t>ご回答ください。</t>
    </r>
    <rPh sb="1" eb="2">
      <t>ラン</t>
    </rPh>
    <rPh sb="4" eb="6">
      <t>ショカイ</t>
    </rPh>
    <rPh sb="7" eb="9">
      <t>シンセイ</t>
    </rPh>
    <rPh sb="16" eb="18">
      <t>カイトウ</t>
    </rPh>
    <phoneticPr fontId="7"/>
  </si>
  <si>
    <r>
      <t>５欄には、</t>
    </r>
    <r>
      <rPr>
        <u val="double"/>
        <sz val="16"/>
        <rFont val="ＭＳ ゴシック"/>
        <family val="3"/>
        <charset val="128"/>
      </rPr>
      <t>判定基礎期間ごとに（※）</t>
    </r>
    <r>
      <rPr>
        <sz val="16"/>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</si>
  <si>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代理人が申請する場合にあっては、委任状（原本）を添付して下さい。</t>
    <rPh sb="20" eb="22">
      <t>ゲンポン</t>
    </rPh>
    <phoneticPr fontId="7"/>
  </si>
  <si>
    <r>
      <t xml:space="preserve">左欄1について
</t>
    </r>
    <r>
      <rPr>
        <sz val="14"/>
        <rFont val="ＭＳ ゴシック"/>
        <family val="3"/>
        <charset val="128"/>
      </rPr>
      <t>はい・いいえ</t>
    </r>
    <phoneticPr fontId="3"/>
  </si>
  <si>
    <r>
      <t xml:space="preserve">（左欄1がいいえの方のみ回答してください）
左欄2について
</t>
    </r>
    <r>
      <rPr>
        <sz val="14"/>
        <rFont val="ＭＳ ゴシック"/>
        <family val="3"/>
        <charset val="128"/>
      </rPr>
      <t>はい・いいえ</t>
    </r>
    <phoneticPr fontId="3"/>
  </si>
  <si>
    <t>様式新特小第２号（２）（地域特例）（小規模事業主用様式）(R4.3)</t>
    <rPh sb="0" eb="2">
      <t>ヨウシキ</t>
    </rPh>
    <rPh sb="2" eb="3">
      <t>シン</t>
    </rPh>
    <rPh sb="3" eb="4">
      <t>トク</t>
    </rPh>
    <rPh sb="4" eb="5">
      <t>ショウ</t>
    </rPh>
    <rPh sb="5" eb="6">
      <t>ダイ</t>
    </rPh>
    <rPh sb="7" eb="8">
      <t>ゴウ</t>
    </rPh>
    <rPh sb="12" eb="14">
      <t>チイキ</t>
    </rPh>
    <rPh sb="14" eb="16">
      <t>トクレイ</t>
    </rPh>
    <phoneticPr fontId="7"/>
  </si>
  <si>
    <t>様式新特小第２号（地域特例）（小規模事業主用様式）(R4.3)</t>
    <rPh sb="0" eb="2">
      <t>ヨウシキ</t>
    </rPh>
    <rPh sb="2" eb="3">
      <t>シン</t>
    </rPh>
    <rPh sb="3" eb="4">
      <t>トク</t>
    </rPh>
    <rPh sb="4" eb="5">
      <t>ショウ</t>
    </rPh>
    <rPh sb="5" eb="6">
      <t>ダイ</t>
    </rPh>
    <rPh sb="7" eb="8">
      <t>ゴウ</t>
    </rPh>
    <rPh sb="9" eb="11">
      <t>チイキ</t>
    </rPh>
    <rPh sb="11" eb="13">
      <t>トクレイ</t>
    </rPh>
    <phoneticPr fontId="7"/>
  </si>
  <si>
    <t>１年前と比べられない場合は、①２年前または３年前の同じ月、②１年前の同じ月～休業した月の前月までの間のいずれかの月と比較してもかまいません。</t>
    <rPh sb="1" eb="3">
      <t>ネンマエ</t>
    </rPh>
    <rPh sb="4" eb="5">
      <t>クラ</t>
    </rPh>
    <rPh sb="10" eb="12">
      <t>バアイ</t>
    </rPh>
    <rPh sb="16" eb="18">
      <t>ネンマエ</t>
    </rPh>
    <rPh sb="22" eb="24">
      <t>ネンマエ</t>
    </rPh>
    <rPh sb="25" eb="26">
      <t>オナ</t>
    </rPh>
    <rPh sb="27" eb="28">
      <t>ツキ</t>
    </rPh>
    <rPh sb="31" eb="33">
      <t>ネンマエ</t>
    </rPh>
    <rPh sb="34" eb="35">
      <t>オナ</t>
    </rPh>
    <rPh sb="36" eb="37">
      <t>ツキ</t>
    </rPh>
    <rPh sb="38" eb="40">
      <t>キュウギョウ</t>
    </rPh>
    <rPh sb="42" eb="43">
      <t>ツキ</t>
    </rPh>
    <rPh sb="44" eb="46">
      <t>ゼンゲツ</t>
    </rPh>
    <rPh sb="49" eb="50">
      <t>アイダ</t>
    </rPh>
    <rPh sb="56" eb="57">
      <t>ツキ</t>
    </rPh>
    <rPh sb="58" eb="60">
      <t>ヒカク</t>
    </rPh>
    <phoneticPr fontId="7"/>
  </si>
  <si>
    <t>対象期間（始期）には、雇用調整助成金の支給申請を初めて行った判定基礎期間の初日を記入してください。「対象期間」とは、雇用調整助成金の支給申請を初めて行った判定基礎期間の初日から起算して１年を経過する日までの期間をいいます。ただし、現在、特例により１年を超えて引き続き受給することができます。最新の要件については、ホームページを確認して下さい。
（例）令和２年４月２日から休業を行っており、その日以降の休業について雇用調整助成金を申請している場合、対象期間（始期）は令和２年４月２日となります。</t>
    <phoneticPr fontId="7"/>
  </si>
  <si>
    <t>はい・いいえ</t>
    <phoneticPr fontId="3"/>
  </si>
  <si>
    <t>様式新特小第３号（地域特例）（小規模事業主用様式）(R4.6)</t>
    <rPh sb="0" eb="2">
      <t>ヨウシキ</t>
    </rPh>
    <rPh sb="2" eb="3">
      <t>シン</t>
    </rPh>
    <rPh sb="3" eb="4">
      <t>トク</t>
    </rPh>
    <rPh sb="4" eb="5">
      <t>ショウ</t>
    </rPh>
    <rPh sb="5" eb="6">
      <t>ダイ</t>
    </rPh>
    <rPh sb="7" eb="8">
      <t>ゴウ</t>
    </rPh>
    <rPh sb="9" eb="11">
      <t>チイキ</t>
    </rPh>
    <rPh sb="11" eb="13">
      <t>トクレイ</t>
    </rPh>
    <phoneticPr fontId="7"/>
  </si>
  <si>
    <r>
      <t xml:space="preserve">左欄の3～13について
</t>
    </r>
    <r>
      <rPr>
        <sz val="14"/>
        <rFont val="ＭＳ ゴシック"/>
        <family val="3"/>
        <charset val="128"/>
      </rPr>
      <t>はい・いいえ</t>
    </r>
    <phoneticPr fontId="3"/>
  </si>
  <si>
    <t>14</t>
    <phoneticPr fontId="3"/>
  </si>
  <si>
    <r>
      <t xml:space="preserve">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
13　 </t>
    </r>
    <r>
      <rPr>
        <u/>
        <sz val="16"/>
        <rFont val="ＭＳ ゴシック"/>
        <family val="3"/>
        <charset val="128"/>
      </rPr>
      <t>新型コロナウイルス感染症対応休業支援金・給付金</t>
    </r>
    <r>
      <rPr>
        <sz val="16"/>
        <rFont val="ＭＳ ゴシック"/>
        <family val="3"/>
        <charset val="128"/>
      </rPr>
      <t>を受給している労働者について、重複する休業期間に係る雇用調整助成金の申請は行わない。</t>
    </r>
    <rPh sb="108" eb="111">
      <t>ジギョウヌシ</t>
    </rPh>
    <rPh sb="112" eb="114">
      <t>コジン</t>
    </rPh>
    <rPh sb="114" eb="117">
      <t>ジギョウヌシ</t>
    </rPh>
    <rPh sb="120" eb="121">
      <t>マタ</t>
    </rPh>
    <rPh sb="139" eb="142">
      <t>ジギョウヌシ</t>
    </rPh>
    <rPh sb="142" eb="143">
      <t>ラン</t>
    </rPh>
    <rPh sb="219" eb="221">
      <t>カンケイ</t>
    </rPh>
    <phoneticPr fontId="3"/>
  </si>
  <si>
    <t>14　判定基礎期間の初日において、雇用保険適用事業所設置後１年以上が経過している。</t>
    <phoneticPr fontId="3"/>
  </si>
  <si>
    <t>１から14までの記載事項については、いずれも相違ありません。また、１から14までの事業活動等又はその他の審査に必要な事項についての確認を労働局(安定所)が行う場合には協力します。労働局(安定所)が労働者へのヒアリングを行う際も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</si>
  <si>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９．「１」で「いいえ」（「２」で「はい」に○を付けた場合を除く。）又は「３」から「13」で「いいえ」を選択した場合は、助成金の支給を受けることはできません。</t>
    <rPh sb="140" eb="142">
      <t>センタク</t>
    </rPh>
    <phoneticPr fontId="3"/>
  </si>
  <si>
    <r>
      <t>令和３年１月８日～判定基礎期間の末日まで解雇等</t>
    </r>
    <r>
      <rPr>
        <sz val="14"/>
        <rFont val="ＭＳ ゴシック"/>
        <family val="3"/>
        <charset val="128"/>
      </rPr>
      <t>（※１）</t>
    </r>
    <r>
      <rPr>
        <sz val="16"/>
        <rFont val="ＭＳ ゴシック"/>
        <family val="3"/>
        <charset val="128"/>
      </rPr>
      <t>していませんか。また、判定基礎期間の末日時点で雇用が維持されていますか</t>
    </r>
    <r>
      <rPr>
        <sz val="14"/>
        <rFont val="ＭＳ ゴシック"/>
        <family val="3"/>
        <charset val="128"/>
      </rPr>
      <t>（※２）</t>
    </r>
    <r>
      <rPr>
        <sz val="16"/>
        <rFont val="ＭＳ ゴシック"/>
        <family val="3"/>
        <charset val="128"/>
      </rPr>
      <t>。</t>
    </r>
    <rPh sb="0" eb="2">
      <t>レイワ</t>
    </rPh>
    <rPh sb="3" eb="4">
      <t>ネン</t>
    </rPh>
    <rPh sb="5" eb="6">
      <t>ガツ</t>
    </rPh>
    <rPh sb="7" eb="8">
      <t>ニチ</t>
    </rPh>
    <rPh sb="9" eb="11">
      <t>ハンテイ</t>
    </rPh>
    <rPh sb="11" eb="13">
      <t>キソ</t>
    </rPh>
    <rPh sb="13" eb="15">
      <t>キカン</t>
    </rPh>
    <rPh sb="16" eb="18">
      <t>マツジツ</t>
    </rPh>
    <rPh sb="20" eb="22">
      <t>カイコ</t>
    </rPh>
    <rPh sb="22" eb="23">
      <t>トウ</t>
    </rPh>
    <phoneticPr fontId="7"/>
  </si>
  <si>
    <t>雇用されている労働者（雇用保険未加入者を含む）及び派遣労働者の数が、令和３年１月８日から判定基礎期間の末日までの各月末の事業所労働者数の平均の５分の４以上であることが必要です。ただし、平均の５分の４未満である場合、それが季節要因及び一時的な受注増等に対応したため、労働者の数が減少したものである場合は、当該要件（※２）を満たすものとします。</t>
    <phoneticPr fontId="7"/>
  </si>
  <si>
    <t>様式新特小第１号（２）（地域特例）（小規模事業主用様式）(R4.9)</t>
    <rPh sb="0" eb="2">
      <t>ヨウシキ</t>
    </rPh>
    <rPh sb="2" eb="3">
      <t>シン</t>
    </rPh>
    <rPh sb="3" eb="4">
      <t>トク</t>
    </rPh>
    <rPh sb="4" eb="5">
      <t>ショウ</t>
    </rPh>
    <rPh sb="5" eb="6">
      <t>ダイ</t>
    </rPh>
    <rPh sb="7" eb="8">
      <t>ゴウ</t>
    </rPh>
    <rPh sb="12" eb="14">
      <t>チイキ</t>
    </rPh>
    <phoneticPr fontId="7"/>
  </si>
  <si>
    <t>雇用調整助成金の助成上限日額（判定基礎期間の初日が令和４年１月１日～２月28日の場合は11,000円、令和４年３月１日～令和４年９月30日の場合は9,000円、令和４年10月１日以降の場合は8,355円）に、「休業実績一覧表 (要請等対象施設以外）」の⑦欄「休業延べ日数」をかけてdの額を計算してください。</t>
    <rPh sb="0" eb="2">
      <t>コヨウ</t>
    </rPh>
    <rPh sb="2" eb="4">
      <t>チョウセイ</t>
    </rPh>
    <rPh sb="4" eb="7">
      <t>ジョセイキン</t>
    </rPh>
    <rPh sb="8" eb="10">
      <t>ジョセイ</t>
    </rPh>
    <rPh sb="10" eb="12">
      <t>ジョウゲン</t>
    </rPh>
    <rPh sb="12" eb="14">
      <t>ニチガク</t>
    </rPh>
    <rPh sb="60" eb="62">
      <t>レイワ</t>
    </rPh>
    <rPh sb="63" eb="64">
      <t>ネン</t>
    </rPh>
    <rPh sb="65" eb="66">
      <t>ガツ</t>
    </rPh>
    <rPh sb="68" eb="69">
      <t>ニチ</t>
    </rPh>
    <rPh sb="80" eb="82">
      <t>レイワ</t>
    </rPh>
    <rPh sb="83" eb="84">
      <t>ネン</t>
    </rPh>
    <rPh sb="86" eb="87">
      <t>ガツ</t>
    </rPh>
    <rPh sb="88" eb="89">
      <t>ニチ</t>
    </rPh>
    <rPh sb="89" eb="91">
      <t>イコウ</t>
    </rPh>
    <rPh sb="92" eb="94">
      <t>バアイ</t>
    </rPh>
    <rPh sb="100" eb="101">
      <t>エン</t>
    </rPh>
    <rPh sb="127" eb="128">
      <t>ラン</t>
    </rPh>
    <rPh sb="129" eb="131">
      <t>キュウギョウ</t>
    </rPh>
    <rPh sb="131" eb="132">
      <t>ノ</t>
    </rPh>
    <rPh sb="133" eb="135">
      <t>ニッスウ</t>
    </rPh>
    <rPh sb="142" eb="143">
      <t>ガク</t>
    </rPh>
    <rPh sb="144" eb="146">
      <t>ケイサン</t>
    </rPh>
    <phoneticPr fontId="7"/>
  </si>
  <si>
    <t>新型コロナウイルス感染症の影響により、売上げ･生産量などが５％（判定基礎期間の初日が令和４年10月１日以降の場合は10％）以上減少しましたか。</t>
    <rPh sb="0" eb="2">
      <t>シンガタ</t>
    </rPh>
    <rPh sb="9" eb="12">
      <t>カンセンショウ</t>
    </rPh>
    <rPh sb="13" eb="15">
      <t>エイキョウ</t>
    </rPh>
    <rPh sb="19" eb="21">
      <t>ウリア</t>
    </rPh>
    <rPh sb="23" eb="26">
      <t>セイサンリョウ</t>
    </rPh>
    <rPh sb="32" eb="38">
      <t>ハンテイキソキカン</t>
    </rPh>
    <rPh sb="39" eb="41">
      <t>ショニチ</t>
    </rPh>
    <rPh sb="42" eb="44">
      <t>レイワ</t>
    </rPh>
    <rPh sb="45" eb="46">
      <t>ネン</t>
    </rPh>
    <rPh sb="48" eb="49">
      <t>ガツ</t>
    </rPh>
    <rPh sb="50" eb="51">
      <t>ニチ</t>
    </rPh>
    <rPh sb="51" eb="53">
      <t>イコウ</t>
    </rPh>
    <rPh sb="54" eb="56">
      <t>バアイ</t>
    </rPh>
    <rPh sb="61" eb="63">
      <t>イジョウ</t>
    </rPh>
    <rPh sb="63" eb="65">
      <t>ゲンショウ</t>
    </rPh>
    <phoneticPr fontId="7"/>
  </si>
  <si>
    <t>　判定基礎期間の初日が属する月又はその１月前の月若しくはその２月前の月と、その１年前の同じ月の売上げ・生産量などを比較して、５％（判定基礎期間の初日が令和４年10月１日以降の場合は10％）以上減少していることを確認してください。比較した月の売上げなどが分かる書類を添付してください。</t>
    <rPh sb="1" eb="3">
      <t>ハンテイ</t>
    </rPh>
    <rPh sb="3" eb="5">
      <t>キソ</t>
    </rPh>
    <rPh sb="5" eb="7">
      <t>キカン</t>
    </rPh>
    <rPh sb="8" eb="10">
      <t>ショニチ</t>
    </rPh>
    <rPh sb="11" eb="12">
      <t>ゾク</t>
    </rPh>
    <rPh sb="14" eb="15">
      <t>ツキ</t>
    </rPh>
    <rPh sb="15" eb="16">
      <t>マタ</t>
    </rPh>
    <rPh sb="20" eb="22">
      <t>ツキマエ</t>
    </rPh>
    <rPh sb="23" eb="24">
      <t>ツキ</t>
    </rPh>
    <rPh sb="24" eb="25">
      <t>モ</t>
    </rPh>
    <rPh sb="31" eb="33">
      <t>ツキマエ</t>
    </rPh>
    <rPh sb="34" eb="35">
      <t>ツキ</t>
    </rPh>
    <rPh sb="40" eb="42">
      <t>ネンマエ</t>
    </rPh>
    <rPh sb="43" eb="44">
      <t>オナ</t>
    </rPh>
    <rPh sb="45" eb="46">
      <t>ツキ</t>
    </rPh>
    <rPh sb="47" eb="49">
      <t>ウリア</t>
    </rPh>
    <rPh sb="51" eb="54">
      <t>セイサンリョウ</t>
    </rPh>
    <rPh sb="57" eb="59">
      <t>ヒカク</t>
    </rPh>
    <rPh sb="65" eb="67">
      <t>ハンテイ</t>
    </rPh>
    <rPh sb="67" eb="71">
      <t>キソキカン</t>
    </rPh>
    <rPh sb="72" eb="74">
      <t>ショニチ</t>
    </rPh>
    <rPh sb="75" eb="77">
      <t>レイワ</t>
    </rPh>
    <rPh sb="78" eb="79">
      <t>ネン</t>
    </rPh>
    <rPh sb="81" eb="82">
      <t>ガツ</t>
    </rPh>
    <rPh sb="83" eb="84">
      <t>ニチ</t>
    </rPh>
    <rPh sb="84" eb="86">
      <t>イコウ</t>
    </rPh>
    <rPh sb="87" eb="89">
      <t>バアイ</t>
    </rPh>
    <rPh sb="94" eb="96">
      <t>イジョウ</t>
    </rPh>
    <rPh sb="96" eb="98">
      <t>ゲンショウ</t>
    </rPh>
    <rPh sb="105" eb="107">
      <t>カクニン</t>
    </rPh>
    <rPh sb="114" eb="116">
      <t>ヒカク</t>
    </rPh>
    <rPh sb="118" eb="119">
      <t>ツキ</t>
    </rPh>
    <rPh sb="120" eb="122">
      <t>ウリア</t>
    </rPh>
    <rPh sb="126" eb="127">
      <t>ワ</t>
    </rPh>
    <rPh sb="129" eb="131">
      <t>ショルイ</t>
    </rPh>
    <rPh sb="132" eb="134">
      <t>テンプ</t>
    </rPh>
    <phoneticPr fontId="7"/>
  </si>
  <si>
    <t>雇用調整助成金の助成上限日額15,000円（判定基礎期間の初日が令和４年10月１日以降の場合は12,000円）に、「休業実績一覧表（要請等対象施設）」の⑧欄「休業延べ日数」をかけてbの額を計算してください。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22" eb="28">
      <t>ハンテイキソキカン</t>
    </rPh>
    <rPh sb="29" eb="31">
      <t>ショニチ</t>
    </rPh>
    <rPh sb="32" eb="34">
      <t>レイワ</t>
    </rPh>
    <rPh sb="35" eb="36">
      <t>ネン</t>
    </rPh>
    <rPh sb="38" eb="39">
      <t>ガツ</t>
    </rPh>
    <rPh sb="40" eb="41">
      <t>ニチ</t>
    </rPh>
    <rPh sb="41" eb="43">
      <t>イコウ</t>
    </rPh>
    <rPh sb="44" eb="46">
      <t>バアイ</t>
    </rPh>
    <rPh sb="53" eb="54">
      <t>エン</t>
    </rPh>
    <rPh sb="77" eb="78">
      <t>ラン</t>
    </rPh>
    <rPh sb="79" eb="81">
      <t>キュウギョウ</t>
    </rPh>
    <rPh sb="81" eb="82">
      <t>ノ</t>
    </rPh>
    <rPh sb="83" eb="85">
      <t>ニッスウ</t>
    </rPh>
    <rPh sb="92" eb="93">
      <t>ガク</t>
    </rPh>
    <rPh sb="94" eb="96">
      <t>ケイサン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</si>
</sst>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quot;,&quot;000_ "/>
    <numFmt numFmtId="178" formatCode="#,##0_ "/>
    <numFmt numFmtId="179" formatCode="0.0"/>
    <numFmt numFmtId="180" formatCode="0_);[Red]\(0\)"/>
    <numFmt numFmtId="181" formatCode="#,###"/>
  </numFmts>
  <fonts count="62">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u/>
      <sz val="18"/>
      <name val="ＭＳ ゴシック"/>
      <family val="3"/>
      <charset val="128"/>
    </font>
    <font>
      <sz val="16"/>
      <name val="ＭＳ Ｐゴシック"/>
      <family val="3"/>
      <charset val="128"/>
    </font>
    <font>
      <u val="double"/>
      <sz val="16"/>
      <name val="ＭＳ Ｐゴシック"/>
      <family val="3"/>
      <charset val="128"/>
    </font>
    <font>
      <strike/>
      <sz val="11"/>
      <color rgb="FFFF0000"/>
      <name val="ＭＳ ゴシック"/>
      <family val="3"/>
      <charset val="128"/>
    </font>
    <font>
      <strike/>
      <sz val="18"/>
      <color rgb="FFFF0000"/>
      <name val="ＭＳ ゴシック"/>
      <family val="3"/>
      <charset val="128"/>
    </font>
    <font>
      <sz val="18"/>
      <color rgb="FFFF0000"/>
      <name val="ＭＳ ゴシック"/>
      <family val="3"/>
      <charset val="128"/>
    </font>
    <font>
      <strike/>
      <sz val="14"/>
      <color rgb="FFFF0000"/>
      <name val="ＭＳ ゴシック"/>
      <family val="3"/>
      <charset val="128"/>
    </font>
    <font>
      <sz val="12"/>
      <color rgb="FFFF0000"/>
      <name val="ＭＳ ゴシック"/>
      <family val="3"/>
      <charset val="128"/>
    </font>
    <font>
      <sz val="16"/>
      <color theme="1"/>
      <name val="ＭＳ ゴシック"/>
      <family val="3"/>
      <charset val="128"/>
    </font>
    <font>
      <sz val="8"/>
      <name val="ＭＳ 明朝"/>
      <family val="1"/>
      <charset val="128"/>
    </font>
    <font>
      <sz val="22"/>
      <color theme="1"/>
      <name val="ＭＳ ゴシック"/>
      <family val="3"/>
      <charset val="128"/>
    </font>
    <font>
      <sz val="16"/>
      <color theme="1"/>
      <name val="ＭＳ 明朝"/>
      <family val="1"/>
      <charset val="128"/>
    </font>
    <font>
      <sz val="14"/>
      <color theme="1"/>
      <name val="ＭＳ ゴシック"/>
      <family val="3"/>
      <charset val="128"/>
    </font>
    <font>
      <sz val="20"/>
      <color theme="1"/>
      <name val="ＭＳ ゴシック"/>
      <family val="3"/>
      <charset val="128"/>
    </font>
    <font>
      <sz val="12"/>
      <color theme="1"/>
      <name val="ＭＳ ゴシック"/>
      <family val="3"/>
      <charset val="128"/>
    </font>
    <font>
      <sz val="18"/>
      <color theme="1"/>
      <name val="ＭＳ ゴシック"/>
      <family val="3"/>
      <charset val="128"/>
    </font>
    <font>
      <sz val="13"/>
      <name val="ＭＳ ゴシック"/>
      <family val="3"/>
      <charset val="128"/>
    </font>
    <font>
      <b/>
      <sz val="20"/>
      <color indexed="81"/>
      <name val="MS P ゴシック"/>
      <family val="3"/>
      <charset val="128"/>
    </font>
    <font>
      <b/>
      <u/>
      <sz val="20"/>
      <color indexed="81"/>
      <name val="MS P ゴシック"/>
      <family val="3"/>
      <charset val="128"/>
    </font>
    <font>
      <u/>
      <sz val="11"/>
      <color theme="10"/>
      <name val="游ゴシック"/>
      <family val="3"/>
      <charset val="128"/>
      <scheme val="minor"/>
    </font>
    <font>
      <u/>
      <sz val="20"/>
      <color theme="10"/>
      <name val="游ゴシック"/>
      <family val="3"/>
      <charset val="128"/>
      <scheme val="minor"/>
    </font>
    <font>
      <sz val="13"/>
      <name val="ＭＳ Ｐゴシック"/>
      <family val="3"/>
      <charset val="128"/>
    </font>
    <font>
      <u/>
      <sz val="13"/>
      <name val="ＭＳ Ｐゴシック"/>
      <family val="3"/>
      <charset val="128"/>
    </font>
    <font>
      <sz val="16"/>
      <color theme="1"/>
      <name val="ＭＳ Ｐゴシック"/>
      <family val="3"/>
      <charset val="128"/>
    </font>
    <font>
      <b/>
      <sz val="18"/>
      <color indexed="81"/>
      <name val="MS P ゴシック"/>
      <family val="3"/>
      <charset val="128"/>
    </font>
    <font>
      <u val="double"/>
      <sz val="16"/>
      <name val="ＭＳ ゴシック"/>
      <family val="3"/>
      <charset val="128"/>
    </font>
    <font>
      <sz val="15"/>
      <name val="ＭＳ ゴシック"/>
      <family val="3"/>
      <charset val="128"/>
    </font>
    <font>
      <sz val="15"/>
      <color theme="1"/>
      <name val="ＭＳ 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s>
  <borders count="13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right style="thick">
        <color rgb="FFFF0000"/>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right/>
      <top/>
      <bottom style="medium">
        <color theme="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hair">
        <color auto="1"/>
      </top>
      <bottom style="thin">
        <color auto="1"/>
      </bottom>
      <diagonal/>
    </border>
    <border>
      <left/>
      <right style="medium">
        <color indexed="64"/>
      </right>
      <top style="medium">
        <color indexed="64"/>
      </top>
      <bottom/>
      <diagonal/>
    </border>
    <border>
      <left style="medium">
        <color rgb="FFFF0000"/>
      </left>
      <right style="thin">
        <color indexed="64"/>
      </right>
      <top style="medium">
        <color rgb="FFFF0000"/>
      </top>
      <bottom style="thin">
        <color indexed="64"/>
      </bottom>
      <diagonal/>
    </border>
    <border>
      <left style="thin">
        <color auto="1"/>
      </left>
      <right style="thin">
        <color auto="1"/>
      </right>
      <top style="medium">
        <color rgb="FFFF0000"/>
      </top>
      <bottom style="thin">
        <color auto="1"/>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top style="medium">
        <color rgb="FFFF0000"/>
      </top>
      <bottom/>
      <diagonal/>
    </border>
    <border>
      <left/>
      <right style="thin">
        <color indexed="64"/>
      </right>
      <top style="medium">
        <color rgb="FFFF0000"/>
      </top>
      <bottom/>
      <diagonal/>
    </border>
    <border>
      <left style="thin">
        <color indexed="64"/>
      </left>
      <right style="medium">
        <color rgb="FFFF0000"/>
      </right>
      <top style="medium">
        <color rgb="FFFF0000"/>
      </top>
      <bottom style="thin">
        <color indexed="64"/>
      </bottom>
      <diagonal/>
    </border>
    <border>
      <left style="medium">
        <color rgb="FFFF0000"/>
      </left>
      <right style="thin">
        <color auto="1"/>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thick">
        <color auto="1"/>
      </left>
      <right/>
      <top style="medium">
        <color indexed="64"/>
      </top>
      <bottom/>
      <diagonal/>
    </border>
    <border>
      <left style="thick">
        <color indexed="64"/>
      </left>
      <right style="medium">
        <color indexed="64"/>
      </right>
      <top style="medium">
        <color indexed="64"/>
      </top>
      <bottom/>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bottom/>
      <diagonal style="thin">
        <color indexed="64"/>
      </diagonal>
    </border>
    <border diagonalUp="1">
      <left/>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right/>
      <top/>
      <bottom/>
      <diagonal style="medium">
        <color indexed="64"/>
      </diagonal>
    </border>
    <border>
      <left/>
      <right style="thick">
        <color indexed="64"/>
      </right>
      <top style="medium">
        <color indexed="64"/>
      </top>
      <bottom/>
      <diagonal/>
    </border>
    <border>
      <left style="medium">
        <color theme="1"/>
      </left>
      <right style="thick">
        <color indexed="64"/>
      </right>
      <top style="medium">
        <color theme="1"/>
      </top>
      <bottom/>
      <diagonal/>
    </border>
    <border>
      <left style="thick">
        <color indexed="64"/>
      </left>
      <right style="thick">
        <color indexed="64"/>
      </right>
      <top style="medium">
        <color theme="1"/>
      </top>
      <bottom/>
      <diagonal/>
    </border>
    <border>
      <left style="thick">
        <color indexed="64"/>
      </left>
      <right style="medium">
        <color theme="1"/>
      </right>
      <top style="medium">
        <color theme="1"/>
      </top>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right style="thin">
        <color indexed="64"/>
      </right>
      <top/>
      <bottom style="medium">
        <color theme="1"/>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4"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4"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Alignment="1" applyProtection="1">
      <alignment horizontal="left" vertical="center"/>
    </xf>
    <xf numFmtId="0" fontId="6" fillId="0" borderId="8"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4"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0"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xf>
    <xf numFmtId="0" fontId="25" fillId="0" borderId="0" xfId="0"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12" xfId="0" applyFont="1" applyBorder="1" applyAlignment="1" applyProtection="1">
      <alignment horizontal="center" vertical="center"/>
    </xf>
    <xf numFmtId="0" fontId="2" fillId="0" borderId="0" xfId="0" applyFont="1" applyBorder="1" applyAlignment="1" applyProtection="1">
      <alignment horizontal="left" vertical="center"/>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3"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7" xfId="0" applyFont="1" applyBorder="1" applyAlignment="1" applyProtection="1">
      <alignment vertical="center" wrapText="1"/>
    </xf>
    <xf numFmtId="0" fontId="5" fillId="0" borderId="46"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8"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8" xfId="0" applyFont="1" applyBorder="1" applyAlignment="1" applyProtection="1">
      <alignment vertical="center" wrapText="1"/>
    </xf>
    <xf numFmtId="0" fontId="5" fillId="0" borderId="53"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49" xfId="0" applyFont="1" applyBorder="1" applyProtection="1">
      <alignment vertical="center"/>
    </xf>
    <xf numFmtId="0" fontId="5" fillId="0" borderId="50"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2"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3"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5" fillId="0" borderId="45" xfId="0" applyFont="1" applyBorder="1" applyAlignment="1" applyProtection="1">
      <alignment horizontal="right" vertical="center"/>
    </xf>
    <xf numFmtId="0" fontId="5" fillId="0" borderId="54" xfId="0" applyFont="1" applyBorder="1" applyProtection="1">
      <alignment vertical="center"/>
    </xf>
    <xf numFmtId="0" fontId="5" fillId="0" borderId="0" xfId="0" applyFont="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58"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2" xfId="0" applyFont="1" applyBorder="1" applyAlignment="1" applyProtection="1">
      <alignment horizontal="center" vertical="center"/>
    </xf>
    <xf numFmtId="0" fontId="5" fillId="0" borderId="6" xfId="0" applyFont="1" applyBorder="1" applyProtection="1">
      <alignment vertical="center"/>
    </xf>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6" fillId="0" borderId="0" xfId="0" applyFont="1" applyBorder="1" applyAlignment="1" applyProtection="1">
      <alignment horizontal="center" vertical="top"/>
    </xf>
    <xf numFmtId="0" fontId="6" fillId="0" borderId="0" xfId="0" applyFont="1" applyBorder="1" applyAlignment="1" applyProtection="1">
      <alignment vertical="top"/>
    </xf>
    <xf numFmtId="0" fontId="2" fillId="0" borderId="0" xfId="0" applyFont="1" applyBorder="1" applyAlignment="1" applyProtection="1"/>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2"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7"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1" xfId="0" applyNumberFormat="1" applyFont="1" applyFill="1" applyBorder="1" applyAlignment="1" applyProtection="1">
      <alignment horizontal="left" vertical="center" wrapText="1"/>
    </xf>
    <xf numFmtId="0" fontId="28" fillId="0" borderId="32" xfId="0" applyFont="1" applyBorder="1" applyProtection="1">
      <alignment vertical="center"/>
    </xf>
    <xf numFmtId="0" fontId="28" fillId="0" borderId="63" xfId="0" applyFont="1" applyBorder="1" applyProtection="1">
      <alignment vertical="center"/>
    </xf>
    <xf numFmtId="0" fontId="5" fillId="0" borderId="33" xfId="0" applyFont="1" applyBorder="1" applyProtection="1">
      <alignment vertical="center"/>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xf>
    <xf numFmtId="0" fontId="2" fillId="0" borderId="42" xfId="0" applyNumberFormat="1" applyFont="1" applyFill="1" applyBorder="1" applyAlignment="1" applyProtection="1">
      <alignment horizontal="left" vertical="distributed" wrapText="1"/>
    </xf>
    <xf numFmtId="0" fontId="35" fillId="0" borderId="0" xfId="0" applyFont="1" applyAlignment="1" applyProtection="1">
      <alignment vertical="center"/>
    </xf>
    <xf numFmtId="49" fontId="4" fillId="0" borderId="0" xfId="0" applyNumberFormat="1" applyFont="1" applyAlignment="1" applyProtection="1">
      <alignment vertical="center"/>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40" fillId="0" borderId="37" xfId="0" applyFont="1" applyFill="1" applyBorder="1" applyAlignment="1" applyProtection="1">
      <alignment horizontal="center" vertical="center"/>
    </xf>
    <xf numFmtId="0" fontId="41" fillId="0" borderId="0" xfId="0" applyFont="1" applyFill="1" applyProtection="1">
      <alignment vertical="center"/>
    </xf>
    <xf numFmtId="0" fontId="39" fillId="0" borderId="0" xfId="0" applyFont="1" applyFill="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center" wrapText="1"/>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43" fillId="3" borderId="9" xfId="0" applyFont="1" applyFill="1" applyBorder="1" applyAlignment="1" applyProtection="1">
      <alignment vertical="top" wrapText="1"/>
    </xf>
    <xf numFmtId="0" fontId="48" fillId="0" borderId="0" xfId="0" applyFont="1" applyFill="1" applyProtection="1">
      <alignment vertical="center"/>
    </xf>
    <xf numFmtId="0" fontId="49" fillId="3" borderId="64" xfId="0" applyFont="1" applyFill="1" applyBorder="1" applyProtection="1">
      <alignment vertical="center"/>
      <protection locked="0"/>
    </xf>
    <xf numFmtId="0" fontId="49" fillId="0" borderId="0" xfId="0" applyFont="1" applyFill="1" applyProtection="1">
      <alignment vertical="center"/>
    </xf>
    <xf numFmtId="49" fontId="49" fillId="0" borderId="59" xfId="0" applyNumberFormat="1" applyFont="1" applyFill="1" applyBorder="1" applyProtection="1">
      <alignment vertical="center"/>
    </xf>
    <xf numFmtId="0" fontId="11" fillId="0" borderId="0" xfId="0" applyFont="1" applyFill="1" applyAlignment="1" applyProtection="1">
      <alignment vertical="top"/>
    </xf>
    <xf numFmtId="49" fontId="2" fillId="0" borderId="0" xfId="0" applyNumberFormat="1" applyFont="1" applyAlignment="1" applyProtection="1">
      <alignment vertical="center"/>
    </xf>
    <xf numFmtId="0" fontId="5" fillId="0" borderId="0" xfId="0" applyFont="1" applyAlignment="1" applyProtection="1">
      <alignment vertical="center"/>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5" fillId="0" borderId="0" xfId="0" applyFont="1" applyAlignment="1" applyProtection="1">
      <alignment horizontal="left" vertical="top" wrapText="1"/>
    </xf>
    <xf numFmtId="0" fontId="6" fillId="0" borderId="0"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5" fillId="0" borderId="10" xfId="0" applyFont="1" applyBorder="1" applyAlignment="1" applyProtection="1">
      <alignment horizontal="center" vertical="center" shrinkToFit="1"/>
    </xf>
    <xf numFmtId="0" fontId="4" fillId="3" borderId="9"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14" fontId="5" fillId="0" borderId="9" xfId="0" applyNumberFormat="1" applyFont="1" applyBorder="1" applyProtection="1">
      <alignment vertical="center"/>
    </xf>
    <xf numFmtId="0" fontId="5" fillId="0" borderId="9" xfId="0" applyFont="1" applyBorder="1" applyProtection="1">
      <alignment vertical="center"/>
    </xf>
    <xf numFmtId="0" fontId="5" fillId="0" borderId="9" xfId="0" applyFont="1" applyBorder="1" applyAlignment="1" applyProtection="1">
      <alignment horizontal="center" vertical="center"/>
    </xf>
    <xf numFmtId="0" fontId="5" fillId="0" borderId="9" xfId="0" applyFont="1" applyBorder="1" applyAlignment="1" applyProtection="1">
      <alignment vertical="center"/>
    </xf>
    <xf numFmtId="14" fontId="6" fillId="0" borderId="9" xfId="0" applyNumberFormat="1" applyFont="1" applyBorder="1" applyAlignment="1" applyProtection="1">
      <alignment vertical="center"/>
    </xf>
    <xf numFmtId="0" fontId="16" fillId="0" borderId="9" xfId="0" applyFont="1" applyBorder="1" applyProtection="1">
      <alignment vertical="center"/>
    </xf>
    <xf numFmtId="0" fontId="13" fillId="0" borderId="9" xfId="0" applyFont="1" applyBorder="1" applyProtection="1">
      <alignment vertical="center"/>
    </xf>
    <xf numFmtId="0" fontId="2" fillId="2" borderId="9" xfId="0" applyFont="1" applyFill="1" applyBorder="1" applyAlignment="1" applyProtection="1">
      <alignment vertical="center"/>
    </xf>
    <xf numFmtId="0" fontId="16" fillId="0" borderId="9" xfId="0" applyFont="1" applyBorder="1" applyAlignment="1" applyProtection="1">
      <alignment vertical="center"/>
    </xf>
    <xf numFmtId="0" fontId="16" fillId="0" borderId="9" xfId="0" applyFont="1" applyBorder="1" applyAlignment="1" applyProtection="1">
      <alignment horizontal="center" vertical="center"/>
    </xf>
    <xf numFmtId="14" fontId="2" fillId="0" borderId="9" xfId="0" applyNumberFormat="1" applyFont="1" applyBorder="1" applyProtection="1">
      <alignment vertical="center"/>
    </xf>
    <xf numFmtId="0" fontId="5" fillId="0" borderId="16" xfId="0" applyFont="1" applyFill="1" applyBorder="1" applyAlignment="1" applyProtection="1">
      <alignment vertical="center" shrinkToFit="1"/>
    </xf>
    <xf numFmtId="0" fontId="5" fillId="0" borderId="17" xfId="0" applyFont="1" applyFill="1" applyBorder="1" applyProtection="1">
      <alignment vertical="center"/>
    </xf>
    <xf numFmtId="0" fontId="5" fillId="0" borderId="17" xfId="0" applyFont="1" applyFill="1" applyBorder="1" applyAlignment="1" applyProtection="1">
      <alignment vertical="center"/>
    </xf>
    <xf numFmtId="0" fontId="5" fillId="0" borderId="17" xfId="0" applyFont="1" applyFill="1" applyBorder="1" applyAlignment="1" applyProtection="1">
      <alignment vertical="center" shrinkToFit="1"/>
    </xf>
    <xf numFmtId="0" fontId="5" fillId="0" borderId="18" xfId="0" applyFont="1" applyFill="1" applyBorder="1" applyAlignment="1" applyProtection="1">
      <alignment vertical="center"/>
    </xf>
    <xf numFmtId="0" fontId="5" fillId="0" borderId="4" xfId="0" applyFont="1" applyBorder="1" applyAlignment="1" applyProtection="1">
      <alignment shrinkToFit="1"/>
    </xf>
    <xf numFmtId="0" fontId="5" fillId="0" borderId="4" xfId="0" applyFont="1" applyBorder="1" applyAlignment="1" applyProtection="1"/>
    <xf numFmtId="0" fontId="12" fillId="0" borderId="0" xfId="0" applyFont="1" applyBorder="1" applyAlignment="1" applyProtection="1">
      <alignment horizontal="center" wrapText="1"/>
    </xf>
    <xf numFmtId="0" fontId="5" fillId="0" borderId="8" xfId="0" applyFont="1" applyBorder="1" applyAlignment="1" applyProtection="1"/>
    <xf numFmtId="0" fontId="5" fillId="0" borderId="3" xfId="0" applyFont="1" applyBorder="1" applyProtection="1">
      <alignment vertical="center"/>
    </xf>
    <xf numFmtId="0" fontId="5" fillId="0" borderId="5" xfId="0" applyFont="1" applyBorder="1" applyProtection="1">
      <alignment vertical="center"/>
    </xf>
    <xf numFmtId="0" fontId="6" fillId="0" borderId="6" xfId="0" applyFont="1" applyBorder="1" applyAlignment="1" applyProtection="1">
      <alignment vertical="top" wrapText="1"/>
    </xf>
    <xf numFmtId="0" fontId="5" fillId="0" borderId="6" xfId="0" applyFont="1" applyBorder="1" applyAlignment="1" applyProtection="1"/>
    <xf numFmtId="0" fontId="6" fillId="0" borderId="2" xfId="0" applyFont="1" applyBorder="1" applyAlignment="1" applyProtection="1">
      <alignment horizontal="center" vertical="top" wrapText="1"/>
    </xf>
    <xf numFmtId="0" fontId="5" fillId="0" borderId="1" xfId="0" applyFont="1" applyBorder="1" applyProtection="1">
      <alignment vertical="center"/>
    </xf>
    <xf numFmtId="0" fontId="5" fillId="0" borderId="7" xfId="0" applyFont="1" applyBorder="1" applyProtection="1">
      <alignment vertical="center"/>
    </xf>
    <xf numFmtId="0" fontId="6" fillId="0" borderId="2" xfId="0" applyFont="1" applyBorder="1" applyAlignment="1" applyProtection="1">
      <alignment vertical="top"/>
    </xf>
    <xf numFmtId="0" fontId="6" fillId="0" borderId="2" xfId="0" applyFont="1" applyBorder="1" applyAlignment="1" applyProtection="1">
      <alignment vertical="top" wrapText="1"/>
    </xf>
    <xf numFmtId="0" fontId="2" fillId="0" borderId="2" xfId="0" applyFont="1" applyBorder="1" applyAlignment="1" applyProtection="1"/>
    <xf numFmtId="14" fontId="2" fillId="0" borderId="0" xfId="0" applyNumberFormat="1" applyFont="1" applyBorder="1" applyProtection="1">
      <alignment vertical="center"/>
    </xf>
    <xf numFmtId="179" fontId="5" fillId="0" borderId="9" xfId="0" applyNumberFormat="1" applyFont="1" applyBorder="1" applyAlignment="1" applyProtection="1">
      <alignment vertical="center"/>
    </xf>
    <xf numFmtId="0" fontId="8" fillId="0" borderId="4" xfId="0" applyFont="1" applyBorder="1" applyAlignment="1" applyProtection="1">
      <alignment wrapText="1"/>
    </xf>
    <xf numFmtId="0" fontId="5" fillId="0" borderId="4" xfId="0" applyFont="1" applyBorder="1" applyAlignment="1" applyProtection="1">
      <alignment wrapText="1"/>
    </xf>
    <xf numFmtId="49" fontId="2" fillId="0" borderId="0" xfId="0" applyNumberFormat="1" applyFont="1" applyProtection="1">
      <alignment vertical="center"/>
    </xf>
    <xf numFmtId="0" fontId="2" fillId="0" borderId="0" xfId="0" applyFont="1" applyAlignment="1" applyProtection="1">
      <alignment vertical="top"/>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12" fillId="0" borderId="0" xfId="0" applyFont="1" applyBorder="1" applyAlignment="1" applyProtection="1">
      <alignment horizontal="lef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75" xfId="0" applyFont="1" applyFill="1" applyBorder="1" applyProtection="1">
      <alignment vertical="center"/>
    </xf>
    <xf numFmtId="0" fontId="5" fillId="0" borderId="75" xfId="0" applyFont="1" applyFill="1" applyBorder="1" applyAlignment="1" applyProtection="1">
      <alignment vertical="center"/>
    </xf>
    <xf numFmtId="0" fontId="4" fillId="2" borderId="9" xfId="0" applyFont="1" applyFill="1" applyBorder="1" applyAlignment="1" applyProtection="1"/>
    <xf numFmtId="0" fontId="28" fillId="0" borderId="0" xfId="0" applyFont="1" applyAlignment="1" applyProtection="1">
      <alignment vertical="top" wrapText="1"/>
    </xf>
    <xf numFmtId="0" fontId="28" fillId="0" borderId="0" xfId="0" applyFont="1" applyAlignment="1" applyProtection="1">
      <alignment vertical="top" wrapText="1"/>
    </xf>
    <xf numFmtId="180" fontId="2" fillId="3" borderId="11" xfId="0" applyNumberFormat="1" applyFont="1" applyFill="1" applyBorder="1" applyAlignment="1" applyProtection="1">
      <alignment vertical="center"/>
      <protection locked="0"/>
    </xf>
    <xf numFmtId="0" fontId="2" fillId="0" borderId="5" xfId="0" applyFont="1" applyBorder="1" applyProtection="1">
      <alignment vertical="center"/>
    </xf>
    <xf numFmtId="0" fontId="2" fillId="0" borderId="85" xfId="0" applyFont="1" applyBorder="1" applyAlignment="1" applyProtection="1">
      <alignment vertical="center" wrapText="1"/>
    </xf>
    <xf numFmtId="0" fontId="2" fillId="0" borderId="90" xfId="0" applyFont="1" applyBorder="1" applyAlignment="1" applyProtection="1">
      <alignment horizontal="center" vertical="center"/>
    </xf>
    <xf numFmtId="180" fontId="2" fillId="3" borderId="91" xfId="0" applyNumberFormat="1" applyFont="1" applyFill="1" applyBorder="1" applyAlignment="1" applyProtection="1">
      <alignment vertical="center"/>
      <protection locked="0"/>
    </xf>
    <xf numFmtId="0" fontId="2" fillId="0" borderId="93" xfId="0" applyFont="1" applyBorder="1" applyAlignment="1" applyProtection="1">
      <alignment vertical="center" wrapText="1"/>
    </xf>
    <xf numFmtId="0" fontId="2" fillId="0" borderId="95" xfId="0" applyFont="1" applyBorder="1" applyAlignment="1" applyProtection="1">
      <alignment vertical="center" wrapText="1"/>
    </xf>
    <xf numFmtId="0" fontId="2" fillId="0" borderId="98" xfId="0" applyFont="1" applyBorder="1" applyAlignment="1" applyProtection="1">
      <alignment horizontal="center" vertical="center"/>
    </xf>
    <xf numFmtId="180" fontId="2" fillId="3" borderId="99" xfId="0" applyNumberFormat="1" applyFont="1" applyFill="1" applyBorder="1" applyAlignment="1" applyProtection="1">
      <alignment vertical="center"/>
      <protection locked="0"/>
    </xf>
    <xf numFmtId="0" fontId="12" fillId="0" borderId="2" xfId="0" applyFont="1" applyBorder="1" applyAlignment="1" applyProtection="1">
      <alignment horizontal="left" vertical="center"/>
    </xf>
    <xf numFmtId="0" fontId="2" fillId="0" borderId="2" xfId="0" applyFont="1" applyBorder="1" applyProtection="1">
      <alignment vertical="center"/>
    </xf>
    <xf numFmtId="0" fontId="12" fillId="0" borderId="1" xfId="0" applyFont="1" applyBorder="1" applyAlignment="1" applyProtection="1">
      <alignment horizontal="left" vertical="center"/>
    </xf>
    <xf numFmtId="0" fontId="5" fillId="0" borderId="10" xfId="0" applyFont="1" applyBorder="1" applyProtection="1">
      <alignment vertical="center"/>
    </xf>
    <xf numFmtId="0" fontId="5" fillId="0" borderId="12" xfId="0" applyFont="1" applyBorder="1" applyProtection="1">
      <alignment vertical="center"/>
    </xf>
    <xf numFmtId="0" fontId="5" fillId="0" borderId="11" xfId="0" applyFont="1" applyBorder="1" applyProtection="1">
      <alignment vertical="center"/>
    </xf>
    <xf numFmtId="0" fontId="5" fillId="0" borderId="106" xfId="0" applyFont="1" applyBorder="1" applyAlignment="1" applyProtection="1"/>
    <xf numFmtId="0" fontId="5" fillId="0" borderId="107" xfId="0" applyFont="1" applyBorder="1" applyAlignment="1" applyProtection="1"/>
    <xf numFmtId="0" fontId="5" fillId="0" borderId="107" xfId="0" applyFont="1" applyBorder="1" applyAlignment="1" applyProtection="1">
      <alignment vertical="center"/>
    </xf>
    <xf numFmtId="0" fontId="5" fillId="0" borderId="107" xfId="0" applyFont="1" applyBorder="1" applyProtection="1">
      <alignment vertical="center"/>
    </xf>
    <xf numFmtId="0" fontId="8" fillId="0" borderId="107" xfId="0" applyFont="1" applyBorder="1" applyAlignment="1" applyProtection="1">
      <alignment wrapText="1"/>
    </xf>
    <xf numFmtId="0" fontId="5" fillId="0" borderId="107" xfId="0" applyFont="1" applyBorder="1" applyAlignment="1" applyProtection="1">
      <alignment wrapText="1"/>
    </xf>
    <xf numFmtId="0" fontId="5" fillId="0" borderId="108" xfId="0" applyFont="1" applyBorder="1" applyProtection="1">
      <alignment vertical="center"/>
    </xf>
    <xf numFmtId="0" fontId="5" fillId="0" borderId="109" xfId="0" applyFont="1" applyBorder="1" applyProtection="1">
      <alignment vertical="center"/>
    </xf>
    <xf numFmtId="0" fontId="5" fillId="0" borderId="110" xfId="0" applyFont="1" applyBorder="1" applyProtection="1">
      <alignment vertical="center"/>
    </xf>
    <xf numFmtId="0" fontId="5" fillId="0" borderId="110" xfId="0" applyFont="1" applyBorder="1" applyAlignment="1" applyProtection="1">
      <alignment wrapText="1"/>
    </xf>
    <xf numFmtId="0" fontId="5" fillId="0" borderId="110" xfId="0" applyFont="1" applyBorder="1" applyAlignment="1" applyProtection="1"/>
    <xf numFmtId="0" fontId="5" fillId="0" borderId="105" xfId="0" applyFont="1" applyBorder="1" applyProtection="1">
      <alignment vertical="center"/>
    </xf>
    <xf numFmtId="0" fontId="5" fillId="0" borderId="110" xfId="0" applyFont="1" applyBorder="1" applyAlignment="1" applyProtection="1">
      <alignment horizontal="center" vertical="center"/>
    </xf>
    <xf numFmtId="0" fontId="5" fillId="0" borderId="115" xfId="0" applyFont="1" applyBorder="1" applyProtection="1">
      <alignment vertical="center"/>
    </xf>
    <xf numFmtId="0" fontId="6" fillId="0" borderId="109" xfId="0" applyFont="1" applyBorder="1" applyAlignment="1" applyProtection="1">
      <alignment vertical="top" wrapText="1"/>
    </xf>
    <xf numFmtId="0" fontId="6" fillId="0" borderId="110" xfId="0" applyFont="1" applyBorder="1" applyAlignment="1" applyProtection="1">
      <alignment horizontal="center" vertical="top" wrapText="1"/>
    </xf>
    <xf numFmtId="0" fontId="6" fillId="0" borderId="110" xfId="0" applyFont="1" applyBorder="1" applyAlignment="1" applyProtection="1">
      <alignment wrapText="1"/>
    </xf>
    <xf numFmtId="0" fontId="5" fillId="0" borderId="110" xfId="0" applyFont="1" applyBorder="1" applyAlignment="1" applyProtection="1">
      <alignment vertical="top"/>
    </xf>
    <xf numFmtId="0" fontId="5" fillId="0" borderId="109" xfId="0" applyFont="1" applyBorder="1" applyAlignment="1" applyProtection="1"/>
    <xf numFmtId="0" fontId="5" fillId="0" borderId="110" xfId="0" applyFont="1" applyBorder="1" applyAlignment="1" applyProtection="1">
      <alignment vertical="center" wrapText="1"/>
    </xf>
    <xf numFmtId="0" fontId="5" fillId="0" borderId="117" xfId="0" applyFont="1" applyBorder="1" applyProtection="1">
      <alignment vertical="center"/>
    </xf>
    <xf numFmtId="0" fontId="5" fillId="0" borderId="118" xfId="0" applyFont="1" applyBorder="1" applyProtection="1">
      <alignment vertical="center"/>
    </xf>
    <xf numFmtId="0" fontId="6" fillId="0" borderId="118" xfId="0" applyFont="1" applyBorder="1" applyAlignment="1" applyProtection="1">
      <alignment vertical="top"/>
    </xf>
    <xf numFmtId="0" fontId="6" fillId="0" borderId="118" xfId="0" applyFont="1" applyBorder="1" applyAlignment="1" applyProtection="1">
      <alignment vertical="top" wrapText="1"/>
    </xf>
    <xf numFmtId="0" fontId="6" fillId="0" borderId="118" xfId="0" applyFont="1" applyBorder="1" applyAlignment="1" applyProtection="1">
      <alignment horizontal="center" vertical="top" wrapText="1"/>
    </xf>
    <xf numFmtId="0" fontId="2" fillId="0" borderId="118" xfId="0" applyFont="1" applyBorder="1" applyAlignment="1" applyProtection="1"/>
    <xf numFmtId="0" fontId="5" fillId="0" borderId="120" xfId="0" applyFont="1" applyBorder="1" applyProtection="1">
      <alignment vertical="center"/>
    </xf>
    <xf numFmtId="0" fontId="5" fillId="0" borderId="124" xfId="0" applyFont="1" applyBorder="1" applyProtection="1">
      <alignment vertical="center"/>
    </xf>
    <xf numFmtId="0" fontId="28" fillId="0" borderId="0" xfId="0" applyFont="1" applyAlignment="1" applyProtection="1">
      <alignment vertical="top" wrapText="1"/>
    </xf>
    <xf numFmtId="0" fontId="12" fillId="0" borderId="5" xfId="0" applyFont="1" applyBorder="1" applyAlignment="1" applyProtection="1">
      <alignment horizontal="left" vertical="center"/>
    </xf>
    <xf numFmtId="0" fontId="6" fillId="0" borderId="4"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79" xfId="0" applyNumberFormat="1" applyFont="1" applyFill="1" applyBorder="1" applyAlignment="1" applyProtection="1">
      <alignment horizontal="center" vertical="center" wrapText="1"/>
    </xf>
    <xf numFmtId="0" fontId="2" fillId="0" borderId="88" xfId="0" applyFont="1" applyBorder="1" applyAlignment="1" applyProtection="1">
      <alignment horizontal="center" vertical="center"/>
    </xf>
    <xf numFmtId="0" fontId="6" fillId="0" borderId="13" xfId="0" applyNumberFormat="1" applyFont="1" applyFill="1" applyBorder="1" applyAlignment="1" applyProtection="1">
      <alignment vertical="center" wrapText="1"/>
    </xf>
    <xf numFmtId="0" fontId="8" fillId="7" borderId="15" xfId="0" applyNumberFormat="1" applyFont="1" applyFill="1" applyBorder="1" applyAlignment="1" applyProtection="1">
      <alignment vertical="center" textRotation="255" wrapText="1"/>
    </xf>
    <xf numFmtId="0" fontId="6" fillId="7" borderId="7" xfId="0" applyNumberFormat="1" applyFont="1" applyFill="1" applyBorder="1" applyAlignment="1" applyProtection="1">
      <alignment vertical="center" wrapText="1"/>
    </xf>
    <xf numFmtId="0" fontId="6" fillId="7" borderId="1" xfId="0" applyNumberFormat="1" applyFont="1" applyFill="1" applyBorder="1" applyAlignment="1" applyProtection="1">
      <alignment vertical="center" wrapText="1"/>
    </xf>
    <xf numFmtId="0" fontId="6" fillId="7" borderId="2" xfId="0" applyNumberFormat="1" applyFont="1" applyFill="1" applyBorder="1" applyAlignment="1" applyProtection="1">
      <alignment horizontal="center" vertical="center" wrapText="1"/>
    </xf>
    <xf numFmtId="0" fontId="6" fillId="7" borderId="2" xfId="0" applyNumberFormat="1" applyFont="1" applyFill="1" applyBorder="1" applyAlignment="1" applyProtection="1">
      <alignment horizontal="center" vertical="top" wrapText="1"/>
    </xf>
    <xf numFmtId="0" fontId="6" fillId="7" borderId="2" xfId="0" applyNumberFormat="1" applyFont="1" applyFill="1" applyBorder="1" applyAlignment="1" applyProtection="1">
      <alignment vertical="center" wrapText="1"/>
    </xf>
    <xf numFmtId="0" fontId="6" fillId="7" borderId="15" xfId="0"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49" fontId="2" fillId="0" borderId="0" xfId="0" applyNumberFormat="1" applyFont="1" applyAlignment="1" applyProtection="1">
      <alignment vertical="top"/>
    </xf>
    <xf numFmtId="49" fontId="2" fillId="0" borderId="0" xfId="0" applyNumberFormat="1" applyFont="1" applyFill="1" applyProtection="1">
      <alignment vertical="center"/>
    </xf>
    <xf numFmtId="0" fontId="2" fillId="0" borderId="0" xfId="0" applyFont="1" applyAlignment="1" applyProtection="1">
      <alignment vertical="top" wrapText="1"/>
    </xf>
    <xf numFmtId="49" fontId="2" fillId="0" borderId="0" xfId="0" applyNumberFormat="1" applyFont="1" applyAlignment="1" applyProtection="1">
      <alignment vertical="top" wrapText="1"/>
    </xf>
    <xf numFmtId="49" fontId="2" fillId="0" borderId="0" xfId="0" applyNumberFormat="1" applyFont="1" applyAlignment="1" applyProtection="1">
      <alignment vertical="center" wrapText="1"/>
    </xf>
    <xf numFmtId="0" fontId="42" fillId="0" borderId="0" xfId="0" applyFont="1" applyFill="1" applyAlignment="1" applyProtection="1">
      <alignment horizontal="left" vertical="top"/>
    </xf>
    <xf numFmtId="49" fontId="2" fillId="0" borderId="8"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49" fontId="2" fillId="0" borderId="7"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wrapText="1"/>
    </xf>
    <xf numFmtId="0" fontId="43" fillId="3" borderId="13" xfId="0" applyFont="1" applyFill="1" applyBorder="1" applyAlignment="1" applyProtection="1">
      <alignment vertical="top" wrapText="1"/>
    </xf>
    <xf numFmtId="14" fontId="5" fillId="0" borderId="9" xfId="0" applyNumberFormat="1" applyFont="1" applyBorder="1" applyAlignment="1" applyProtection="1">
      <alignment vertical="center"/>
    </xf>
    <xf numFmtId="0" fontId="20" fillId="0" borderId="0" xfId="0" applyFont="1" applyAlignment="1" applyProtection="1">
      <alignment horizontal="center" vertical="top" wrapText="1"/>
    </xf>
    <xf numFmtId="0" fontId="28" fillId="0" borderId="0" xfId="0" applyFont="1" applyBorder="1" applyAlignment="1" applyProtection="1">
      <alignment horizontal="left" vertical="top" wrapText="1"/>
    </xf>
    <xf numFmtId="0" fontId="28" fillId="0" borderId="0" xfId="0" applyFont="1" applyAlignment="1" applyProtection="1">
      <alignment horizontal="left" vertical="top" wrapText="1"/>
    </xf>
    <xf numFmtId="0" fontId="28" fillId="0" borderId="0" xfId="0" applyFont="1" applyAlignment="1" applyProtection="1">
      <alignment vertical="top" wrapText="1"/>
    </xf>
    <xf numFmtId="0" fontId="2" fillId="3" borderId="12"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0" fontId="5" fillId="0" borderId="0" xfId="0" applyFont="1" applyAlignment="1" applyProtection="1">
      <alignment vertical="center"/>
    </xf>
    <xf numFmtId="0" fontId="2" fillId="3" borderId="11" xfId="0" applyFont="1" applyFill="1" applyBorder="1" applyAlignment="1" applyProtection="1">
      <alignment horizontal="center" vertical="center"/>
      <protection locked="0"/>
    </xf>
    <xf numFmtId="178" fontId="2" fillId="3" borderId="9" xfId="0" applyNumberFormat="1" applyFont="1" applyFill="1" applyBorder="1" applyAlignment="1" applyProtection="1">
      <alignment horizontal="center" vertical="center"/>
      <protection locked="0"/>
    </xf>
    <xf numFmtId="178" fontId="2" fillId="3" borderId="94" xfId="0" applyNumberFormat="1" applyFont="1" applyFill="1" applyBorder="1" applyAlignment="1" applyProtection="1">
      <alignment horizontal="center" vertical="center"/>
      <protection locked="0"/>
    </xf>
    <xf numFmtId="0" fontId="4" fillId="0" borderId="12" xfId="0" applyFont="1" applyBorder="1" applyAlignment="1" applyProtection="1">
      <alignment horizontal="center"/>
    </xf>
    <xf numFmtId="0" fontId="4" fillId="0" borderId="74" xfId="0" applyFont="1" applyBorder="1" applyAlignment="1" applyProtection="1">
      <alignment horizontal="center"/>
    </xf>
    <xf numFmtId="0" fontId="46" fillId="0" borderId="12" xfId="0" applyFont="1" applyFill="1" applyBorder="1" applyAlignment="1" applyProtection="1">
      <alignment horizontal="center"/>
    </xf>
    <xf numFmtId="0" fontId="2" fillId="3" borderId="96" xfId="0" applyFont="1" applyFill="1" applyBorder="1" applyAlignment="1" applyProtection="1">
      <alignment horizontal="center" vertical="center" wrapText="1"/>
      <protection locked="0"/>
    </xf>
    <xf numFmtId="49" fontId="2" fillId="3" borderId="97" xfId="0" applyNumberFormat="1" applyFont="1" applyFill="1" applyBorder="1" applyAlignment="1" applyProtection="1">
      <alignment horizontal="center" vertical="center"/>
      <protection locked="0"/>
    </xf>
    <xf numFmtId="49" fontId="2" fillId="3" borderId="98" xfId="0" applyNumberFormat="1" applyFont="1" applyFill="1" applyBorder="1" applyAlignment="1" applyProtection="1">
      <alignment horizontal="center" vertical="center"/>
      <protection locked="0"/>
    </xf>
    <xf numFmtId="49" fontId="2" fillId="3" borderId="99" xfId="0" applyNumberFormat="1" applyFont="1" applyFill="1" applyBorder="1" applyAlignment="1" applyProtection="1">
      <alignment horizontal="center" vertical="center"/>
      <protection locked="0"/>
    </xf>
    <xf numFmtId="0" fontId="2" fillId="3" borderId="96" xfId="0"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57" fillId="0" borderId="9" xfId="0" applyFont="1" applyBorder="1" applyAlignment="1" applyProtection="1">
      <alignment horizontal="left" vertical="center" wrapText="1"/>
    </xf>
    <xf numFmtId="0" fontId="57" fillId="0" borderId="13" xfId="0" applyFont="1" applyBorder="1" applyAlignment="1" applyProtection="1">
      <alignment horizontal="left" vertical="center" wrapText="1"/>
    </xf>
    <xf numFmtId="0" fontId="4" fillId="0" borderId="4" xfId="0" applyFont="1" applyFill="1" applyBorder="1" applyAlignment="1" applyProtection="1">
      <alignment horizontal="right"/>
    </xf>
    <xf numFmtId="0" fontId="44" fillId="0" borderId="0" xfId="0" applyFont="1" applyFill="1" applyBorder="1" applyAlignment="1" applyProtection="1">
      <alignment horizontal="right"/>
    </xf>
    <xf numFmtId="0" fontId="2" fillId="3" borderId="98" xfId="0" applyFont="1" applyFill="1" applyBorder="1" applyAlignment="1" applyProtection="1">
      <alignment horizontal="center" vertical="center"/>
      <protection locked="0"/>
    </xf>
    <xf numFmtId="0" fontId="54" fillId="0" borderId="0" xfId="3" applyFont="1" applyAlignment="1" applyProtection="1">
      <alignment horizontal="left" vertical="center"/>
    </xf>
    <xf numFmtId="178" fontId="2" fillId="3" borderId="96" xfId="0" applyNumberFormat="1" applyFont="1" applyFill="1" applyBorder="1" applyAlignment="1" applyProtection="1">
      <alignment horizontal="center" vertical="center"/>
      <protection locked="0"/>
    </xf>
    <xf numFmtId="178" fontId="2" fillId="3" borderId="100" xfId="0" applyNumberFormat="1" applyFont="1" applyFill="1" applyBorder="1" applyAlignment="1" applyProtection="1">
      <alignment horizontal="center" vertical="center"/>
      <protection locked="0"/>
    </xf>
    <xf numFmtId="0" fontId="44" fillId="0" borderId="0" xfId="0" applyFont="1" applyFill="1" applyAlignment="1" applyProtection="1">
      <alignment horizontal="left" vertical="center" wrapText="1"/>
    </xf>
    <xf numFmtId="0" fontId="4" fillId="3" borderId="65" xfId="0" applyFont="1" applyFill="1" applyBorder="1" applyAlignment="1" applyProtection="1">
      <alignment horizontal="center"/>
      <protection locked="0"/>
    </xf>
    <xf numFmtId="0" fontId="4" fillId="3" borderId="66" xfId="0" applyFont="1" applyFill="1" applyBorder="1" applyAlignment="1" applyProtection="1">
      <alignment horizontal="center"/>
      <protection locked="0"/>
    </xf>
    <xf numFmtId="0" fontId="4" fillId="3" borderId="67" xfId="0" applyFont="1" applyFill="1" applyBorder="1" applyAlignment="1" applyProtection="1">
      <alignment horizontal="center"/>
      <protection locked="0"/>
    </xf>
    <xf numFmtId="0" fontId="42" fillId="0" borderId="0" xfId="0" applyNumberFormat="1" applyFont="1" applyFill="1" applyBorder="1" applyAlignment="1" applyProtection="1">
      <alignment horizontal="left" vertical="distributed"/>
    </xf>
    <xf numFmtId="0" fontId="2" fillId="3" borderId="65" xfId="0" applyFont="1" applyFill="1" applyBorder="1" applyAlignment="1" applyProtection="1">
      <alignment horizontal="center" vertical="center"/>
      <protection locked="0"/>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59"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3"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2"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 fillId="3" borderId="86" xfId="0" applyFont="1" applyFill="1" applyBorder="1" applyAlignment="1" applyProtection="1">
      <alignment horizontal="center" vertical="center" wrapText="1"/>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49" fontId="2" fillId="3" borderId="89" xfId="0" applyNumberFormat="1" applyFont="1" applyFill="1" applyBorder="1" applyAlignment="1" applyProtection="1">
      <alignment horizontal="center" vertical="center"/>
      <protection locked="0"/>
    </xf>
    <xf numFmtId="0" fontId="2" fillId="3" borderId="89" xfId="0" applyFont="1" applyFill="1" applyBorder="1" applyAlignment="1" applyProtection="1">
      <alignment horizontal="center" vertical="center"/>
      <protection locked="0"/>
    </xf>
    <xf numFmtId="0" fontId="2" fillId="3" borderId="86" xfId="0" applyFont="1" applyFill="1" applyBorder="1" applyAlignment="1" applyProtection="1">
      <alignment horizontal="center" vertical="center"/>
      <protection locked="0"/>
    </xf>
    <xf numFmtId="0" fontId="2" fillId="3" borderId="90" xfId="0" applyFont="1" applyFill="1" applyBorder="1" applyAlignment="1" applyProtection="1">
      <alignment horizontal="center" vertical="center"/>
      <protection locked="0"/>
    </xf>
    <xf numFmtId="0" fontId="47" fillId="0" borderId="0" xfId="0" applyFont="1" applyFill="1" applyAlignment="1" applyProtection="1">
      <alignment horizontal="left"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22" fillId="3" borderId="9" xfId="0" applyFont="1" applyFill="1" applyBorder="1" applyAlignment="1" applyProtection="1">
      <alignment horizontal="center" vertical="top" wrapText="1"/>
    </xf>
    <xf numFmtId="0" fontId="50" fillId="0" borderId="10" xfId="0" applyFont="1" applyBorder="1" applyAlignment="1" applyProtection="1">
      <alignment horizontal="left" vertical="center"/>
    </xf>
    <xf numFmtId="0" fontId="50" fillId="0" borderId="12" xfId="0" applyFont="1" applyBorder="1" applyAlignment="1" applyProtection="1">
      <alignment horizontal="left" vertical="center"/>
    </xf>
    <xf numFmtId="0" fontId="50" fillId="0" borderId="11" xfId="0" applyFont="1" applyBorder="1" applyAlignment="1" applyProtection="1">
      <alignment horizontal="left" vertical="center"/>
    </xf>
    <xf numFmtId="0" fontId="55" fillId="0" borderId="10" xfId="0" applyFont="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1" xfId="0" applyFont="1" applyBorder="1" applyAlignment="1" applyProtection="1">
      <alignment horizontal="left" vertical="center" wrapText="1"/>
    </xf>
    <xf numFmtId="0" fontId="50" fillId="0" borderId="8" xfId="0" applyFont="1" applyBorder="1" applyAlignment="1" applyProtection="1">
      <alignment horizontal="left" vertical="center" wrapText="1"/>
    </xf>
    <xf numFmtId="0" fontId="50" fillId="0" borderId="4" xfId="0" applyFont="1" applyBorder="1" applyAlignment="1" applyProtection="1">
      <alignment horizontal="left" vertical="center" wrapText="1"/>
    </xf>
    <xf numFmtId="0" fontId="50" fillId="0" borderId="3" xfId="0" applyFont="1" applyBorder="1" applyAlignment="1" applyProtection="1">
      <alignment horizontal="left" vertical="center" wrapText="1"/>
    </xf>
    <xf numFmtId="0" fontId="22" fillId="0" borderId="8" xfId="0" applyFont="1" applyBorder="1" applyAlignment="1" applyProtection="1">
      <alignment horizontal="center" vertical="top" wrapText="1"/>
    </xf>
    <xf numFmtId="0" fontId="22" fillId="0" borderId="4" xfId="0" applyFont="1" applyBorder="1" applyAlignment="1" applyProtection="1">
      <alignment horizontal="center" vertical="top" wrapText="1"/>
    </xf>
    <xf numFmtId="0" fontId="22" fillId="0" borderId="6" xfId="0" applyFont="1" applyBorder="1" applyAlignment="1" applyProtection="1">
      <alignment horizontal="center" vertical="top" wrapText="1"/>
    </xf>
    <xf numFmtId="0" fontId="22" fillId="0" borderId="0" xfId="0" applyFont="1" applyBorder="1" applyAlignment="1" applyProtection="1">
      <alignment horizontal="center" vertical="top" wrapText="1"/>
    </xf>
    <xf numFmtId="0" fontId="22" fillId="0" borderId="7" xfId="0" applyFont="1" applyBorder="1" applyAlignment="1" applyProtection="1">
      <alignment horizontal="center" vertical="top" wrapText="1"/>
    </xf>
    <xf numFmtId="0" fontId="22" fillId="0" borderId="2" xfId="0" applyFont="1" applyBorder="1" applyAlignment="1" applyProtection="1">
      <alignment horizontal="center" vertical="top" wrapText="1"/>
    </xf>
    <xf numFmtId="0" fontId="12" fillId="0" borderId="2" xfId="0" applyFont="1" applyBorder="1" applyAlignment="1" applyProtection="1">
      <alignment horizontal="left" vertical="center"/>
      <protection locked="0"/>
    </xf>
    <xf numFmtId="0" fontId="4" fillId="0" borderId="80" xfId="2" applyFont="1" applyFill="1" applyBorder="1" applyAlignment="1" applyProtection="1">
      <alignment horizontal="center" vertical="center" wrapText="1"/>
    </xf>
    <xf numFmtId="0" fontId="4" fillId="0" borderId="81" xfId="2" applyFont="1" applyFill="1" applyBorder="1" applyAlignment="1" applyProtection="1">
      <alignment horizontal="center" vertical="center" wrapText="1"/>
    </xf>
    <xf numFmtId="0" fontId="4" fillId="0" borderId="82" xfId="2" applyFont="1" applyFill="1" applyBorder="1" applyAlignment="1" applyProtection="1">
      <alignment horizontal="center" vertical="center" wrapText="1"/>
    </xf>
    <xf numFmtId="0" fontId="4" fillId="0" borderId="6"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2" fillId="0" borderId="80" xfId="2" applyFont="1" applyFill="1" applyBorder="1" applyAlignment="1" applyProtection="1">
      <alignment horizontal="center" vertical="center" wrapText="1"/>
    </xf>
    <xf numFmtId="0" fontId="5" fillId="0" borderId="81" xfId="2" applyFont="1" applyFill="1" applyBorder="1" applyAlignment="1" applyProtection="1">
      <alignment horizontal="center" vertical="center" wrapText="1"/>
    </xf>
    <xf numFmtId="0" fontId="5" fillId="0" borderId="82"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12" fillId="0" borderId="0" xfId="0" applyFont="1" applyBorder="1" applyAlignment="1" applyProtection="1">
      <alignment horizontal="center" vertical="center" wrapText="1"/>
    </xf>
    <xf numFmtId="58" fontId="8" fillId="0" borderId="0" xfId="0" applyNumberFormat="1" applyFont="1" applyBorder="1" applyAlignment="1" applyProtection="1">
      <alignment horizontal="center" vertical="center" wrapText="1"/>
    </xf>
    <xf numFmtId="0" fontId="14" fillId="2" borderId="125" xfId="0" applyFont="1" applyFill="1" applyBorder="1" applyAlignment="1" applyProtection="1">
      <alignment horizontal="center" vertical="center"/>
    </xf>
    <xf numFmtId="0" fontId="14" fillId="2" borderId="102" xfId="0" applyFont="1" applyFill="1" applyBorder="1" applyAlignment="1" applyProtection="1">
      <alignment horizontal="center" vertical="center"/>
    </xf>
    <xf numFmtId="0" fontId="14" fillId="2" borderId="103" xfId="0" applyFont="1" applyFill="1" applyBorder="1" applyAlignment="1" applyProtection="1">
      <alignment horizontal="center" vertical="center"/>
    </xf>
    <xf numFmtId="0" fontId="14" fillId="2" borderId="101" xfId="0" applyFont="1" applyFill="1" applyBorder="1" applyAlignment="1" applyProtection="1">
      <alignment horizontal="center" vertical="center"/>
    </xf>
    <xf numFmtId="0" fontId="14" fillId="2" borderId="104"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5" fillId="0" borderId="83" xfId="2" applyFont="1" applyFill="1" applyBorder="1" applyAlignment="1" applyProtection="1">
      <alignment horizontal="center" vertical="center" wrapText="1"/>
    </xf>
    <xf numFmtId="178" fontId="14" fillId="2" borderId="43" xfId="0" applyNumberFormat="1" applyFont="1" applyFill="1" applyBorder="1" applyAlignment="1" applyProtection="1">
      <alignment horizontal="center" vertical="center"/>
    </xf>
    <xf numFmtId="178" fontId="14" fillId="2" borderId="25" xfId="0" applyNumberFormat="1" applyFont="1" applyFill="1" applyBorder="1" applyAlignment="1" applyProtection="1">
      <alignment horizontal="center" vertical="center"/>
    </xf>
    <xf numFmtId="178" fontId="14" fillId="2" borderId="84" xfId="0" applyNumberFormat="1" applyFont="1" applyFill="1" applyBorder="1" applyAlignment="1" applyProtection="1">
      <alignment horizontal="center" vertical="center"/>
    </xf>
    <xf numFmtId="178" fontId="2" fillId="3" borderId="86" xfId="0" applyNumberFormat="1" applyFont="1" applyFill="1" applyBorder="1" applyAlignment="1" applyProtection="1">
      <alignment horizontal="center" vertical="center"/>
      <protection locked="0"/>
    </xf>
    <xf numFmtId="178" fontId="2" fillId="3" borderId="92" xfId="0" applyNumberFormat="1" applyFont="1" applyFill="1" applyBorder="1" applyAlignment="1" applyProtection="1">
      <alignment horizontal="center" vertical="center"/>
      <protection locked="0"/>
    </xf>
    <xf numFmtId="0" fontId="27" fillId="0" borderId="126" xfId="0" applyFont="1" applyBorder="1" applyAlignment="1" applyProtection="1">
      <alignment horizontal="right" vertical="center" wrapText="1"/>
    </xf>
    <xf numFmtId="0" fontId="27" fillId="0" borderId="127" xfId="0" applyFont="1" applyBorder="1" applyAlignment="1" applyProtection="1">
      <alignment horizontal="right" vertical="center" wrapText="1"/>
    </xf>
    <xf numFmtId="0" fontId="27" fillId="0" borderId="128" xfId="0" applyFont="1" applyBorder="1" applyAlignment="1" applyProtection="1">
      <alignment horizontal="right" vertical="center" wrapText="1"/>
    </xf>
    <xf numFmtId="0" fontId="45" fillId="0" borderId="9" xfId="0" applyFont="1" applyBorder="1" applyAlignment="1" applyProtection="1">
      <alignment horizontal="left" vertical="center" wrapText="1"/>
    </xf>
    <xf numFmtId="0" fontId="45" fillId="0" borderId="13" xfId="0" applyFont="1" applyBorder="1" applyAlignment="1" applyProtection="1">
      <alignment horizontal="left" vertical="center" wrapText="1"/>
    </xf>
    <xf numFmtId="0" fontId="14" fillId="2" borderId="126" xfId="0" applyFont="1" applyFill="1" applyBorder="1" applyAlignment="1" applyProtection="1">
      <alignment horizontal="center" vertical="center"/>
    </xf>
    <xf numFmtId="0" fontId="14" fillId="2" borderId="127" xfId="0" applyFont="1" applyFill="1" applyBorder="1" applyAlignment="1" applyProtection="1">
      <alignment horizontal="center" vertical="center"/>
    </xf>
    <xf numFmtId="0" fontId="14" fillId="2" borderId="128" xfId="0" applyFont="1" applyFill="1" applyBorder="1" applyAlignment="1" applyProtection="1">
      <alignment horizontal="center" vertical="center"/>
    </xf>
    <xf numFmtId="178" fontId="14" fillId="2" borderId="126" xfId="0" applyNumberFormat="1" applyFont="1" applyFill="1" applyBorder="1" applyAlignment="1" applyProtection="1">
      <alignment horizontal="center" vertical="center"/>
    </xf>
    <xf numFmtId="178" fontId="14" fillId="2" borderId="127" xfId="0" applyNumberFormat="1" applyFont="1" applyFill="1" applyBorder="1" applyAlignment="1" applyProtection="1">
      <alignment horizontal="center" vertical="center"/>
    </xf>
    <xf numFmtId="178" fontId="14" fillId="2" borderId="128" xfId="0" applyNumberFormat="1"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2" fillId="0" borderId="76" xfId="0" applyFont="1" applyFill="1" applyBorder="1" applyAlignment="1" applyProtection="1">
      <alignment horizontal="center" vertical="center"/>
    </xf>
    <xf numFmtId="0" fontId="2" fillId="0" borderId="77" xfId="0" applyFont="1" applyFill="1" applyBorder="1" applyAlignment="1" applyProtection="1">
      <alignment horizontal="center" vertical="center"/>
    </xf>
    <xf numFmtId="0" fontId="2" fillId="0" borderId="78"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181" fontId="2" fillId="0" borderId="76" xfId="0" applyNumberFormat="1" applyFont="1" applyFill="1" applyBorder="1" applyAlignment="1" applyProtection="1">
      <alignment horizontal="center" vertical="center"/>
    </xf>
    <xf numFmtId="181" fontId="2" fillId="0" borderId="77" xfId="0" applyNumberFormat="1" applyFont="1" applyFill="1" applyBorder="1" applyAlignment="1" applyProtection="1">
      <alignment horizontal="center" vertical="center"/>
    </xf>
    <xf numFmtId="181" fontId="2" fillId="0" borderId="78" xfId="0" applyNumberFormat="1" applyFont="1" applyFill="1" applyBorder="1" applyAlignment="1" applyProtection="1">
      <alignment horizontal="center" vertical="center"/>
    </xf>
    <xf numFmtId="178" fontId="5" fillId="2" borderId="121" xfId="0" applyNumberFormat="1" applyFont="1" applyFill="1" applyBorder="1" applyAlignment="1" applyProtection="1">
      <alignment horizontal="center" vertical="center"/>
    </xf>
    <xf numFmtId="178" fontId="5" fillId="2" borderId="122" xfId="0" applyNumberFormat="1" applyFont="1" applyFill="1" applyBorder="1" applyAlignment="1" applyProtection="1">
      <alignment horizontal="center" vertical="center"/>
    </xf>
    <xf numFmtId="178" fontId="5" fillId="2" borderId="123" xfId="0" applyNumberFormat="1" applyFont="1" applyFill="1" applyBorder="1" applyAlignment="1" applyProtection="1">
      <alignment horizontal="center" vertical="center"/>
    </xf>
    <xf numFmtId="0" fontId="6" fillId="7" borderId="2" xfId="0" applyNumberFormat="1" applyFont="1" applyFill="1" applyBorder="1" applyAlignment="1" applyProtection="1">
      <alignment horizontal="center" vertical="center" wrapText="1"/>
    </xf>
    <xf numFmtId="0" fontId="5" fillId="0" borderId="110" xfId="0" applyFont="1" applyBorder="1" applyAlignment="1" applyProtection="1">
      <alignment horizontal="left" wrapText="1"/>
    </xf>
    <xf numFmtId="178" fontId="5" fillId="2" borderId="112" xfId="0" applyNumberFormat="1" applyFont="1" applyFill="1" applyBorder="1" applyAlignment="1" applyProtection="1">
      <alignment horizontal="center" vertical="center"/>
    </xf>
    <xf numFmtId="178" fontId="5" fillId="2" borderId="113" xfId="0" applyNumberFormat="1" applyFont="1" applyFill="1" applyBorder="1" applyAlignment="1" applyProtection="1">
      <alignment horizontal="center" vertical="center"/>
    </xf>
    <xf numFmtId="178" fontId="5" fillId="2" borderId="114" xfId="0" applyNumberFormat="1" applyFont="1" applyFill="1" applyBorder="1" applyAlignment="1" applyProtection="1">
      <alignment horizontal="center" vertical="center"/>
    </xf>
    <xf numFmtId="0" fontId="5" fillId="2" borderId="112" xfId="0" applyFont="1" applyFill="1" applyBorder="1" applyAlignment="1" applyProtection="1">
      <alignment horizontal="center" vertical="center" wrapText="1"/>
    </xf>
    <xf numFmtId="0" fontId="5" fillId="2" borderId="113" xfId="0" applyFont="1" applyFill="1" applyBorder="1" applyAlignment="1" applyProtection="1">
      <alignment horizontal="center" vertical="center" wrapText="1"/>
    </xf>
    <xf numFmtId="0" fontId="5" fillId="2" borderId="114" xfId="0" applyFont="1" applyFill="1" applyBorder="1" applyAlignment="1" applyProtection="1">
      <alignment horizontal="center" vertical="center" wrapText="1"/>
    </xf>
    <xf numFmtId="0" fontId="8" fillId="0" borderId="110" xfId="0" applyFont="1" applyBorder="1" applyAlignment="1" applyProtection="1">
      <alignment horizontal="center" vertical="top" wrapText="1"/>
    </xf>
    <xf numFmtId="0" fontId="12" fillId="0" borderId="110" xfId="0" applyFont="1" applyBorder="1" applyAlignment="1" applyProtection="1">
      <alignment horizontal="center" wrapText="1"/>
    </xf>
    <xf numFmtId="0" fontId="6" fillId="0" borderId="116" xfId="0" applyFont="1" applyBorder="1" applyAlignment="1" applyProtection="1">
      <alignment horizontal="center" vertical="top"/>
    </xf>
    <xf numFmtId="178" fontId="5" fillId="0" borderId="110" xfId="0" applyNumberFormat="1" applyFont="1" applyFill="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9" xfId="0" applyFont="1" applyBorder="1" applyAlignment="1" applyProtection="1">
      <alignment horizontal="center" vertical="center"/>
    </xf>
    <xf numFmtId="181" fontId="5" fillId="2" borderId="16" xfId="0" applyNumberFormat="1" applyFont="1" applyFill="1" applyBorder="1" applyAlignment="1" applyProtection="1">
      <alignment horizontal="center" vertical="center"/>
    </xf>
    <xf numFmtId="181" fontId="5" fillId="2" borderId="17" xfId="0" applyNumberFormat="1" applyFont="1" applyFill="1" applyBorder="1" applyAlignment="1" applyProtection="1">
      <alignment horizontal="center" vertical="center"/>
    </xf>
    <xf numFmtId="181" fontId="5" fillId="2" borderId="18" xfId="0" applyNumberFormat="1" applyFont="1" applyFill="1" applyBorder="1" applyAlignment="1" applyProtection="1">
      <alignment horizontal="center" vertical="center"/>
    </xf>
    <xf numFmtId="0" fontId="6" fillId="7" borderId="7" xfId="0" applyNumberFormat="1" applyFont="1" applyFill="1" applyBorder="1" applyAlignment="1" applyProtection="1">
      <alignment horizontal="center" vertical="center" wrapText="1"/>
    </xf>
    <xf numFmtId="0" fontId="6" fillId="7" borderId="1" xfId="0" applyNumberFormat="1" applyFont="1" applyFill="1" applyBorder="1" applyAlignment="1" applyProtection="1">
      <alignment horizontal="center" vertical="center" wrapText="1"/>
    </xf>
    <xf numFmtId="0" fontId="8" fillId="0" borderId="119" xfId="0" applyFont="1" applyBorder="1" applyAlignment="1" applyProtection="1">
      <alignment horizontal="center" vertical="top" wrapText="1"/>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8" fillId="0" borderId="0" xfId="0" applyFont="1" applyBorder="1" applyAlignment="1" applyProtection="1">
      <alignment horizontal="center" vertical="top" wrapText="1"/>
    </xf>
    <xf numFmtId="0" fontId="5" fillId="0" borderId="111" xfId="0" applyFont="1" applyBorder="1" applyAlignment="1" applyProtection="1">
      <alignment horizontal="left"/>
    </xf>
    <xf numFmtId="0" fontId="5" fillId="0" borderId="118" xfId="0" applyFont="1" applyBorder="1" applyAlignment="1" applyProtection="1">
      <alignment horizontal="center" vertical="center"/>
    </xf>
    <xf numFmtId="0" fontId="21" fillId="0" borderId="0" xfId="0" quotePrefix="1" applyFont="1" applyBorder="1" applyAlignment="1" applyProtection="1">
      <alignment horizontal="center" vertical="center"/>
    </xf>
    <xf numFmtId="0" fontId="21" fillId="0" borderId="0" xfId="0" applyFont="1" applyBorder="1" applyAlignment="1" applyProtection="1">
      <alignment horizontal="center" vertical="center"/>
    </xf>
    <xf numFmtId="0" fontId="12" fillId="0" borderId="0" xfId="0" applyFont="1" applyBorder="1" applyAlignment="1" applyProtection="1">
      <alignment horizontal="center" wrapText="1"/>
    </xf>
    <xf numFmtId="0" fontId="6" fillId="0" borderId="25" xfId="0" applyFont="1" applyBorder="1" applyAlignment="1" applyProtection="1">
      <alignment horizontal="center" vertical="top"/>
    </xf>
    <xf numFmtId="0" fontId="8" fillId="0" borderId="46" xfId="0" applyFont="1" applyBorder="1" applyAlignment="1" applyProtection="1">
      <alignment horizontal="center" vertical="top" wrapText="1"/>
    </xf>
    <xf numFmtId="0" fontId="5" fillId="0" borderId="105" xfId="0" applyFont="1" applyBorder="1" applyAlignment="1" applyProtection="1">
      <alignment horizontal="center" vertical="center" textRotation="255"/>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8" fillId="0" borderId="9"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5" fillId="2" borderId="16" xfId="0" applyNumberFormat="1" applyFont="1" applyFill="1" applyBorder="1" applyAlignment="1" applyProtection="1">
      <alignment horizontal="center" vertical="center"/>
    </xf>
    <xf numFmtId="0" fontId="5" fillId="2" borderId="17" xfId="0" applyNumberFormat="1" applyFont="1" applyFill="1" applyBorder="1" applyAlignment="1" applyProtection="1">
      <alignment horizontal="center" vertical="center"/>
    </xf>
    <xf numFmtId="0" fontId="5" fillId="2" borderId="18" xfId="0" applyNumberFormat="1" applyFont="1" applyFill="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1" xfId="0" applyFont="1" applyBorder="1" applyAlignment="1" applyProtection="1">
      <alignment horizontal="center" vertical="center"/>
    </xf>
    <xf numFmtId="0" fontId="5" fillId="0" borderId="2" xfId="0" applyFont="1" applyBorder="1" applyAlignment="1" applyProtection="1">
      <alignment horizontal="center" vertical="center"/>
    </xf>
    <xf numFmtId="0" fontId="12" fillId="0" borderId="9"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5" fillId="0" borderId="45" xfId="0" applyFont="1" applyBorder="1" applyAlignment="1" applyProtection="1">
      <alignment horizontal="left"/>
    </xf>
    <xf numFmtId="0" fontId="5" fillId="0" borderId="0" xfId="0" applyFont="1" applyBorder="1" applyAlignment="1" applyProtection="1">
      <alignment horizontal="left" wrapText="1"/>
    </xf>
    <xf numFmtId="0" fontId="6" fillId="0" borderId="4" xfId="0" applyNumberFormat="1" applyFont="1" applyFill="1" applyBorder="1" applyAlignment="1" applyProtection="1">
      <alignment horizontal="center" vertical="distributed" wrapText="1"/>
    </xf>
    <xf numFmtId="0" fontId="6" fillId="0" borderId="2" xfId="0" applyNumberFormat="1" applyFont="1" applyFill="1" applyBorder="1" applyAlignment="1" applyProtection="1">
      <alignment horizontal="center" vertical="distributed" wrapText="1"/>
    </xf>
    <xf numFmtId="0" fontId="6" fillId="0" borderId="3" xfId="0" applyNumberFormat="1" applyFont="1" applyFill="1" applyBorder="1" applyAlignment="1" applyProtection="1">
      <alignment horizontal="center" vertical="distributed" wrapText="1"/>
    </xf>
    <xf numFmtId="0" fontId="6" fillId="0" borderId="1" xfId="0" applyNumberFormat="1" applyFont="1" applyFill="1" applyBorder="1" applyAlignment="1" applyProtection="1">
      <alignment horizontal="center" vertical="distributed"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8" fillId="0" borderId="13" xfId="0" applyNumberFormat="1" applyFont="1" applyFill="1" applyBorder="1" applyAlignment="1" applyProtection="1">
      <alignment horizontal="center" vertical="center" textRotation="255" wrapText="1"/>
    </xf>
    <xf numFmtId="0" fontId="8" fillId="0" borderId="14" xfId="0" applyNumberFormat="1" applyFont="1" applyFill="1" applyBorder="1" applyAlignment="1" applyProtection="1">
      <alignment horizontal="center" vertical="center" textRotation="255" wrapText="1"/>
    </xf>
    <xf numFmtId="0" fontId="8" fillId="0" borderId="129" xfId="0" applyNumberFormat="1" applyFont="1" applyFill="1" applyBorder="1" applyAlignment="1" applyProtection="1">
      <alignment horizontal="center" vertical="center" textRotation="255" wrapText="1"/>
    </xf>
    <xf numFmtId="0" fontId="42" fillId="0" borderId="0" xfId="0" applyFont="1" applyFill="1" applyAlignment="1" applyProtection="1">
      <alignment horizontal="left" vertical="center" wrapText="1"/>
    </xf>
    <xf numFmtId="0" fontId="42" fillId="0" borderId="0" xfId="0" applyFont="1" applyFill="1" applyAlignment="1" applyProtection="1">
      <alignment horizontal="left" vertical="center"/>
    </xf>
    <xf numFmtId="0" fontId="2" fillId="0" borderId="0"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178" fontId="6" fillId="7" borderId="2" xfId="0" applyNumberFormat="1" applyFont="1" applyFill="1" applyBorder="1" applyAlignment="1" applyProtection="1">
      <alignment horizontal="center" vertical="center" wrapText="1"/>
    </xf>
    <xf numFmtId="178" fontId="6" fillId="7" borderId="1"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130" xfId="0" applyNumberFormat="1" applyFont="1" applyFill="1" applyBorder="1" applyAlignment="1" applyProtection="1">
      <alignment horizontal="center" vertical="center" wrapText="1"/>
    </xf>
    <xf numFmtId="0" fontId="6" fillId="0" borderId="131" xfId="0" applyNumberFormat="1" applyFont="1" applyFill="1" applyBorder="1" applyAlignment="1" applyProtection="1">
      <alignment horizontal="center" vertical="center" wrapText="1"/>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5" fillId="0" borderId="0" xfId="0" applyFont="1" applyBorder="1" applyAlignment="1" applyProtection="1">
      <alignment horizontal="left" vertical="center"/>
    </xf>
    <xf numFmtId="49" fontId="5" fillId="3" borderId="65" xfId="0" applyNumberFormat="1" applyFont="1" applyFill="1" applyBorder="1" applyAlignment="1" applyProtection="1">
      <alignment horizontal="left" vertical="center"/>
      <protection locked="0"/>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0" fontId="5" fillId="0" borderId="4" xfId="0" applyFont="1" applyBorder="1" applyAlignment="1" applyProtection="1">
      <alignment horizontal="center"/>
    </xf>
    <xf numFmtId="0" fontId="50" fillId="0" borderId="0" xfId="0" applyFont="1" applyBorder="1" applyAlignment="1" applyProtection="1">
      <alignment horizontal="center" vertical="top" wrapText="1"/>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37" xfId="0" applyNumberFormat="1" applyFont="1" applyFill="1" applyBorder="1" applyAlignment="1" applyProtection="1">
      <alignment horizontal="center" vertical="distributed" wrapText="1"/>
    </xf>
    <xf numFmtId="0" fontId="6" fillId="0" borderId="79" xfId="0" applyNumberFormat="1" applyFont="1" applyFill="1" applyBorder="1" applyAlignment="1" applyProtection="1">
      <alignment horizontal="center" vertical="top" wrapText="1"/>
    </xf>
    <xf numFmtId="0" fontId="6" fillId="0" borderId="131" xfId="0" applyNumberFormat="1" applyFont="1" applyFill="1" applyBorder="1" applyAlignment="1" applyProtection="1">
      <alignment horizontal="center" vertical="top"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2" fillId="5" borderId="37" xfId="0" applyNumberFormat="1" applyFont="1" applyFill="1" applyBorder="1" applyAlignment="1" applyProtection="1">
      <alignment horizontal="left" vertical="distributed" wrapText="1"/>
      <protection locked="0"/>
    </xf>
    <xf numFmtId="49" fontId="5" fillId="3" borderId="65" xfId="0" applyNumberFormat="1" applyFont="1" applyFill="1" applyBorder="1" applyAlignment="1" applyProtection="1">
      <alignment horizontal="center" vertical="center"/>
      <protection locked="0"/>
    </xf>
    <xf numFmtId="49" fontId="5" fillId="3" borderId="66"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0" fontId="5" fillId="3" borderId="65" xfId="0" applyFont="1" applyFill="1" applyBorder="1" applyAlignment="1" applyProtection="1">
      <alignment horizontal="center" vertical="center"/>
      <protection locked="0"/>
    </xf>
    <xf numFmtId="0" fontId="5" fillId="3" borderId="67"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1"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23" xfId="0" applyFont="1" applyBorder="1" applyAlignment="1" applyProtection="1">
      <alignment horizontal="left" vertical="center"/>
    </xf>
    <xf numFmtId="0" fontId="5" fillId="3" borderId="65" xfId="0" applyFont="1" applyFill="1" applyBorder="1" applyAlignment="1" applyProtection="1">
      <alignment vertical="center"/>
      <protection locked="0"/>
    </xf>
    <xf numFmtId="0" fontId="5" fillId="3" borderId="66" xfId="0" applyFont="1" applyFill="1" applyBorder="1" applyAlignment="1" applyProtection="1">
      <alignment vertical="center"/>
      <protection locked="0"/>
    </xf>
    <xf numFmtId="0" fontId="5" fillId="3" borderId="67" xfId="0" applyFont="1" applyFill="1" applyBorder="1" applyAlignment="1" applyProtection="1">
      <alignment vertical="center"/>
      <protection locked="0"/>
    </xf>
    <xf numFmtId="0" fontId="2" fillId="0" borderId="23" xfId="0" applyFont="1" applyBorder="1" applyAlignment="1" applyProtection="1">
      <alignment horizontal="center" vertical="center"/>
    </xf>
    <xf numFmtId="49" fontId="2" fillId="0" borderId="0" xfId="0" applyNumberFormat="1" applyFont="1" applyAlignment="1" applyProtection="1">
      <alignment horizontal="left" vertical="center" wrapTex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6"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7" fillId="0" borderId="2" xfId="0" applyFont="1" applyFill="1" applyBorder="1" applyAlignment="1" applyProtection="1">
      <alignment horizontal="right"/>
    </xf>
    <xf numFmtId="0" fontId="38" fillId="0" borderId="2" xfId="0" applyFont="1" applyFill="1" applyBorder="1" applyAlignment="1" applyProtection="1">
      <alignment horizontal="center" vertical="center"/>
    </xf>
    <xf numFmtId="0" fontId="5" fillId="0" borderId="2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left" vertical="center" shrinkToFit="1"/>
    </xf>
    <xf numFmtId="0" fontId="5" fillId="3" borderId="65" xfId="0" applyFont="1" applyFill="1" applyBorder="1" applyAlignment="1" applyProtection="1">
      <alignment horizontal="left" vertical="center"/>
      <protection locked="0"/>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28" fillId="0" borderId="0" xfId="0" applyFont="1" applyBorder="1" applyAlignment="1" applyProtection="1">
      <alignment horizontal="center" vertical="center" wrapText="1"/>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49" fontId="2" fillId="0" borderId="0" xfId="0" applyNumberFormat="1" applyFont="1" applyAlignment="1" applyProtection="1">
      <alignment horizontal="left" vertical="top" wrapText="1"/>
    </xf>
    <xf numFmtId="0" fontId="8" fillId="0" borderId="4" xfId="0" applyFont="1" applyBorder="1" applyAlignment="1" applyProtection="1">
      <alignment horizontal="center" wrapText="1"/>
    </xf>
    <xf numFmtId="0" fontId="5" fillId="4" borderId="73" xfId="0" applyFont="1" applyFill="1" applyBorder="1" applyAlignment="1" applyProtection="1">
      <alignment horizontal="center" vertical="center"/>
      <protection locked="0"/>
    </xf>
    <xf numFmtId="0" fontId="5" fillId="0" borderId="73" xfId="0" applyFont="1" applyBorder="1" applyAlignment="1" applyProtection="1">
      <alignment vertical="center"/>
      <protection locked="0"/>
    </xf>
    <xf numFmtId="0" fontId="5" fillId="0" borderId="56" xfId="0" applyFont="1" applyBorder="1" applyAlignment="1" applyProtection="1">
      <alignment vertical="center" shrinkToFit="1"/>
    </xf>
    <xf numFmtId="0" fontId="5" fillId="0" borderId="6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2" fillId="0" borderId="1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5" fillId="0" borderId="2" xfId="0" applyFont="1" applyBorder="1" applyAlignment="1" applyProtection="1">
      <alignment horizontal="left" vertical="center" shrinkToFit="1"/>
    </xf>
    <xf numFmtId="0" fontId="5" fillId="0" borderId="72"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4" borderId="12"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0" borderId="45"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9" xfId="0" applyFont="1" applyFill="1" applyBorder="1" applyAlignment="1" applyProtection="1">
      <alignment horizontal="center" vertical="center"/>
      <protection locked="0"/>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4"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54" xfId="0" applyFont="1" applyBorder="1" applyAlignment="1" applyProtection="1">
      <alignment horizontal="center" vertical="top" wrapText="1"/>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8" xfId="0" applyFont="1" applyFill="1" applyBorder="1" applyAlignment="1" applyProtection="1">
      <alignment horizontal="left" vertical="center" shrinkToFit="1"/>
      <protection locked="0"/>
    </xf>
    <xf numFmtId="49" fontId="5" fillId="3" borderId="69" xfId="0" applyNumberFormat="1" applyFont="1" applyFill="1" applyBorder="1" applyAlignment="1" applyProtection="1">
      <alignment horizontal="center" vertical="center"/>
      <protection locked="0"/>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0" fontId="5" fillId="0" borderId="23" xfId="0" applyFont="1" applyBorder="1" applyAlignment="1" applyProtection="1">
      <alignment horizontal="left" vertical="center" shrinkToFit="1"/>
    </xf>
    <xf numFmtId="0" fontId="5" fillId="0" borderId="68" xfId="0" applyFont="1" applyBorder="1" applyAlignment="1" applyProtection="1">
      <alignment horizontal="left" vertical="center"/>
    </xf>
    <xf numFmtId="0" fontId="41" fillId="0" borderId="79" xfId="0" applyFont="1" applyFill="1" applyBorder="1" applyAlignment="1" applyProtection="1">
      <alignment horizontal="center" vertical="center" wrapText="1"/>
    </xf>
    <xf numFmtId="0" fontId="41" fillId="0" borderId="79" xfId="0" applyFont="1" applyFill="1" applyBorder="1" applyAlignment="1" applyProtection="1">
      <alignment horizontal="center" vertical="center"/>
    </xf>
    <xf numFmtId="0" fontId="48" fillId="0" borderId="37" xfId="0" applyFont="1" applyFill="1" applyBorder="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8" fillId="0" borderId="4" xfId="0" applyFont="1" applyFill="1" applyBorder="1" applyAlignment="1" applyProtection="1">
      <alignment horizontal="center" vertical="center"/>
    </xf>
    <xf numFmtId="178" fontId="2" fillId="4" borderId="2"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5" fillId="5"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center" vertical="top"/>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38" fillId="0" borderId="0" xfId="0" applyFont="1" applyFill="1" applyBorder="1" applyAlignment="1" applyProtection="1">
      <alignment horizontal="center"/>
    </xf>
    <xf numFmtId="0" fontId="38" fillId="0" borderId="0" xfId="0" applyFont="1" applyFill="1" applyBorder="1" applyAlignment="1" applyProtection="1">
      <alignment horizontal="center" vertical="center"/>
    </xf>
    <xf numFmtId="49" fontId="5" fillId="5" borderId="2" xfId="0" applyNumberFormat="1" applyFont="1" applyFill="1" applyBorder="1" applyAlignment="1" applyProtection="1">
      <alignment horizontal="center" vertical="top" wrapText="1"/>
      <protection locked="0"/>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5" fillId="5" borderId="2" xfId="0" applyNumberFormat="1" applyFont="1" applyFill="1" applyBorder="1" applyAlignment="1" applyProtection="1">
      <alignment horizontal="center" vertical="top" wrapText="1"/>
      <protection locked="0"/>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Alignment="1" applyProtection="1">
      <alignment vertical="top" wrapText="1"/>
    </xf>
    <xf numFmtId="0" fontId="42"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61" fillId="0" borderId="0" xfId="0" applyFont="1" applyFill="1" applyBorder="1" applyAlignment="1" applyProtection="1">
      <alignment horizontal="left" vertical="top" wrapText="1"/>
    </xf>
    <xf numFmtId="0" fontId="5" fillId="4" borderId="74"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top" wrapText="1"/>
      <protection locked="0"/>
    </xf>
    <xf numFmtId="0" fontId="5" fillId="2"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right" vertical="top"/>
    </xf>
    <xf numFmtId="0" fontId="5" fillId="3" borderId="65" xfId="0" applyFont="1" applyFill="1" applyBorder="1" applyAlignment="1" applyProtection="1">
      <alignment horizontal="center" vertical="top"/>
      <protection locked="0"/>
    </xf>
    <xf numFmtId="0" fontId="5" fillId="3" borderId="67" xfId="0" applyFont="1" applyFill="1" applyBorder="1" applyAlignment="1" applyProtection="1">
      <alignment horizontal="center" vertical="top"/>
      <protection locked="0"/>
    </xf>
    <xf numFmtId="0" fontId="5" fillId="2" borderId="0" xfId="0" applyFont="1" applyFill="1" applyBorder="1" applyAlignment="1" applyProtection="1">
      <alignment horizontal="left" vertical="top" wrapText="1"/>
      <protection locked="0"/>
    </xf>
    <xf numFmtId="49" fontId="5" fillId="3" borderId="65" xfId="0" applyNumberFormat="1" applyFont="1" applyFill="1" applyBorder="1" applyAlignment="1" applyProtection="1">
      <alignment horizontal="center" vertical="top" wrapText="1"/>
      <protection locked="0"/>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0" fontId="48"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60" fillId="0" borderId="0" xfId="0" applyFont="1" applyFill="1" applyBorder="1" applyAlignment="1" applyProtection="1">
      <alignment vertical="top" wrapText="1"/>
    </xf>
    <xf numFmtId="0" fontId="2" fillId="0" borderId="8" xfId="0" applyFont="1" applyFill="1" applyBorder="1" applyAlignment="1" applyProtection="1">
      <alignment horizontal="left" vertical="top" wrapText="1"/>
    </xf>
    <xf numFmtId="0" fontId="2" fillId="0" borderId="4" xfId="0" applyFont="1" applyFill="1" applyBorder="1" applyAlignment="1" applyProtection="1">
      <alignment horizontal="left" vertical="top"/>
    </xf>
    <xf numFmtId="0" fontId="2" fillId="0" borderId="6" xfId="0" applyFont="1" applyFill="1" applyBorder="1" applyAlignment="1" applyProtection="1">
      <alignment horizontal="left" vertical="top" wrapText="1"/>
    </xf>
    <xf numFmtId="0" fontId="2" fillId="0" borderId="0"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42" fillId="0" borderId="6" xfId="0" applyFont="1" applyFill="1" applyBorder="1" applyAlignment="1" applyProtection="1">
      <alignment horizontal="left" vertical="top" wrapText="1"/>
    </xf>
    <xf numFmtId="0" fontId="42" fillId="0" borderId="0" xfId="0" applyFont="1" applyFill="1" applyBorder="1" applyAlignment="1" applyProtection="1">
      <alignment horizontal="left" vertical="top"/>
    </xf>
    <xf numFmtId="0" fontId="42" fillId="0" borderId="6" xfId="0" applyFont="1" applyFill="1" applyBorder="1" applyAlignment="1" applyProtection="1">
      <alignment horizontal="left" vertical="top"/>
    </xf>
    <xf numFmtId="0" fontId="2" fillId="0" borderId="6" xfId="0" applyFont="1" applyFill="1" applyBorder="1" applyAlignment="1" applyProtection="1">
      <alignment vertical="top" wrapText="1"/>
    </xf>
    <xf numFmtId="0" fontId="2"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2" fillId="0" borderId="5" xfId="0" applyFont="1" applyFill="1" applyBorder="1" applyAlignment="1" applyProtection="1">
      <alignment vertical="top" wrapText="1"/>
    </xf>
    <xf numFmtId="0" fontId="42" fillId="0" borderId="8" xfId="0" applyFont="1" applyFill="1" applyBorder="1" applyAlignment="1" applyProtection="1">
      <alignment vertical="top" wrapText="1"/>
    </xf>
    <xf numFmtId="0" fontId="42" fillId="0" borderId="4" xfId="0" applyFont="1" applyFill="1" applyBorder="1" applyAlignment="1" applyProtection="1">
      <alignment vertical="top" wrapText="1"/>
    </xf>
    <xf numFmtId="0" fontId="42" fillId="0" borderId="3" xfId="0" applyFont="1" applyFill="1" applyBorder="1" applyAlignment="1" applyProtection="1">
      <alignment vertical="top" wrapText="1"/>
    </xf>
    <xf numFmtId="0" fontId="42" fillId="0" borderId="6" xfId="0" applyFont="1" applyFill="1" applyBorder="1" applyAlignment="1" applyProtection="1">
      <alignment vertical="top" wrapText="1"/>
    </xf>
    <xf numFmtId="0" fontId="42" fillId="0" borderId="0" xfId="0" applyFont="1" applyFill="1" applyBorder="1" applyAlignment="1" applyProtection="1">
      <alignment vertical="top" wrapText="1"/>
    </xf>
    <xf numFmtId="0" fontId="42" fillId="0" borderId="5" xfId="0" applyFont="1" applyFill="1" applyBorder="1" applyAlignment="1" applyProtection="1">
      <alignment vertical="top" wrapText="1"/>
    </xf>
    <xf numFmtId="0" fontId="42" fillId="0" borderId="7" xfId="0" applyFont="1" applyFill="1" applyBorder="1" applyAlignment="1" applyProtection="1">
      <alignment vertical="top" wrapText="1"/>
    </xf>
    <xf numFmtId="0" fontId="42" fillId="0" borderId="2" xfId="0" applyFont="1" applyFill="1" applyBorder="1" applyAlignment="1" applyProtection="1">
      <alignment vertical="top" wrapText="1"/>
    </xf>
    <xf numFmtId="0" fontId="42"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cellXfs>
  <cellStyles count="4">
    <cellStyle name="ハイパーリンク" xfId="3" builtinId="8"/>
    <cellStyle name="桁区切り" xfId="1" builtinId="6"/>
    <cellStyle name="標準" xfId="0" builtinId="0"/>
    <cellStyle name="標準 2" xfId="2"/>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18</xdr:row>
      <xdr:rowOff>246530</xdr:rowOff>
    </xdr:from>
    <xdr:to>
      <xdr:col>24</xdr:col>
      <xdr:colOff>268941</xdr:colOff>
      <xdr:row>18</xdr:row>
      <xdr:rowOff>246530</xdr:rowOff>
    </xdr:to>
    <xdr:cxnSp macro="">
      <xdr:nvCxnSpPr>
        <xdr:cNvPr id="2" name="直線矢印コネクタ 1"/>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18</xdr:row>
      <xdr:rowOff>410137</xdr:rowOff>
    </xdr:from>
    <xdr:to>
      <xdr:col>24</xdr:col>
      <xdr:colOff>253252</xdr:colOff>
      <xdr:row>19</xdr:row>
      <xdr:rowOff>302559</xdr:rowOff>
    </xdr:to>
    <xdr:cxnSp macro="">
      <xdr:nvCxnSpPr>
        <xdr:cNvPr id="3" name="直線矢印コネクタ 2"/>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46</xdr:row>
          <xdr:rowOff>257175</xdr:rowOff>
        </xdr:from>
        <xdr:to>
          <xdr:col>33</xdr:col>
          <xdr:colOff>381000</xdr:colOff>
          <xdr:row>46</xdr:row>
          <xdr:rowOff>504825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47</xdr:row>
          <xdr:rowOff>257175</xdr:rowOff>
        </xdr:from>
        <xdr:to>
          <xdr:col>33</xdr:col>
          <xdr:colOff>381000</xdr:colOff>
          <xdr:row>47</xdr:row>
          <xdr:rowOff>504825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4</xdr:row>
          <xdr:rowOff>57150</xdr:rowOff>
        </xdr:from>
        <xdr:to>
          <xdr:col>1</xdr:col>
          <xdr:colOff>152400</xdr:colOff>
          <xdr:row>4</xdr:row>
          <xdr:rowOff>295275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xdr:row>
          <xdr:rowOff>152400</xdr:rowOff>
        </xdr:from>
        <xdr:to>
          <xdr:col>1</xdr:col>
          <xdr:colOff>161925</xdr:colOff>
          <xdr:row>5</xdr:row>
          <xdr:rowOff>371475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6</xdr:row>
          <xdr:rowOff>47625</xdr:rowOff>
        </xdr:from>
        <xdr:to>
          <xdr:col>1</xdr:col>
          <xdr:colOff>171450</xdr:colOff>
          <xdr:row>6</xdr:row>
          <xdr:rowOff>266700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11</xdr:row>
          <xdr:rowOff>104775</xdr:rowOff>
        </xdr:from>
        <xdr:to>
          <xdr:col>1</xdr:col>
          <xdr:colOff>180975</xdr:colOff>
          <xdr:row>11</xdr:row>
          <xdr:rowOff>333375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xdr:row>
          <xdr:rowOff>19050</xdr:rowOff>
        </xdr:from>
        <xdr:to>
          <xdr:col>3</xdr:col>
          <xdr:colOff>47625</xdr:colOff>
          <xdr:row>7</xdr:row>
          <xdr:rowOff>247650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8</xdr:row>
          <xdr:rowOff>28575</xdr:rowOff>
        </xdr:from>
        <xdr:to>
          <xdr:col>15</xdr:col>
          <xdr:colOff>47625</xdr:colOff>
          <xdr:row>8</xdr:row>
          <xdr:rowOff>257175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28575</xdr:rowOff>
        </xdr:from>
        <xdr:to>
          <xdr:col>21</xdr:col>
          <xdr:colOff>66675</xdr:colOff>
          <xdr:row>8</xdr:row>
          <xdr:rowOff>257175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8</xdr:row>
          <xdr:rowOff>28575</xdr:rowOff>
        </xdr:from>
        <xdr:to>
          <xdr:col>29</xdr:col>
          <xdr:colOff>95250</xdr:colOff>
          <xdr:row>8</xdr:row>
          <xdr:rowOff>257175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28575</xdr:rowOff>
        </xdr:from>
        <xdr:to>
          <xdr:col>18</xdr:col>
          <xdr:colOff>66675</xdr:colOff>
          <xdr:row>7</xdr:row>
          <xdr:rowOff>257175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38100</xdr:rowOff>
        </xdr:from>
        <xdr:to>
          <xdr:col>3</xdr:col>
          <xdr:colOff>57150</xdr:colOff>
          <xdr:row>9</xdr:row>
          <xdr:rowOff>276225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38100</xdr:rowOff>
        </xdr:from>
        <xdr:to>
          <xdr:col>11</xdr:col>
          <xdr:colOff>66675</xdr:colOff>
          <xdr:row>9</xdr:row>
          <xdr:rowOff>276225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7</xdr:row>
          <xdr:rowOff>28575</xdr:rowOff>
        </xdr:from>
        <xdr:to>
          <xdr:col>29</xdr:col>
          <xdr:colOff>95250</xdr:colOff>
          <xdr:row>7</xdr:row>
          <xdr:rowOff>276225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9</xdr:row>
          <xdr:rowOff>28575</xdr:rowOff>
        </xdr:from>
        <xdr:to>
          <xdr:col>33</xdr:col>
          <xdr:colOff>66675</xdr:colOff>
          <xdr:row>9</xdr:row>
          <xdr:rowOff>276225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28575</xdr:rowOff>
        </xdr:from>
        <xdr:to>
          <xdr:col>3</xdr:col>
          <xdr:colOff>66675</xdr:colOff>
          <xdr:row>8</xdr:row>
          <xdr:rowOff>276225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xdr:row>
          <xdr:rowOff>28575</xdr:rowOff>
        </xdr:from>
        <xdr:to>
          <xdr:col>17</xdr:col>
          <xdr:colOff>28575</xdr:colOff>
          <xdr:row>9</xdr:row>
          <xdr:rowOff>257175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367393</xdr:colOff>
      <xdr:row>3</xdr:row>
      <xdr:rowOff>149679</xdr:rowOff>
    </xdr:from>
    <xdr:to>
      <xdr:col>46</xdr:col>
      <xdr:colOff>462643</xdr:colOff>
      <xdr:row>15</xdr:row>
      <xdr:rowOff>108857</xdr:rowOff>
    </xdr:to>
    <xdr:sp macro="" textlink="">
      <xdr:nvSpPr>
        <xdr:cNvPr id="4" name="正方形/長方形 3"/>
        <xdr:cNvSpPr/>
      </xdr:nvSpPr>
      <xdr:spPr>
        <a:xfrm>
          <a:off x="17403536" y="1115786"/>
          <a:ext cx="5538107" cy="3714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2000" b="1" i="0" u="none" strike="noStrike" baseline="0" smtClean="0">
              <a:solidFill>
                <a:srgbClr val="FF0000"/>
              </a:solidFill>
              <a:latin typeface="+mn-lt"/>
              <a:ea typeface="+mn-ea"/>
              <a:cs typeface="+mn-cs"/>
            </a:rPr>
            <a:t>（重要）</a:t>
          </a:r>
          <a:r>
            <a:rPr lang="ja-JP" altLang="en-US" sz="2000" b="0" i="0" u="none" strike="noStrike" baseline="0" smtClean="0">
              <a:solidFill>
                <a:schemeClr val="tx1"/>
              </a:solidFill>
              <a:latin typeface="+mn-lt"/>
              <a:ea typeface="+mn-ea"/>
              <a:cs typeface="+mn-cs"/>
            </a:rPr>
            <a:t>地域特例の適用をうけるための、適格性確認用チェックボックスです。</a:t>
          </a:r>
        </a:p>
        <a:p>
          <a:r>
            <a:rPr lang="ja-JP" altLang="en-US" sz="2000" b="0" i="0" u="none" strike="noStrike" baseline="0" smtClean="0">
              <a:solidFill>
                <a:schemeClr val="tx1"/>
              </a:solidFill>
              <a:latin typeface="+mn-lt"/>
              <a:ea typeface="+mn-ea"/>
              <a:cs typeface="+mn-cs"/>
            </a:rPr>
            <a:t>それぞれのチェックボックスの内容を確認し、要件を満たす場合にチェックしてください。</a:t>
          </a:r>
          <a:endParaRPr lang="en-US" altLang="ja-JP" sz="2000" b="0" i="0" u="none" strike="noStrike" baseline="0" smtClean="0">
            <a:solidFill>
              <a:schemeClr val="tx1"/>
            </a:solidFill>
            <a:latin typeface="+mn-lt"/>
            <a:ea typeface="+mn-ea"/>
            <a:cs typeface="+mn-cs"/>
          </a:endParaRPr>
        </a:p>
        <a:p>
          <a:endParaRPr lang="ja-JP" altLang="en-US" sz="2000" b="0" i="0" u="none" strike="noStrike" baseline="0" smtClean="0">
            <a:solidFill>
              <a:schemeClr val="tx1"/>
            </a:solidFill>
            <a:latin typeface="+mn-lt"/>
            <a:ea typeface="+mn-ea"/>
            <a:cs typeface="+mn-cs"/>
          </a:endParaRPr>
        </a:p>
        <a:p>
          <a:r>
            <a:rPr lang="ja-JP" altLang="en-US" sz="2000" b="1" i="0" u="none" strike="noStrike" baseline="0" smtClean="0">
              <a:solidFill>
                <a:schemeClr val="tx1"/>
              </a:solidFill>
              <a:latin typeface="+mn-lt"/>
              <a:ea typeface="+mn-ea"/>
              <a:cs typeface="+mn-cs"/>
            </a:rPr>
            <a:t>これらの１つにでもチェックがついていないものは助成率引き上げの対象とはなりませんのご注意ください。</a:t>
          </a:r>
          <a:endParaRPr kumimoji="1" lang="ja-JP" altLang="en-US" sz="2000" b="1">
            <a:solidFill>
              <a:schemeClr val="tx1"/>
            </a:solidFill>
          </a:endParaRPr>
        </a:p>
      </xdr:txBody>
    </xdr:sp>
    <xdr:clientData/>
  </xdr:twoCellAnchor>
  <xdr:twoCellAnchor>
    <xdr:from>
      <xdr:col>37</xdr:col>
      <xdr:colOff>95250</xdr:colOff>
      <xdr:row>4</xdr:row>
      <xdr:rowOff>95250</xdr:rowOff>
    </xdr:from>
    <xdr:to>
      <xdr:col>38</xdr:col>
      <xdr:colOff>40821</xdr:colOff>
      <xdr:row>9</xdr:row>
      <xdr:rowOff>244929</xdr:rowOff>
    </xdr:to>
    <xdr:sp macro="" textlink="">
      <xdr:nvSpPr>
        <xdr:cNvPr id="5" name="右中かっこ 4"/>
        <xdr:cNvSpPr/>
      </xdr:nvSpPr>
      <xdr:spPr>
        <a:xfrm>
          <a:off x="16451036" y="1238250"/>
          <a:ext cx="625928" cy="1877786"/>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10</xdr:row>
          <xdr:rowOff>38100</xdr:rowOff>
        </xdr:from>
        <xdr:to>
          <xdr:col>3</xdr:col>
          <xdr:colOff>57150</xdr:colOff>
          <xdr:row>10</xdr:row>
          <xdr:rowOff>276225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xdr:cNvCxnSpPr/>
      </xdr:nvCxnSpPr>
      <xdr:spPr>
        <a:xfrm>
          <a:off x="8695764" y="4713755"/>
          <a:ext cx="18601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xdr:cNvCxnSpPr/>
      </xdr:nvCxnSpPr>
      <xdr:spPr>
        <a:xfrm flipV="1">
          <a:off x="10127316" y="4877362"/>
          <a:ext cx="412936" cy="530597"/>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257175</xdr:rowOff>
        </xdr:from>
        <xdr:to>
          <xdr:col>33</xdr:col>
          <xdr:colOff>381000</xdr:colOff>
          <xdr:row>37</xdr:row>
          <xdr:rowOff>504825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257175</xdr:rowOff>
        </xdr:from>
        <xdr:to>
          <xdr:col>33</xdr:col>
          <xdr:colOff>381000</xdr:colOff>
          <xdr:row>38</xdr:row>
          <xdr:rowOff>504825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285749</xdr:colOff>
      <xdr:row>5</xdr:row>
      <xdr:rowOff>108857</xdr:rowOff>
    </xdr:from>
    <xdr:to>
      <xdr:col>49</xdr:col>
      <xdr:colOff>585107</xdr:colOff>
      <xdr:row>8</xdr:row>
      <xdr:rowOff>449036</xdr:rowOff>
    </xdr:to>
    <xdr:sp macro="" textlink="">
      <xdr:nvSpPr>
        <xdr:cNvPr id="6" name="正方形/長方形 5"/>
        <xdr:cNvSpPr/>
      </xdr:nvSpPr>
      <xdr:spPr>
        <a:xfrm>
          <a:off x="16641535" y="2544536"/>
          <a:ext cx="8463643" cy="172810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2000" b="0" i="0" u="none" strike="noStrike" baseline="0" smtClean="0">
              <a:solidFill>
                <a:schemeClr val="tx1"/>
              </a:solidFill>
              <a:latin typeface="+mn-lt"/>
              <a:ea typeface="+mn-ea"/>
              <a:cs typeface="+mn-cs"/>
            </a:rPr>
            <a:t>地域特例の適用を受けない休業対象労働者を記載します。</a:t>
          </a:r>
          <a:endParaRPr lang="en-US" altLang="ja-JP" sz="2000" b="0" i="0" u="none" strike="noStrike" baseline="0" smtClean="0">
            <a:solidFill>
              <a:schemeClr val="tx1"/>
            </a:solidFill>
            <a:latin typeface="+mn-lt"/>
            <a:ea typeface="+mn-ea"/>
            <a:cs typeface="+mn-cs"/>
          </a:endParaRPr>
        </a:p>
        <a:p>
          <a:endParaRPr lang="en-US" altLang="ja-JP" sz="2000" b="0" i="0" u="none" strike="noStrike" baseline="0" smtClean="0">
            <a:solidFill>
              <a:schemeClr val="tx1"/>
            </a:solidFill>
            <a:latin typeface="+mn-lt"/>
            <a:ea typeface="+mn-ea"/>
            <a:cs typeface="+mn-cs"/>
          </a:endParaRPr>
        </a:p>
        <a:p>
          <a:r>
            <a:rPr kumimoji="1" lang="ja-JP" altLang="en-US" sz="2000" b="1" u="sng">
              <a:solidFill>
                <a:schemeClr val="tx1"/>
              </a:solidFill>
            </a:rPr>
            <a:t>該当する休業対象労働者がいない場合は、当シートは入力不要です。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313764</xdr:colOff>
      <xdr:row>34</xdr:row>
      <xdr:rowOff>89647</xdr:rowOff>
    </xdr:from>
    <xdr:to>
      <xdr:col>23</xdr:col>
      <xdr:colOff>168088</xdr:colOff>
      <xdr:row>35</xdr:row>
      <xdr:rowOff>0</xdr:rowOff>
    </xdr:to>
    <xdr:sp macro="" textlink="">
      <xdr:nvSpPr>
        <xdr:cNvPr id="4" name="大かっこ 3"/>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313765</xdr:colOff>
      <xdr:row>43</xdr:row>
      <xdr:rowOff>89647</xdr:rowOff>
    </xdr:from>
    <xdr:to>
      <xdr:col>23</xdr:col>
      <xdr:colOff>138546</xdr:colOff>
      <xdr:row>44</xdr:row>
      <xdr:rowOff>0</xdr:rowOff>
    </xdr:to>
    <xdr:sp macro="" textlink="">
      <xdr:nvSpPr>
        <xdr:cNvPr id="5" name="大かっこ 4"/>
        <xdr:cNvSpPr/>
      </xdr:nvSpPr>
      <xdr:spPr>
        <a:xfrm>
          <a:off x="6080720" y="17962011"/>
          <a:ext cx="3011326" cy="3259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340174</xdr:colOff>
      <xdr:row>32</xdr:row>
      <xdr:rowOff>228601</xdr:rowOff>
    </xdr:from>
    <xdr:to>
      <xdr:col>91</xdr:col>
      <xdr:colOff>114300</xdr:colOff>
      <xdr:row>37</xdr:row>
      <xdr:rowOff>152401</xdr:rowOff>
    </xdr:to>
    <xdr:sp macro="" textlink="">
      <xdr:nvSpPr>
        <xdr:cNvPr id="6" name="正方形/長方形 5"/>
        <xdr:cNvSpPr/>
      </xdr:nvSpPr>
      <xdr:spPr>
        <a:xfrm>
          <a:off x="14627674" y="15468601"/>
          <a:ext cx="4574726" cy="2019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新特小第２号（２）休業実績一覧表（要請等対象施設）で登録した実績に基づき算出</a:t>
          </a:r>
        </a:p>
      </xdr:txBody>
    </xdr:sp>
    <xdr:clientData/>
  </xdr:twoCellAnchor>
  <xdr:twoCellAnchor>
    <xdr:from>
      <xdr:col>36</xdr:col>
      <xdr:colOff>312965</xdr:colOff>
      <xdr:row>31</xdr:row>
      <xdr:rowOff>68035</xdr:rowOff>
    </xdr:from>
    <xdr:to>
      <xdr:col>38</xdr:col>
      <xdr:colOff>149679</xdr:colOff>
      <xdr:row>38</xdr:row>
      <xdr:rowOff>258534</xdr:rowOff>
    </xdr:to>
    <xdr:sp macro="" textlink="">
      <xdr:nvSpPr>
        <xdr:cNvPr id="7" name="右中かっこ 6"/>
        <xdr:cNvSpPr/>
      </xdr:nvSpPr>
      <xdr:spPr>
        <a:xfrm>
          <a:off x="14314715" y="14995071"/>
          <a:ext cx="625928" cy="3047999"/>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288472</xdr:colOff>
      <xdr:row>40</xdr:row>
      <xdr:rowOff>57150</xdr:rowOff>
    </xdr:from>
    <xdr:to>
      <xdr:col>38</xdr:col>
      <xdr:colOff>125186</xdr:colOff>
      <xdr:row>47</xdr:row>
      <xdr:rowOff>247649</xdr:rowOff>
    </xdr:to>
    <xdr:sp macro="" textlink="">
      <xdr:nvSpPr>
        <xdr:cNvPr id="8" name="右中かっこ 7"/>
        <xdr:cNvSpPr/>
      </xdr:nvSpPr>
      <xdr:spPr>
        <a:xfrm>
          <a:off x="14290222" y="18372364"/>
          <a:ext cx="625928" cy="3047999"/>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342899</xdr:colOff>
      <xdr:row>41</xdr:row>
      <xdr:rowOff>342900</xdr:rowOff>
    </xdr:from>
    <xdr:to>
      <xdr:col>91</xdr:col>
      <xdr:colOff>152400</xdr:colOff>
      <xdr:row>46</xdr:row>
      <xdr:rowOff>304800</xdr:rowOff>
    </xdr:to>
    <xdr:sp macro="" textlink="">
      <xdr:nvSpPr>
        <xdr:cNvPr id="9" name="正方形/長方形 8"/>
        <xdr:cNvSpPr/>
      </xdr:nvSpPr>
      <xdr:spPr>
        <a:xfrm>
          <a:off x="14630399" y="19050000"/>
          <a:ext cx="4610101" cy="2057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新特小第２号休業実績一覧表（要請等対象施設以外）で登録した実績に基づき算出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mhlw.go.jp/stf/seisakunitsuite/bunya/koyou_roudou/koyou/kyufukin/cochomoney_00002.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79998168889431442"/>
  </sheetPr>
  <dimension ref="A1:BQ119"/>
  <sheetViews>
    <sheetView tabSelected="1" view="pageBreakPreview" zoomScale="50" zoomScaleNormal="85" zoomScaleSheetLayoutView="50" workbookViewId="0">
      <selection activeCell="J14" sqref="J14"/>
    </sheetView>
  </sheetViews>
  <sheetFormatPr defaultColWidth="9" defaultRowHeight="18.75"/>
  <cols>
    <col min="1" max="36" width="5.625" style="35" customWidth="1"/>
    <col min="37" max="16384" width="9" style="35"/>
  </cols>
  <sheetData>
    <row r="1" spans="1:38" ht="24" customHeight="1">
      <c r="A1" s="360" t="s">
        <v>368</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row>
    <row r="2" spans="1:38" ht="10.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row>
    <row r="3" spans="1:38" ht="42" customHeight="1">
      <c r="A3" s="324" t="s">
        <v>311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row>
    <row r="4" spans="1:38" ht="13.5" customHeight="1">
      <c r="A4" s="24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row>
    <row r="5" spans="1:38" ht="27" customHeight="1">
      <c r="A5" s="400"/>
      <c r="B5" s="400"/>
      <c r="C5" s="401" t="s">
        <v>341</v>
      </c>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3"/>
    </row>
    <row r="6" spans="1:38" ht="42" customHeight="1">
      <c r="A6" s="400"/>
      <c r="B6" s="400"/>
      <c r="C6" s="404" t="s">
        <v>357</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6"/>
    </row>
    <row r="7" spans="1:38" ht="22.5" customHeight="1">
      <c r="A7" s="400"/>
      <c r="B7" s="400"/>
      <c r="C7" s="407" t="s">
        <v>288</v>
      </c>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9"/>
    </row>
    <row r="8" spans="1:38" ht="22.5" customHeight="1">
      <c r="A8" s="410"/>
      <c r="B8" s="411"/>
      <c r="C8" s="243"/>
      <c r="D8" s="243" t="s">
        <v>289</v>
      </c>
      <c r="E8" s="243"/>
      <c r="F8" s="243"/>
      <c r="G8" s="243"/>
      <c r="H8" s="243"/>
      <c r="I8" s="243"/>
      <c r="J8" s="243"/>
      <c r="K8" s="243"/>
      <c r="L8" s="243"/>
      <c r="M8" s="243"/>
      <c r="N8" s="243"/>
      <c r="O8" s="243"/>
      <c r="P8" s="243"/>
      <c r="Q8" s="47"/>
      <c r="R8" s="243"/>
      <c r="S8" s="243" t="s">
        <v>292</v>
      </c>
      <c r="T8" s="243"/>
      <c r="U8" s="243"/>
      <c r="V8" s="243"/>
      <c r="W8" s="243"/>
      <c r="X8" s="243"/>
      <c r="Y8" s="243"/>
      <c r="Z8" s="47"/>
      <c r="AA8" s="243"/>
      <c r="AB8" s="243"/>
      <c r="AC8" s="243"/>
      <c r="AD8" s="243" t="s">
        <v>293</v>
      </c>
      <c r="AE8" s="243"/>
      <c r="AF8" s="243"/>
      <c r="AG8" s="47"/>
      <c r="AH8" s="243"/>
      <c r="AI8" s="243"/>
      <c r="AJ8" s="243"/>
      <c r="AK8" s="253"/>
    </row>
    <row r="9" spans="1:38" ht="22.5" customHeight="1">
      <c r="A9" s="412"/>
      <c r="B9" s="413"/>
      <c r="C9" s="243"/>
      <c r="D9" s="243" t="s">
        <v>294</v>
      </c>
      <c r="E9" s="243"/>
      <c r="F9" s="243"/>
      <c r="G9" s="47"/>
      <c r="H9" s="243"/>
      <c r="I9" s="243"/>
      <c r="J9" s="243"/>
      <c r="K9" s="243"/>
      <c r="L9" s="243"/>
      <c r="M9" s="243"/>
      <c r="N9" s="47"/>
      <c r="O9" s="47"/>
      <c r="P9" s="243" t="s">
        <v>290</v>
      </c>
      <c r="Q9" s="47"/>
      <c r="R9" s="47"/>
      <c r="S9" s="47"/>
      <c r="T9" s="47"/>
      <c r="U9" s="47"/>
      <c r="V9" s="243" t="s">
        <v>291</v>
      </c>
      <c r="W9" s="47"/>
      <c r="X9" s="47"/>
      <c r="Y9" s="47"/>
      <c r="Z9" s="47"/>
      <c r="AA9" s="47"/>
      <c r="AB9" s="47"/>
      <c r="AC9" s="243"/>
      <c r="AD9" s="243" t="s">
        <v>306</v>
      </c>
      <c r="AE9" s="47"/>
      <c r="AF9" s="47"/>
      <c r="AG9" s="47"/>
      <c r="AH9" s="47"/>
      <c r="AI9" s="47"/>
      <c r="AJ9" s="243"/>
      <c r="AK9" s="253"/>
    </row>
    <row r="10" spans="1:38" ht="22.5" customHeight="1">
      <c r="A10" s="412"/>
      <c r="B10" s="413"/>
      <c r="C10" s="243"/>
      <c r="D10" s="243" t="s">
        <v>295</v>
      </c>
      <c r="E10" s="243"/>
      <c r="F10" s="243"/>
      <c r="G10" s="243"/>
      <c r="H10" s="243"/>
      <c r="I10" s="243"/>
      <c r="J10" s="243"/>
      <c r="K10" s="243"/>
      <c r="L10" s="243" t="s">
        <v>296</v>
      </c>
      <c r="M10" s="243"/>
      <c r="N10" s="243"/>
      <c r="O10" s="243"/>
      <c r="P10" s="243"/>
      <c r="Q10" s="47"/>
      <c r="R10" s="243" t="s">
        <v>309</v>
      </c>
      <c r="S10" s="243"/>
      <c r="T10" s="47"/>
      <c r="U10" s="47"/>
      <c r="V10" s="243"/>
      <c r="W10" s="243"/>
      <c r="X10" s="243"/>
      <c r="Y10" s="243"/>
      <c r="Z10" s="243"/>
      <c r="AA10" s="47"/>
      <c r="AB10" s="47"/>
      <c r="AC10" s="47"/>
      <c r="AD10" s="47"/>
      <c r="AE10" s="243"/>
      <c r="AF10" s="243"/>
      <c r="AG10" s="47"/>
      <c r="AH10" s="243" t="s">
        <v>310</v>
      </c>
      <c r="AI10" s="243"/>
      <c r="AJ10" s="243"/>
      <c r="AK10" s="296"/>
      <c r="AL10" s="243"/>
    </row>
    <row r="11" spans="1:38" ht="22.5" customHeight="1">
      <c r="A11" s="414"/>
      <c r="B11" s="415"/>
      <c r="C11" s="243"/>
      <c r="D11" s="416" t="s">
        <v>348</v>
      </c>
      <c r="E11" s="416"/>
      <c r="F11" s="416"/>
      <c r="G11" s="416"/>
      <c r="H11" s="416"/>
      <c r="I11" s="416"/>
      <c r="J11" s="416"/>
      <c r="K11" s="416"/>
      <c r="L11" s="261" t="s">
        <v>351</v>
      </c>
      <c r="M11" s="261"/>
      <c r="N11" s="261"/>
      <c r="O11" s="261"/>
      <c r="P11" s="261"/>
      <c r="Q11" s="262"/>
      <c r="R11" s="261"/>
      <c r="S11" s="261"/>
      <c r="T11" s="262"/>
      <c r="U11" s="262"/>
      <c r="V11" s="261"/>
      <c r="W11" s="261"/>
      <c r="X11" s="261"/>
      <c r="Y11" s="261"/>
      <c r="Z11" s="261"/>
      <c r="AA11" s="262"/>
      <c r="AB11" s="262"/>
      <c r="AC11" s="262"/>
      <c r="AD11" s="262"/>
      <c r="AE11" s="261"/>
      <c r="AF11" s="261"/>
      <c r="AG11" s="262"/>
      <c r="AH11" s="261"/>
      <c r="AI11" s="261"/>
      <c r="AJ11" s="261"/>
      <c r="AK11" s="263"/>
      <c r="AL11" s="243"/>
    </row>
    <row r="12" spans="1:38" ht="37.5" customHeight="1">
      <c r="A12" s="400"/>
      <c r="B12" s="400"/>
      <c r="C12" s="404" t="s">
        <v>347</v>
      </c>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6"/>
    </row>
    <row r="13" spans="1:38" ht="21.75" customHeight="1" thickBot="1">
      <c r="A13" s="36"/>
      <c r="B13" s="36"/>
      <c r="C13" s="36"/>
      <c r="D13" s="36"/>
      <c r="E13" s="36"/>
      <c r="F13" s="36"/>
      <c r="G13" s="36"/>
      <c r="H13" s="36"/>
      <c r="I13" s="36"/>
      <c r="J13" s="36"/>
      <c r="K13" s="36"/>
      <c r="L13" s="36"/>
      <c r="M13" s="36"/>
      <c r="N13" s="36"/>
      <c r="O13" s="36"/>
      <c r="P13" s="36"/>
      <c r="Q13" s="36"/>
      <c r="R13" s="36"/>
      <c r="S13" s="36"/>
      <c r="T13" s="36"/>
      <c r="U13" s="36"/>
      <c r="V13" s="36"/>
      <c r="W13" s="36"/>
      <c r="X13" s="36"/>
      <c r="Z13" s="37"/>
      <c r="AA13" s="37"/>
      <c r="AB13" s="37"/>
      <c r="AC13" s="37"/>
      <c r="AD13" s="37"/>
      <c r="AE13" s="37"/>
      <c r="AF13" s="37"/>
      <c r="AG13" s="37"/>
      <c r="AH13" s="37"/>
      <c r="AI13" s="37"/>
      <c r="AJ13" s="37"/>
    </row>
    <row r="14" spans="1:38" ht="45.75" customHeight="1" thickTop="1" thickBot="1">
      <c r="A14" s="38"/>
      <c r="B14" s="334" t="s">
        <v>173</v>
      </c>
      <c r="C14" s="334"/>
      <c r="D14" s="334"/>
      <c r="E14" s="334"/>
      <c r="F14" s="334"/>
      <c r="G14" s="334"/>
      <c r="I14" s="39" t="s">
        <v>3</v>
      </c>
      <c r="J14" s="16"/>
      <c r="K14" s="40" t="s">
        <v>8</v>
      </c>
      <c r="L14" s="41"/>
      <c r="M14" s="40" t="s">
        <v>23</v>
      </c>
      <c r="N14" s="41"/>
      <c r="O14" s="40" t="s">
        <v>24</v>
      </c>
      <c r="P14" s="42"/>
      <c r="Q14" s="40" t="s">
        <v>84</v>
      </c>
      <c r="R14" s="43" t="s">
        <v>3</v>
      </c>
      <c r="S14" s="16"/>
      <c r="T14" s="42" t="s">
        <v>2</v>
      </c>
      <c r="U14" s="41"/>
      <c r="V14" s="40" t="s">
        <v>23</v>
      </c>
      <c r="W14" s="41"/>
      <c r="X14" s="40" t="s">
        <v>24</v>
      </c>
      <c r="Y14" s="44"/>
      <c r="AA14" s="334" t="s">
        <v>168</v>
      </c>
      <c r="AB14" s="334"/>
      <c r="AC14" s="334"/>
      <c r="AD14" s="334"/>
      <c r="AE14" s="361"/>
      <c r="AF14" s="362"/>
      <c r="AG14" s="363"/>
      <c r="AH14" s="37" t="s">
        <v>175</v>
      </c>
      <c r="AI14" s="37"/>
      <c r="AJ14" s="37"/>
    </row>
    <row r="15" spans="1:38" ht="18" customHeight="1" thickTop="1" thickBot="1">
      <c r="A15" s="38"/>
      <c r="B15" s="45"/>
      <c r="C15" s="45"/>
      <c r="D15" s="45"/>
      <c r="E15" s="45"/>
      <c r="F15" s="45"/>
      <c r="G15" s="46"/>
      <c r="H15" s="46"/>
      <c r="I15" s="46"/>
      <c r="J15" s="46"/>
      <c r="K15" s="47"/>
      <c r="L15" s="48"/>
      <c r="AF15" s="47"/>
      <c r="AG15" s="48"/>
      <c r="AH15" s="48"/>
      <c r="AI15" s="37"/>
      <c r="AJ15" s="47"/>
    </row>
    <row r="16" spans="1:38" ht="41.25" customHeight="1" thickTop="1" thickBot="1">
      <c r="A16" s="38"/>
      <c r="B16" s="334" t="s">
        <v>174</v>
      </c>
      <c r="C16" s="334"/>
      <c r="D16" s="334"/>
      <c r="E16" s="334"/>
      <c r="F16" s="334"/>
      <c r="G16" s="334"/>
      <c r="I16" s="361"/>
      <c r="J16" s="362"/>
      <c r="K16" s="363"/>
      <c r="L16" s="35" t="s">
        <v>85</v>
      </c>
      <c r="M16" s="37"/>
      <c r="N16" s="37"/>
      <c r="O16" s="37"/>
      <c r="P16" s="37"/>
      <c r="Q16" s="37"/>
      <c r="R16" s="37"/>
      <c r="S16" s="37"/>
      <c r="T16" s="37"/>
      <c r="U16" s="37"/>
      <c r="Z16" s="364" t="s">
        <v>299</v>
      </c>
      <c r="AA16" s="364"/>
      <c r="AB16" s="364"/>
      <c r="AC16" s="364"/>
      <c r="AD16" s="364"/>
    </row>
    <row r="17" spans="1:37" ht="30.75" customHeight="1" thickTop="1" thickBot="1">
      <c r="A17" s="38"/>
      <c r="B17" s="45"/>
      <c r="C17" s="45"/>
      <c r="D17" s="45"/>
      <c r="E17" s="45"/>
      <c r="F17" s="45"/>
      <c r="G17" s="46"/>
      <c r="H17" s="46"/>
      <c r="I17" s="46"/>
      <c r="J17" s="46"/>
      <c r="K17" s="47"/>
      <c r="L17" s="48"/>
      <c r="M17" s="48"/>
      <c r="N17" s="48"/>
      <c r="O17" s="47"/>
      <c r="P17" s="48"/>
      <c r="Q17" s="48"/>
      <c r="R17" s="47"/>
      <c r="S17" s="47"/>
      <c r="T17" s="45"/>
      <c r="U17" s="48"/>
      <c r="V17" s="48"/>
      <c r="W17" s="47"/>
      <c r="X17" s="48"/>
      <c r="Y17" s="48"/>
      <c r="Z17" s="365" t="s">
        <v>86</v>
      </c>
      <c r="AA17" s="365"/>
      <c r="AB17" s="365"/>
      <c r="AC17" s="365"/>
      <c r="AD17" s="365"/>
      <c r="AE17" s="37"/>
      <c r="AG17" s="48"/>
      <c r="AH17" s="48"/>
      <c r="AI17" s="37"/>
      <c r="AJ17" s="47"/>
    </row>
    <row r="18" spans="1:37" ht="39.75" customHeight="1" thickTop="1" thickBot="1">
      <c r="A18" s="38"/>
      <c r="B18" s="366" t="s">
        <v>172</v>
      </c>
      <c r="C18" s="366"/>
      <c r="D18" s="366"/>
      <c r="E18" s="366"/>
      <c r="F18" s="366"/>
      <c r="G18" s="366"/>
      <c r="H18" s="366"/>
      <c r="I18" s="366"/>
      <c r="J18" s="366"/>
      <c r="K18" s="366"/>
      <c r="L18" s="366"/>
      <c r="M18" s="366"/>
      <c r="N18" s="366"/>
      <c r="O18" s="366"/>
      <c r="P18" s="366"/>
      <c r="Q18" s="361"/>
      <c r="R18" s="362"/>
      <c r="S18" s="363"/>
      <c r="T18" s="49" t="s">
        <v>87</v>
      </c>
      <c r="Z18" s="367" t="str">
        <f>IF(SUM(U24,Q19)=0,"",SUM(U24,Q19))</f>
        <v/>
      </c>
      <c r="AA18" s="368"/>
      <c r="AB18" s="368"/>
      <c r="AC18" s="368"/>
      <c r="AD18" s="369"/>
      <c r="AE18" s="37"/>
    </row>
    <row r="19" spans="1:37" ht="39.75" customHeight="1" thickTop="1" thickBot="1">
      <c r="A19" s="38"/>
      <c r="B19" s="335" t="s">
        <v>305</v>
      </c>
      <c r="C19" s="335"/>
      <c r="D19" s="335"/>
      <c r="E19" s="335"/>
      <c r="F19" s="335"/>
      <c r="G19" s="335"/>
      <c r="H19" s="335"/>
      <c r="I19" s="335"/>
      <c r="J19" s="335"/>
      <c r="K19" s="335"/>
      <c r="L19" s="335"/>
      <c r="M19" s="335"/>
      <c r="N19" s="335"/>
      <c r="O19" s="335"/>
      <c r="P19" s="50" t="s">
        <v>76</v>
      </c>
      <c r="Q19" s="373" t="str">
        <f>IF(OR(Z24="",Q18=""),"",ROUNDUP(Z24/Q18,0))</f>
        <v/>
      </c>
      <c r="R19" s="374"/>
      <c r="S19" s="375"/>
      <c r="T19" s="51" t="s">
        <v>0</v>
      </c>
      <c r="Z19" s="370"/>
      <c r="AA19" s="371"/>
      <c r="AB19" s="371"/>
      <c r="AC19" s="371"/>
      <c r="AD19" s="372"/>
      <c r="AE19" s="52" t="s">
        <v>0</v>
      </c>
    </row>
    <row r="20" spans="1:37" ht="31.5" customHeight="1" thickTop="1">
      <c r="A20" s="53"/>
      <c r="B20" s="53"/>
      <c r="C20" s="53"/>
      <c r="D20" s="53"/>
      <c r="E20" s="53"/>
      <c r="F20" s="53"/>
      <c r="G20" s="54"/>
      <c r="H20" s="54"/>
      <c r="I20" s="54"/>
      <c r="J20" s="54"/>
      <c r="K20" s="49"/>
      <c r="L20" s="55"/>
      <c r="M20" s="55"/>
      <c r="N20" s="55"/>
      <c r="O20" s="49"/>
      <c r="P20" s="56" t="s">
        <v>36</v>
      </c>
      <c r="Q20" s="55"/>
      <c r="R20" s="49"/>
      <c r="S20" s="56"/>
      <c r="T20" s="51"/>
      <c r="V20" s="55"/>
      <c r="W20" s="49"/>
      <c r="X20" s="55"/>
      <c r="Y20" s="55"/>
      <c r="Z20" s="376"/>
      <c r="AA20" s="376"/>
      <c r="AB20" s="376"/>
      <c r="AC20" s="376"/>
      <c r="AD20" s="376"/>
      <c r="AE20" s="49"/>
      <c r="AF20" s="57"/>
      <c r="AG20" s="55"/>
      <c r="AH20" s="55"/>
      <c r="AI20" s="49"/>
      <c r="AJ20" s="49"/>
    </row>
    <row r="21" spans="1:37" ht="31.5" customHeight="1">
      <c r="A21" s="58"/>
      <c r="B21" s="377" t="s">
        <v>89</v>
      </c>
      <c r="C21" s="378"/>
      <c r="D21" s="378"/>
      <c r="E21" s="378"/>
      <c r="F21" s="378"/>
      <c r="G21" s="378"/>
      <c r="H21" s="378"/>
      <c r="I21" s="378"/>
      <c r="J21" s="378"/>
      <c r="K21" s="378"/>
      <c r="L21" s="378"/>
      <c r="M21" s="378"/>
      <c r="N21" s="378"/>
      <c r="O21" s="378"/>
      <c r="P21" s="378"/>
      <c r="Q21" s="378"/>
      <c r="R21" s="378"/>
      <c r="S21" s="378"/>
      <c r="T21" s="379"/>
      <c r="U21" s="380" t="s">
        <v>74</v>
      </c>
      <c r="V21" s="381"/>
      <c r="W21" s="381"/>
      <c r="X21" s="381"/>
      <c r="Y21" s="382"/>
      <c r="Z21" s="380" t="s">
        <v>75</v>
      </c>
      <c r="AA21" s="381"/>
      <c r="AB21" s="381"/>
      <c r="AC21" s="381"/>
      <c r="AD21" s="382"/>
      <c r="AE21" s="436" t="s">
        <v>91</v>
      </c>
      <c r="AF21" s="436"/>
      <c r="AG21" s="436"/>
      <c r="AH21" s="436"/>
      <c r="AI21" s="436"/>
      <c r="AJ21" s="436"/>
      <c r="AK21" s="436"/>
    </row>
    <row r="22" spans="1:37" s="60" customFormat="1" ht="30" customHeight="1">
      <c r="A22" s="59"/>
      <c r="B22" s="383" t="s">
        <v>19</v>
      </c>
      <c r="C22" s="384"/>
      <c r="D22" s="384"/>
      <c r="E22" s="384"/>
      <c r="F22" s="384"/>
      <c r="G22" s="384"/>
      <c r="H22" s="384"/>
      <c r="I22" s="423" t="s">
        <v>343</v>
      </c>
      <c r="J22" s="424"/>
      <c r="K22" s="425"/>
      <c r="L22" s="417" t="s">
        <v>298</v>
      </c>
      <c r="M22" s="418"/>
      <c r="N22" s="418"/>
      <c r="O22" s="418"/>
      <c r="P22" s="418"/>
      <c r="Q22" s="418"/>
      <c r="R22" s="418"/>
      <c r="S22" s="418"/>
      <c r="T22" s="419"/>
      <c r="U22" s="387" t="s">
        <v>90</v>
      </c>
      <c r="V22" s="387"/>
      <c r="W22" s="387"/>
      <c r="X22" s="387"/>
      <c r="Y22" s="387"/>
      <c r="Z22" s="387" t="s">
        <v>176</v>
      </c>
      <c r="AA22" s="387"/>
      <c r="AB22" s="387"/>
      <c r="AC22" s="387"/>
      <c r="AD22" s="387"/>
      <c r="AE22" s="437" t="s">
        <v>95</v>
      </c>
      <c r="AF22" s="437"/>
      <c r="AG22" s="437"/>
      <c r="AH22" s="437"/>
      <c r="AI22" s="437"/>
      <c r="AJ22" s="437"/>
      <c r="AK22" s="437"/>
    </row>
    <row r="23" spans="1:37" s="60" customFormat="1" ht="30" customHeight="1" thickBot="1">
      <c r="A23" s="59"/>
      <c r="B23" s="385"/>
      <c r="C23" s="386"/>
      <c r="D23" s="386"/>
      <c r="E23" s="386"/>
      <c r="F23" s="386"/>
      <c r="G23" s="386"/>
      <c r="H23" s="386"/>
      <c r="I23" s="426"/>
      <c r="J23" s="427"/>
      <c r="K23" s="428"/>
      <c r="L23" s="420"/>
      <c r="M23" s="421"/>
      <c r="N23" s="421"/>
      <c r="O23" s="421"/>
      <c r="P23" s="421"/>
      <c r="Q23" s="421"/>
      <c r="R23" s="421"/>
      <c r="S23" s="421"/>
      <c r="T23" s="422"/>
      <c r="U23" s="388"/>
      <c r="V23" s="388"/>
      <c r="W23" s="388"/>
      <c r="X23" s="388"/>
      <c r="Y23" s="388"/>
      <c r="Z23" s="388"/>
      <c r="AA23" s="388"/>
      <c r="AB23" s="388"/>
      <c r="AC23" s="388"/>
      <c r="AD23" s="388"/>
      <c r="AE23" s="388"/>
      <c r="AF23" s="388"/>
      <c r="AG23" s="388"/>
      <c r="AH23" s="388"/>
      <c r="AI23" s="388"/>
      <c r="AJ23" s="388"/>
      <c r="AK23" s="388"/>
    </row>
    <row r="24" spans="1:37" ht="81.75" customHeight="1" thickBot="1">
      <c r="A24" s="443" t="s">
        <v>240</v>
      </c>
      <c r="B24" s="444"/>
      <c r="C24" s="444"/>
      <c r="D24" s="444"/>
      <c r="E24" s="444"/>
      <c r="F24" s="444"/>
      <c r="G24" s="444"/>
      <c r="H24" s="444"/>
      <c r="I24" s="444"/>
      <c r="J24" s="444"/>
      <c r="K24" s="444"/>
      <c r="L24" s="444"/>
      <c r="M24" s="444"/>
      <c r="N24" s="444"/>
      <c r="O24" s="444"/>
      <c r="P24" s="444"/>
      <c r="Q24" s="444"/>
      <c r="R24" s="444"/>
      <c r="S24" s="444"/>
      <c r="T24" s="445"/>
      <c r="U24" s="431" t="str">
        <f>IF(SUM(U25:Y44)=0,"",SUM(U25:Y44))</f>
        <v/>
      </c>
      <c r="V24" s="432"/>
      <c r="W24" s="432"/>
      <c r="X24" s="432"/>
      <c r="Y24" s="433"/>
      <c r="Z24" s="434" t="str">
        <f>IF(SUM(Z25:AD44)=0,"",ROUNDUP(SUM(Z25:AD44),0))</f>
        <v/>
      </c>
      <c r="AA24" s="432"/>
      <c r="AB24" s="432"/>
      <c r="AC24" s="432"/>
      <c r="AD24" s="435"/>
      <c r="AE24" s="438" t="str">
        <f>IF(SUM(AE25:AJ44)=0,"",SUM(AE25:AJ44))</f>
        <v/>
      </c>
      <c r="AF24" s="439"/>
      <c r="AG24" s="439"/>
      <c r="AH24" s="439"/>
      <c r="AI24" s="439"/>
      <c r="AJ24" s="439"/>
      <c r="AK24" s="440"/>
    </row>
    <row r="25" spans="1:37" ht="57" customHeight="1">
      <c r="A25" s="254">
        <v>1</v>
      </c>
      <c r="B25" s="389"/>
      <c r="C25" s="389"/>
      <c r="D25" s="389"/>
      <c r="E25" s="389"/>
      <c r="F25" s="389"/>
      <c r="G25" s="389"/>
      <c r="H25" s="389"/>
      <c r="I25" s="390"/>
      <c r="J25" s="391"/>
      <c r="K25" s="392"/>
      <c r="L25" s="395"/>
      <c r="M25" s="395"/>
      <c r="N25" s="255" t="s">
        <v>58</v>
      </c>
      <c r="O25" s="395"/>
      <c r="P25" s="395"/>
      <c r="Q25" s="395"/>
      <c r="R25" s="395"/>
      <c r="S25" s="255" t="s">
        <v>58</v>
      </c>
      <c r="T25" s="256"/>
      <c r="U25" s="393"/>
      <c r="V25" s="394"/>
      <c r="W25" s="394"/>
      <c r="X25" s="394"/>
      <c r="Y25" s="394"/>
      <c r="Z25" s="394"/>
      <c r="AA25" s="394"/>
      <c r="AB25" s="394"/>
      <c r="AC25" s="394"/>
      <c r="AD25" s="394"/>
      <c r="AE25" s="441"/>
      <c r="AF25" s="441"/>
      <c r="AG25" s="441"/>
      <c r="AH25" s="441"/>
      <c r="AI25" s="441"/>
      <c r="AJ25" s="441"/>
      <c r="AK25" s="442"/>
    </row>
    <row r="26" spans="1:37" ht="57" customHeight="1">
      <c r="A26" s="257">
        <v>2</v>
      </c>
      <c r="B26" s="329"/>
      <c r="C26" s="329"/>
      <c r="D26" s="329"/>
      <c r="E26" s="329"/>
      <c r="F26" s="329"/>
      <c r="G26" s="329"/>
      <c r="H26" s="329"/>
      <c r="I26" s="330"/>
      <c r="J26" s="331"/>
      <c r="K26" s="332"/>
      <c r="L26" s="328"/>
      <c r="M26" s="328"/>
      <c r="N26" s="61" t="s">
        <v>58</v>
      </c>
      <c r="O26" s="328"/>
      <c r="P26" s="328"/>
      <c r="Q26" s="328"/>
      <c r="R26" s="328"/>
      <c r="S26" s="61" t="s">
        <v>58</v>
      </c>
      <c r="T26" s="252"/>
      <c r="U26" s="336"/>
      <c r="V26" s="333"/>
      <c r="W26" s="333"/>
      <c r="X26" s="333"/>
      <c r="Y26" s="333"/>
      <c r="Z26" s="333"/>
      <c r="AA26" s="333"/>
      <c r="AB26" s="333"/>
      <c r="AC26" s="333"/>
      <c r="AD26" s="333"/>
      <c r="AE26" s="337"/>
      <c r="AF26" s="337"/>
      <c r="AG26" s="337"/>
      <c r="AH26" s="337"/>
      <c r="AI26" s="337"/>
      <c r="AJ26" s="337"/>
      <c r="AK26" s="338"/>
    </row>
    <row r="27" spans="1:37" ht="57" customHeight="1">
      <c r="A27" s="257">
        <v>3</v>
      </c>
      <c r="B27" s="329"/>
      <c r="C27" s="329"/>
      <c r="D27" s="329"/>
      <c r="E27" s="329"/>
      <c r="F27" s="329"/>
      <c r="G27" s="329"/>
      <c r="H27" s="329"/>
      <c r="I27" s="330"/>
      <c r="J27" s="331"/>
      <c r="K27" s="332"/>
      <c r="L27" s="328"/>
      <c r="M27" s="328"/>
      <c r="N27" s="61" t="s">
        <v>58</v>
      </c>
      <c r="O27" s="328"/>
      <c r="P27" s="328"/>
      <c r="Q27" s="328"/>
      <c r="R27" s="328"/>
      <c r="S27" s="61" t="s">
        <v>58</v>
      </c>
      <c r="T27" s="252"/>
      <c r="U27" s="336"/>
      <c r="V27" s="333"/>
      <c r="W27" s="333"/>
      <c r="X27" s="333"/>
      <c r="Y27" s="333"/>
      <c r="Z27" s="333"/>
      <c r="AA27" s="333"/>
      <c r="AB27" s="333"/>
      <c r="AC27" s="333"/>
      <c r="AD27" s="333"/>
      <c r="AE27" s="337"/>
      <c r="AF27" s="337"/>
      <c r="AG27" s="337"/>
      <c r="AH27" s="337"/>
      <c r="AI27" s="337"/>
      <c r="AJ27" s="337"/>
      <c r="AK27" s="338"/>
    </row>
    <row r="28" spans="1:37" ht="57" customHeight="1">
      <c r="A28" s="257">
        <v>4</v>
      </c>
      <c r="B28" s="329"/>
      <c r="C28" s="329"/>
      <c r="D28" s="329"/>
      <c r="E28" s="329"/>
      <c r="F28" s="329"/>
      <c r="G28" s="329"/>
      <c r="H28" s="329"/>
      <c r="I28" s="330"/>
      <c r="J28" s="331"/>
      <c r="K28" s="332"/>
      <c r="L28" s="328"/>
      <c r="M28" s="328"/>
      <c r="N28" s="61" t="s">
        <v>58</v>
      </c>
      <c r="O28" s="328"/>
      <c r="P28" s="328"/>
      <c r="Q28" s="328"/>
      <c r="R28" s="328"/>
      <c r="S28" s="61" t="s">
        <v>58</v>
      </c>
      <c r="T28" s="252"/>
      <c r="U28" s="336"/>
      <c r="V28" s="333"/>
      <c r="W28" s="333"/>
      <c r="X28" s="333"/>
      <c r="Y28" s="333"/>
      <c r="Z28" s="333"/>
      <c r="AA28" s="333"/>
      <c r="AB28" s="333"/>
      <c r="AC28" s="333"/>
      <c r="AD28" s="333"/>
      <c r="AE28" s="337"/>
      <c r="AF28" s="337"/>
      <c r="AG28" s="337"/>
      <c r="AH28" s="337"/>
      <c r="AI28" s="337"/>
      <c r="AJ28" s="337"/>
      <c r="AK28" s="338"/>
    </row>
    <row r="29" spans="1:37" ht="57" customHeight="1">
      <c r="A29" s="257">
        <v>5</v>
      </c>
      <c r="B29" s="329"/>
      <c r="C29" s="329"/>
      <c r="D29" s="329"/>
      <c r="E29" s="329"/>
      <c r="F29" s="329"/>
      <c r="G29" s="329"/>
      <c r="H29" s="329"/>
      <c r="I29" s="330"/>
      <c r="J29" s="331"/>
      <c r="K29" s="332"/>
      <c r="L29" s="328"/>
      <c r="M29" s="328"/>
      <c r="N29" s="61" t="s">
        <v>58</v>
      </c>
      <c r="O29" s="328"/>
      <c r="P29" s="328"/>
      <c r="Q29" s="328"/>
      <c r="R29" s="328"/>
      <c r="S29" s="61" t="s">
        <v>58</v>
      </c>
      <c r="T29" s="252"/>
      <c r="U29" s="336"/>
      <c r="V29" s="333"/>
      <c r="W29" s="333"/>
      <c r="X29" s="333"/>
      <c r="Y29" s="333"/>
      <c r="Z29" s="333"/>
      <c r="AA29" s="333"/>
      <c r="AB29" s="333"/>
      <c r="AC29" s="333"/>
      <c r="AD29" s="333"/>
      <c r="AE29" s="337"/>
      <c r="AF29" s="337"/>
      <c r="AG29" s="337"/>
      <c r="AH29" s="337"/>
      <c r="AI29" s="337"/>
      <c r="AJ29" s="337"/>
      <c r="AK29" s="338"/>
    </row>
    <row r="30" spans="1:37" ht="57" customHeight="1">
      <c r="A30" s="257">
        <v>6</v>
      </c>
      <c r="B30" s="329"/>
      <c r="C30" s="329"/>
      <c r="D30" s="329"/>
      <c r="E30" s="329"/>
      <c r="F30" s="329"/>
      <c r="G30" s="329"/>
      <c r="H30" s="329"/>
      <c r="I30" s="330"/>
      <c r="J30" s="331"/>
      <c r="K30" s="332"/>
      <c r="L30" s="328"/>
      <c r="M30" s="328"/>
      <c r="N30" s="61" t="s">
        <v>58</v>
      </c>
      <c r="O30" s="328"/>
      <c r="P30" s="328"/>
      <c r="Q30" s="328"/>
      <c r="R30" s="328"/>
      <c r="S30" s="61" t="s">
        <v>58</v>
      </c>
      <c r="T30" s="252"/>
      <c r="U30" s="336"/>
      <c r="V30" s="333"/>
      <c r="W30" s="333"/>
      <c r="X30" s="333"/>
      <c r="Y30" s="333"/>
      <c r="Z30" s="333"/>
      <c r="AA30" s="333"/>
      <c r="AB30" s="333"/>
      <c r="AC30" s="333"/>
      <c r="AD30" s="333"/>
      <c r="AE30" s="337"/>
      <c r="AF30" s="337"/>
      <c r="AG30" s="337"/>
      <c r="AH30" s="337"/>
      <c r="AI30" s="337"/>
      <c r="AJ30" s="337"/>
      <c r="AK30" s="338"/>
    </row>
    <row r="31" spans="1:37" ht="57" customHeight="1">
      <c r="A31" s="257">
        <v>7</v>
      </c>
      <c r="B31" s="329"/>
      <c r="C31" s="329"/>
      <c r="D31" s="329"/>
      <c r="E31" s="329"/>
      <c r="F31" s="329"/>
      <c r="G31" s="329"/>
      <c r="H31" s="329"/>
      <c r="I31" s="330"/>
      <c r="J31" s="331"/>
      <c r="K31" s="332"/>
      <c r="L31" s="328"/>
      <c r="M31" s="328"/>
      <c r="N31" s="61" t="s">
        <v>58</v>
      </c>
      <c r="O31" s="328"/>
      <c r="P31" s="328"/>
      <c r="Q31" s="328"/>
      <c r="R31" s="328"/>
      <c r="S31" s="61" t="s">
        <v>58</v>
      </c>
      <c r="T31" s="252"/>
      <c r="U31" s="333"/>
      <c r="V31" s="333"/>
      <c r="W31" s="333"/>
      <c r="X31" s="333"/>
      <c r="Y31" s="333"/>
      <c r="Z31" s="333"/>
      <c r="AA31" s="333"/>
      <c r="AB31" s="333"/>
      <c r="AC31" s="333"/>
      <c r="AD31" s="333"/>
      <c r="AE31" s="337"/>
      <c r="AF31" s="337"/>
      <c r="AG31" s="337"/>
      <c r="AH31" s="337"/>
      <c r="AI31" s="337"/>
      <c r="AJ31" s="337"/>
      <c r="AK31" s="338"/>
    </row>
    <row r="32" spans="1:37" ht="57" customHeight="1">
      <c r="A32" s="257">
        <v>8</v>
      </c>
      <c r="B32" s="329"/>
      <c r="C32" s="329"/>
      <c r="D32" s="329"/>
      <c r="E32" s="329"/>
      <c r="F32" s="329"/>
      <c r="G32" s="329"/>
      <c r="H32" s="329"/>
      <c r="I32" s="330"/>
      <c r="J32" s="331"/>
      <c r="K32" s="332"/>
      <c r="L32" s="328"/>
      <c r="M32" s="328"/>
      <c r="N32" s="61" t="s">
        <v>58</v>
      </c>
      <c r="O32" s="328"/>
      <c r="P32" s="328"/>
      <c r="Q32" s="328"/>
      <c r="R32" s="328"/>
      <c r="S32" s="61" t="s">
        <v>58</v>
      </c>
      <c r="T32" s="252"/>
      <c r="U32" s="333"/>
      <c r="V32" s="333"/>
      <c r="W32" s="333"/>
      <c r="X32" s="333"/>
      <c r="Y32" s="333"/>
      <c r="Z32" s="333"/>
      <c r="AA32" s="333"/>
      <c r="AB32" s="333"/>
      <c r="AC32" s="333"/>
      <c r="AD32" s="333"/>
      <c r="AE32" s="337"/>
      <c r="AF32" s="337"/>
      <c r="AG32" s="337"/>
      <c r="AH32" s="337"/>
      <c r="AI32" s="337"/>
      <c r="AJ32" s="337"/>
      <c r="AK32" s="338"/>
    </row>
    <row r="33" spans="1:37" ht="57" customHeight="1">
      <c r="A33" s="257">
        <v>9</v>
      </c>
      <c r="B33" s="329"/>
      <c r="C33" s="329"/>
      <c r="D33" s="329"/>
      <c r="E33" s="329"/>
      <c r="F33" s="329"/>
      <c r="G33" s="329"/>
      <c r="H33" s="329"/>
      <c r="I33" s="330"/>
      <c r="J33" s="331"/>
      <c r="K33" s="332"/>
      <c r="L33" s="328"/>
      <c r="M33" s="328"/>
      <c r="N33" s="61" t="s">
        <v>58</v>
      </c>
      <c r="O33" s="328"/>
      <c r="P33" s="328"/>
      <c r="Q33" s="328"/>
      <c r="R33" s="328"/>
      <c r="S33" s="61" t="s">
        <v>58</v>
      </c>
      <c r="T33" s="252"/>
      <c r="U33" s="333"/>
      <c r="V33" s="333"/>
      <c r="W33" s="333"/>
      <c r="X33" s="333"/>
      <c r="Y33" s="333"/>
      <c r="Z33" s="333"/>
      <c r="AA33" s="333"/>
      <c r="AB33" s="333"/>
      <c r="AC33" s="333"/>
      <c r="AD33" s="333"/>
      <c r="AE33" s="337"/>
      <c r="AF33" s="337"/>
      <c r="AG33" s="337"/>
      <c r="AH33" s="337"/>
      <c r="AI33" s="337"/>
      <c r="AJ33" s="337"/>
      <c r="AK33" s="338"/>
    </row>
    <row r="34" spans="1:37" ht="57" customHeight="1">
      <c r="A34" s="257">
        <v>10</v>
      </c>
      <c r="B34" s="329"/>
      <c r="C34" s="329"/>
      <c r="D34" s="329"/>
      <c r="E34" s="329"/>
      <c r="F34" s="329"/>
      <c r="G34" s="329"/>
      <c r="H34" s="329"/>
      <c r="I34" s="330"/>
      <c r="J34" s="331"/>
      <c r="K34" s="332"/>
      <c r="L34" s="328"/>
      <c r="M34" s="328"/>
      <c r="N34" s="61" t="s">
        <v>58</v>
      </c>
      <c r="O34" s="328"/>
      <c r="P34" s="328"/>
      <c r="Q34" s="328"/>
      <c r="R34" s="328"/>
      <c r="S34" s="61" t="s">
        <v>58</v>
      </c>
      <c r="T34" s="252"/>
      <c r="U34" s="333"/>
      <c r="V34" s="333"/>
      <c r="W34" s="333"/>
      <c r="X34" s="333"/>
      <c r="Y34" s="333"/>
      <c r="Z34" s="333"/>
      <c r="AA34" s="333"/>
      <c r="AB34" s="333"/>
      <c r="AC34" s="333"/>
      <c r="AD34" s="333"/>
      <c r="AE34" s="337"/>
      <c r="AF34" s="337"/>
      <c r="AG34" s="337"/>
      <c r="AH34" s="337"/>
      <c r="AI34" s="337"/>
      <c r="AJ34" s="337"/>
      <c r="AK34" s="338"/>
    </row>
    <row r="35" spans="1:37" ht="57" customHeight="1">
      <c r="A35" s="257">
        <v>11</v>
      </c>
      <c r="B35" s="329"/>
      <c r="C35" s="329"/>
      <c r="D35" s="329"/>
      <c r="E35" s="329"/>
      <c r="F35" s="329"/>
      <c r="G35" s="329"/>
      <c r="H35" s="329"/>
      <c r="I35" s="330"/>
      <c r="J35" s="331"/>
      <c r="K35" s="332"/>
      <c r="L35" s="328"/>
      <c r="M35" s="328"/>
      <c r="N35" s="61" t="s">
        <v>58</v>
      </c>
      <c r="O35" s="328"/>
      <c r="P35" s="328"/>
      <c r="Q35" s="328"/>
      <c r="R35" s="328"/>
      <c r="S35" s="61" t="s">
        <v>58</v>
      </c>
      <c r="T35" s="252"/>
      <c r="U35" s="333"/>
      <c r="V35" s="333"/>
      <c r="W35" s="333"/>
      <c r="X35" s="333"/>
      <c r="Y35" s="333"/>
      <c r="Z35" s="333"/>
      <c r="AA35" s="333"/>
      <c r="AB35" s="333"/>
      <c r="AC35" s="333"/>
      <c r="AD35" s="333"/>
      <c r="AE35" s="337"/>
      <c r="AF35" s="337"/>
      <c r="AG35" s="337"/>
      <c r="AH35" s="337"/>
      <c r="AI35" s="337"/>
      <c r="AJ35" s="337"/>
      <c r="AK35" s="338"/>
    </row>
    <row r="36" spans="1:37" ht="57" customHeight="1">
      <c r="A36" s="257">
        <v>12</v>
      </c>
      <c r="B36" s="329"/>
      <c r="C36" s="329"/>
      <c r="D36" s="329"/>
      <c r="E36" s="329"/>
      <c r="F36" s="329"/>
      <c r="G36" s="329"/>
      <c r="H36" s="329"/>
      <c r="I36" s="330"/>
      <c r="J36" s="331"/>
      <c r="K36" s="332"/>
      <c r="L36" s="328"/>
      <c r="M36" s="328"/>
      <c r="N36" s="61" t="s">
        <v>58</v>
      </c>
      <c r="O36" s="328"/>
      <c r="P36" s="328"/>
      <c r="Q36" s="328"/>
      <c r="R36" s="328"/>
      <c r="S36" s="61" t="s">
        <v>58</v>
      </c>
      <c r="T36" s="252"/>
      <c r="U36" s="333"/>
      <c r="V36" s="333"/>
      <c r="W36" s="333"/>
      <c r="X36" s="333"/>
      <c r="Y36" s="333"/>
      <c r="Z36" s="333"/>
      <c r="AA36" s="333"/>
      <c r="AB36" s="333"/>
      <c r="AC36" s="333"/>
      <c r="AD36" s="333"/>
      <c r="AE36" s="337"/>
      <c r="AF36" s="337"/>
      <c r="AG36" s="337"/>
      <c r="AH36" s="337"/>
      <c r="AI36" s="337"/>
      <c r="AJ36" s="337"/>
      <c r="AK36" s="338"/>
    </row>
    <row r="37" spans="1:37" ht="57" customHeight="1">
      <c r="A37" s="257">
        <v>13</v>
      </c>
      <c r="B37" s="329"/>
      <c r="C37" s="329"/>
      <c r="D37" s="329"/>
      <c r="E37" s="329"/>
      <c r="F37" s="329"/>
      <c r="G37" s="329"/>
      <c r="H37" s="329"/>
      <c r="I37" s="330"/>
      <c r="J37" s="331"/>
      <c r="K37" s="332"/>
      <c r="L37" s="328"/>
      <c r="M37" s="328"/>
      <c r="N37" s="61" t="s">
        <v>58</v>
      </c>
      <c r="O37" s="328"/>
      <c r="P37" s="328"/>
      <c r="Q37" s="328"/>
      <c r="R37" s="328"/>
      <c r="S37" s="61" t="s">
        <v>58</v>
      </c>
      <c r="T37" s="252"/>
      <c r="U37" s="333"/>
      <c r="V37" s="333"/>
      <c r="W37" s="333"/>
      <c r="X37" s="333"/>
      <c r="Y37" s="333"/>
      <c r="Z37" s="333"/>
      <c r="AA37" s="333"/>
      <c r="AB37" s="333"/>
      <c r="AC37" s="333"/>
      <c r="AD37" s="333"/>
      <c r="AE37" s="337"/>
      <c r="AF37" s="337"/>
      <c r="AG37" s="337"/>
      <c r="AH37" s="337"/>
      <c r="AI37" s="337"/>
      <c r="AJ37" s="337"/>
      <c r="AK37" s="338"/>
    </row>
    <row r="38" spans="1:37" ht="57" customHeight="1">
      <c r="A38" s="257">
        <v>14</v>
      </c>
      <c r="B38" s="329"/>
      <c r="C38" s="329"/>
      <c r="D38" s="329"/>
      <c r="E38" s="329"/>
      <c r="F38" s="329"/>
      <c r="G38" s="329"/>
      <c r="H38" s="329"/>
      <c r="I38" s="330"/>
      <c r="J38" s="331"/>
      <c r="K38" s="332"/>
      <c r="L38" s="328"/>
      <c r="M38" s="328"/>
      <c r="N38" s="61" t="s">
        <v>58</v>
      </c>
      <c r="O38" s="328"/>
      <c r="P38" s="328"/>
      <c r="Q38" s="328"/>
      <c r="R38" s="328"/>
      <c r="S38" s="61" t="s">
        <v>58</v>
      </c>
      <c r="T38" s="252"/>
      <c r="U38" s="333"/>
      <c r="V38" s="333"/>
      <c r="W38" s="333"/>
      <c r="X38" s="333"/>
      <c r="Y38" s="333"/>
      <c r="Z38" s="333"/>
      <c r="AA38" s="333"/>
      <c r="AB38" s="333"/>
      <c r="AC38" s="333"/>
      <c r="AD38" s="333"/>
      <c r="AE38" s="337"/>
      <c r="AF38" s="337"/>
      <c r="AG38" s="337"/>
      <c r="AH38" s="337"/>
      <c r="AI38" s="337"/>
      <c r="AJ38" s="337"/>
      <c r="AK38" s="338"/>
    </row>
    <row r="39" spans="1:37" ht="57" customHeight="1">
      <c r="A39" s="257">
        <v>15</v>
      </c>
      <c r="B39" s="329"/>
      <c r="C39" s="329"/>
      <c r="D39" s="329"/>
      <c r="E39" s="329"/>
      <c r="F39" s="329"/>
      <c r="G39" s="329"/>
      <c r="H39" s="329"/>
      <c r="I39" s="330"/>
      <c r="J39" s="331"/>
      <c r="K39" s="332"/>
      <c r="L39" s="328"/>
      <c r="M39" s="328"/>
      <c r="N39" s="61" t="s">
        <v>58</v>
      </c>
      <c r="O39" s="328"/>
      <c r="P39" s="328"/>
      <c r="Q39" s="328"/>
      <c r="R39" s="328"/>
      <c r="S39" s="61" t="s">
        <v>58</v>
      </c>
      <c r="T39" s="252"/>
      <c r="U39" s="333"/>
      <c r="V39" s="333"/>
      <c r="W39" s="333"/>
      <c r="X39" s="333"/>
      <c r="Y39" s="333"/>
      <c r="Z39" s="333"/>
      <c r="AA39" s="333"/>
      <c r="AB39" s="333"/>
      <c r="AC39" s="333"/>
      <c r="AD39" s="333"/>
      <c r="AE39" s="337"/>
      <c r="AF39" s="337"/>
      <c r="AG39" s="337"/>
      <c r="AH39" s="337"/>
      <c r="AI39" s="337"/>
      <c r="AJ39" s="337"/>
      <c r="AK39" s="338"/>
    </row>
    <row r="40" spans="1:37" ht="57" customHeight="1">
      <c r="A40" s="257">
        <v>16</v>
      </c>
      <c r="B40" s="329"/>
      <c r="C40" s="329"/>
      <c r="D40" s="329"/>
      <c r="E40" s="329"/>
      <c r="F40" s="329"/>
      <c r="G40" s="329"/>
      <c r="H40" s="329"/>
      <c r="I40" s="330"/>
      <c r="J40" s="331"/>
      <c r="K40" s="332"/>
      <c r="L40" s="328"/>
      <c r="M40" s="328"/>
      <c r="N40" s="61" t="s">
        <v>58</v>
      </c>
      <c r="O40" s="328"/>
      <c r="P40" s="328"/>
      <c r="Q40" s="328"/>
      <c r="R40" s="328"/>
      <c r="S40" s="61" t="s">
        <v>58</v>
      </c>
      <c r="T40" s="252"/>
      <c r="U40" s="333"/>
      <c r="V40" s="333"/>
      <c r="W40" s="333"/>
      <c r="X40" s="333"/>
      <c r="Y40" s="333"/>
      <c r="Z40" s="333"/>
      <c r="AA40" s="333"/>
      <c r="AB40" s="333"/>
      <c r="AC40" s="333"/>
      <c r="AD40" s="333"/>
      <c r="AE40" s="337"/>
      <c r="AF40" s="337"/>
      <c r="AG40" s="337"/>
      <c r="AH40" s="337"/>
      <c r="AI40" s="337"/>
      <c r="AJ40" s="337"/>
      <c r="AK40" s="338"/>
    </row>
    <row r="41" spans="1:37" ht="57" customHeight="1">
      <c r="A41" s="257">
        <v>17</v>
      </c>
      <c r="B41" s="329"/>
      <c r="C41" s="329"/>
      <c r="D41" s="329"/>
      <c r="E41" s="329"/>
      <c r="F41" s="329"/>
      <c r="G41" s="329"/>
      <c r="H41" s="329"/>
      <c r="I41" s="330"/>
      <c r="J41" s="331"/>
      <c r="K41" s="332"/>
      <c r="L41" s="328"/>
      <c r="M41" s="328"/>
      <c r="N41" s="61" t="s">
        <v>58</v>
      </c>
      <c r="O41" s="328"/>
      <c r="P41" s="328"/>
      <c r="Q41" s="328"/>
      <c r="R41" s="328"/>
      <c r="S41" s="61" t="s">
        <v>58</v>
      </c>
      <c r="T41" s="252"/>
      <c r="U41" s="333"/>
      <c r="V41" s="333"/>
      <c r="W41" s="333"/>
      <c r="X41" s="333"/>
      <c r="Y41" s="333"/>
      <c r="Z41" s="333"/>
      <c r="AA41" s="333"/>
      <c r="AB41" s="333"/>
      <c r="AC41" s="333"/>
      <c r="AD41" s="333"/>
      <c r="AE41" s="337"/>
      <c r="AF41" s="337"/>
      <c r="AG41" s="337"/>
      <c r="AH41" s="337"/>
      <c r="AI41" s="337"/>
      <c r="AJ41" s="337"/>
      <c r="AK41" s="338"/>
    </row>
    <row r="42" spans="1:37" ht="57" customHeight="1">
      <c r="A42" s="257">
        <v>18</v>
      </c>
      <c r="B42" s="329"/>
      <c r="C42" s="329"/>
      <c r="D42" s="329"/>
      <c r="E42" s="329"/>
      <c r="F42" s="329"/>
      <c r="G42" s="329"/>
      <c r="H42" s="329"/>
      <c r="I42" s="330"/>
      <c r="J42" s="331"/>
      <c r="K42" s="332"/>
      <c r="L42" s="328"/>
      <c r="M42" s="328"/>
      <c r="N42" s="61" t="s">
        <v>58</v>
      </c>
      <c r="O42" s="328"/>
      <c r="P42" s="328"/>
      <c r="Q42" s="328"/>
      <c r="R42" s="328"/>
      <c r="S42" s="61" t="s">
        <v>58</v>
      </c>
      <c r="T42" s="252"/>
      <c r="U42" s="333"/>
      <c r="V42" s="333"/>
      <c r="W42" s="333"/>
      <c r="X42" s="333"/>
      <c r="Y42" s="333"/>
      <c r="Z42" s="333"/>
      <c r="AA42" s="333"/>
      <c r="AB42" s="333"/>
      <c r="AC42" s="333"/>
      <c r="AD42" s="333"/>
      <c r="AE42" s="337"/>
      <c r="AF42" s="337"/>
      <c r="AG42" s="337"/>
      <c r="AH42" s="337"/>
      <c r="AI42" s="337"/>
      <c r="AJ42" s="337"/>
      <c r="AK42" s="338"/>
    </row>
    <row r="43" spans="1:37" ht="57" customHeight="1">
      <c r="A43" s="257">
        <v>19</v>
      </c>
      <c r="B43" s="329"/>
      <c r="C43" s="329"/>
      <c r="D43" s="329"/>
      <c r="E43" s="329"/>
      <c r="F43" s="329"/>
      <c r="G43" s="329"/>
      <c r="H43" s="329"/>
      <c r="I43" s="330"/>
      <c r="J43" s="331"/>
      <c r="K43" s="332"/>
      <c r="L43" s="328"/>
      <c r="M43" s="328"/>
      <c r="N43" s="61" t="s">
        <v>58</v>
      </c>
      <c r="O43" s="328"/>
      <c r="P43" s="328"/>
      <c r="Q43" s="328"/>
      <c r="R43" s="328"/>
      <c r="S43" s="61" t="s">
        <v>58</v>
      </c>
      <c r="T43" s="252"/>
      <c r="U43" s="333"/>
      <c r="V43" s="333"/>
      <c r="W43" s="333"/>
      <c r="X43" s="333"/>
      <c r="Y43" s="333"/>
      <c r="Z43" s="333"/>
      <c r="AA43" s="333"/>
      <c r="AB43" s="333"/>
      <c r="AC43" s="333"/>
      <c r="AD43" s="333"/>
      <c r="AE43" s="337"/>
      <c r="AF43" s="337"/>
      <c r="AG43" s="337"/>
      <c r="AH43" s="337"/>
      <c r="AI43" s="337"/>
      <c r="AJ43" s="337"/>
      <c r="AK43" s="338"/>
    </row>
    <row r="44" spans="1:37" ht="57" customHeight="1" thickBot="1">
      <c r="A44" s="258">
        <v>20</v>
      </c>
      <c r="B44" s="342"/>
      <c r="C44" s="342"/>
      <c r="D44" s="342"/>
      <c r="E44" s="342"/>
      <c r="F44" s="342"/>
      <c r="G44" s="342"/>
      <c r="H44" s="342"/>
      <c r="I44" s="343"/>
      <c r="J44" s="344"/>
      <c r="K44" s="345"/>
      <c r="L44" s="352"/>
      <c r="M44" s="352"/>
      <c r="N44" s="259" t="s">
        <v>58</v>
      </c>
      <c r="O44" s="352"/>
      <c r="P44" s="352"/>
      <c r="Q44" s="352"/>
      <c r="R44" s="352"/>
      <c r="S44" s="259" t="s">
        <v>58</v>
      </c>
      <c r="T44" s="260"/>
      <c r="U44" s="346"/>
      <c r="V44" s="346"/>
      <c r="W44" s="346"/>
      <c r="X44" s="346"/>
      <c r="Y44" s="346"/>
      <c r="Z44" s="346"/>
      <c r="AA44" s="346"/>
      <c r="AB44" s="346"/>
      <c r="AC44" s="346"/>
      <c r="AD44" s="346"/>
      <c r="AE44" s="354"/>
      <c r="AF44" s="354"/>
      <c r="AG44" s="354"/>
      <c r="AH44" s="354"/>
      <c r="AI44" s="354"/>
      <c r="AJ44" s="354"/>
      <c r="AK44" s="355"/>
    </row>
    <row r="45" spans="1:37" ht="11.25" customHeight="1"/>
    <row r="46" spans="1:37" ht="60.75" customHeight="1">
      <c r="A46" s="356" t="s">
        <v>246</v>
      </c>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row>
    <row r="47" spans="1:37" s="181" customFormat="1" ht="60.75" customHeight="1">
      <c r="A47" s="348" t="s">
        <v>251</v>
      </c>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188"/>
      <c r="AI47" s="180"/>
      <c r="AJ47" s="180"/>
    </row>
    <row r="48" spans="1:37" s="181" customFormat="1" ht="60.75" customHeight="1" thickBot="1">
      <c r="A48" s="348" t="s">
        <v>252</v>
      </c>
      <c r="B48" s="348"/>
      <c r="C48" s="348"/>
      <c r="D48" s="348"/>
      <c r="E48" s="348"/>
      <c r="F48" s="348"/>
      <c r="G48" s="348"/>
      <c r="H48" s="348"/>
      <c r="I48" s="348"/>
      <c r="J48" s="348"/>
      <c r="K48" s="348"/>
      <c r="L48" s="348"/>
      <c r="M48" s="348"/>
      <c r="N48" s="348"/>
      <c r="O48" s="348"/>
      <c r="P48" s="348"/>
      <c r="Q48" s="348"/>
      <c r="R48" s="348"/>
      <c r="S48" s="348"/>
      <c r="T48" s="348"/>
      <c r="U48" s="348"/>
      <c r="V48" s="348"/>
      <c r="W48" s="348"/>
      <c r="X48" s="349"/>
      <c r="Y48" s="349"/>
      <c r="Z48" s="349"/>
      <c r="AA48" s="349"/>
      <c r="AB48" s="349"/>
      <c r="AC48" s="349"/>
      <c r="AD48" s="349"/>
      <c r="AE48" s="349"/>
      <c r="AF48" s="349"/>
      <c r="AG48" s="349"/>
      <c r="AH48" s="322"/>
      <c r="AI48" s="180"/>
      <c r="AJ48" s="180"/>
    </row>
    <row r="49" spans="1:69" ht="56.25" customHeight="1" thickTop="1" thickBot="1">
      <c r="A49" s="182"/>
      <c r="B49" s="183"/>
      <c r="C49" s="183"/>
      <c r="D49" s="183"/>
      <c r="E49" s="183"/>
      <c r="F49" s="184"/>
      <c r="G49" s="184"/>
      <c r="H49" s="184"/>
      <c r="I49" s="184"/>
      <c r="J49" s="184"/>
      <c r="K49" s="184"/>
      <c r="L49" s="184"/>
      <c r="M49" s="184"/>
      <c r="N49" s="184"/>
      <c r="O49" s="184"/>
      <c r="P49" s="184"/>
      <c r="Q49" s="185"/>
      <c r="R49" s="350" t="s">
        <v>35</v>
      </c>
      <c r="S49" s="350"/>
      <c r="T49" s="350"/>
      <c r="U49" s="186"/>
      <c r="V49" s="339" t="s">
        <v>18</v>
      </c>
      <c r="W49" s="340"/>
      <c r="X49" s="357"/>
      <c r="Y49" s="358"/>
      <c r="Z49" s="358"/>
      <c r="AA49" s="358"/>
      <c r="AB49" s="358"/>
      <c r="AC49" s="358"/>
      <c r="AD49" s="358"/>
      <c r="AE49" s="358"/>
      <c r="AF49" s="358"/>
      <c r="AG49" s="358"/>
      <c r="AH49" s="358"/>
      <c r="AI49" s="359"/>
      <c r="AJ49" s="62"/>
    </row>
    <row r="50" spans="1:69" ht="56.25" customHeight="1" thickTop="1" thickBot="1">
      <c r="A50" s="182"/>
      <c r="B50" s="183"/>
      <c r="C50" s="183"/>
      <c r="D50" s="183"/>
      <c r="E50" s="183"/>
      <c r="F50" s="351" t="s">
        <v>247</v>
      </c>
      <c r="G50" s="351"/>
      <c r="H50" s="351"/>
      <c r="I50" s="351"/>
      <c r="J50" s="351"/>
      <c r="K50" s="351"/>
      <c r="L50" s="351"/>
      <c r="M50" s="351"/>
      <c r="N50" s="351"/>
      <c r="O50" s="351"/>
      <c r="P50" s="351"/>
      <c r="Q50" s="351"/>
      <c r="R50" s="351"/>
      <c r="S50" s="351"/>
      <c r="T50" s="351"/>
      <c r="U50" s="187"/>
      <c r="V50" s="341" t="s">
        <v>248</v>
      </c>
      <c r="W50" s="341"/>
      <c r="X50" s="357"/>
      <c r="Y50" s="358"/>
      <c r="Z50" s="358"/>
      <c r="AA50" s="358"/>
      <c r="AB50" s="358"/>
      <c r="AC50" s="358"/>
      <c r="AD50" s="358"/>
      <c r="AE50" s="358"/>
      <c r="AF50" s="358"/>
      <c r="AG50" s="358"/>
      <c r="AH50" s="358"/>
      <c r="AI50" s="359"/>
      <c r="AJ50" s="62"/>
    </row>
    <row r="51" spans="1:69" ht="8.25" customHeight="1" thickTop="1">
      <c r="A51" s="63"/>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row>
    <row r="52" spans="1:69" ht="34.5" customHeight="1">
      <c r="A52" s="65" t="s">
        <v>307</v>
      </c>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row>
    <row r="53" spans="1:69" ht="34.5" customHeight="1">
      <c r="A53" s="63" t="s">
        <v>70</v>
      </c>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row>
    <row r="54" spans="1:69" ht="34.5" customHeight="1">
      <c r="A54" s="65" t="s">
        <v>345</v>
      </c>
      <c r="B54" s="326" t="s">
        <v>308</v>
      </c>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row>
    <row r="55" spans="1:69" ht="34.5" customHeight="1">
      <c r="A55" s="65"/>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row>
    <row r="56" spans="1:69" ht="34.5" customHeight="1">
      <c r="A56" s="65"/>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row>
    <row r="57" spans="1:69" ht="19.5" customHeight="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row>
    <row r="58" spans="1:69" ht="32.1" customHeight="1">
      <c r="A58" s="65" t="s">
        <v>159</v>
      </c>
      <c r="B58" s="325" t="s">
        <v>350</v>
      </c>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21"/>
    </row>
    <row r="59" spans="1:69" ht="26.25" customHeight="1">
      <c r="A59" s="72"/>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21"/>
    </row>
    <row r="60" spans="1:69" ht="34.5" customHeight="1">
      <c r="A60" s="72"/>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134"/>
      <c r="AL60" s="429"/>
      <c r="AM60" s="429"/>
      <c r="AN60" s="429"/>
      <c r="AO60" s="429"/>
      <c r="AP60" s="429"/>
      <c r="AQ60" s="429"/>
      <c r="AR60" s="429"/>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row>
    <row r="61" spans="1:69" ht="21" customHeight="1">
      <c r="A61" s="72"/>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134"/>
      <c r="AL61" s="430"/>
      <c r="AM61" s="430"/>
      <c r="AN61" s="430"/>
      <c r="AO61" s="90"/>
      <c r="AP61" s="430"/>
      <c r="AQ61" s="430"/>
      <c r="AR61" s="430"/>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row>
    <row r="62" spans="1:69" ht="21" customHeight="1">
      <c r="A62" s="72"/>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134"/>
      <c r="AL62" s="430"/>
      <c r="AM62" s="430"/>
      <c r="AN62" s="430"/>
      <c r="AO62" s="90"/>
      <c r="AP62" s="430"/>
      <c r="AQ62" s="430"/>
      <c r="AR62" s="430"/>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row>
    <row r="63" spans="1:69" ht="41.25" customHeight="1">
      <c r="B63" s="353" t="s">
        <v>349</v>
      </c>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row>
    <row r="64" spans="1:69" ht="19.5" customHeight="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row>
    <row r="65" spans="1:37" ht="32.1" customHeight="1">
      <c r="A65" s="65" t="s">
        <v>160</v>
      </c>
      <c r="B65" s="64" t="s">
        <v>177</v>
      </c>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21"/>
    </row>
    <row r="66" spans="1:37" s="21" customFormat="1" ht="96.75" customHeight="1">
      <c r="A66" s="65"/>
      <c r="B66" s="347" t="s">
        <v>234</v>
      </c>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row>
    <row r="67" spans="1:37" ht="51.75" customHeight="1">
      <c r="A67" s="65"/>
      <c r="B67" s="347" t="s">
        <v>361</v>
      </c>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21"/>
    </row>
    <row r="68" spans="1:37" ht="19.5" customHeight="1">
      <c r="A68" s="65"/>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21"/>
    </row>
    <row r="69" spans="1:37" ht="32.1" customHeight="1">
      <c r="A69" s="65" t="s">
        <v>161</v>
      </c>
      <c r="B69" s="64" t="s">
        <v>169</v>
      </c>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21"/>
    </row>
    <row r="70" spans="1:37" ht="32.1" customHeight="1">
      <c r="A70" s="65"/>
      <c r="B70" s="327" t="s">
        <v>165</v>
      </c>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21"/>
    </row>
    <row r="71" spans="1:37" ht="32.1" customHeight="1">
      <c r="A71" s="65"/>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21"/>
    </row>
    <row r="72" spans="1:37" ht="32.1" customHeight="1">
      <c r="A72" s="65"/>
      <c r="B72" s="327"/>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21"/>
    </row>
    <row r="73" spans="1:37" ht="32.1" customHeight="1">
      <c r="A73" s="65"/>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21"/>
    </row>
    <row r="74" spans="1:37" ht="32.1" customHeight="1">
      <c r="A74" s="65"/>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21"/>
    </row>
    <row r="75" spans="1:37" ht="19.5" customHeight="1">
      <c r="A75" s="65"/>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21"/>
    </row>
    <row r="76" spans="1:37" ht="32.1" customHeight="1">
      <c r="A76" s="65" t="s">
        <v>162</v>
      </c>
      <c r="B76" s="64" t="s">
        <v>66</v>
      </c>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21"/>
    </row>
    <row r="77" spans="1:37" ht="34.5" customHeight="1">
      <c r="A77" s="65"/>
      <c r="B77" s="397" t="s">
        <v>235</v>
      </c>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21"/>
    </row>
    <row r="78" spans="1:37" ht="23.25" customHeight="1">
      <c r="A78" s="65"/>
      <c r="B78" s="347" t="s">
        <v>222</v>
      </c>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c r="AI78" s="347"/>
      <c r="AJ78" s="347"/>
      <c r="AK78" s="21"/>
    </row>
    <row r="79" spans="1:37" ht="51" customHeight="1">
      <c r="A79" s="65"/>
      <c r="B79" s="347" t="s">
        <v>99</v>
      </c>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c r="AI79" s="347"/>
      <c r="AJ79" s="347"/>
      <c r="AK79" s="21"/>
    </row>
    <row r="80" spans="1:37" ht="27.75" customHeight="1">
      <c r="A80" s="65"/>
      <c r="C80" s="398" t="s">
        <v>79</v>
      </c>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21"/>
    </row>
    <row r="81" spans="1:37" ht="68.25" customHeight="1">
      <c r="A81" s="65"/>
      <c r="B81" s="64"/>
      <c r="C81" s="19"/>
      <c r="D81" s="19"/>
      <c r="E81" s="19"/>
      <c r="F81" s="399" t="s">
        <v>81</v>
      </c>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21"/>
    </row>
    <row r="82" spans="1:37" ht="51" customHeight="1">
      <c r="A82" s="65"/>
      <c r="B82" s="347" t="s">
        <v>182</v>
      </c>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c r="AE82" s="347"/>
      <c r="AF82" s="347"/>
      <c r="AG82" s="347"/>
      <c r="AH82" s="347"/>
      <c r="AI82" s="347"/>
      <c r="AJ82" s="347"/>
      <c r="AK82" s="21"/>
    </row>
    <row r="83" spans="1:37" ht="43.5" customHeight="1">
      <c r="A83" s="65"/>
      <c r="C83" s="398" t="s">
        <v>241</v>
      </c>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21"/>
    </row>
    <row r="84" spans="1:37" ht="34.5" customHeight="1">
      <c r="A84" s="65"/>
      <c r="B84" s="64"/>
      <c r="C84" s="19"/>
      <c r="D84" s="19"/>
      <c r="E84" s="19"/>
      <c r="F84" s="399" t="s">
        <v>82</v>
      </c>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21"/>
    </row>
    <row r="85" spans="1:37" ht="19.5" customHeight="1">
      <c r="A85" s="65"/>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21"/>
    </row>
    <row r="86" spans="1:37" ht="48" customHeight="1">
      <c r="A86" s="66" t="s">
        <v>163</v>
      </c>
      <c r="B86" s="347" t="s">
        <v>236</v>
      </c>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c r="AI86" s="347"/>
      <c r="AJ86" s="347"/>
      <c r="AK86" s="21"/>
    </row>
    <row r="87" spans="1:37" ht="31.5" customHeight="1">
      <c r="A87" s="65"/>
      <c r="B87" s="347" t="s">
        <v>100</v>
      </c>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c r="AG87" s="347"/>
      <c r="AH87" s="347"/>
      <c r="AI87" s="347"/>
      <c r="AJ87" s="347"/>
      <c r="AK87" s="21"/>
    </row>
    <row r="88" spans="1:37" ht="19.5" customHeight="1">
      <c r="A88" s="65"/>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21"/>
    </row>
    <row r="89" spans="1:37" ht="46.5" customHeight="1">
      <c r="A89" s="66" t="s">
        <v>164</v>
      </c>
      <c r="B89" s="347" t="s">
        <v>300</v>
      </c>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c r="AE89" s="347"/>
      <c r="AF89" s="347"/>
      <c r="AG89" s="347"/>
      <c r="AH89" s="347"/>
      <c r="AI89" s="347"/>
      <c r="AJ89" s="347"/>
      <c r="AK89" s="21"/>
    </row>
    <row r="90" spans="1:37" ht="19.5" customHeight="1">
      <c r="A90" s="65"/>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21"/>
    </row>
    <row r="91" spans="1:37" ht="34.5" customHeight="1">
      <c r="A91" s="65" t="s">
        <v>297</v>
      </c>
      <c r="B91" s="64" t="s">
        <v>96</v>
      </c>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21"/>
    </row>
    <row r="92" spans="1:37" ht="47.25" customHeight="1">
      <c r="A92" s="65"/>
      <c r="B92" s="347" t="s">
        <v>83</v>
      </c>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7"/>
      <c r="AJ92" s="347"/>
      <c r="AK92" s="21"/>
    </row>
    <row r="93" spans="1:37" ht="19.5" customHeight="1">
      <c r="A93" s="65"/>
      <c r="B93" s="67"/>
      <c r="C93" s="68"/>
      <c r="D93" s="68"/>
      <c r="E93" s="68"/>
      <c r="F93" s="68"/>
      <c r="G93" s="68"/>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21"/>
    </row>
    <row r="94" spans="1:37" ht="25.5" customHeight="1">
      <c r="A94" s="65"/>
      <c r="B94" s="67" t="s">
        <v>67</v>
      </c>
      <c r="C94" s="326" t="s">
        <v>71</v>
      </c>
      <c r="D94" s="326"/>
      <c r="E94" s="326"/>
      <c r="F94" s="326"/>
      <c r="G94" s="326"/>
      <c r="H94" s="327" t="s">
        <v>68</v>
      </c>
      <c r="I94" s="327"/>
      <c r="J94" s="327"/>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27"/>
      <c r="AH94" s="327"/>
      <c r="AI94" s="327"/>
      <c r="AJ94" s="327"/>
      <c r="AK94" s="21"/>
    </row>
    <row r="95" spans="1:37" ht="51" customHeight="1">
      <c r="A95" s="65"/>
      <c r="B95" s="67"/>
      <c r="C95" s="326"/>
      <c r="D95" s="326"/>
      <c r="E95" s="326"/>
      <c r="F95" s="326"/>
      <c r="G95" s="326"/>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21"/>
    </row>
    <row r="96" spans="1:37" ht="25.5" customHeight="1">
      <c r="A96" s="65"/>
      <c r="B96" s="250" t="s">
        <v>72</v>
      </c>
      <c r="C96" s="326" t="s">
        <v>342</v>
      </c>
      <c r="D96" s="326"/>
      <c r="E96" s="326"/>
      <c r="F96" s="326"/>
      <c r="G96" s="326"/>
      <c r="H96" s="327" t="s">
        <v>352</v>
      </c>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21"/>
    </row>
    <row r="97" spans="1:37" ht="25.5" customHeight="1">
      <c r="A97" s="65"/>
      <c r="B97" s="251"/>
      <c r="C97" s="326"/>
      <c r="D97" s="326"/>
      <c r="E97" s="326"/>
      <c r="F97" s="326"/>
      <c r="G97" s="326"/>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21"/>
    </row>
    <row r="98" spans="1:37" ht="25.5" customHeight="1">
      <c r="A98" s="65"/>
      <c r="B98" s="295"/>
      <c r="C98" s="326"/>
      <c r="D98" s="326"/>
      <c r="E98" s="326"/>
      <c r="F98" s="326"/>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21"/>
    </row>
    <row r="99" spans="1:37" ht="25.5" customHeight="1">
      <c r="A99" s="65"/>
      <c r="B99" s="250"/>
      <c r="C99" s="326"/>
      <c r="D99" s="326"/>
      <c r="E99" s="326"/>
      <c r="F99" s="326"/>
      <c r="G99" s="326"/>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21"/>
    </row>
    <row r="100" spans="1:37" ht="25.5" customHeight="1">
      <c r="A100" s="65"/>
      <c r="B100" s="250" t="s">
        <v>73</v>
      </c>
      <c r="C100" s="326" t="s">
        <v>77</v>
      </c>
      <c r="D100" s="326"/>
      <c r="E100" s="326"/>
      <c r="F100" s="326"/>
      <c r="G100" s="326"/>
      <c r="H100" s="327" t="s">
        <v>97</v>
      </c>
      <c r="I100" s="327"/>
      <c r="J100" s="327"/>
      <c r="K100" s="327"/>
      <c r="L100" s="327"/>
      <c r="M100" s="327"/>
      <c r="N100" s="327"/>
      <c r="O100" s="327"/>
      <c r="P100" s="327"/>
      <c r="Q100" s="327"/>
      <c r="R100" s="327"/>
      <c r="S100" s="327"/>
      <c r="T100" s="327"/>
      <c r="U100" s="327"/>
      <c r="V100" s="327"/>
      <c r="W100" s="327"/>
      <c r="X100" s="327"/>
      <c r="Y100" s="327"/>
      <c r="Z100" s="327"/>
      <c r="AA100" s="327"/>
      <c r="AB100" s="327"/>
      <c r="AC100" s="327"/>
      <c r="AD100" s="327"/>
      <c r="AE100" s="327"/>
      <c r="AF100" s="327"/>
      <c r="AG100" s="327"/>
      <c r="AH100" s="327"/>
      <c r="AI100" s="327"/>
      <c r="AJ100" s="327"/>
      <c r="AK100" s="21"/>
    </row>
    <row r="101" spans="1:37" ht="59.25" customHeight="1">
      <c r="A101" s="65"/>
      <c r="B101" s="67"/>
      <c r="C101" s="326"/>
      <c r="D101" s="326"/>
      <c r="E101" s="326"/>
      <c r="F101" s="326"/>
      <c r="G101" s="326"/>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21"/>
    </row>
    <row r="102" spans="1:37" ht="25.5" customHeight="1">
      <c r="A102" s="65"/>
      <c r="B102" s="250" t="s">
        <v>74</v>
      </c>
      <c r="C102" s="326" t="s">
        <v>94</v>
      </c>
      <c r="D102" s="326"/>
      <c r="E102" s="326"/>
      <c r="F102" s="326"/>
      <c r="G102" s="326"/>
      <c r="H102" s="327" t="s">
        <v>69</v>
      </c>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21"/>
    </row>
    <row r="103" spans="1:37" ht="25.5" customHeight="1">
      <c r="A103" s="65"/>
      <c r="B103" s="67"/>
      <c r="C103" s="326"/>
      <c r="D103" s="326"/>
      <c r="E103" s="326"/>
      <c r="F103" s="326"/>
      <c r="G103" s="326"/>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21"/>
    </row>
    <row r="104" spans="1:37" ht="25.5" customHeight="1">
      <c r="A104" s="65"/>
      <c r="B104" s="250" t="s">
        <v>75</v>
      </c>
      <c r="C104" s="326" t="s">
        <v>183</v>
      </c>
      <c r="D104" s="326"/>
      <c r="E104" s="326"/>
      <c r="F104" s="326"/>
      <c r="G104" s="326"/>
      <c r="H104" s="327" t="s">
        <v>242</v>
      </c>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21"/>
    </row>
    <row r="105" spans="1:37" ht="46.5" customHeight="1">
      <c r="A105" s="65"/>
      <c r="B105" s="67"/>
      <c r="C105" s="326"/>
      <c r="D105" s="326"/>
      <c r="E105" s="326"/>
      <c r="F105" s="326"/>
      <c r="G105" s="326"/>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21"/>
    </row>
    <row r="106" spans="1:37" ht="25.5" customHeight="1">
      <c r="A106" s="65"/>
      <c r="B106" s="250" t="s">
        <v>91</v>
      </c>
      <c r="C106" s="326" t="s">
        <v>98</v>
      </c>
      <c r="D106" s="326"/>
      <c r="E106" s="326"/>
      <c r="F106" s="326"/>
      <c r="G106" s="326"/>
      <c r="H106" s="327" t="s">
        <v>302</v>
      </c>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21"/>
    </row>
    <row r="107" spans="1:37" ht="55.5" customHeight="1">
      <c r="A107" s="65"/>
      <c r="B107" s="67"/>
      <c r="C107" s="326"/>
      <c r="D107" s="326"/>
      <c r="E107" s="326"/>
      <c r="F107" s="326"/>
      <c r="G107" s="326"/>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21"/>
    </row>
    <row r="108" spans="1:37" ht="43.5" customHeight="1">
      <c r="A108" s="65"/>
      <c r="B108" s="67"/>
      <c r="C108" s="69" t="s">
        <v>304</v>
      </c>
      <c r="E108" s="70"/>
      <c r="F108" s="70"/>
      <c r="G108" s="70"/>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21"/>
    </row>
    <row r="109" spans="1:37" ht="25.5" customHeight="1">
      <c r="A109" s="65"/>
      <c r="B109" s="67" t="s">
        <v>301</v>
      </c>
      <c r="C109" s="326" t="s">
        <v>78</v>
      </c>
      <c r="D109" s="326"/>
      <c r="E109" s="326"/>
      <c r="F109" s="326"/>
      <c r="G109" s="326"/>
      <c r="H109" s="327" t="s">
        <v>303</v>
      </c>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21"/>
    </row>
    <row r="110" spans="1:37" ht="25.5" customHeight="1">
      <c r="A110" s="65"/>
      <c r="B110" s="67"/>
      <c r="C110" s="326"/>
      <c r="D110" s="326"/>
      <c r="E110" s="326"/>
      <c r="F110" s="326"/>
      <c r="G110" s="326"/>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21"/>
    </row>
    <row r="111" spans="1:37" ht="19.5" customHeight="1">
      <c r="A111" s="65"/>
      <c r="B111" s="67"/>
      <c r="C111" s="69"/>
      <c r="E111" s="70"/>
      <c r="F111" s="70"/>
      <c r="G111" s="70"/>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21"/>
    </row>
    <row r="112" spans="1:37" ht="51" customHeight="1">
      <c r="A112" s="71" t="s">
        <v>344</v>
      </c>
      <c r="B112" s="396" t="s">
        <v>253</v>
      </c>
      <c r="C112" s="396"/>
      <c r="D112" s="396"/>
      <c r="E112" s="396"/>
      <c r="F112" s="396"/>
      <c r="G112" s="396"/>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21"/>
    </row>
    <row r="113" spans="1:37" ht="34.5" customHeight="1">
      <c r="A113" s="72"/>
      <c r="B113" s="73"/>
      <c r="C113" s="73"/>
      <c r="D113" s="73"/>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21"/>
    </row>
    <row r="114" spans="1:37" ht="34.5" customHeight="1">
      <c r="A114" s="72"/>
      <c r="B114" s="73"/>
      <c r="C114" s="73"/>
      <c r="D114" s="73"/>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21"/>
    </row>
    <row r="115" spans="1:37" ht="34.5" customHeight="1">
      <c r="A115" s="72"/>
      <c r="B115" s="73"/>
      <c r="C115" s="73"/>
      <c r="D115" s="73"/>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21"/>
    </row>
    <row r="116" spans="1:37" ht="34.5" customHeight="1">
      <c r="A116" s="72"/>
      <c r="B116" s="73"/>
      <c r="C116" s="73"/>
      <c r="D116" s="73"/>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21"/>
    </row>
    <row r="117" spans="1:37" ht="34.5" customHeight="1">
      <c r="A117" s="72"/>
      <c r="B117" s="73"/>
      <c r="C117" s="73"/>
      <c r="D117" s="73"/>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21"/>
    </row>
    <row r="118" spans="1:37" ht="34.5" customHeight="1">
      <c r="A118" s="72"/>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21"/>
    </row>
    <row r="119" spans="1:37" ht="2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row>
  </sheetData>
  <sheetProtection password="CC7D" sheet="1" formatCells="0" selectLockedCells="1"/>
  <mergeCells count="224">
    <mergeCell ref="A24:T24"/>
    <mergeCell ref="B30:H30"/>
    <mergeCell ref="I30:K30"/>
    <mergeCell ref="U26:Y26"/>
    <mergeCell ref="Z26:AD26"/>
    <mergeCell ref="B27:H27"/>
    <mergeCell ref="I27:K27"/>
    <mergeCell ref="U27:Y27"/>
    <mergeCell ref="Z27:AD27"/>
    <mergeCell ref="L26:M26"/>
    <mergeCell ref="O26:R26"/>
    <mergeCell ref="L27:M27"/>
    <mergeCell ref="O27:R27"/>
    <mergeCell ref="AE21:AK21"/>
    <mergeCell ref="AE22:AK23"/>
    <mergeCell ref="AE24:AK24"/>
    <mergeCell ref="AE25:AK25"/>
    <mergeCell ref="AE26:AK26"/>
    <mergeCell ref="AE27:AK27"/>
    <mergeCell ref="AE28:AK28"/>
    <mergeCell ref="AE29:AK29"/>
    <mergeCell ref="AE30:AK30"/>
    <mergeCell ref="B16:G16"/>
    <mergeCell ref="AE14:AG14"/>
    <mergeCell ref="Z25:AD25"/>
    <mergeCell ref="L22:T23"/>
    <mergeCell ref="I22:K23"/>
    <mergeCell ref="O25:R25"/>
    <mergeCell ref="AL60:AR60"/>
    <mergeCell ref="AL61:AN62"/>
    <mergeCell ref="AP61:AR62"/>
    <mergeCell ref="U24:Y24"/>
    <mergeCell ref="Z24:AD24"/>
    <mergeCell ref="B29:H29"/>
    <mergeCell ref="I29:K29"/>
    <mergeCell ref="U29:Y29"/>
    <mergeCell ref="Z29:AD29"/>
    <mergeCell ref="L28:M28"/>
    <mergeCell ref="O28:R28"/>
    <mergeCell ref="L29:M29"/>
    <mergeCell ref="O29:R29"/>
    <mergeCell ref="Z28:AD28"/>
    <mergeCell ref="B33:H33"/>
    <mergeCell ref="I33:K33"/>
    <mergeCell ref="U33:Y33"/>
    <mergeCell ref="B43:H43"/>
    <mergeCell ref="A5:B5"/>
    <mergeCell ref="A6:B6"/>
    <mergeCell ref="A7:B7"/>
    <mergeCell ref="A12:B12"/>
    <mergeCell ref="C5:AK5"/>
    <mergeCell ref="C6:AK6"/>
    <mergeCell ref="C12:AK12"/>
    <mergeCell ref="C7:AK7"/>
    <mergeCell ref="A8:B11"/>
    <mergeCell ref="D11:K11"/>
    <mergeCell ref="H109:AJ110"/>
    <mergeCell ref="C109:G110"/>
    <mergeCell ref="B112:AJ112"/>
    <mergeCell ref="B92:AJ92"/>
    <mergeCell ref="B89:AJ89"/>
    <mergeCell ref="B77:AJ77"/>
    <mergeCell ref="B78:AJ78"/>
    <mergeCell ref="B86:AJ86"/>
    <mergeCell ref="B79:AJ79"/>
    <mergeCell ref="B87:AJ87"/>
    <mergeCell ref="C80:AJ80"/>
    <mergeCell ref="F81:AJ81"/>
    <mergeCell ref="B82:AJ82"/>
    <mergeCell ref="C83:AJ83"/>
    <mergeCell ref="F84:AJ84"/>
    <mergeCell ref="H94:AJ95"/>
    <mergeCell ref="H100:AJ101"/>
    <mergeCell ref="H102:AJ103"/>
    <mergeCell ref="H104:AJ105"/>
    <mergeCell ref="H106:AJ107"/>
    <mergeCell ref="C94:G95"/>
    <mergeCell ref="C100:G101"/>
    <mergeCell ref="C102:G103"/>
    <mergeCell ref="C104:G105"/>
    <mergeCell ref="C106:G107"/>
    <mergeCell ref="A1:AJ1"/>
    <mergeCell ref="I16:K16"/>
    <mergeCell ref="Z16:AD16"/>
    <mergeCell ref="Z17:AD17"/>
    <mergeCell ref="B18:P18"/>
    <mergeCell ref="Q18:S18"/>
    <mergeCell ref="Z18:AD19"/>
    <mergeCell ref="Q19:S19"/>
    <mergeCell ref="Z20:AD20"/>
    <mergeCell ref="B21:T21"/>
    <mergeCell ref="U21:Y21"/>
    <mergeCell ref="Z21:AD21"/>
    <mergeCell ref="B22:H23"/>
    <mergeCell ref="U22:Y23"/>
    <mergeCell ref="Z22:AD23"/>
    <mergeCell ref="B14:G14"/>
    <mergeCell ref="B26:H26"/>
    <mergeCell ref="I26:K26"/>
    <mergeCell ref="B25:H25"/>
    <mergeCell ref="I25:K25"/>
    <mergeCell ref="U25:Y25"/>
    <mergeCell ref="B67:AJ67"/>
    <mergeCell ref="L25:M25"/>
    <mergeCell ref="I43:K43"/>
    <mergeCell ref="U43:Y43"/>
    <mergeCell ref="Z43:AD43"/>
    <mergeCell ref="B40:H40"/>
    <mergeCell ref="I40:K40"/>
    <mergeCell ref="U40:Y40"/>
    <mergeCell ref="Z40:AD40"/>
    <mergeCell ref="B41:H41"/>
    <mergeCell ref="I41:K41"/>
    <mergeCell ref="U42:Y42"/>
    <mergeCell ref="Z42:AD42"/>
    <mergeCell ref="U41:Y41"/>
    <mergeCell ref="Z41:AD41"/>
    <mergeCell ref="L42:M42"/>
    <mergeCell ref="O42:R42"/>
    <mergeCell ref="B42:H42"/>
    <mergeCell ref="I42:K42"/>
    <mergeCell ref="B70:AJ74"/>
    <mergeCell ref="V49:W49"/>
    <mergeCell ref="V50:W50"/>
    <mergeCell ref="B44:H44"/>
    <mergeCell ref="I44:K44"/>
    <mergeCell ref="U44:Y44"/>
    <mergeCell ref="Z44:AD44"/>
    <mergeCell ref="B66:AJ66"/>
    <mergeCell ref="A47:AG47"/>
    <mergeCell ref="A48:AG48"/>
    <mergeCell ref="R49:T49"/>
    <mergeCell ref="F50:T50"/>
    <mergeCell ref="L44:M44"/>
    <mergeCell ref="O44:R44"/>
    <mergeCell ref="B63:AJ63"/>
    <mergeCell ref="AE44:AK44"/>
    <mergeCell ref="A46:AK46"/>
    <mergeCell ref="X49:AI49"/>
    <mergeCell ref="X50:AI50"/>
    <mergeCell ref="AE38:AK38"/>
    <mergeCell ref="AE40:AK40"/>
    <mergeCell ref="AE41:AK41"/>
    <mergeCell ref="AE42:AK42"/>
    <mergeCell ref="AE43:AK43"/>
    <mergeCell ref="L41:M41"/>
    <mergeCell ref="O41:R41"/>
    <mergeCell ref="AE39:AK39"/>
    <mergeCell ref="L43:M43"/>
    <mergeCell ref="O43:R43"/>
    <mergeCell ref="O39:R39"/>
    <mergeCell ref="L40:M40"/>
    <mergeCell ref="O40:R40"/>
    <mergeCell ref="AE31:AK31"/>
    <mergeCell ref="AE32:AK32"/>
    <mergeCell ref="AE33:AK33"/>
    <mergeCell ref="U37:Y37"/>
    <mergeCell ref="Z37:AD37"/>
    <mergeCell ref="AE34:AK34"/>
    <mergeCell ref="AE35:AK35"/>
    <mergeCell ref="AE36:AK36"/>
    <mergeCell ref="AE37:AK37"/>
    <mergeCell ref="Z33:AD33"/>
    <mergeCell ref="U35:Y35"/>
    <mergeCell ref="Z35:AD35"/>
    <mergeCell ref="U31:Y31"/>
    <mergeCell ref="Z31:AD31"/>
    <mergeCell ref="U34:Y34"/>
    <mergeCell ref="Z34:AD34"/>
    <mergeCell ref="B32:H32"/>
    <mergeCell ref="I32:K32"/>
    <mergeCell ref="U32:Y32"/>
    <mergeCell ref="Z32:AD32"/>
    <mergeCell ref="B28:H28"/>
    <mergeCell ref="I28:K28"/>
    <mergeCell ref="U28:Y28"/>
    <mergeCell ref="L37:M37"/>
    <mergeCell ref="O37:R37"/>
    <mergeCell ref="B34:H34"/>
    <mergeCell ref="B35:H35"/>
    <mergeCell ref="I35:K35"/>
    <mergeCell ref="L36:M36"/>
    <mergeCell ref="O36:R36"/>
    <mergeCell ref="U30:Y30"/>
    <mergeCell ref="Z30:AD30"/>
    <mergeCell ref="B31:H31"/>
    <mergeCell ref="I31:K31"/>
    <mergeCell ref="L30:M30"/>
    <mergeCell ref="O30:R30"/>
    <mergeCell ref="I34:K34"/>
    <mergeCell ref="B39:H39"/>
    <mergeCell ref="I39:K39"/>
    <mergeCell ref="U39:Y39"/>
    <mergeCell ref="Z39:AD39"/>
    <mergeCell ref="B36:H36"/>
    <mergeCell ref="I36:K36"/>
    <mergeCell ref="U36:Y36"/>
    <mergeCell ref="Z36:AD36"/>
    <mergeCell ref="L38:M38"/>
    <mergeCell ref="O38:R38"/>
    <mergeCell ref="A3:AK3"/>
    <mergeCell ref="B58:AJ62"/>
    <mergeCell ref="C96:G99"/>
    <mergeCell ref="H96:AJ99"/>
    <mergeCell ref="L31:M31"/>
    <mergeCell ref="O31:R31"/>
    <mergeCell ref="L32:M32"/>
    <mergeCell ref="O32:R32"/>
    <mergeCell ref="L33:M33"/>
    <mergeCell ref="O33:R33"/>
    <mergeCell ref="L34:M34"/>
    <mergeCell ref="O34:R34"/>
    <mergeCell ref="L35:M35"/>
    <mergeCell ref="O35:R35"/>
    <mergeCell ref="B37:H37"/>
    <mergeCell ref="I37:K37"/>
    <mergeCell ref="B38:H38"/>
    <mergeCell ref="I38:K38"/>
    <mergeCell ref="U38:Y38"/>
    <mergeCell ref="Z38:AD38"/>
    <mergeCell ref="B54:AJ56"/>
    <mergeCell ref="L39:M39"/>
    <mergeCell ref="AA14:AD14"/>
    <mergeCell ref="B19:O19"/>
  </mergeCells>
  <phoneticPr fontId="3"/>
  <hyperlinks>
    <hyperlink ref="B63" r:id="rId1"/>
  </hyperlinks>
  <printOptions horizontalCentered="1" verticalCentered="1"/>
  <pageMargins left="0.19685039370078741" right="0.19685039370078741" top="0" bottom="0" header="0" footer="0"/>
  <pageSetup paperSize="9" scale="37" fitToHeight="2" orientation="portrait" r:id="rId2"/>
  <rowBreaks count="1" manualBreakCount="1">
    <brk id="50" max="36"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33</xdr:col>
                    <xdr:colOff>114300</xdr:colOff>
                    <xdr:row>46</xdr:row>
                    <xdr:rowOff>257175</xdr:rowOff>
                  </from>
                  <to>
                    <xdr:col>33</xdr:col>
                    <xdr:colOff>381000</xdr:colOff>
                    <xdr:row>46</xdr:row>
                    <xdr:rowOff>504825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33</xdr:col>
                    <xdr:colOff>114300</xdr:colOff>
                    <xdr:row>47</xdr:row>
                    <xdr:rowOff>257175</xdr:rowOff>
                  </from>
                  <to>
                    <xdr:col>33</xdr:col>
                    <xdr:colOff>381000</xdr:colOff>
                    <xdr:row>47</xdr:row>
                    <xdr:rowOff>504825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0</xdr:col>
                    <xdr:colOff>295275</xdr:colOff>
                    <xdr:row>4</xdr:row>
                    <xdr:rowOff>57150</xdr:rowOff>
                  </from>
                  <to>
                    <xdr:col>1</xdr:col>
                    <xdr:colOff>152400</xdr:colOff>
                    <xdr:row>4</xdr:row>
                    <xdr:rowOff>295275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0</xdr:col>
                    <xdr:colOff>295275</xdr:colOff>
                    <xdr:row>5</xdr:row>
                    <xdr:rowOff>152400</xdr:rowOff>
                  </from>
                  <to>
                    <xdr:col>1</xdr:col>
                    <xdr:colOff>161925</xdr:colOff>
                    <xdr:row>5</xdr:row>
                    <xdr:rowOff>371475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0</xdr:col>
                    <xdr:colOff>295275</xdr:colOff>
                    <xdr:row>6</xdr:row>
                    <xdr:rowOff>47625</xdr:rowOff>
                  </from>
                  <to>
                    <xdr:col>1</xdr:col>
                    <xdr:colOff>171450</xdr:colOff>
                    <xdr:row>6</xdr:row>
                    <xdr:rowOff>266700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0</xdr:col>
                    <xdr:colOff>304800</xdr:colOff>
                    <xdr:row>11</xdr:row>
                    <xdr:rowOff>104775</xdr:rowOff>
                  </from>
                  <to>
                    <xdr:col>1</xdr:col>
                    <xdr:colOff>180975</xdr:colOff>
                    <xdr:row>11</xdr:row>
                    <xdr:rowOff>333375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2</xdr:col>
                    <xdr:colOff>171450</xdr:colOff>
                    <xdr:row>7</xdr:row>
                    <xdr:rowOff>19050</xdr:rowOff>
                  </from>
                  <to>
                    <xdr:col>3</xdr:col>
                    <xdr:colOff>47625</xdr:colOff>
                    <xdr:row>7</xdr:row>
                    <xdr:rowOff>247650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14</xdr:col>
                    <xdr:colOff>161925</xdr:colOff>
                    <xdr:row>8</xdr:row>
                    <xdr:rowOff>28575</xdr:rowOff>
                  </from>
                  <to>
                    <xdr:col>15</xdr:col>
                    <xdr:colOff>47625</xdr:colOff>
                    <xdr:row>8</xdr:row>
                    <xdr:rowOff>257175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20</xdr:col>
                    <xdr:colOff>190500</xdr:colOff>
                    <xdr:row>8</xdr:row>
                    <xdr:rowOff>28575</xdr:rowOff>
                  </from>
                  <to>
                    <xdr:col>21</xdr:col>
                    <xdr:colOff>66675</xdr:colOff>
                    <xdr:row>8</xdr:row>
                    <xdr:rowOff>257175</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28</xdr:col>
                    <xdr:colOff>219075</xdr:colOff>
                    <xdr:row>8</xdr:row>
                    <xdr:rowOff>28575</xdr:rowOff>
                  </from>
                  <to>
                    <xdr:col>29</xdr:col>
                    <xdr:colOff>95250</xdr:colOff>
                    <xdr:row>8</xdr:row>
                    <xdr:rowOff>257175</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17</xdr:col>
                    <xdr:colOff>190500</xdr:colOff>
                    <xdr:row>7</xdr:row>
                    <xdr:rowOff>28575</xdr:rowOff>
                  </from>
                  <to>
                    <xdr:col>18</xdr:col>
                    <xdr:colOff>66675</xdr:colOff>
                    <xdr:row>7</xdr:row>
                    <xdr:rowOff>257175</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2</xdr:col>
                    <xdr:colOff>180975</xdr:colOff>
                    <xdr:row>9</xdr:row>
                    <xdr:rowOff>38100</xdr:rowOff>
                  </from>
                  <to>
                    <xdr:col>3</xdr:col>
                    <xdr:colOff>57150</xdr:colOff>
                    <xdr:row>9</xdr:row>
                    <xdr:rowOff>276225</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10</xdr:col>
                    <xdr:colOff>180975</xdr:colOff>
                    <xdr:row>9</xdr:row>
                    <xdr:rowOff>38100</xdr:rowOff>
                  </from>
                  <to>
                    <xdr:col>11</xdr:col>
                    <xdr:colOff>66675</xdr:colOff>
                    <xdr:row>9</xdr:row>
                    <xdr:rowOff>276225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28</xdr:col>
                    <xdr:colOff>219075</xdr:colOff>
                    <xdr:row>7</xdr:row>
                    <xdr:rowOff>28575</xdr:rowOff>
                  </from>
                  <to>
                    <xdr:col>29</xdr:col>
                    <xdr:colOff>95250</xdr:colOff>
                    <xdr:row>7</xdr:row>
                    <xdr:rowOff>276225</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32</xdr:col>
                    <xdr:colOff>180975</xdr:colOff>
                    <xdr:row>9</xdr:row>
                    <xdr:rowOff>28575</xdr:rowOff>
                  </from>
                  <to>
                    <xdr:col>33</xdr:col>
                    <xdr:colOff>66675</xdr:colOff>
                    <xdr:row>9</xdr:row>
                    <xdr:rowOff>276225</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2</xdr:col>
                    <xdr:colOff>180975</xdr:colOff>
                    <xdr:row>8</xdr:row>
                    <xdr:rowOff>28575</xdr:rowOff>
                  </from>
                  <to>
                    <xdr:col>3</xdr:col>
                    <xdr:colOff>66675</xdr:colOff>
                    <xdr:row>8</xdr:row>
                    <xdr:rowOff>276225</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16</xdr:col>
                    <xdr:colOff>161925</xdr:colOff>
                    <xdr:row>9</xdr:row>
                    <xdr:rowOff>28575</xdr:rowOff>
                  </from>
                  <to>
                    <xdr:col>17</xdr:col>
                    <xdr:colOff>28575</xdr:colOff>
                    <xdr:row>9</xdr:row>
                    <xdr:rowOff>257175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xdr:col>
                    <xdr:colOff>180975</xdr:colOff>
                    <xdr:row>10</xdr:row>
                    <xdr:rowOff>38100</xdr:rowOff>
                  </from>
                  <to>
                    <xdr:col>3</xdr:col>
                    <xdr:colOff>57150</xdr:colOff>
                    <xdr:row>10</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79998168889431442"/>
  </sheetPr>
  <dimension ref="A1:AK97"/>
  <sheetViews>
    <sheetView view="pageBreakPreview" zoomScale="50" zoomScaleNormal="85" zoomScaleSheetLayoutView="50" workbookViewId="0">
      <selection activeCell="B16" sqref="B16:H16"/>
    </sheetView>
  </sheetViews>
  <sheetFormatPr defaultColWidth="9" defaultRowHeight="18.75"/>
  <cols>
    <col min="1" max="36" width="5.625" style="35" customWidth="1"/>
    <col min="37" max="16384" width="9" style="35"/>
  </cols>
  <sheetData>
    <row r="1" spans="1:36" ht="24" customHeight="1">
      <c r="A1" s="360" t="s">
        <v>369</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row>
    <row r="2" spans="1:36" ht="20.2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row>
    <row r="3" spans="1:36" ht="63" customHeight="1">
      <c r="A3" s="462" t="s">
        <v>312</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row>
    <row r="4" spans="1:36" ht="24.75" customHeight="1" thickBot="1">
      <c r="A4" s="36"/>
      <c r="B4" s="36"/>
      <c r="C4" s="36"/>
      <c r="D4" s="36"/>
      <c r="E4" s="36"/>
      <c r="F4" s="36"/>
      <c r="G4" s="36"/>
      <c r="H4" s="36"/>
      <c r="I4" s="36"/>
      <c r="J4" s="36"/>
      <c r="K4" s="36"/>
      <c r="L4" s="36"/>
      <c r="M4" s="36"/>
      <c r="N4" s="36"/>
      <c r="O4" s="36"/>
      <c r="P4" s="36"/>
      <c r="Q4" s="36"/>
      <c r="R4" s="36"/>
      <c r="S4" s="36"/>
      <c r="T4" s="36"/>
      <c r="U4" s="36"/>
      <c r="V4" s="36"/>
      <c r="W4" s="36"/>
      <c r="X4" s="36"/>
      <c r="Z4" s="37"/>
      <c r="AA4" s="37"/>
      <c r="AB4" s="37"/>
      <c r="AC4" s="37"/>
      <c r="AD4" s="37"/>
      <c r="AE4" s="37"/>
      <c r="AF4" s="37"/>
      <c r="AG4" s="37"/>
      <c r="AH4" s="37"/>
      <c r="AI4" s="37"/>
      <c r="AJ4" s="37"/>
    </row>
    <row r="5" spans="1:36" ht="60" customHeight="1" thickTop="1" thickBot="1">
      <c r="A5" s="38"/>
      <c r="B5" s="334" t="s">
        <v>173</v>
      </c>
      <c r="C5" s="334"/>
      <c r="D5" s="334"/>
      <c r="E5" s="334"/>
      <c r="F5" s="334"/>
      <c r="G5" s="334"/>
      <c r="I5" s="216" t="s">
        <v>3</v>
      </c>
      <c r="J5" s="247" t="str">
        <f>IF('新特小第2号（２）（実績一覧表）（要請等対象施設）'!J14="","",'新特小第2号（２）（実績一覧表）（要請等対象施設）'!J14)</f>
        <v/>
      </c>
      <c r="K5" s="217" t="s">
        <v>8</v>
      </c>
      <c r="L5" s="248" t="str">
        <f>IF('新特小第2号（２）（実績一覧表）（要請等対象施設）'!L14="","",'新特小第2号（２）（実績一覧表）（要請等対象施設）'!L14)</f>
        <v/>
      </c>
      <c r="M5" s="217" t="s">
        <v>23</v>
      </c>
      <c r="N5" s="248" t="str">
        <f>IF('新特小第2号（２）（実績一覧表）（要請等対象施設）'!N14="","",'新特小第2号（２）（実績一覧表）（要請等対象施設）'!N14)</f>
        <v/>
      </c>
      <c r="O5" s="217" t="s">
        <v>24</v>
      </c>
      <c r="P5" s="218"/>
      <c r="Q5" s="217" t="s">
        <v>84</v>
      </c>
      <c r="R5" s="219" t="s">
        <v>3</v>
      </c>
      <c r="S5" s="247" t="str">
        <f>IF('新特小第2号（２）（実績一覧表）（要請等対象施設）'!S14="","",'新特小第2号（２）（実績一覧表）（要請等対象施設）'!S14)</f>
        <v/>
      </c>
      <c r="T5" s="218" t="s">
        <v>2</v>
      </c>
      <c r="U5" s="247" t="str">
        <f>IF('新特小第2号（２）（実績一覧表）（要請等対象施設）'!U14="","",'新特小第2号（２）（実績一覧表）（要請等対象施設）'!U14)</f>
        <v/>
      </c>
      <c r="V5" s="217" t="s">
        <v>23</v>
      </c>
      <c r="W5" s="247" t="str">
        <f>IF('新特小第2号（２）（実績一覧表）（要請等対象施設）'!W14="","",('新特小第2号（２）（実績一覧表）（要請等対象施設）'!W14))</f>
        <v/>
      </c>
      <c r="X5" s="217" t="s">
        <v>24</v>
      </c>
      <c r="Y5" s="220"/>
      <c r="AA5" s="334" t="s">
        <v>168</v>
      </c>
      <c r="AB5" s="334"/>
      <c r="AC5" s="334"/>
      <c r="AD5" s="334"/>
      <c r="AE5" s="456" t="str">
        <f>IF('新特小第2号（２）（実績一覧表）（要請等対象施設）'!AE14="","",'新特小第2号（２）（実績一覧表）（要請等対象施設）'!AE14)</f>
        <v/>
      </c>
      <c r="AF5" s="457"/>
      <c r="AG5" s="458"/>
      <c r="AH5" s="37" t="s">
        <v>175</v>
      </c>
      <c r="AI5" s="37"/>
      <c r="AJ5" s="37"/>
    </row>
    <row r="6" spans="1:36" ht="18" customHeight="1" thickBot="1">
      <c r="A6" s="38"/>
      <c r="B6" s="45"/>
      <c r="C6" s="45"/>
      <c r="D6" s="45"/>
      <c r="E6" s="45"/>
      <c r="F6" s="45"/>
      <c r="G6" s="46"/>
      <c r="H6" s="46"/>
      <c r="I6" s="46"/>
      <c r="J6" s="46"/>
      <c r="K6" s="47"/>
      <c r="L6" s="48"/>
      <c r="AF6" s="47"/>
      <c r="AG6" s="48"/>
      <c r="AH6" s="48"/>
      <c r="AI6" s="37"/>
      <c r="AJ6" s="47"/>
    </row>
    <row r="7" spans="1:36" ht="60" customHeight="1" thickTop="1" thickBot="1">
      <c r="A7" s="38"/>
      <c r="B7" s="334" t="s">
        <v>174</v>
      </c>
      <c r="C7" s="334"/>
      <c r="D7" s="334"/>
      <c r="E7" s="334"/>
      <c r="F7" s="334"/>
      <c r="G7" s="334"/>
      <c r="I7" s="464">
        <f>'新特小第2号（２）（実績一覧表）（要請等対象施設）'!I16:K16</f>
        <v>0</v>
      </c>
      <c r="J7" s="465"/>
      <c r="K7" s="466"/>
      <c r="L7" s="35" t="s">
        <v>85</v>
      </c>
      <c r="M7" s="37"/>
      <c r="N7" s="37"/>
      <c r="O7" s="37"/>
      <c r="P7" s="37"/>
      <c r="Q7" s="37"/>
      <c r="R7" s="37"/>
      <c r="S7" s="37"/>
      <c r="T7" s="37"/>
      <c r="U7" s="37"/>
      <c r="Z7" s="364" t="s">
        <v>92</v>
      </c>
      <c r="AA7" s="364"/>
      <c r="AB7" s="364"/>
      <c r="AC7" s="364"/>
      <c r="AD7" s="364"/>
    </row>
    <row r="8" spans="1:36" ht="31.5" customHeight="1" thickTop="1" thickBot="1">
      <c r="A8" s="38"/>
      <c r="B8" s="45"/>
      <c r="C8" s="45"/>
      <c r="D8" s="45"/>
      <c r="E8" s="45"/>
      <c r="F8" s="45"/>
      <c r="G8" s="46"/>
      <c r="H8" s="46"/>
      <c r="I8" s="46"/>
      <c r="J8" s="46"/>
      <c r="K8" s="47"/>
      <c r="L8" s="48"/>
      <c r="M8" s="48"/>
      <c r="N8" s="48"/>
      <c r="O8" s="47"/>
      <c r="P8" s="48"/>
      <c r="Q8" s="48"/>
      <c r="R8" s="47"/>
      <c r="S8" s="47"/>
      <c r="T8" s="45"/>
      <c r="U8" s="48"/>
      <c r="V8" s="48"/>
      <c r="W8" s="47"/>
      <c r="X8" s="48"/>
      <c r="Y8" s="48"/>
      <c r="Z8" s="365" t="s">
        <v>78</v>
      </c>
      <c r="AA8" s="365"/>
      <c r="AB8" s="365"/>
      <c r="AC8" s="365"/>
      <c r="AD8" s="365"/>
      <c r="AE8" s="37"/>
      <c r="AG8" s="48"/>
      <c r="AH8" s="48"/>
      <c r="AI8" s="37"/>
      <c r="AJ8" s="47"/>
    </row>
    <row r="9" spans="1:36" ht="50.25" customHeight="1" thickTop="1" thickBot="1">
      <c r="A9" s="38"/>
      <c r="B9" s="366" t="s">
        <v>172</v>
      </c>
      <c r="C9" s="366"/>
      <c r="D9" s="366"/>
      <c r="E9" s="366"/>
      <c r="F9" s="366"/>
      <c r="G9" s="366"/>
      <c r="H9" s="366"/>
      <c r="I9" s="366"/>
      <c r="J9" s="366"/>
      <c r="K9" s="366"/>
      <c r="L9" s="366"/>
      <c r="M9" s="366"/>
      <c r="N9" s="366"/>
      <c r="O9" s="366"/>
      <c r="P9" s="366"/>
      <c r="Q9" s="456" t="str">
        <f>IF('新特小第2号（２）（実績一覧表）（要請等対象施設）'!Q18="","",'新特小第2号（２）（実績一覧表）（要請等対象施設）'!Q18)</f>
        <v/>
      </c>
      <c r="R9" s="457"/>
      <c r="S9" s="458"/>
      <c r="T9" s="49" t="s">
        <v>87</v>
      </c>
      <c r="Z9" s="367" t="str">
        <f>IF(SUM(U15,Q10)=0,"",SUM(U15,Q10))</f>
        <v/>
      </c>
      <c r="AA9" s="368"/>
      <c r="AB9" s="368"/>
      <c r="AC9" s="368"/>
      <c r="AD9" s="369"/>
      <c r="AE9" s="37"/>
    </row>
    <row r="10" spans="1:36" ht="50.25" customHeight="1" thickTop="1" thickBot="1">
      <c r="A10" s="38"/>
      <c r="B10" s="335" t="s">
        <v>88</v>
      </c>
      <c r="C10" s="335"/>
      <c r="D10" s="335"/>
      <c r="E10" s="335"/>
      <c r="F10" s="335"/>
      <c r="G10" s="335"/>
      <c r="H10" s="335"/>
      <c r="I10" s="335"/>
      <c r="J10" s="335"/>
      <c r="K10" s="335"/>
      <c r="L10" s="335"/>
      <c r="M10" s="335"/>
      <c r="N10" s="335"/>
      <c r="O10" s="335"/>
      <c r="P10" s="50" t="s">
        <v>91</v>
      </c>
      <c r="Q10" s="459" t="str">
        <f>IF(OR(Z15="",Q9=""),"",ROUNDUP(Z15/Q9,0))</f>
        <v/>
      </c>
      <c r="R10" s="460"/>
      <c r="S10" s="461"/>
      <c r="T10" s="245" t="s">
        <v>0</v>
      </c>
      <c r="Z10" s="370"/>
      <c r="AA10" s="371"/>
      <c r="AB10" s="371"/>
      <c r="AC10" s="371"/>
      <c r="AD10" s="372"/>
      <c r="AE10" s="52" t="s">
        <v>0</v>
      </c>
    </row>
    <row r="11" spans="1:36" ht="31.5" customHeight="1" thickTop="1">
      <c r="A11" s="244"/>
      <c r="B11" s="244"/>
      <c r="C11" s="244"/>
      <c r="D11" s="244"/>
      <c r="E11" s="244"/>
      <c r="F11" s="244"/>
      <c r="G11" s="54"/>
      <c r="H11" s="54"/>
      <c r="I11" s="54"/>
      <c r="J11" s="54"/>
      <c r="K11" s="49"/>
      <c r="L11" s="246"/>
      <c r="M11" s="246"/>
      <c r="N11" s="246"/>
      <c r="O11" s="49"/>
      <c r="P11" s="56" t="s">
        <v>36</v>
      </c>
      <c r="Q11" s="246"/>
      <c r="R11" s="49"/>
      <c r="S11" s="56"/>
      <c r="T11" s="245"/>
      <c r="V11" s="246"/>
      <c r="W11" s="49"/>
      <c r="X11" s="246"/>
      <c r="Y11" s="246"/>
      <c r="Z11" s="376"/>
      <c r="AA11" s="376"/>
      <c r="AB11" s="376"/>
      <c r="AC11" s="376"/>
      <c r="AD11" s="376"/>
      <c r="AE11" s="49"/>
      <c r="AF11" s="57"/>
      <c r="AG11" s="246"/>
      <c r="AH11" s="246"/>
      <c r="AI11" s="49"/>
      <c r="AJ11" s="49"/>
    </row>
    <row r="12" spans="1:36" ht="31.5" customHeight="1">
      <c r="A12" s="58"/>
      <c r="B12" s="377" t="s">
        <v>89</v>
      </c>
      <c r="C12" s="378"/>
      <c r="D12" s="378"/>
      <c r="E12" s="378"/>
      <c r="F12" s="378"/>
      <c r="G12" s="378"/>
      <c r="H12" s="378"/>
      <c r="I12" s="378"/>
      <c r="J12" s="378"/>
      <c r="K12" s="378"/>
      <c r="L12" s="378"/>
      <c r="M12" s="378"/>
      <c r="N12" s="378"/>
      <c r="O12" s="378"/>
      <c r="P12" s="378"/>
      <c r="Q12" s="378"/>
      <c r="R12" s="378"/>
      <c r="S12" s="378"/>
      <c r="T12" s="379"/>
      <c r="U12" s="380" t="s">
        <v>73</v>
      </c>
      <c r="V12" s="381"/>
      <c r="W12" s="381"/>
      <c r="X12" s="381"/>
      <c r="Y12" s="382"/>
      <c r="Z12" s="380" t="s">
        <v>74</v>
      </c>
      <c r="AA12" s="381"/>
      <c r="AB12" s="381"/>
      <c r="AC12" s="381"/>
      <c r="AD12" s="382"/>
      <c r="AE12" s="380" t="s">
        <v>75</v>
      </c>
      <c r="AF12" s="381"/>
      <c r="AG12" s="381"/>
      <c r="AH12" s="381"/>
      <c r="AI12" s="381"/>
      <c r="AJ12" s="382"/>
    </row>
    <row r="13" spans="1:36" s="60" customFormat="1" ht="34.5" customHeight="1">
      <c r="A13" s="59"/>
      <c r="B13" s="383" t="s">
        <v>19</v>
      </c>
      <c r="C13" s="384"/>
      <c r="D13" s="384"/>
      <c r="E13" s="384"/>
      <c r="F13" s="384"/>
      <c r="G13" s="384"/>
      <c r="H13" s="384"/>
      <c r="I13" s="454" t="s">
        <v>232</v>
      </c>
      <c r="J13" s="454"/>
      <c r="K13" s="454"/>
      <c r="L13" s="454"/>
      <c r="M13" s="454"/>
      <c r="N13" s="454"/>
      <c r="O13" s="454"/>
      <c r="P13" s="454"/>
      <c r="Q13" s="454"/>
      <c r="R13" s="454"/>
      <c r="S13" s="454"/>
      <c r="T13" s="454"/>
      <c r="U13" s="387" t="s">
        <v>90</v>
      </c>
      <c r="V13" s="387"/>
      <c r="W13" s="387"/>
      <c r="X13" s="387"/>
      <c r="Y13" s="387"/>
      <c r="Z13" s="387" t="s">
        <v>176</v>
      </c>
      <c r="AA13" s="387"/>
      <c r="AB13" s="387"/>
      <c r="AC13" s="387"/>
      <c r="AD13" s="387"/>
      <c r="AE13" s="387" t="s">
        <v>95</v>
      </c>
      <c r="AF13" s="387"/>
      <c r="AG13" s="387"/>
      <c r="AH13" s="387"/>
      <c r="AI13" s="387"/>
      <c r="AJ13" s="387"/>
    </row>
    <row r="14" spans="1:36" s="60" customFormat="1" ht="33" customHeight="1" thickBot="1">
      <c r="A14" s="59"/>
      <c r="B14" s="385"/>
      <c r="C14" s="386"/>
      <c r="D14" s="386"/>
      <c r="E14" s="386"/>
      <c r="F14" s="386"/>
      <c r="G14" s="386"/>
      <c r="H14" s="386"/>
      <c r="I14" s="455"/>
      <c r="J14" s="455"/>
      <c r="K14" s="455"/>
      <c r="L14" s="455"/>
      <c r="M14" s="455"/>
      <c r="N14" s="455"/>
      <c r="O14" s="455"/>
      <c r="P14" s="455"/>
      <c r="Q14" s="455"/>
      <c r="R14" s="455"/>
      <c r="S14" s="455"/>
      <c r="T14" s="455"/>
      <c r="U14" s="388"/>
      <c r="V14" s="388"/>
      <c r="W14" s="388"/>
      <c r="X14" s="388"/>
      <c r="Y14" s="388"/>
      <c r="Z14" s="388"/>
      <c r="AA14" s="388"/>
      <c r="AB14" s="388"/>
      <c r="AC14" s="388"/>
      <c r="AD14" s="388"/>
      <c r="AE14" s="388"/>
      <c r="AF14" s="388"/>
      <c r="AG14" s="388"/>
      <c r="AH14" s="388"/>
      <c r="AI14" s="388"/>
      <c r="AJ14" s="388"/>
    </row>
    <row r="15" spans="1:36" ht="105" customHeight="1" thickBot="1">
      <c r="A15" s="443" t="s">
        <v>240</v>
      </c>
      <c r="B15" s="444"/>
      <c r="C15" s="444"/>
      <c r="D15" s="444"/>
      <c r="E15" s="444"/>
      <c r="F15" s="444"/>
      <c r="G15" s="444"/>
      <c r="H15" s="444"/>
      <c r="I15" s="444"/>
      <c r="J15" s="444"/>
      <c r="K15" s="444"/>
      <c r="L15" s="444"/>
      <c r="M15" s="444"/>
      <c r="N15" s="444"/>
      <c r="O15" s="444"/>
      <c r="P15" s="444"/>
      <c r="Q15" s="444"/>
      <c r="R15" s="444"/>
      <c r="S15" s="444"/>
      <c r="T15" s="445"/>
      <c r="U15" s="448" t="str">
        <f>IF(SUM(U16:Y35)=0,"",SUM(U16:Y35))</f>
        <v/>
      </c>
      <c r="V15" s="449"/>
      <c r="W15" s="449"/>
      <c r="X15" s="449"/>
      <c r="Y15" s="450"/>
      <c r="Z15" s="448" t="str">
        <f>IF(SUM(Z16:AD35)=0,"",ROUNDUP(SUM(Z16:AD35),0))</f>
        <v/>
      </c>
      <c r="AA15" s="449"/>
      <c r="AB15" s="449"/>
      <c r="AC15" s="449"/>
      <c r="AD15" s="450"/>
      <c r="AE15" s="451" t="str">
        <f>IF(SUM(AE16:AJ35)=0,"",SUM(AE16:AJ35))</f>
        <v/>
      </c>
      <c r="AF15" s="452"/>
      <c r="AG15" s="452"/>
      <c r="AH15" s="452"/>
      <c r="AI15" s="452"/>
      <c r="AJ15" s="453"/>
    </row>
    <row r="16" spans="1:36" ht="58.5" customHeight="1">
      <c r="A16" s="254">
        <v>1</v>
      </c>
      <c r="B16" s="389"/>
      <c r="C16" s="389"/>
      <c r="D16" s="389"/>
      <c r="E16" s="389"/>
      <c r="F16" s="389"/>
      <c r="G16" s="389"/>
      <c r="H16" s="389"/>
      <c r="I16" s="390"/>
      <c r="J16" s="391"/>
      <c r="K16" s="391"/>
      <c r="L16" s="300" t="s">
        <v>58</v>
      </c>
      <c r="M16" s="391"/>
      <c r="N16" s="391"/>
      <c r="O16" s="391"/>
      <c r="P16" s="391"/>
      <c r="Q16" s="391"/>
      <c r="R16" s="300" t="s">
        <v>58</v>
      </c>
      <c r="S16" s="391"/>
      <c r="T16" s="392"/>
      <c r="U16" s="394"/>
      <c r="V16" s="394"/>
      <c r="W16" s="394"/>
      <c r="X16" s="394"/>
      <c r="Y16" s="394"/>
      <c r="Z16" s="394"/>
      <c r="AA16" s="394"/>
      <c r="AB16" s="394"/>
      <c r="AC16" s="394"/>
      <c r="AD16" s="394"/>
      <c r="AE16" s="441"/>
      <c r="AF16" s="441"/>
      <c r="AG16" s="441"/>
      <c r="AH16" s="441"/>
      <c r="AI16" s="441"/>
      <c r="AJ16" s="442"/>
    </row>
    <row r="17" spans="1:36" ht="58.5" customHeight="1">
      <c r="A17" s="257">
        <v>2</v>
      </c>
      <c r="B17" s="329"/>
      <c r="C17" s="329"/>
      <c r="D17" s="329"/>
      <c r="E17" s="329"/>
      <c r="F17" s="329"/>
      <c r="G17" s="329"/>
      <c r="H17" s="329"/>
      <c r="I17" s="330"/>
      <c r="J17" s="331"/>
      <c r="K17" s="331"/>
      <c r="L17" s="61" t="s">
        <v>58</v>
      </c>
      <c r="M17" s="331"/>
      <c r="N17" s="331"/>
      <c r="O17" s="331"/>
      <c r="P17" s="331"/>
      <c r="Q17" s="331"/>
      <c r="R17" s="61" t="s">
        <v>58</v>
      </c>
      <c r="S17" s="331"/>
      <c r="T17" s="332"/>
      <c r="U17" s="333"/>
      <c r="V17" s="333"/>
      <c r="W17" s="333"/>
      <c r="X17" s="333"/>
      <c r="Y17" s="333"/>
      <c r="Z17" s="333"/>
      <c r="AA17" s="333"/>
      <c r="AB17" s="333"/>
      <c r="AC17" s="333"/>
      <c r="AD17" s="333"/>
      <c r="AE17" s="337"/>
      <c r="AF17" s="337"/>
      <c r="AG17" s="337"/>
      <c r="AH17" s="337"/>
      <c r="AI17" s="337"/>
      <c r="AJ17" s="338"/>
    </row>
    <row r="18" spans="1:36" ht="58.5" customHeight="1">
      <c r="A18" s="257">
        <v>3</v>
      </c>
      <c r="B18" s="329"/>
      <c r="C18" s="329"/>
      <c r="D18" s="329"/>
      <c r="E18" s="329"/>
      <c r="F18" s="329"/>
      <c r="G18" s="329"/>
      <c r="H18" s="329"/>
      <c r="I18" s="330"/>
      <c r="J18" s="331"/>
      <c r="K18" s="331"/>
      <c r="L18" s="61" t="s">
        <v>58</v>
      </c>
      <c r="M18" s="331"/>
      <c r="N18" s="331"/>
      <c r="O18" s="331"/>
      <c r="P18" s="331"/>
      <c r="Q18" s="331"/>
      <c r="R18" s="61" t="s">
        <v>58</v>
      </c>
      <c r="S18" s="331"/>
      <c r="T18" s="332"/>
      <c r="U18" s="333"/>
      <c r="V18" s="333"/>
      <c r="W18" s="333"/>
      <c r="X18" s="333"/>
      <c r="Y18" s="333"/>
      <c r="Z18" s="333"/>
      <c r="AA18" s="333"/>
      <c r="AB18" s="333"/>
      <c r="AC18" s="333"/>
      <c r="AD18" s="333"/>
      <c r="AE18" s="337"/>
      <c r="AF18" s="337"/>
      <c r="AG18" s="337"/>
      <c r="AH18" s="337"/>
      <c r="AI18" s="337"/>
      <c r="AJ18" s="338"/>
    </row>
    <row r="19" spans="1:36" ht="58.5" customHeight="1">
      <c r="A19" s="257">
        <v>4</v>
      </c>
      <c r="B19" s="329"/>
      <c r="C19" s="329"/>
      <c r="D19" s="329"/>
      <c r="E19" s="329"/>
      <c r="F19" s="329"/>
      <c r="G19" s="329"/>
      <c r="H19" s="329"/>
      <c r="I19" s="330"/>
      <c r="J19" s="331"/>
      <c r="K19" s="331"/>
      <c r="L19" s="61" t="s">
        <v>58</v>
      </c>
      <c r="M19" s="331"/>
      <c r="N19" s="331"/>
      <c r="O19" s="331"/>
      <c r="P19" s="331"/>
      <c r="Q19" s="331"/>
      <c r="R19" s="61" t="s">
        <v>58</v>
      </c>
      <c r="S19" s="331"/>
      <c r="T19" s="332"/>
      <c r="U19" s="333"/>
      <c r="V19" s="333"/>
      <c r="W19" s="333"/>
      <c r="X19" s="333"/>
      <c r="Y19" s="333"/>
      <c r="Z19" s="333"/>
      <c r="AA19" s="333"/>
      <c r="AB19" s="333"/>
      <c r="AC19" s="333"/>
      <c r="AD19" s="333"/>
      <c r="AE19" s="337"/>
      <c r="AF19" s="337"/>
      <c r="AG19" s="337"/>
      <c r="AH19" s="337"/>
      <c r="AI19" s="337"/>
      <c r="AJ19" s="338"/>
    </row>
    <row r="20" spans="1:36" ht="58.5" customHeight="1">
      <c r="A20" s="257">
        <v>5</v>
      </c>
      <c r="B20" s="329"/>
      <c r="C20" s="329"/>
      <c r="D20" s="329"/>
      <c r="E20" s="329"/>
      <c r="F20" s="329"/>
      <c r="G20" s="329"/>
      <c r="H20" s="329"/>
      <c r="I20" s="330"/>
      <c r="J20" s="331"/>
      <c r="K20" s="331"/>
      <c r="L20" s="61" t="s">
        <v>58</v>
      </c>
      <c r="M20" s="331"/>
      <c r="N20" s="331"/>
      <c r="O20" s="331"/>
      <c r="P20" s="331"/>
      <c r="Q20" s="331"/>
      <c r="R20" s="61" t="s">
        <v>58</v>
      </c>
      <c r="S20" s="331"/>
      <c r="T20" s="332"/>
      <c r="U20" s="333"/>
      <c r="V20" s="333"/>
      <c r="W20" s="333"/>
      <c r="X20" s="333"/>
      <c r="Y20" s="333"/>
      <c r="Z20" s="333"/>
      <c r="AA20" s="333"/>
      <c r="AB20" s="333"/>
      <c r="AC20" s="333"/>
      <c r="AD20" s="333"/>
      <c r="AE20" s="337"/>
      <c r="AF20" s="337"/>
      <c r="AG20" s="337"/>
      <c r="AH20" s="337"/>
      <c r="AI20" s="337"/>
      <c r="AJ20" s="338"/>
    </row>
    <row r="21" spans="1:36" ht="58.5" customHeight="1">
      <c r="A21" s="257">
        <v>6</v>
      </c>
      <c r="B21" s="329"/>
      <c r="C21" s="329"/>
      <c r="D21" s="329"/>
      <c r="E21" s="329"/>
      <c r="F21" s="329"/>
      <c r="G21" s="329"/>
      <c r="H21" s="329"/>
      <c r="I21" s="330"/>
      <c r="J21" s="331"/>
      <c r="K21" s="331"/>
      <c r="L21" s="61" t="s">
        <v>58</v>
      </c>
      <c r="M21" s="331"/>
      <c r="N21" s="331"/>
      <c r="O21" s="331"/>
      <c r="P21" s="331"/>
      <c r="Q21" s="331"/>
      <c r="R21" s="61" t="s">
        <v>58</v>
      </c>
      <c r="S21" s="331"/>
      <c r="T21" s="332"/>
      <c r="U21" s="333"/>
      <c r="V21" s="333"/>
      <c r="W21" s="333"/>
      <c r="X21" s="333"/>
      <c r="Y21" s="333"/>
      <c r="Z21" s="333"/>
      <c r="AA21" s="333"/>
      <c r="AB21" s="333"/>
      <c r="AC21" s="333"/>
      <c r="AD21" s="333"/>
      <c r="AE21" s="337"/>
      <c r="AF21" s="337"/>
      <c r="AG21" s="337"/>
      <c r="AH21" s="337"/>
      <c r="AI21" s="337"/>
      <c r="AJ21" s="338"/>
    </row>
    <row r="22" spans="1:36" ht="58.5" customHeight="1">
      <c r="A22" s="257">
        <v>7</v>
      </c>
      <c r="B22" s="329"/>
      <c r="C22" s="329"/>
      <c r="D22" s="329"/>
      <c r="E22" s="329"/>
      <c r="F22" s="329"/>
      <c r="G22" s="329"/>
      <c r="H22" s="329"/>
      <c r="I22" s="330"/>
      <c r="J22" s="331"/>
      <c r="K22" s="331"/>
      <c r="L22" s="61" t="s">
        <v>58</v>
      </c>
      <c r="M22" s="331"/>
      <c r="N22" s="331"/>
      <c r="O22" s="331"/>
      <c r="P22" s="331"/>
      <c r="Q22" s="331"/>
      <c r="R22" s="61" t="s">
        <v>58</v>
      </c>
      <c r="S22" s="331"/>
      <c r="T22" s="332"/>
      <c r="U22" s="333"/>
      <c r="V22" s="333"/>
      <c r="W22" s="333"/>
      <c r="X22" s="333"/>
      <c r="Y22" s="333"/>
      <c r="Z22" s="333"/>
      <c r="AA22" s="333"/>
      <c r="AB22" s="333"/>
      <c r="AC22" s="333"/>
      <c r="AD22" s="333"/>
      <c r="AE22" s="337"/>
      <c r="AF22" s="337"/>
      <c r="AG22" s="337"/>
      <c r="AH22" s="337"/>
      <c r="AI22" s="337"/>
      <c r="AJ22" s="338"/>
    </row>
    <row r="23" spans="1:36" ht="58.5" customHeight="1">
      <c r="A23" s="257">
        <v>8</v>
      </c>
      <c r="B23" s="329"/>
      <c r="C23" s="329"/>
      <c r="D23" s="329"/>
      <c r="E23" s="329"/>
      <c r="F23" s="329"/>
      <c r="G23" s="329"/>
      <c r="H23" s="329"/>
      <c r="I23" s="330"/>
      <c r="J23" s="331"/>
      <c r="K23" s="331"/>
      <c r="L23" s="61" t="s">
        <v>58</v>
      </c>
      <c r="M23" s="331"/>
      <c r="N23" s="331"/>
      <c r="O23" s="331"/>
      <c r="P23" s="331"/>
      <c r="Q23" s="331"/>
      <c r="R23" s="61" t="s">
        <v>58</v>
      </c>
      <c r="S23" s="331"/>
      <c r="T23" s="332"/>
      <c r="U23" s="333"/>
      <c r="V23" s="333"/>
      <c r="W23" s="333"/>
      <c r="X23" s="333"/>
      <c r="Y23" s="333"/>
      <c r="Z23" s="333"/>
      <c r="AA23" s="333"/>
      <c r="AB23" s="333"/>
      <c r="AC23" s="333"/>
      <c r="AD23" s="333"/>
      <c r="AE23" s="337"/>
      <c r="AF23" s="337"/>
      <c r="AG23" s="337"/>
      <c r="AH23" s="337"/>
      <c r="AI23" s="337"/>
      <c r="AJ23" s="338"/>
    </row>
    <row r="24" spans="1:36" ht="58.5" customHeight="1">
      <c r="A24" s="257">
        <v>9</v>
      </c>
      <c r="B24" s="329"/>
      <c r="C24" s="329"/>
      <c r="D24" s="329"/>
      <c r="E24" s="329"/>
      <c r="F24" s="329"/>
      <c r="G24" s="329"/>
      <c r="H24" s="329"/>
      <c r="I24" s="330"/>
      <c r="J24" s="331"/>
      <c r="K24" s="331"/>
      <c r="L24" s="61" t="s">
        <v>58</v>
      </c>
      <c r="M24" s="331"/>
      <c r="N24" s="331"/>
      <c r="O24" s="331"/>
      <c r="P24" s="331"/>
      <c r="Q24" s="331"/>
      <c r="R24" s="61" t="s">
        <v>58</v>
      </c>
      <c r="S24" s="331"/>
      <c r="T24" s="332"/>
      <c r="U24" s="333"/>
      <c r="V24" s="333"/>
      <c r="W24" s="333"/>
      <c r="X24" s="333"/>
      <c r="Y24" s="333"/>
      <c r="Z24" s="333"/>
      <c r="AA24" s="333"/>
      <c r="AB24" s="333"/>
      <c r="AC24" s="333"/>
      <c r="AD24" s="333"/>
      <c r="AE24" s="337"/>
      <c r="AF24" s="337"/>
      <c r="AG24" s="337"/>
      <c r="AH24" s="337"/>
      <c r="AI24" s="337"/>
      <c r="AJ24" s="338"/>
    </row>
    <row r="25" spans="1:36" ht="58.5" customHeight="1">
      <c r="A25" s="257">
        <v>10</v>
      </c>
      <c r="B25" s="329"/>
      <c r="C25" s="329"/>
      <c r="D25" s="329"/>
      <c r="E25" s="329"/>
      <c r="F25" s="329"/>
      <c r="G25" s="329"/>
      <c r="H25" s="329"/>
      <c r="I25" s="330"/>
      <c r="J25" s="331"/>
      <c r="K25" s="331"/>
      <c r="L25" s="61" t="s">
        <v>58</v>
      </c>
      <c r="M25" s="331"/>
      <c r="N25" s="331"/>
      <c r="O25" s="331"/>
      <c r="P25" s="331"/>
      <c r="Q25" s="331"/>
      <c r="R25" s="61" t="s">
        <v>58</v>
      </c>
      <c r="S25" s="331"/>
      <c r="T25" s="332"/>
      <c r="U25" s="333"/>
      <c r="V25" s="333"/>
      <c r="W25" s="333"/>
      <c r="X25" s="333"/>
      <c r="Y25" s="333"/>
      <c r="Z25" s="333"/>
      <c r="AA25" s="333"/>
      <c r="AB25" s="333"/>
      <c r="AC25" s="333"/>
      <c r="AD25" s="333"/>
      <c r="AE25" s="337"/>
      <c r="AF25" s="337"/>
      <c r="AG25" s="337"/>
      <c r="AH25" s="337"/>
      <c r="AI25" s="337"/>
      <c r="AJ25" s="338"/>
    </row>
    <row r="26" spans="1:36" ht="58.5" customHeight="1">
      <c r="A26" s="257">
        <v>11</v>
      </c>
      <c r="B26" s="329"/>
      <c r="C26" s="329"/>
      <c r="D26" s="329"/>
      <c r="E26" s="329"/>
      <c r="F26" s="329"/>
      <c r="G26" s="329"/>
      <c r="H26" s="329"/>
      <c r="I26" s="330"/>
      <c r="J26" s="331"/>
      <c r="K26" s="331"/>
      <c r="L26" s="61" t="s">
        <v>58</v>
      </c>
      <c r="M26" s="331"/>
      <c r="N26" s="331"/>
      <c r="O26" s="331"/>
      <c r="P26" s="331"/>
      <c r="Q26" s="331"/>
      <c r="R26" s="61" t="s">
        <v>58</v>
      </c>
      <c r="S26" s="331"/>
      <c r="T26" s="332"/>
      <c r="U26" s="333"/>
      <c r="V26" s="333"/>
      <c r="W26" s="333"/>
      <c r="X26" s="333"/>
      <c r="Y26" s="333"/>
      <c r="Z26" s="333"/>
      <c r="AA26" s="333"/>
      <c r="AB26" s="333"/>
      <c r="AC26" s="333"/>
      <c r="AD26" s="333"/>
      <c r="AE26" s="337"/>
      <c r="AF26" s="337"/>
      <c r="AG26" s="337"/>
      <c r="AH26" s="337"/>
      <c r="AI26" s="337"/>
      <c r="AJ26" s="338"/>
    </row>
    <row r="27" spans="1:36" ht="58.5" customHeight="1">
      <c r="A27" s="257">
        <v>12</v>
      </c>
      <c r="B27" s="329"/>
      <c r="C27" s="329"/>
      <c r="D27" s="329"/>
      <c r="E27" s="329"/>
      <c r="F27" s="329"/>
      <c r="G27" s="329"/>
      <c r="H27" s="329"/>
      <c r="I27" s="330"/>
      <c r="J27" s="331"/>
      <c r="K27" s="331"/>
      <c r="L27" s="61" t="s">
        <v>58</v>
      </c>
      <c r="M27" s="331"/>
      <c r="N27" s="331"/>
      <c r="O27" s="331"/>
      <c r="P27" s="331"/>
      <c r="Q27" s="331"/>
      <c r="R27" s="61" t="s">
        <v>58</v>
      </c>
      <c r="S27" s="331"/>
      <c r="T27" s="332"/>
      <c r="U27" s="333"/>
      <c r="V27" s="333"/>
      <c r="W27" s="333"/>
      <c r="X27" s="333"/>
      <c r="Y27" s="333"/>
      <c r="Z27" s="333"/>
      <c r="AA27" s="333"/>
      <c r="AB27" s="333"/>
      <c r="AC27" s="333"/>
      <c r="AD27" s="333"/>
      <c r="AE27" s="337"/>
      <c r="AF27" s="337"/>
      <c r="AG27" s="337"/>
      <c r="AH27" s="337"/>
      <c r="AI27" s="337"/>
      <c r="AJ27" s="338"/>
    </row>
    <row r="28" spans="1:36" ht="58.5" customHeight="1">
      <c r="A28" s="257">
        <v>13</v>
      </c>
      <c r="B28" s="329"/>
      <c r="C28" s="329"/>
      <c r="D28" s="329"/>
      <c r="E28" s="329"/>
      <c r="F28" s="329"/>
      <c r="G28" s="329"/>
      <c r="H28" s="329"/>
      <c r="I28" s="330"/>
      <c r="J28" s="331"/>
      <c r="K28" s="331"/>
      <c r="L28" s="61" t="s">
        <v>58</v>
      </c>
      <c r="M28" s="331"/>
      <c r="N28" s="331"/>
      <c r="O28" s="331"/>
      <c r="P28" s="331"/>
      <c r="Q28" s="331"/>
      <c r="R28" s="61" t="s">
        <v>58</v>
      </c>
      <c r="S28" s="331"/>
      <c r="T28" s="332"/>
      <c r="U28" s="333"/>
      <c r="V28" s="333"/>
      <c r="W28" s="333"/>
      <c r="X28" s="333"/>
      <c r="Y28" s="333"/>
      <c r="Z28" s="333"/>
      <c r="AA28" s="333"/>
      <c r="AB28" s="333"/>
      <c r="AC28" s="333"/>
      <c r="AD28" s="333"/>
      <c r="AE28" s="337"/>
      <c r="AF28" s="337"/>
      <c r="AG28" s="337"/>
      <c r="AH28" s="337"/>
      <c r="AI28" s="337"/>
      <c r="AJ28" s="338"/>
    </row>
    <row r="29" spans="1:36" ht="58.5" customHeight="1">
      <c r="A29" s="257">
        <v>14</v>
      </c>
      <c r="B29" s="329"/>
      <c r="C29" s="329"/>
      <c r="D29" s="329"/>
      <c r="E29" s="329"/>
      <c r="F29" s="329"/>
      <c r="G29" s="329"/>
      <c r="H29" s="329"/>
      <c r="I29" s="330"/>
      <c r="J29" s="331"/>
      <c r="K29" s="331"/>
      <c r="L29" s="61" t="s">
        <v>58</v>
      </c>
      <c r="M29" s="331"/>
      <c r="N29" s="331"/>
      <c r="O29" s="331"/>
      <c r="P29" s="331"/>
      <c r="Q29" s="331"/>
      <c r="R29" s="61" t="s">
        <v>58</v>
      </c>
      <c r="S29" s="331"/>
      <c r="T29" s="332"/>
      <c r="U29" s="333"/>
      <c r="V29" s="333"/>
      <c r="W29" s="333"/>
      <c r="X29" s="333"/>
      <c r="Y29" s="333"/>
      <c r="Z29" s="333"/>
      <c r="AA29" s="333"/>
      <c r="AB29" s="333"/>
      <c r="AC29" s="333"/>
      <c r="AD29" s="333"/>
      <c r="AE29" s="337"/>
      <c r="AF29" s="337"/>
      <c r="AG29" s="337"/>
      <c r="AH29" s="337"/>
      <c r="AI29" s="337"/>
      <c r="AJ29" s="338"/>
    </row>
    <row r="30" spans="1:36" ht="58.5" customHeight="1">
      <c r="A30" s="257">
        <v>15</v>
      </c>
      <c r="B30" s="329"/>
      <c r="C30" s="329"/>
      <c r="D30" s="329"/>
      <c r="E30" s="329"/>
      <c r="F30" s="329"/>
      <c r="G30" s="329"/>
      <c r="H30" s="329"/>
      <c r="I30" s="330"/>
      <c r="J30" s="331"/>
      <c r="K30" s="331"/>
      <c r="L30" s="61" t="s">
        <v>58</v>
      </c>
      <c r="M30" s="331"/>
      <c r="N30" s="331"/>
      <c r="O30" s="331"/>
      <c r="P30" s="331"/>
      <c r="Q30" s="331"/>
      <c r="R30" s="61" t="s">
        <v>58</v>
      </c>
      <c r="S30" s="331"/>
      <c r="T30" s="332"/>
      <c r="U30" s="333"/>
      <c r="V30" s="333"/>
      <c r="W30" s="333"/>
      <c r="X30" s="333"/>
      <c r="Y30" s="333"/>
      <c r="Z30" s="333"/>
      <c r="AA30" s="333"/>
      <c r="AB30" s="333"/>
      <c r="AC30" s="333"/>
      <c r="AD30" s="333"/>
      <c r="AE30" s="337"/>
      <c r="AF30" s="337"/>
      <c r="AG30" s="337"/>
      <c r="AH30" s="337"/>
      <c r="AI30" s="337"/>
      <c r="AJ30" s="338"/>
    </row>
    <row r="31" spans="1:36" ht="58.5" customHeight="1">
      <c r="A31" s="257">
        <v>16</v>
      </c>
      <c r="B31" s="329"/>
      <c r="C31" s="329"/>
      <c r="D31" s="329"/>
      <c r="E31" s="329"/>
      <c r="F31" s="329"/>
      <c r="G31" s="329"/>
      <c r="H31" s="329"/>
      <c r="I31" s="330"/>
      <c r="J31" s="331"/>
      <c r="K31" s="331"/>
      <c r="L31" s="61" t="s">
        <v>58</v>
      </c>
      <c r="M31" s="331"/>
      <c r="N31" s="331"/>
      <c r="O31" s="331"/>
      <c r="P31" s="331"/>
      <c r="Q31" s="331"/>
      <c r="R31" s="61" t="s">
        <v>58</v>
      </c>
      <c r="S31" s="331"/>
      <c r="T31" s="332"/>
      <c r="U31" s="333"/>
      <c r="V31" s="333"/>
      <c r="W31" s="333"/>
      <c r="X31" s="333"/>
      <c r="Y31" s="333"/>
      <c r="Z31" s="333"/>
      <c r="AA31" s="333"/>
      <c r="AB31" s="333"/>
      <c r="AC31" s="333"/>
      <c r="AD31" s="333"/>
      <c r="AE31" s="337"/>
      <c r="AF31" s="337"/>
      <c r="AG31" s="337"/>
      <c r="AH31" s="337"/>
      <c r="AI31" s="337"/>
      <c r="AJ31" s="338"/>
    </row>
    <row r="32" spans="1:36" ht="58.5" customHeight="1">
      <c r="A32" s="257">
        <v>17</v>
      </c>
      <c r="B32" s="329"/>
      <c r="C32" s="329"/>
      <c r="D32" s="329"/>
      <c r="E32" s="329"/>
      <c r="F32" s="329"/>
      <c r="G32" s="329"/>
      <c r="H32" s="329"/>
      <c r="I32" s="330"/>
      <c r="J32" s="331"/>
      <c r="K32" s="331"/>
      <c r="L32" s="61" t="s">
        <v>58</v>
      </c>
      <c r="M32" s="331"/>
      <c r="N32" s="331"/>
      <c r="O32" s="331"/>
      <c r="P32" s="331"/>
      <c r="Q32" s="331"/>
      <c r="R32" s="61" t="s">
        <v>58</v>
      </c>
      <c r="S32" s="331"/>
      <c r="T32" s="332"/>
      <c r="U32" s="333"/>
      <c r="V32" s="333"/>
      <c r="W32" s="333"/>
      <c r="X32" s="333"/>
      <c r="Y32" s="333"/>
      <c r="Z32" s="333"/>
      <c r="AA32" s="333"/>
      <c r="AB32" s="333"/>
      <c r="AC32" s="333"/>
      <c r="AD32" s="333"/>
      <c r="AE32" s="337"/>
      <c r="AF32" s="337"/>
      <c r="AG32" s="337"/>
      <c r="AH32" s="337"/>
      <c r="AI32" s="337"/>
      <c r="AJ32" s="338"/>
    </row>
    <row r="33" spans="1:37" ht="58.5" customHeight="1">
      <c r="A33" s="257">
        <v>18</v>
      </c>
      <c r="B33" s="329"/>
      <c r="C33" s="329"/>
      <c r="D33" s="329"/>
      <c r="E33" s="329"/>
      <c r="F33" s="329"/>
      <c r="G33" s="329"/>
      <c r="H33" s="329"/>
      <c r="I33" s="330"/>
      <c r="J33" s="331"/>
      <c r="K33" s="331"/>
      <c r="L33" s="61" t="s">
        <v>58</v>
      </c>
      <c r="M33" s="331"/>
      <c r="N33" s="331"/>
      <c r="O33" s="331"/>
      <c r="P33" s="331"/>
      <c r="Q33" s="331"/>
      <c r="R33" s="61" t="s">
        <v>58</v>
      </c>
      <c r="S33" s="331"/>
      <c r="T33" s="332"/>
      <c r="U33" s="333"/>
      <c r="V33" s="333"/>
      <c r="W33" s="333"/>
      <c r="X33" s="333"/>
      <c r="Y33" s="333"/>
      <c r="Z33" s="333"/>
      <c r="AA33" s="333"/>
      <c r="AB33" s="333"/>
      <c r="AC33" s="333"/>
      <c r="AD33" s="333"/>
      <c r="AE33" s="337"/>
      <c r="AF33" s="337"/>
      <c r="AG33" s="337"/>
      <c r="AH33" s="337"/>
      <c r="AI33" s="337"/>
      <c r="AJ33" s="338"/>
    </row>
    <row r="34" spans="1:37" ht="58.5" customHeight="1">
      <c r="A34" s="257">
        <v>19</v>
      </c>
      <c r="B34" s="329"/>
      <c r="C34" s="329"/>
      <c r="D34" s="329"/>
      <c r="E34" s="329"/>
      <c r="F34" s="329"/>
      <c r="G34" s="329"/>
      <c r="H34" s="329"/>
      <c r="I34" s="330"/>
      <c r="J34" s="331"/>
      <c r="K34" s="331"/>
      <c r="L34" s="61" t="s">
        <v>58</v>
      </c>
      <c r="M34" s="331"/>
      <c r="N34" s="331"/>
      <c r="O34" s="331"/>
      <c r="P34" s="331"/>
      <c r="Q34" s="331"/>
      <c r="R34" s="61" t="s">
        <v>58</v>
      </c>
      <c r="S34" s="331"/>
      <c r="T34" s="332"/>
      <c r="U34" s="333"/>
      <c r="V34" s="333"/>
      <c r="W34" s="333"/>
      <c r="X34" s="333"/>
      <c r="Y34" s="333"/>
      <c r="Z34" s="333"/>
      <c r="AA34" s="333"/>
      <c r="AB34" s="333"/>
      <c r="AC34" s="333"/>
      <c r="AD34" s="333"/>
      <c r="AE34" s="337"/>
      <c r="AF34" s="337"/>
      <c r="AG34" s="337"/>
      <c r="AH34" s="337"/>
      <c r="AI34" s="337"/>
      <c r="AJ34" s="338"/>
    </row>
    <row r="35" spans="1:37" ht="58.5" customHeight="1" thickBot="1">
      <c r="A35" s="258">
        <v>20</v>
      </c>
      <c r="B35" s="342"/>
      <c r="C35" s="342"/>
      <c r="D35" s="342"/>
      <c r="E35" s="342"/>
      <c r="F35" s="342"/>
      <c r="G35" s="342"/>
      <c r="H35" s="342"/>
      <c r="I35" s="343"/>
      <c r="J35" s="344"/>
      <c r="K35" s="344"/>
      <c r="L35" s="259" t="s">
        <v>58</v>
      </c>
      <c r="M35" s="344"/>
      <c r="N35" s="344"/>
      <c r="O35" s="344"/>
      <c r="P35" s="344"/>
      <c r="Q35" s="344"/>
      <c r="R35" s="259" t="s">
        <v>58</v>
      </c>
      <c r="S35" s="344"/>
      <c r="T35" s="345"/>
      <c r="U35" s="346"/>
      <c r="V35" s="346"/>
      <c r="W35" s="346"/>
      <c r="X35" s="346"/>
      <c r="Y35" s="346"/>
      <c r="Z35" s="346"/>
      <c r="AA35" s="346"/>
      <c r="AB35" s="346"/>
      <c r="AC35" s="346"/>
      <c r="AD35" s="346"/>
      <c r="AE35" s="354"/>
      <c r="AF35" s="354"/>
      <c r="AG35" s="354"/>
      <c r="AH35" s="354"/>
      <c r="AI35" s="354"/>
      <c r="AJ35" s="355"/>
    </row>
    <row r="36" spans="1:37" ht="11.25" customHeight="1"/>
    <row r="37" spans="1:37" ht="60.75" customHeight="1">
      <c r="A37" s="356" t="s">
        <v>246</v>
      </c>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row>
    <row r="38" spans="1:37" s="181" customFormat="1" ht="60.75" customHeight="1">
      <c r="A38" s="446" t="s">
        <v>251</v>
      </c>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188"/>
      <c r="AI38" s="180"/>
      <c r="AJ38" s="180"/>
    </row>
    <row r="39" spans="1:37" s="181" customFormat="1" ht="60.75" customHeight="1" thickBot="1">
      <c r="A39" s="446" t="s">
        <v>252</v>
      </c>
      <c r="B39" s="446"/>
      <c r="C39" s="446"/>
      <c r="D39" s="446"/>
      <c r="E39" s="446"/>
      <c r="F39" s="446"/>
      <c r="G39" s="446"/>
      <c r="H39" s="446"/>
      <c r="I39" s="446"/>
      <c r="J39" s="446"/>
      <c r="K39" s="446"/>
      <c r="L39" s="446"/>
      <c r="M39" s="446"/>
      <c r="N39" s="446"/>
      <c r="O39" s="446"/>
      <c r="P39" s="446"/>
      <c r="Q39" s="446"/>
      <c r="R39" s="446"/>
      <c r="S39" s="446"/>
      <c r="T39" s="446"/>
      <c r="U39" s="446"/>
      <c r="V39" s="446"/>
      <c r="W39" s="446"/>
      <c r="X39" s="447"/>
      <c r="Y39" s="447"/>
      <c r="Z39" s="447"/>
      <c r="AA39" s="447"/>
      <c r="AB39" s="447"/>
      <c r="AC39" s="447"/>
      <c r="AD39" s="447"/>
      <c r="AE39" s="447"/>
      <c r="AF39" s="447"/>
      <c r="AG39" s="447"/>
      <c r="AH39" s="322"/>
      <c r="AI39" s="180"/>
      <c r="AJ39" s="180"/>
    </row>
    <row r="40" spans="1:37" ht="56.25" customHeight="1" thickTop="1" thickBot="1">
      <c r="A40" s="182"/>
      <c r="B40" s="183"/>
      <c r="C40" s="183"/>
      <c r="D40" s="183"/>
      <c r="E40" s="183"/>
      <c r="F40" s="184"/>
      <c r="G40" s="184"/>
      <c r="H40" s="184"/>
      <c r="I40" s="184"/>
      <c r="J40" s="184"/>
      <c r="K40" s="184"/>
      <c r="L40" s="184"/>
      <c r="M40" s="184"/>
      <c r="N40" s="184"/>
      <c r="O40" s="184"/>
      <c r="P40" s="184"/>
      <c r="Q40" s="185"/>
      <c r="R40" s="350" t="s">
        <v>35</v>
      </c>
      <c r="S40" s="350"/>
      <c r="T40" s="350"/>
      <c r="U40" s="186"/>
      <c r="V40" s="339" t="s">
        <v>18</v>
      </c>
      <c r="W40" s="340"/>
      <c r="X40" s="357"/>
      <c r="Y40" s="358"/>
      <c r="Z40" s="358"/>
      <c r="AA40" s="358"/>
      <c r="AB40" s="358"/>
      <c r="AC40" s="358"/>
      <c r="AD40" s="358"/>
      <c r="AE40" s="358"/>
      <c r="AF40" s="358"/>
      <c r="AG40" s="358"/>
      <c r="AH40" s="358"/>
      <c r="AI40" s="359"/>
      <c r="AJ40" s="62"/>
    </row>
    <row r="41" spans="1:37" ht="56.25" customHeight="1" thickTop="1" thickBot="1">
      <c r="A41" s="182"/>
      <c r="B41" s="183"/>
      <c r="C41" s="183"/>
      <c r="D41" s="183"/>
      <c r="E41" s="183"/>
      <c r="F41" s="351" t="s">
        <v>247</v>
      </c>
      <c r="G41" s="351"/>
      <c r="H41" s="351"/>
      <c r="I41" s="351"/>
      <c r="J41" s="351"/>
      <c r="K41" s="351"/>
      <c r="L41" s="351"/>
      <c r="M41" s="351"/>
      <c r="N41" s="351"/>
      <c r="O41" s="351"/>
      <c r="P41" s="351"/>
      <c r="Q41" s="351"/>
      <c r="R41" s="351"/>
      <c r="S41" s="351"/>
      <c r="T41" s="351"/>
      <c r="U41" s="187"/>
      <c r="V41" s="341" t="s">
        <v>248</v>
      </c>
      <c r="W41" s="341"/>
      <c r="X41" s="357"/>
      <c r="Y41" s="358"/>
      <c r="Z41" s="358"/>
      <c r="AA41" s="358"/>
      <c r="AB41" s="358"/>
      <c r="AC41" s="358"/>
      <c r="AD41" s="358"/>
      <c r="AE41" s="358"/>
      <c r="AF41" s="358"/>
      <c r="AG41" s="358"/>
      <c r="AH41" s="358"/>
      <c r="AI41" s="359"/>
      <c r="AJ41" s="62"/>
    </row>
    <row r="42" spans="1:37" ht="22.5" customHeight="1" thickTop="1">
      <c r="A42" s="63"/>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row>
    <row r="43" spans="1:37" ht="34.5" customHeight="1">
      <c r="A43" s="65" t="s">
        <v>233</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row>
    <row r="44" spans="1:37" ht="34.5" customHeight="1">
      <c r="A44" s="63" t="s">
        <v>70</v>
      </c>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row>
    <row r="45" spans="1:37" ht="32.1" customHeight="1">
      <c r="A45" s="65"/>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21"/>
    </row>
    <row r="46" spans="1:37" ht="32.1" customHeight="1">
      <c r="A46" s="65" t="s">
        <v>65</v>
      </c>
      <c r="B46" s="64" t="s">
        <v>177</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21"/>
    </row>
    <row r="47" spans="1:37" s="21" customFormat="1" ht="96.75" customHeight="1">
      <c r="A47" s="65"/>
      <c r="B47" s="347" t="s">
        <v>234</v>
      </c>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row>
    <row r="48" spans="1:37" ht="51.75" customHeight="1">
      <c r="A48" s="65"/>
      <c r="B48" s="347" t="s">
        <v>361</v>
      </c>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21"/>
    </row>
    <row r="49" spans="1:37" ht="32.1" customHeight="1">
      <c r="A49" s="65"/>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21"/>
    </row>
    <row r="50" spans="1:37" ht="32.1" customHeight="1">
      <c r="A50" s="65" t="s">
        <v>159</v>
      </c>
      <c r="B50" s="64" t="s">
        <v>169</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21"/>
    </row>
    <row r="51" spans="1:37" ht="32.1" customHeight="1">
      <c r="A51" s="65"/>
      <c r="B51" s="327" t="s">
        <v>165</v>
      </c>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21"/>
    </row>
    <row r="52" spans="1:37" ht="32.1" customHeight="1">
      <c r="A52" s="65"/>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1"/>
    </row>
    <row r="53" spans="1:37" ht="32.1" customHeight="1">
      <c r="A53" s="65"/>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21"/>
    </row>
    <row r="54" spans="1:37" ht="32.1" customHeight="1">
      <c r="A54" s="65"/>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21"/>
    </row>
    <row r="55" spans="1:37" ht="32.1" customHeight="1">
      <c r="A55" s="65"/>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21"/>
    </row>
    <row r="56" spans="1:37" ht="32.1" customHeight="1">
      <c r="A56" s="65"/>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21"/>
    </row>
    <row r="57" spans="1:37" ht="32.1" customHeight="1">
      <c r="A57" s="65" t="s">
        <v>160</v>
      </c>
      <c r="B57" s="64" t="s">
        <v>66</v>
      </c>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21"/>
    </row>
    <row r="58" spans="1:37" ht="34.5" customHeight="1">
      <c r="A58" s="65"/>
      <c r="B58" s="397" t="s">
        <v>235</v>
      </c>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21"/>
    </row>
    <row r="59" spans="1:37" ht="23.25" customHeight="1">
      <c r="A59" s="65"/>
      <c r="B59" s="347" t="s">
        <v>222</v>
      </c>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21"/>
    </row>
    <row r="60" spans="1:37" ht="51" customHeight="1">
      <c r="A60" s="65"/>
      <c r="B60" s="347" t="s">
        <v>99</v>
      </c>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21"/>
    </row>
    <row r="61" spans="1:37" ht="27.75" customHeight="1">
      <c r="A61" s="65"/>
      <c r="C61" s="398" t="s">
        <v>79</v>
      </c>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21"/>
    </row>
    <row r="62" spans="1:37" ht="68.25" customHeight="1">
      <c r="A62" s="65"/>
      <c r="B62" s="64"/>
      <c r="C62" s="195"/>
      <c r="D62" s="195"/>
      <c r="E62" s="195"/>
      <c r="F62" s="399" t="s">
        <v>81</v>
      </c>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21"/>
    </row>
    <row r="63" spans="1:37" ht="51" customHeight="1">
      <c r="A63" s="65"/>
      <c r="B63" s="347" t="s">
        <v>182</v>
      </c>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21"/>
    </row>
    <row r="64" spans="1:37" ht="43.5" customHeight="1">
      <c r="A64" s="65"/>
      <c r="C64" s="398" t="s">
        <v>241</v>
      </c>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21"/>
    </row>
    <row r="65" spans="1:37" ht="34.5" customHeight="1">
      <c r="A65" s="65"/>
      <c r="B65" s="64"/>
      <c r="C65" s="195"/>
      <c r="D65" s="195"/>
      <c r="E65" s="195"/>
      <c r="F65" s="399" t="s">
        <v>82</v>
      </c>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21"/>
    </row>
    <row r="66" spans="1:37" ht="32.1" customHeight="1">
      <c r="A66" s="65"/>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21"/>
    </row>
    <row r="67" spans="1:37" ht="48" customHeight="1">
      <c r="A67" s="66" t="s">
        <v>161</v>
      </c>
      <c r="B67" s="347" t="s">
        <v>236</v>
      </c>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21"/>
    </row>
    <row r="68" spans="1:37" ht="31.5" customHeight="1">
      <c r="A68" s="65"/>
      <c r="B68" s="347" t="s">
        <v>100</v>
      </c>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21"/>
    </row>
    <row r="69" spans="1:37" ht="32.1" customHeight="1">
      <c r="A69" s="65"/>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21"/>
    </row>
    <row r="70" spans="1:37" ht="46.5" customHeight="1">
      <c r="A70" s="66" t="s">
        <v>162</v>
      </c>
      <c r="B70" s="347" t="s">
        <v>166</v>
      </c>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21"/>
    </row>
    <row r="71" spans="1:37" ht="32.1" customHeight="1">
      <c r="A71" s="65"/>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21"/>
    </row>
    <row r="72" spans="1:37" ht="34.5" customHeight="1">
      <c r="A72" s="65" t="s">
        <v>163</v>
      </c>
      <c r="B72" s="64" t="s">
        <v>96</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21"/>
    </row>
    <row r="73" spans="1:37" ht="47.25" customHeight="1">
      <c r="A73" s="65"/>
      <c r="B73" s="347" t="s">
        <v>83</v>
      </c>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21"/>
    </row>
    <row r="74" spans="1:37" ht="25.5" customHeight="1">
      <c r="A74" s="65"/>
      <c r="B74" s="196"/>
      <c r="C74" s="197"/>
      <c r="D74" s="197"/>
      <c r="E74" s="197"/>
      <c r="F74" s="197"/>
      <c r="G74" s="197"/>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21"/>
    </row>
    <row r="75" spans="1:37" ht="25.5" customHeight="1">
      <c r="A75" s="65"/>
      <c r="B75" s="196" t="s">
        <v>67</v>
      </c>
      <c r="C75" s="326" t="s">
        <v>71</v>
      </c>
      <c r="D75" s="326"/>
      <c r="E75" s="326"/>
      <c r="F75" s="326"/>
      <c r="G75" s="326"/>
      <c r="H75" s="327" t="s">
        <v>68</v>
      </c>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21"/>
    </row>
    <row r="76" spans="1:37" ht="25.5" customHeight="1">
      <c r="A76" s="65"/>
      <c r="B76" s="196"/>
      <c r="C76" s="326"/>
      <c r="D76" s="326"/>
      <c r="E76" s="326"/>
      <c r="F76" s="326"/>
      <c r="G76" s="326"/>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21"/>
    </row>
    <row r="77" spans="1:37" ht="25.5" customHeight="1">
      <c r="A77" s="65"/>
      <c r="B77" s="196" t="s">
        <v>72</v>
      </c>
      <c r="C77" s="326" t="s">
        <v>77</v>
      </c>
      <c r="D77" s="326"/>
      <c r="E77" s="326"/>
      <c r="F77" s="326"/>
      <c r="G77" s="326"/>
      <c r="H77" s="327" t="s">
        <v>97</v>
      </c>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21"/>
    </row>
    <row r="78" spans="1:37" ht="43.5" customHeight="1">
      <c r="A78" s="65"/>
      <c r="B78" s="196"/>
      <c r="C78" s="326"/>
      <c r="D78" s="326"/>
      <c r="E78" s="326"/>
      <c r="F78" s="326"/>
      <c r="G78" s="326"/>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21"/>
    </row>
    <row r="79" spans="1:37" ht="25.5" customHeight="1">
      <c r="A79" s="65"/>
      <c r="B79" s="196" t="s">
        <v>73</v>
      </c>
      <c r="C79" s="326" t="s">
        <v>94</v>
      </c>
      <c r="D79" s="326"/>
      <c r="E79" s="326"/>
      <c r="F79" s="326"/>
      <c r="G79" s="326"/>
      <c r="H79" s="327" t="s">
        <v>69</v>
      </c>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21"/>
    </row>
    <row r="80" spans="1:37" ht="25.5" customHeight="1">
      <c r="A80" s="65"/>
      <c r="B80" s="196"/>
      <c r="C80" s="326"/>
      <c r="D80" s="326"/>
      <c r="E80" s="326"/>
      <c r="F80" s="326"/>
      <c r="G80" s="326"/>
      <c r="H80" s="327"/>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21"/>
    </row>
    <row r="81" spans="1:37" ht="25.5" customHeight="1">
      <c r="A81" s="65"/>
      <c r="B81" s="196" t="s">
        <v>74</v>
      </c>
      <c r="C81" s="326" t="s">
        <v>183</v>
      </c>
      <c r="D81" s="326"/>
      <c r="E81" s="326"/>
      <c r="F81" s="326"/>
      <c r="G81" s="326"/>
      <c r="H81" s="327" t="s">
        <v>242</v>
      </c>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21"/>
    </row>
    <row r="82" spans="1:37" ht="46.5" customHeight="1">
      <c r="A82" s="65"/>
      <c r="B82" s="196"/>
      <c r="C82" s="326"/>
      <c r="D82" s="326"/>
      <c r="E82" s="326"/>
      <c r="F82" s="326"/>
      <c r="G82" s="326"/>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21"/>
    </row>
    <row r="83" spans="1:37" ht="25.5" customHeight="1">
      <c r="A83" s="65"/>
      <c r="B83" s="196" t="s">
        <v>75</v>
      </c>
      <c r="C83" s="326" t="s">
        <v>98</v>
      </c>
      <c r="D83" s="326"/>
      <c r="E83" s="326"/>
      <c r="F83" s="326"/>
      <c r="G83" s="326"/>
      <c r="H83" s="327" t="s">
        <v>178</v>
      </c>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21"/>
    </row>
    <row r="84" spans="1:37" ht="44.25" customHeight="1">
      <c r="A84" s="65"/>
      <c r="B84" s="196"/>
      <c r="C84" s="326"/>
      <c r="D84" s="326"/>
      <c r="E84" s="326"/>
      <c r="F84" s="326"/>
      <c r="G84" s="326"/>
      <c r="H84" s="327"/>
      <c r="I84" s="327"/>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21"/>
    </row>
    <row r="85" spans="1:37" ht="43.5" customHeight="1">
      <c r="A85" s="65"/>
      <c r="B85" s="196"/>
      <c r="C85" s="69" t="s">
        <v>80</v>
      </c>
      <c r="E85" s="70"/>
      <c r="F85" s="70"/>
      <c r="G85" s="70"/>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21"/>
    </row>
    <row r="86" spans="1:37" ht="25.5" customHeight="1">
      <c r="A86" s="65"/>
      <c r="B86" s="196" t="s">
        <v>76</v>
      </c>
      <c r="C86" s="326" t="s">
        <v>78</v>
      </c>
      <c r="D86" s="326"/>
      <c r="E86" s="326"/>
      <c r="F86" s="326"/>
      <c r="G86" s="326"/>
      <c r="H86" s="327" t="s">
        <v>93</v>
      </c>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21"/>
    </row>
    <row r="87" spans="1:37" ht="25.5" customHeight="1">
      <c r="A87" s="65"/>
      <c r="B87" s="196"/>
      <c r="C87" s="326"/>
      <c r="D87" s="326"/>
      <c r="E87" s="326"/>
      <c r="F87" s="326"/>
      <c r="G87" s="326"/>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21"/>
    </row>
    <row r="88" spans="1:37" ht="28.5" customHeight="1">
      <c r="A88" s="65"/>
      <c r="B88" s="196"/>
      <c r="C88" s="69"/>
      <c r="E88" s="70"/>
      <c r="F88" s="70"/>
      <c r="G88" s="70"/>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21"/>
    </row>
    <row r="89" spans="1:37" ht="32.1" customHeight="1">
      <c r="A89" s="65"/>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21"/>
    </row>
    <row r="90" spans="1:37" ht="51" customHeight="1">
      <c r="A90" s="71" t="s">
        <v>164</v>
      </c>
      <c r="B90" s="396" t="s">
        <v>253</v>
      </c>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21"/>
    </row>
    <row r="91" spans="1:37" ht="34.5" customHeight="1">
      <c r="A91" s="72"/>
      <c r="B91" s="73"/>
      <c r="C91" s="73"/>
      <c r="D91" s="73"/>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21"/>
    </row>
    <row r="92" spans="1:37" ht="34.5" customHeight="1">
      <c r="A92" s="72"/>
      <c r="B92" s="73"/>
      <c r="C92" s="73"/>
      <c r="D92" s="73"/>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21"/>
    </row>
    <row r="93" spans="1:37" ht="34.5" customHeight="1">
      <c r="A93" s="72"/>
      <c r="B93" s="73"/>
      <c r="C93" s="73"/>
      <c r="D93" s="73"/>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21"/>
    </row>
    <row r="94" spans="1:37" ht="34.5" customHeight="1">
      <c r="A94" s="72"/>
      <c r="B94" s="73"/>
      <c r="C94" s="73"/>
      <c r="D94" s="73"/>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21"/>
    </row>
    <row r="95" spans="1:37" ht="34.5" customHeight="1">
      <c r="A95" s="72"/>
      <c r="B95" s="73"/>
      <c r="C95" s="73"/>
      <c r="D95" s="73"/>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21"/>
    </row>
    <row r="96" spans="1:37" ht="34.5" customHeight="1">
      <c r="A96" s="72"/>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21"/>
    </row>
    <row r="97" spans="1:37" ht="2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sheetData>
  <sheetProtection password="CC7D" sheet="1" formatCells="0" selectLockedCells="1"/>
  <mergeCells count="205">
    <mergeCell ref="Z8:AD8"/>
    <mergeCell ref="B9:P9"/>
    <mergeCell ref="Q9:S9"/>
    <mergeCell ref="Z9:AD10"/>
    <mergeCell ref="B10:O10"/>
    <mergeCell ref="Q10:S10"/>
    <mergeCell ref="A1:AJ1"/>
    <mergeCell ref="A3:AJ3"/>
    <mergeCell ref="B5:G5"/>
    <mergeCell ref="AA5:AD5"/>
    <mergeCell ref="AE5:AG5"/>
    <mergeCell ref="B7:G7"/>
    <mergeCell ref="I7:K7"/>
    <mergeCell ref="Z7:AD7"/>
    <mergeCell ref="Z11:AD11"/>
    <mergeCell ref="B12:T12"/>
    <mergeCell ref="U12:Y12"/>
    <mergeCell ref="Z12:AD12"/>
    <mergeCell ref="AE12:AJ12"/>
    <mergeCell ref="B13:H14"/>
    <mergeCell ref="I13:T14"/>
    <mergeCell ref="U13:Y14"/>
    <mergeCell ref="Z13:AD14"/>
    <mergeCell ref="AE13:AJ14"/>
    <mergeCell ref="AE16:AJ16"/>
    <mergeCell ref="B17:H17"/>
    <mergeCell ref="I17:K17"/>
    <mergeCell ref="M17:Q17"/>
    <mergeCell ref="S17:T17"/>
    <mergeCell ref="U17:Y17"/>
    <mergeCell ref="Z17:AD17"/>
    <mergeCell ref="AE17:AJ17"/>
    <mergeCell ref="A15:T15"/>
    <mergeCell ref="U15:Y15"/>
    <mergeCell ref="Z15:AD15"/>
    <mergeCell ref="AE15:AJ15"/>
    <mergeCell ref="B16:H16"/>
    <mergeCell ref="I16:K16"/>
    <mergeCell ref="M16:Q16"/>
    <mergeCell ref="S16:T16"/>
    <mergeCell ref="U16:Y16"/>
    <mergeCell ref="Z16:AD16"/>
    <mergeCell ref="AE18:AJ18"/>
    <mergeCell ref="B19:H19"/>
    <mergeCell ref="I19:K19"/>
    <mergeCell ref="M19:Q19"/>
    <mergeCell ref="S19:T19"/>
    <mergeCell ref="U19:Y19"/>
    <mergeCell ref="Z19:AD19"/>
    <mergeCell ref="AE19:AJ19"/>
    <mergeCell ref="B18:H18"/>
    <mergeCell ref="I18:K18"/>
    <mergeCell ref="M18:Q18"/>
    <mergeCell ref="S18:T18"/>
    <mergeCell ref="U18:Y18"/>
    <mergeCell ref="Z18:AD18"/>
    <mergeCell ref="AE20:AJ20"/>
    <mergeCell ref="B21:H21"/>
    <mergeCell ref="I21:K21"/>
    <mergeCell ref="M21:Q21"/>
    <mergeCell ref="S21:T21"/>
    <mergeCell ref="U21:Y21"/>
    <mergeCell ref="Z21:AD21"/>
    <mergeCell ref="AE21:AJ21"/>
    <mergeCell ref="B20:H20"/>
    <mergeCell ref="I20:K20"/>
    <mergeCell ref="M20:Q20"/>
    <mergeCell ref="S20:T20"/>
    <mergeCell ref="U20:Y20"/>
    <mergeCell ref="Z20:AD20"/>
    <mergeCell ref="AE22:AJ22"/>
    <mergeCell ref="B23:H23"/>
    <mergeCell ref="I23:K23"/>
    <mergeCell ref="M23:Q23"/>
    <mergeCell ref="S23:T23"/>
    <mergeCell ref="U23:Y23"/>
    <mergeCell ref="Z23:AD23"/>
    <mergeCell ref="AE23:AJ23"/>
    <mergeCell ref="B22:H22"/>
    <mergeCell ref="I22:K22"/>
    <mergeCell ref="M22:Q22"/>
    <mergeCell ref="S22:T22"/>
    <mergeCell ref="U22:Y22"/>
    <mergeCell ref="Z22:AD22"/>
    <mergeCell ref="AE24:AJ24"/>
    <mergeCell ref="B25:H25"/>
    <mergeCell ref="I25:K25"/>
    <mergeCell ref="M25:Q25"/>
    <mergeCell ref="S25:T25"/>
    <mergeCell ref="U25:Y25"/>
    <mergeCell ref="Z25:AD25"/>
    <mergeCell ref="AE25:AJ25"/>
    <mergeCell ref="B24:H24"/>
    <mergeCell ref="I24:K24"/>
    <mergeCell ref="M24:Q24"/>
    <mergeCell ref="S24:T24"/>
    <mergeCell ref="U24:Y24"/>
    <mergeCell ref="Z24:AD24"/>
    <mergeCell ref="AE26:AJ26"/>
    <mergeCell ref="B27:H27"/>
    <mergeCell ref="I27:K27"/>
    <mergeCell ref="M27:Q27"/>
    <mergeCell ref="S27:T27"/>
    <mergeCell ref="U27:Y27"/>
    <mergeCell ref="Z27:AD27"/>
    <mergeCell ref="AE27:AJ27"/>
    <mergeCell ref="B26:H26"/>
    <mergeCell ref="I26:K26"/>
    <mergeCell ref="M26:Q26"/>
    <mergeCell ref="S26:T26"/>
    <mergeCell ref="U26:Y26"/>
    <mergeCell ref="Z26:AD26"/>
    <mergeCell ref="AE28:AJ28"/>
    <mergeCell ref="B29:H29"/>
    <mergeCell ref="I29:K29"/>
    <mergeCell ref="M29:Q29"/>
    <mergeCell ref="S29:T29"/>
    <mergeCell ref="U29:Y29"/>
    <mergeCell ref="Z29:AD29"/>
    <mergeCell ref="AE29:AJ29"/>
    <mergeCell ref="B28:H28"/>
    <mergeCell ref="I28:K28"/>
    <mergeCell ref="M28:Q28"/>
    <mergeCell ref="S28:T28"/>
    <mergeCell ref="U28:Y28"/>
    <mergeCell ref="Z28:AD28"/>
    <mergeCell ref="AE30:AJ30"/>
    <mergeCell ref="B31:H31"/>
    <mergeCell ref="I31:K31"/>
    <mergeCell ref="M31:Q31"/>
    <mergeCell ref="S31:T31"/>
    <mergeCell ref="U31:Y31"/>
    <mergeCell ref="Z31:AD31"/>
    <mergeCell ref="AE31:AJ31"/>
    <mergeCell ref="B30:H30"/>
    <mergeCell ref="I30:K30"/>
    <mergeCell ref="M30:Q30"/>
    <mergeCell ref="S30:T30"/>
    <mergeCell ref="U30:Y30"/>
    <mergeCell ref="Z30:AD30"/>
    <mergeCell ref="AE32:AJ32"/>
    <mergeCell ref="B33:H33"/>
    <mergeCell ref="I33:K33"/>
    <mergeCell ref="M33:Q33"/>
    <mergeCell ref="S33:T33"/>
    <mergeCell ref="U33:Y33"/>
    <mergeCell ref="Z33:AD33"/>
    <mergeCell ref="AE33:AJ33"/>
    <mergeCell ref="B32:H32"/>
    <mergeCell ref="I32:K32"/>
    <mergeCell ref="M32:Q32"/>
    <mergeCell ref="S32:T32"/>
    <mergeCell ref="U32:Y32"/>
    <mergeCell ref="Z32:AD32"/>
    <mergeCell ref="A37:AJ37"/>
    <mergeCell ref="A38:AG38"/>
    <mergeCell ref="A39:AG39"/>
    <mergeCell ref="R40:T40"/>
    <mergeCell ref="V40:W40"/>
    <mergeCell ref="AE34:AJ34"/>
    <mergeCell ref="B35:H35"/>
    <mergeCell ref="I35:K35"/>
    <mergeCell ref="M35:Q35"/>
    <mergeCell ref="S35:T35"/>
    <mergeCell ref="U35:Y35"/>
    <mergeCell ref="Z35:AD35"/>
    <mergeCell ref="AE35:AJ35"/>
    <mergeCell ref="B34:H34"/>
    <mergeCell ref="I34:K34"/>
    <mergeCell ref="M34:Q34"/>
    <mergeCell ref="S34:T34"/>
    <mergeCell ref="U34:Y34"/>
    <mergeCell ref="Z34:AD34"/>
    <mergeCell ref="X40:AI40"/>
    <mergeCell ref="B48:AJ48"/>
    <mergeCell ref="B51:AJ55"/>
    <mergeCell ref="B58:AJ58"/>
    <mergeCell ref="B59:AJ59"/>
    <mergeCell ref="B60:AJ60"/>
    <mergeCell ref="C61:AJ61"/>
    <mergeCell ref="F41:T41"/>
    <mergeCell ref="V41:W41"/>
    <mergeCell ref="B47:AJ47"/>
    <mergeCell ref="X41:AI41"/>
    <mergeCell ref="B70:AJ70"/>
    <mergeCell ref="B73:AJ73"/>
    <mergeCell ref="C75:G76"/>
    <mergeCell ref="H75:AJ76"/>
    <mergeCell ref="C77:G78"/>
    <mergeCell ref="H77:AJ78"/>
    <mergeCell ref="F62:AJ62"/>
    <mergeCell ref="B63:AJ63"/>
    <mergeCell ref="C64:AJ64"/>
    <mergeCell ref="F65:AJ65"/>
    <mergeCell ref="B67:AJ67"/>
    <mergeCell ref="B68:AJ68"/>
    <mergeCell ref="C86:G87"/>
    <mergeCell ref="H86:AJ87"/>
    <mergeCell ref="B90:AJ90"/>
    <mergeCell ref="C79:G80"/>
    <mergeCell ref="H79:AJ80"/>
    <mergeCell ref="C81:G82"/>
    <mergeCell ref="H81:AJ82"/>
    <mergeCell ref="C83:G84"/>
    <mergeCell ref="H83:AJ84"/>
  </mergeCells>
  <phoneticPr fontId="3"/>
  <printOptions horizontalCentered="1"/>
  <pageMargins left="0.19685039370078741" right="0.19685039370078741" top="0" bottom="0" header="0" footer="0"/>
  <pageSetup paperSize="9" scale="39" fitToHeight="2" orientation="portrait"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33</xdr:col>
                    <xdr:colOff>114300</xdr:colOff>
                    <xdr:row>37</xdr:row>
                    <xdr:rowOff>257175</xdr:rowOff>
                  </from>
                  <to>
                    <xdr:col>33</xdr:col>
                    <xdr:colOff>381000</xdr:colOff>
                    <xdr:row>37</xdr:row>
                    <xdr:rowOff>504825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33</xdr:col>
                    <xdr:colOff>114300</xdr:colOff>
                    <xdr:row>38</xdr:row>
                    <xdr:rowOff>257175</xdr:rowOff>
                  </from>
                  <to>
                    <xdr:col>33</xdr:col>
                    <xdr:colOff>381000</xdr:colOff>
                    <xdr:row>38</xdr:row>
                    <xdr:rowOff>504825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S120"/>
  <sheetViews>
    <sheetView view="pageBreakPreview" zoomScale="60" zoomScaleNormal="70" workbookViewId="0">
      <selection activeCell="AD4" sqref="AD4:AE4"/>
    </sheetView>
  </sheetViews>
  <sheetFormatPr defaultColWidth="9" defaultRowHeight="21"/>
  <cols>
    <col min="1" max="3" width="5.125" style="21" customWidth="1"/>
    <col min="4" max="4" width="2.5" style="21" customWidth="1"/>
    <col min="5" max="38" width="5.125" style="21" customWidth="1"/>
    <col min="39" max="39" width="9" style="21" customWidth="1"/>
    <col min="40" max="40" width="81.375" style="21" hidden="1" customWidth="1"/>
    <col min="41" max="41" width="110.5" style="21" hidden="1" customWidth="1"/>
    <col min="42" max="43" width="8.25" style="21" hidden="1" customWidth="1"/>
    <col min="44" max="44" width="16.375" style="21" hidden="1" customWidth="1"/>
    <col min="45" max="47" width="8.25" style="21" hidden="1" customWidth="1"/>
    <col min="48" max="48" width="18" style="21" hidden="1" customWidth="1"/>
    <col min="49" max="49" width="12.875" style="21" hidden="1" customWidth="1"/>
    <col min="50" max="52" width="11.75" style="21" hidden="1" customWidth="1"/>
    <col min="53" max="53" width="21.375" style="21" hidden="1" customWidth="1"/>
    <col min="54" max="54" width="15.5" style="21" hidden="1" customWidth="1"/>
    <col min="55" max="55" width="14.375" style="21" hidden="1" customWidth="1"/>
    <col min="56" max="56" width="15.875" style="21" hidden="1" customWidth="1"/>
    <col min="57" max="57" width="11" style="21" hidden="1" customWidth="1"/>
    <col min="58" max="58" width="11.25" style="21" hidden="1" customWidth="1"/>
    <col min="59" max="59" width="5.375" style="21" hidden="1" customWidth="1"/>
    <col min="60" max="60" width="17.875" style="21" hidden="1" customWidth="1"/>
    <col min="61" max="61" width="18.375" style="21" hidden="1" customWidth="1"/>
    <col min="62" max="62" width="15.875" style="21" hidden="1" customWidth="1"/>
    <col min="63" max="63" width="20.25" style="21" hidden="1" customWidth="1"/>
    <col min="64" max="64" width="14.75" style="21" hidden="1" customWidth="1"/>
    <col min="65" max="65" width="15.875" style="21" hidden="1" customWidth="1"/>
    <col min="66" max="66" width="16" style="21" hidden="1" customWidth="1"/>
    <col min="67" max="67" width="13.125" style="21" hidden="1" customWidth="1"/>
    <col min="68" max="68" width="17.875" style="21" hidden="1" customWidth="1"/>
    <col min="69" max="69" width="13.125" style="21" hidden="1" customWidth="1"/>
    <col min="70" max="70" width="14.375" style="21" hidden="1" customWidth="1"/>
    <col min="71" max="71" width="15.375" style="21" hidden="1" customWidth="1"/>
    <col min="72" max="86" width="9" style="21" customWidth="1"/>
    <col min="87" max="16384" width="9" style="21"/>
  </cols>
  <sheetData>
    <row r="1" spans="1:45" ht="24" customHeight="1">
      <c r="A1" s="360" t="s">
        <v>382</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75"/>
      <c r="AL1" s="75"/>
      <c r="AM1" s="75"/>
      <c r="AN1" s="75"/>
      <c r="AO1" s="75"/>
      <c r="AP1" s="75"/>
      <c r="AQ1" s="75"/>
    </row>
    <row r="2" spans="1:45" ht="35.25" customHeight="1">
      <c r="A2" s="598" t="s">
        <v>346</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row>
    <row r="3" spans="1:45" ht="35.25" customHeight="1" thickBot="1">
      <c r="A3" s="599"/>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row>
    <row r="4" spans="1:45" ht="34.5" customHeight="1" thickTop="1" thickBot="1">
      <c r="A4" s="612" t="s">
        <v>184</v>
      </c>
      <c r="B4" s="612"/>
      <c r="C4" s="612"/>
      <c r="D4" s="612"/>
      <c r="E4" s="26" t="s">
        <v>185</v>
      </c>
      <c r="F4" s="17"/>
      <c r="G4" s="18"/>
      <c r="H4" s="18"/>
      <c r="I4" s="19" t="s">
        <v>186</v>
      </c>
      <c r="J4" s="18"/>
      <c r="K4" s="18"/>
      <c r="L4" s="18"/>
      <c r="M4" s="18"/>
      <c r="N4" s="18"/>
      <c r="O4" s="18"/>
      <c r="P4" s="18"/>
      <c r="Q4" s="18"/>
      <c r="R4" s="18"/>
      <c r="S4" s="18"/>
      <c r="T4" s="18"/>
      <c r="U4" s="18"/>
      <c r="V4" s="18"/>
      <c r="W4" s="18"/>
      <c r="X4" s="18"/>
      <c r="Y4" s="18"/>
      <c r="Z4" s="18"/>
      <c r="AA4" s="18"/>
      <c r="AB4" s="613" t="s">
        <v>3</v>
      </c>
      <c r="AC4" s="613"/>
      <c r="AD4" s="579"/>
      <c r="AE4" s="580"/>
      <c r="AF4" s="20" t="s">
        <v>2</v>
      </c>
      <c r="AG4" s="16"/>
      <c r="AH4" s="20" t="s">
        <v>187</v>
      </c>
      <c r="AI4" s="41"/>
      <c r="AJ4" s="20" t="s">
        <v>188</v>
      </c>
    </row>
    <row r="5" spans="1:45" ht="34.5" customHeight="1" thickTop="1">
      <c r="A5" s="600" t="s">
        <v>179</v>
      </c>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row>
    <row r="6" spans="1:45" ht="34.5" customHeight="1">
      <c r="A6" s="600"/>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76"/>
      <c r="AL6" s="76"/>
      <c r="AM6" s="76"/>
      <c r="AN6" s="76"/>
      <c r="AO6" s="76"/>
      <c r="AP6" s="76"/>
      <c r="AQ6" s="76"/>
      <c r="AR6" s="76"/>
      <c r="AS6" s="76"/>
    </row>
    <row r="7" spans="1:45" ht="8.25" customHeight="1" thickBot="1">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row>
    <row r="8" spans="1:45" ht="43.5" customHeight="1" thickTop="1" thickBot="1">
      <c r="A8" s="77">
        <v>1</v>
      </c>
      <c r="B8" s="78"/>
      <c r="C8" s="79"/>
      <c r="D8" s="80"/>
      <c r="E8" s="601" t="s">
        <v>21</v>
      </c>
      <c r="F8" s="601"/>
      <c r="G8" s="601"/>
      <c r="H8" s="601"/>
      <c r="I8" s="601"/>
      <c r="J8" s="591"/>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3"/>
    </row>
    <row r="9" spans="1:45" ht="43.5" customHeight="1" thickTop="1" thickBot="1">
      <c r="A9" s="606" t="s">
        <v>52</v>
      </c>
      <c r="B9" s="334"/>
      <c r="C9" s="607"/>
      <c r="D9" s="81"/>
      <c r="E9" s="602" t="s">
        <v>30</v>
      </c>
      <c r="F9" s="602"/>
      <c r="G9" s="602"/>
      <c r="H9" s="602"/>
      <c r="I9" s="603"/>
      <c r="J9" s="591"/>
      <c r="K9" s="592"/>
      <c r="L9" s="592"/>
      <c r="M9" s="592"/>
      <c r="N9" s="592"/>
      <c r="O9" s="592"/>
      <c r="P9" s="592"/>
      <c r="Q9" s="592"/>
      <c r="R9" s="592"/>
      <c r="S9" s="592"/>
      <c r="T9" s="592"/>
      <c r="U9" s="592"/>
      <c r="V9" s="592"/>
      <c r="W9" s="592"/>
      <c r="X9" s="592"/>
      <c r="Y9" s="592"/>
      <c r="Z9" s="592"/>
      <c r="AA9" s="592"/>
      <c r="AB9" s="592"/>
      <c r="AC9" s="593"/>
      <c r="AD9" s="604"/>
      <c r="AE9" s="604"/>
      <c r="AF9" s="604"/>
      <c r="AG9" s="604"/>
      <c r="AH9" s="605"/>
      <c r="AI9" s="605"/>
      <c r="AJ9" s="82"/>
    </row>
    <row r="10" spans="1:45" ht="34.5" customHeight="1" thickTop="1" thickBot="1">
      <c r="A10" s="606"/>
      <c r="B10" s="334"/>
      <c r="C10" s="607"/>
      <c r="D10" s="53"/>
      <c r="E10" s="608" t="s">
        <v>7</v>
      </c>
      <c r="F10" s="608"/>
      <c r="G10" s="608"/>
      <c r="H10" s="83" t="s">
        <v>101</v>
      </c>
      <c r="I10" s="576"/>
      <c r="J10" s="577"/>
      <c r="K10" s="578"/>
      <c r="L10" s="83" t="s">
        <v>102</v>
      </c>
      <c r="M10" s="576"/>
      <c r="N10" s="577"/>
      <c r="O10" s="577"/>
      <c r="P10" s="577"/>
      <c r="Q10" s="578"/>
      <c r="R10" s="83"/>
      <c r="S10" s="83"/>
      <c r="T10" s="83"/>
      <c r="U10" s="83"/>
      <c r="V10" s="83"/>
      <c r="W10" s="83"/>
      <c r="X10" s="83"/>
      <c r="Y10" s="83"/>
      <c r="Z10" s="83"/>
      <c r="AA10" s="83"/>
      <c r="AB10" s="83"/>
      <c r="AC10" s="83"/>
      <c r="AD10" s="83"/>
      <c r="AE10" s="83"/>
      <c r="AF10" s="83"/>
      <c r="AG10" s="83"/>
      <c r="AH10" s="83"/>
      <c r="AI10" s="83"/>
      <c r="AJ10" s="84"/>
    </row>
    <row r="11" spans="1:45" ht="43.5" customHeight="1" thickTop="1" thickBot="1">
      <c r="A11" s="606"/>
      <c r="B11" s="334"/>
      <c r="C11" s="607"/>
      <c r="D11" s="81"/>
      <c r="E11" s="609"/>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1"/>
    </row>
    <row r="12" spans="1:45" s="83" customFormat="1" ht="27" customHeight="1" thickTop="1" thickBot="1">
      <c r="A12" s="85"/>
      <c r="B12" s="86"/>
      <c r="C12" s="87"/>
      <c r="D12" s="88"/>
      <c r="E12" s="88"/>
      <c r="F12" s="89"/>
      <c r="G12" s="588" t="s">
        <v>103</v>
      </c>
      <c r="H12" s="588"/>
      <c r="I12" s="588"/>
      <c r="J12" s="588"/>
      <c r="K12" s="589"/>
      <c r="L12" s="589"/>
      <c r="M12" s="589"/>
      <c r="N12" s="589"/>
      <c r="O12" s="589"/>
      <c r="P12" s="589"/>
      <c r="Q12" s="589"/>
      <c r="R12" s="589"/>
      <c r="S12" s="588"/>
      <c r="T12" s="588"/>
      <c r="U12" s="588"/>
      <c r="V12" s="588"/>
      <c r="W12" s="588"/>
      <c r="X12" s="588"/>
      <c r="Y12" s="589"/>
      <c r="Z12" s="589"/>
      <c r="AA12" s="589"/>
      <c r="AB12" s="588"/>
      <c r="AC12" s="90"/>
      <c r="AD12" s="90"/>
      <c r="AE12" s="90"/>
      <c r="AF12" s="89"/>
      <c r="AG12" s="90"/>
      <c r="AH12" s="90"/>
      <c r="AI12" s="90"/>
      <c r="AJ12" s="91"/>
    </row>
    <row r="13" spans="1:45" ht="43.5" customHeight="1" thickTop="1" thickBot="1">
      <c r="A13" s="92"/>
      <c r="B13" s="93"/>
      <c r="C13" s="94"/>
      <c r="D13" s="95"/>
      <c r="E13" s="590" t="s">
        <v>50</v>
      </c>
      <c r="F13" s="590"/>
      <c r="G13" s="590"/>
      <c r="H13" s="590"/>
      <c r="I13" s="95" t="s">
        <v>5</v>
      </c>
      <c r="J13" s="83"/>
      <c r="K13" s="591"/>
      <c r="L13" s="592"/>
      <c r="M13" s="592"/>
      <c r="N13" s="592"/>
      <c r="O13" s="592"/>
      <c r="P13" s="592"/>
      <c r="Q13" s="592"/>
      <c r="R13" s="593"/>
      <c r="S13" s="594" t="s">
        <v>51</v>
      </c>
      <c r="T13" s="594"/>
      <c r="U13" s="594"/>
      <c r="V13" s="594"/>
      <c r="W13" s="594"/>
      <c r="X13" s="594"/>
      <c r="Y13" s="576"/>
      <c r="Z13" s="577"/>
      <c r="AA13" s="578"/>
      <c r="AB13" s="96" t="s">
        <v>102</v>
      </c>
      <c r="AC13" s="576"/>
      <c r="AD13" s="577"/>
      <c r="AE13" s="578"/>
      <c r="AF13" s="96" t="s">
        <v>102</v>
      </c>
      <c r="AG13" s="576"/>
      <c r="AH13" s="577"/>
      <c r="AI13" s="578"/>
      <c r="AJ13" s="97"/>
    </row>
    <row r="14" spans="1:45" ht="45" customHeight="1" thickTop="1">
      <c r="A14" s="98">
        <v>2</v>
      </c>
      <c r="B14" s="99"/>
      <c r="C14" s="100"/>
      <c r="D14" s="101"/>
      <c r="E14" s="582" t="s">
        <v>26</v>
      </c>
      <c r="F14" s="582"/>
      <c r="G14" s="582"/>
      <c r="H14" s="582"/>
      <c r="I14" s="582"/>
      <c r="J14" s="583" t="str">
        <f>IF(B16="✓",J8,"")</f>
        <v/>
      </c>
      <c r="K14" s="584"/>
      <c r="L14" s="584"/>
      <c r="M14" s="584"/>
      <c r="N14" s="584"/>
      <c r="O14" s="584"/>
      <c r="P14" s="584"/>
      <c r="Q14" s="584"/>
      <c r="R14" s="584"/>
      <c r="S14" s="583"/>
      <c r="T14" s="583"/>
      <c r="U14" s="583"/>
      <c r="V14" s="583"/>
      <c r="W14" s="583"/>
      <c r="X14" s="583"/>
      <c r="Y14" s="584"/>
      <c r="Z14" s="584"/>
      <c r="AA14" s="584"/>
      <c r="AB14" s="583"/>
      <c r="AC14" s="584"/>
      <c r="AD14" s="584"/>
      <c r="AE14" s="584"/>
      <c r="AF14" s="583"/>
      <c r="AG14" s="584"/>
      <c r="AH14" s="584"/>
      <c r="AI14" s="584"/>
      <c r="AJ14" s="585"/>
    </row>
    <row r="15" spans="1:45" ht="49.5" customHeight="1">
      <c r="A15" s="659" t="s">
        <v>131</v>
      </c>
      <c r="B15" s="660"/>
      <c r="C15" s="661"/>
      <c r="D15" s="102"/>
      <c r="E15" s="586" t="s">
        <v>7</v>
      </c>
      <c r="F15" s="586"/>
      <c r="G15" s="586"/>
      <c r="H15" s="103" t="s">
        <v>101</v>
      </c>
      <c r="I15" s="581" t="str">
        <f>IF(B16="✓",I10,"")</f>
        <v/>
      </c>
      <c r="J15" s="581"/>
      <c r="K15" s="581"/>
      <c r="L15" s="103" t="s">
        <v>104</v>
      </c>
      <c r="M15" s="581" t="str">
        <f>IF(B16="✓",M10,"")</f>
        <v/>
      </c>
      <c r="N15" s="581"/>
      <c r="O15" s="581"/>
      <c r="P15" s="581"/>
      <c r="Q15" s="581"/>
      <c r="R15" s="104"/>
      <c r="S15" s="104"/>
      <c r="T15" s="103"/>
      <c r="U15" s="587" t="s">
        <v>29</v>
      </c>
      <c r="V15" s="587"/>
      <c r="W15" s="587"/>
      <c r="X15" s="587"/>
      <c r="Y15" s="581" t="str">
        <f>IF(B16="✓",Y13,"")</f>
        <v/>
      </c>
      <c r="Z15" s="581"/>
      <c r="AA15" s="581"/>
      <c r="AB15" s="103" t="s">
        <v>105</v>
      </c>
      <c r="AC15" s="581" t="str">
        <f>IF(B16="✓",AC13,"")</f>
        <v/>
      </c>
      <c r="AD15" s="581"/>
      <c r="AE15" s="581"/>
      <c r="AF15" s="103" t="s">
        <v>105</v>
      </c>
      <c r="AG15" s="581" t="str">
        <f>IF(B16="✓",AG13,"")</f>
        <v/>
      </c>
      <c r="AH15" s="581"/>
      <c r="AI15" s="581"/>
      <c r="AJ15" s="105"/>
    </row>
    <row r="16" spans="1:45" ht="43.5" customHeight="1" thickBot="1">
      <c r="A16" s="106"/>
      <c r="B16" s="107"/>
      <c r="C16" s="108"/>
      <c r="D16" s="109"/>
      <c r="E16" s="662" t="str">
        <f>IF(B16="✓",E11,"")</f>
        <v/>
      </c>
      <c r="F16" s="662"/>
      <c r="G16" s="662"/>
      <c r="H16" s="662"/>
      <c r="I16" s="662"/>
      <c r="J16" s="662"/>
      <c r="K16" s="662"/>
      <c r="L16" s="662"/>
      <c r="M16" s="662"/>
      <c r="N16" s="662"/>
      <c r="O16" s="663"/>
      <c r="P16" s="663"/>
      <c r="Q16" s="663"/>
      <c r="R16" s="663"/>
      <c r="S16" s="662"/>
      <c r="T16" s="663"/>
      <c r="U16" s="663"/>
      <c r="V16" s="663"/>
      <c r="W16" s="663"/>
      <c r="X16" s="663"/>
      <c r="Y16" s="663"/>
      <c r="Z16" s="663"/>
      <c r="AA16" s="662"/>
      <c r="AB16" s="663"/>
      <c r="AC16" s="663"/>
      <c r="AD16" s="663"/>
      <c r="AE16" s="662"/>
      <c r="AF16" s="662"/>
      <c r="AG16" s="662"/>
      <c r="AH16" s="662"/>
      <c r="AI16" s="662"/>
      <c r="AJ16" s="664"/>
    </row>
    <row r="17" spans="1:38" ht="34.5" customHeight="1" thickTop="1" thickBot="1">
      <c r="A17" s="110"/>
      <c r="B17" s="111"/>
      <c r="C17" s="112"/>
      <c r="D17" s="109"/>
      <c r="E17" s="627" t="s">
        <v>27</v>
      </c>
      <c r="F17" s="627"/>
      <c r="G17" s="627"/>
      <c r="H17" s="627"/>
      <c r="I17" s="627"/>
      <c r="J17" s="608"/>
      <c r="K17" s="608"/>
      <c r="L17" s="608"/>
      <c r="M17" s="608"/>
      <c r="N17" s="83"/>
      <c r="O17" s="665"/>
      <c r="P17" s="666"/>
      <c r="Q17" s="666"/>
      <c r="R17" s="667"/>
      <c r="S17" s="83" t="s">
        <v>105</v>
      </c>
      <c r="T17" s="665"/>
      <c r="U17" s="666"/>
      <c r="V17" s="666"/>
      <c r="W17" s="666"/>
      <c r="X17" s="666"/>
      <c r="Y17" s="577"/>
      <c r="Z17" s="578"/>
      <c r="AA17" s="113" t="s">
        <v>105</v>
      </c>
      <c r="AB17" s="576"/>
      <c r="AC17" s="577"/>
      <c r="AD17" s="578"/>
      <c r="AE17" s="113"/>
      <c r="AF17" s="83"/>
      <c r="AG17" s="83"/>
      <c r="AH17" s="83"/>
      <c r="AI17" s="83"/>
      <c r="AJ17" s="84"/>
    </row>
    <row r="18" spans="1:38" ht="43.5" customHeight="1" thickTop="1" thickBot="1">
      <c r="A18" s="98">
        <v>3</v>
      </c>
      <c r="B18" s="99"/>
      <c r="C18" s="100"/>
      <c r="D18" s="114"/>
      <c r="E18" s="668" t="s">
        <v>31</v>
      </c>
      <c r="F18" s="668"/>
      <c r="G18" s="668"/>
      <c r="H18" s="668"/>
      <c r="I18" s="668"/>
      <c r="J18" s="609"/>
      <c r="K18" s="610"/>
      <c r="L18" s="610"/>
      <c r="M18" s="610"/>
      <c r="N18" s="610"/>
      <c r="O18" s="610"/>
      <c r="P18" s="610"/>
      <c r="Q18" s="610"/>
      <c r="R18" s="610"/>
      <c r="S18" s="610"/>
      <c r="T18" s="610"/>
      <c r="U18" s="610"/>
      <c r="V18" s="610"/>
      <c r="W18" s="610"/>
      <c r="X18" s="611"/>
      <c r="Y18" s="669" t="s">
        <v>106</v>
      </c>
      <c r="Z18" s="669"/>
      <c r="AA18" s="590"/>
      <c r="AB18" s="669"/>
      <c r="AC18" s="669"/>
      <c r="AD18" s="669"/>
      <c r="AE18" s="590"/>
      <c r="AF18" s="554"/>
      <c r="AG18" s="555"/>
      <c r="AH18" s="555"/>
      <c r="AI18" s="555"/>
      <c r="AJ18" s="556"/>
    </row>
    <row r="19" spans="1:38" ht="43.5" customHeight="1" thickTop="1" thickBot="1">
      <c r="A19" s="606" t="s">
        <v>132</v>
      </c>
      <c r="B19" s="334"/>
      <c r="C19" s="607"/>
      <c r="D19" s="115"/>
      <c r="E19" s="553" t="s">
        <v>34</v>
      </c>
      <c r="F19" s="553"/>
      <c r="G19" s="553"/>
      <c r="H19" s="553"/>
      <c r="I19" s="553"/>
      <c r="J19" s="609"/>
      <c r="K19" s="610"/>
      <c r="L19" s="610"/>
      <c r="M19" s="610"/>
      <c r="N19" s="610"/>
      <c r="O19" s="610"/>
      <c r="P19" s="610"/>
      <c r="Q19" s="610"/>
      <c r="R19" s="610"/>
      <c r="S19" s="610"/>
      <c r="T19" s="610"/>
      <c r="U19" s="610"/>
      <c r="V19" s="610"/>
      <c r="W19" s="610"/>
      <c r="X19" s="611"/>
      <c r="Y19" s="553" t="s">
        <v>107</v>
      </c>
      <c r="Z19" s="553"/>
      <c r="AA19" s="553"/>
      <c r="AB19" s="553"/>
      <c r="AC19" s="553"/>
      <c r="AD19" s="553"/>
      <c r="AE19" s="553"/>
      <c r="AF19" s="554"/>
      <c r="AG19" s="555"/>
      <c r="AH19" s="555"/>
      <c r="AI19" s="555"/>
      <c r="AJ19" s="556"/>
    </row>
    <row r="20" spans="1:38" ht="43.5" customHeight="1" thickTop="1" thickBot="1">
      <c r="A20" s="606"/>
      <c r="B20" s="334"/>
      <c r="C20" s="607"/>
      <c r="D20" s="114"/>
      <c r="E20" s="668" t="s">
        <v>28</v>
      </c>
      <c r="F20" s="668"/>
      <c r="G20" s="668"/>
      <c r="H20" s="668"/>
      <c r="I20" s="668"/>
      <c r="J20" s="609"/>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38" ht="43.5" customHeight="1" thickTop="1" thickBot="1">
      <c r="A21" s="642" t="s">
        <v>180</v>
      </c>
      <c r="B21" s="643"/>
      <c r="C21" s="644"/>
      <c r="D21" s="109"/>
      <c r="E21" s="627" t="s">
        <v>108</v>
      </c>
      <c r="F21" s="627"/>
      <c r="G21" s="627"/>
      <c r="H21" s="627"/>
      <c r="I21" s="627"/>
      <c r="J21" s="609"/>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1"/>
    </row>
    <row r="22" spans="1:38" ht="46.5" customHeight="1" thickTop="1" thickBot="1">
      <c r="A22" s="645"/>
      <c r="B22" s="646"/>
      <c r="C22" s="647"/>
      <c r="D22" s="116"/>
      <c r="E22" s="621" t="s">
        <v>32</v>
      </c>
      <c r="F22" s="621"/>
      <c r="G22" s="621"/>
      <c r="H22" s="621"/>
      <c r="I22" s="621"/>
      <c r="J22" s="619"/>
      <c r="K22" s="619"/>
      <c r="L22" s="619"/>
      <c r="M22" s="619"/>
      <c r="N22" s="117" t="str">
        <f>IF(J22="その他","(","")</f>
        <v/>
      </c>
      <c r="O22" s="620"/>
      <c r="P22" s="620"/>
      <c r="Q22" s="620"/>
      <c r="R22" s="620"/>
      <c r="S22" s="620"/>
      <c r="T22" s="620"/>
      <c r="U22" s="118" t="str">
        <f>IF(J22="その他",")","")</f>
        <v/>
      </c>
      <c r="V22" s="628" t="s">
        <v>33</v>
      </c>
      <c r="W22" s="629"/>
      <c r="X22" s="629"/>
      <c r="Y22" s="629"/>
      <c r="Z22" s="576"/>
      <c r="AA22" s="577"/>
      <c r="AB22" s="577"/>
      <c r="AC22" s="577"/>
      <c r="AD22" s="577"/>
      <c r="AE22" s="577"/>
      <c r="AF22" s="577"/>
      <c r="AG22" s="577"/>
      <c r="AH22" s="577"/>
      <c r="AI22" s="577"/>
      <c r="AJ22" s="578"/>
    </row>
    <row r="23" spans="1:38" ht="20.25" customHeight="1">
      <c r="A23" s="119"/>
      <c r="B23" s="119"/>
      <c r="C23" s="119"/>
      <c r="D23" s="119"/>
    </row>
    <row r="24" spans="1:38" ht="34.5" customHeight="1" thickBot="1">
      <c r="A24" s="21" t="s">
        <v>237</v>
      </c>
      <c r="AA24" s="670"/>
      <c r="AB24" s="671"/>
      <c r="AC24" s="671"/>
      <c r="AD24" s="177"/>
      <c r="AE24" s="178"/>
      <c r="AF24" s="178"/>
      <c r="AG24" s="178"/>
      <c r="AH24" s="178"/>
      <c r="AI24" s="178"/>
      <c r="AJ24" s="178"/>
    </row>
    <row r="25" spans="1:38" ht="56.25" customHeight="1" thickBot="1">
      <c r="A25" s="633" t="s">
        <v>109</v>
      </c>
      <c r="B25" s="634"/>
      <c r="C25" s="635"/>
      <c r="D25" s="120"/>
      <c r="E25" s="636" t="s">
        <v>384</v>
      </c>
      <c r="F25" s="636"/>
      <c r="G25" s="636"/>
      <c r="H25" s="636"/>
      <c r="I25" s="636"/>
      <c r="J25" s="636"/>
      <c r="K25" s="636"/>
      <c r="L25" s="636"/>
      <c r="M25" s="636"/>
      <c r="N25" s="636"/>
      <c r="O25" s="636"/>
      <c r="P25" s="636"/>
      <c r="Q25" s="636"/>
      <c r="R25" s="636"/>
      <c r="S25" s="636"/>
      <c r="T25" s="636"/>
      <c r="U25" s="636"/>
      <c r="V25" s="636"/>
      <c r="W25" s="636"/>
      <c r="X25" s="636"/>
      <c r="Y25" s="636"/>
      <c r="Z25" s="636"/>
      <c r="AA25" s="637"/>
      <c r="AB25" s="637"/>
      <c r="AC25" s="637"/>
      <c r="AD25" s="121" t="s">
        <v>110</v>
      </c>
      <c r="AE25" s="638"/>
      <c r="AF25" s="638"/>
      <c r="AG25" s="638"/>
      <c r="AH25" s="638"/>
      <c r="AI25" s="638"/>
      <c r="AJ25" s="122" t="s">
        <v>111</v>
      </c>
    </row>
    <row r="26" spans="1:38" ht="20.25" customHeight="1" thickBot="1">
      <c r="A26" s="119"/>
      <c r="B26" s="119"/>
      <c r="C26" s="119"/>
      <c r="D26" s="119"/>
    </row>
    <row r="27" spans="1:38" ht="34.5" customHeight="1" thickTop="1" thickBot="1">
      <c r="A27" s="21" t="s">
        <v>170</v>
      </c>
      <c r="AA27" s="672" t="s">
        <v>353</v>
      </c>
      <c r="AB27" s="672"/>
      <c r="AC27" s="672"/>
      <c r="AD27" s="189" t="s">
        <v>243</v>
      </c>
      <c r="AE27" s="190"/>
      <c r="AF27" s="191" t="s">
        <v>8</v>
      </c>
      <c r="AG27" s="190"/>
      <c r="AH27" s="191" t="s">
        <v>244</v>
      </c>
      <c r="AI27" s="190"/>
      <c r="AJ27" s="191" t="s">
        <v>9</v>
      </c>
    </row>
    <row r="28" spans="1:38" ht="46.5" customHeight="1" thickTop="1">
      <c r="A28" s="655" t="s">
        <v>46</v>
      </c>
      <c r="B28" s="656"/>
      <c r="C28" s="657"/>
      <c r="D28" s="123"/>
      <c r="E28" s="631" t="s">
        <v>181</v>
      </c>
      <c r="F28" s="631"/>
      <c r="G28" s="631"/>
      <c r="H28" s="631"/>
      <c r="I28" s="631"/>
      <c r="J28" s="632"/>
      <c r="K28" s="632"/>
      <c r="L28" s="632"/>
      <c r="M28" s="632"/>
      <c r="N28" s="632"/>
      <c r="O28" s="632"/>
      <c r="P28" s="632"/>
      <c r="Q28" s="632"/>
      <c r="R28" s="632"/>
      <c r="S28" s="632"/>
      <c r="T28" s="632"/>
      <c r="U28" s="632"/>
      <c r="V28" s="632"/>
      <c r="W28" s="632"/>
      <c r="X28" s="632"/>
      <c r="Y28" s="632"/>
      <c r="Z28" s="631"/>
      <c r="AA28" s="631"/>
      <c r="AB28" s="631"/>
      <c r="AC28" s="631"/>
      <c r="AD28" s="124" t="s">
        <v>112</v>
      </c>
      <c r="AE28" s="641"/>
      <c r="AF28" s="641"/>
      <c r="AG28" s="641"/>
      <c r="AH28" s="641"/>
      <c r="AI28" s="641"/>
      <c r="AJ28" s="125" t="s">
        <v>111</v>
      </c>
    </row>
    <row r="29" spans="1:38" ht="46.5" customHeight="1">
      <c r="A29" s="622" t="s">
        <v>275</v>
      </c>
      <c r="B29" s="623"/>
      <c r="C29" s="624"/>
      <c r="D29" s="101"/>
      <c r="E29" s="639" t="s">
        <v>359</v>
      </c>
      <c r="F29" s="639"/>
      <c r="G29" s="639"/>
      <c r="H29" s="639"/>
      <c r="I29" s="639"/>
      <c r="J29" s="640"/>
      <c r="K29" s="640"/>
      <c r="L29" s="640"/>
      <c r="M29" s="640"/>
      <c r="N29" s="640"/>
      <c r="O29" s="640"/>
      <c r="P29" s="640"/>
      <c r="Q29" s="640"/>
      <c r="R29" s="640"/>
      <c r="S29" s="640"/>
      <c r="T29" s="640"/>
      <c r="U29" s="640"/>
      <c r="V29" s="640"/>
      <c r="W29" s="640"/>
      <c r="X29" s="640"/>
      <c r="Y29" s="640"/>
      <c r="Z29" s="639"/>
      <c r="AA29" s="639"/>
      <c r="AB29" s="639"/>
      <c r="AC29" s="639"/>
      <c r="AD29" s="126" t="s">
        <v>190</v>
      </c>
      <c r="AE29" s="630"/>
      <c r="AF29" s="630"/>
      <c r="AG29" s="630"/>
      <c r="AH29" s="630"/>
      <c r="AI29" s="630"/>
      <c r="AJ29" s="127" t="s">
        <v>191</v>
      </c>
    </row>
    <row r="30" spans="1:38" ht="46.5" customHeight="1">
      <c r="A30" s="622" t="s">
        <v>276</v>
      </c>
      <c r="B30" s="623"/>
      <c r="C30" s="624"/>
      <c r="D30" s="101"/>
      <c r="E30" s="625" t="s">
        <v>380</v>
      </c>
      <c r="F30" s="625"/>
      <c r="G30" s="625"/>
      <c r="H30" s="625"/>
      <c r="I30" s="625"/>
      <c r="J30" s="626"/>
      <c r="K30" s="626"/>
      <c r="L30" s="626"/>
      <c r="M30" s="626"/>
      <c r="N30" s="626"/>
      <c r="O30" s="626"/>
      <c r="P30" s="626"/>
      <c r="Q30" s="626"/>
      <c r="R30" s="626"/>
      <c r="S30" s="626"/>
      <c r="T30" s="626"/>
      <c r="U30" s="626"/>
      <c r="V30" s="626"/>
      <c r="W30" s="626"/>
      <c r="X30" s="626"/>
      <c r="Y30" s="626"/>
      <c r="Z30" s="625"/>
      <c r="AA30" s="625"/>
      <c r="AB30" s="625"/>
      <c r="AC30" s="625"/>
      <c r="AD30" s="126" t="s">
        <v>110</v>
      </c>
      <c r="AE30" s="630"/>
      <c r="AF30" s="630"/>
      <c r="AG30" s="630"/>
      <c r="AH30" s="630"/>
      <c r="AI30" s="630"/>
      <c r="AJ30" s="127" t="s">
        <v>111</v>
      </c>
    </row>
    <row r="31" spans="1:38" ht="33.75" customHeight="1">
      <c r="A31" s="648" t="s">
        <v>47</v>
      </c>
      <c r="B31" s="649"/>
      <c r="C31" s="650"/>
      <c r="D31" s="99"/>
      <c r="E31" s="618" t="s">
        <v>171</v>
      </c>
      <c r="F31" s="618"/>
      <c r="G31" s="618"/>
      <c r="H31" s="618"/>
      <c r="I31" s="618"/>
      <c r="J31" s="221" t="s">
        <v>3</v>
      </c>
      <c r="K31" s="249" t="str">
        <f>IF('新特小第2号（２）（実績一覧表）（要請等対象施設）'!J14="","",'新特小第2号（２）（実績一覧表）（要請等対象施設）'!J14)</f>
        <v/>
      </c>
      <c r="L31" s="222" t="s">
        <v>8</v>
      </c>
      <c r="M31" s="249" t="str">
        <f>IF('新特小第2号（２）（実績一覧表）（要請等対象施設）'!L14="","",'新特小第2号（２）（実績一覧表）（要請等対象施設）'!L14)</f>
        <v/>
      </c>
      <c r="N31" s="222" t="s">
        <v>23</v>
      </c>
      <c r="O31" s="249" t="str">
        <f>IF('新特小第2号（２）（実績一覧表）（要請等対象施設）'!N14="","",'新特小第2号（２）（実績一覧表）（要請等対象施設）'!N14)</f>
        <v/>
      </c>
      <c r="P31" s="222" t="s">
        <v>24</v>
      </c>
      <c r="Q31" s="557" t="s">
        <v>84</v>
      </c>
      <c r="R31" s="557"/>
      <c r="S31" s="221" t="s">
        <v>3</v>
      </c>
      <c r="T31" s="249" t="str">
        <f>IF('新特小第2号（２）（実績一覧表）（要請等対象施設）'!S14="","",'新特小第2号（２）（実績一覧表）（要請等対象施設）'!S14)</f>
        <v/>
      </c>
      <c r="U31" s="222" t="s">
        <v>2</v>
      </c>
      <c r="V31" s="249" t="str">
        <f>IF('新特小第2号（２）（実績一覧表）（要請等対象施設）'!U14="","",'新特小第2号（２）（実績一覧表）（要請等対象施設）'!U14)</f>
        <v/>
      </c>
      <c r="W31" s="222" t="s">
        <v>23</v>
      </c>
      <c r="X31" s="249" t="str">
        <f>IF('新特小第2号（２）（実績一覧表）（要請等対象施設）'!W14="","",'新特小第2号（２）（実績一覧表）（要請等対象施設）'!W14)</f>
        <v/>
      </c>
      <c r="Y31" s="222" t="s">
        <v>24</v>
      </c>
      <c r="Z31" s="103"/>
      <c r="AA31" s="103"/>
      <c r="AB31" s="103"/>
      <c r="AC31" s="103"/>
      <c r="AD31" s="103"/>
      <c r="AE31" s="103"/>
      <c r="AF31" s="103"/>
      <c r="AG31" s="103"/>
      <c r="AH31" s="103"/>
      <c r="AI31" s="103"/>
      <c r="AJ31" s="129"/>
      <c r="AK31" s="83"/>
      <c r="AL31" s="83"/>
    </row>
    <row r="32" spans="1:38" ht="32.25" customHeight="1">
      <c r="A32" s="651"/>
      <c r="B32" s="334"/>
      <c r="C32" s="607"/>
      <c r="D32" s="86"/>
      <c r="E32" s="224" t="s">
        <v>313</v>
      </c>
      <c r="F32" s="222"/>
      <c r="G32" s="222"/>
      <c r="H32" s="222"/>
      <c r="I32" s="222"/>
      <c r="J32" s="222"/>
      <c r="K32" s="222"/>
      <c r="L32" s="104"/>
      <c r="M32" s="104"/>
      <c r="N32" s="104"/>
      <c r="O32" s="103"/>
      <c r="P32" s="104"/>
      <c r="Q32" s="237"/>
      <c r="R32" s="238"/>
      <c r="S32" s="238"/>
      <c r="T32" s="238"/>
      <c r="U32" s="238"/>
      <c r="V32" s="238"/>
      <c r="W32" s="238"/>
      <c r="X32" s="103"/>
      <c r="Y32" s="103"/>
      <c r="Z32" s="103"/>
      <c r="AA32" s="103"/>
      <c r="AB32" s="103"/>
      <c r="AC32" s="103"/>
      <c r="AD32" s="103"/>
      <c r="AE32" s="103"/>
      <c r="AF32" s="103"/>
      <c r="AG32" s="103"/>
      <c r="AH32" s="103"/>
      <c r="AI32" s="225"/>
      <c r="AJ32" s="131"/>
      <c r="AK32" s="83"/>
      <c r="AL32" s="83"/>
    </row>
    <row r="33" spans="1:71" ht="32.450000000000003" customHeight="1" thickBot="1">
      <c r="A33" s="651"/>
      <c r="B33" s="334"/>
      <c r="C33" s="607"/>
      <c r="D33" s="86"/>
      <c r="E33" s="128"/>
      <c r="F33" s="83"/>
      <c r="G33" s="524" t="s">
        <v>48</v>
      </c>
      <c r="H33" s="524"/>
      <c r="I33" s="524"/>
      <c r="J33" s="524"/>
      <c r="K33" s="524"/>
      <c r="L33" s="524"/>
      <c r="M33" s="83"/>
      <c r="N33" s="83"/>
      <c r="O33" s="83"/>
      <c r="P33" s="83"/>
      <c r="Q33" s="525" t="s">
        <v>139</v>
      </c>
      <c r="R33" s="525"/>
      <c r="S33" s="525"/>
      <c r="T33" s="525"/>
      <c r="U33" s="525"/>
      <c r="V33" s="525"/>
      <c r="W33" s="525"/>
      <c r="X33" s="132"/>
      <c r="Y33" s="83"/>
      <c r="Z33" s="83"/>
      <c r="AA33" s="130" t="s">
        <v>113</v>
      </c>
      <c r="AB33" s="83"/>
      <c r="AC33" s="83"/>
      <c r="AD33" s="83"/>
      <c r="AE33" s="83"/>
      <c r="AF33" s="83"/>
      <c r="AG33" s="83"/>
      <c r="AH33" s="83"/>
      <c r="AI33" s="226"/>
      <c r="AJ33" s="131"/>
      <c r="AK33" s="83"/>
      <c r="AL33" s="83"/>
    </row>
    <row r="34" spans="1:71" ht="32.450000000000003" customHeight="1" thickBot="1">
      <c r="A34" s="651"/>
      <c r="B34" s="334"/>
      <c r="C34" s="607"/>
      <c r="D34" s="86"/>
      <c r="E34" s="128"/>
      <c r="F34" s="83"/>
      <c r="G34" s="496" t="str">
        <f>IF('新特小第2号（２）（実績一覧表）（要請等対象施設）'!AE24="","",'新特小第2号（２）（実績一覧表）（要請等対象施設）'!AE24)</f>
        <v/>
      </c>
      <c r="H34" s="497"/>
      <c r="I34" s="497"/>
      <c r="J34" s="497"/>
      <c r="K34" s="497"/>
      <c r="L34" s="498"/>
      <c r="M34" s="83" t="s">
        <v>12</v>
      </c>
      <c r="N34" s="83"/>
      <c r="O34" s="83" t="s">
        <v>114</v>
      </c>
      <c r="P34" s="83"/>
      <c r="Q34" s="493" t="str">
        <f>IF(AE25="いいえ",0,IF(AE29="","",IF(AE29="はい",100,80)))</f>
        <v/>
      </c>
      <c r="R34" s="494"/>
      <c r="S34" s="494"/>
      <c r="T34" s="494"/>
      <c r="U34" s="494"/>
      <c r="V34" s="495"/>
      <c r="W34" s="55" t="s">
        <v>138</v>
      </c>
      <c r="X34" s="132"/>
      <c r="Y34" s="83" t="s">
        <v>115</v>
      </c>
      <c r="Z34" s="83"/>
      <c r="AA34" s="496" t="str">
        <f>IF(OR(G34="",Q34=""),"",IFERROR(ROUNDUP(G34*(Q34/100),0),0))</f>
        <v/>
      </c>
      <c r="AB34" s="497"/>
      <c r="AC34" s="497"/>
      <c r="AD34" s="497"/>
      <c r="AE34" s="497"/>
      <c r="AF34" s="498"/>
      <c r="AG34" s="133" t="s">
        <v>12</v>
      </c>
      <c r="AH34" s="83"/>
      <c r="AI34" s="226"/>
      <c r="AJ34" s="131"/>
      <c r="AK34" s="83"/>
      <c r="AL34" s="83"/>
    </row>
    <row r="35" spans="1:71" ht="32.450000000000003" customHeight="1">
      <c r="A35" s="651"/>
      <c r="B35" s="334"/>
      <c r="C35" s="607"/>
      <c r="D35" s="86"/>
      <c r="E35" s="227"/>
      <c r="F35" s="558" t="s">
        <v>314</v>
      </c>
      <c r="G35" s="558"/>
      <c r="H35" s="558"/>
      <c r="I35" s="558"/>
      <c r="J35" s="558"/>
      <c r="K35" s="558"/>
      <c r="L35" s="558"/>
      <c r="M35" s="558"/>
      <c r="N35" s="199"/>
      <c r="O35" s="135"/>
      <c r="P35" s="83"/>
      <c r="Q35" s="615" t="s">
        <v>277</v>
      </c>
      <c r="R35" s="616"/>
      <c r="S35" s="616"/>
      <c r="T35" s="616"/>
      <c r="U35" s="616"/>
      <c r="V35" s="616"/>
      <c r="W35" s="616"/>
      <c r="X35" s="132"/>
      <c r="Y35" s="83"/>
      <c r="Z35" s="83"/>
      <c r="AA35" s="505" t="s">
        <v>53</v>
      </c>
      <c r="AB35" s="505"/>
      <c r="AC35" s="505"/>
      <c r="AD35" s="505"/>
      <c r="AE35" s="505"/>
      <c r="AF35" s="505"/>
      <c r="AG35" s="136"/>
      <c r="AH35" s="83"/>
      <c r="AI35" s="226"/>
      <c r="AJ35" s="131"/>
      <c r="AK35" s="83"/>
      <c r="AL35" s="83"/>
    </row>
    <row r="36" spans="1:71" ht="32.450000000000003" customHeight="1">
      <c r="A36" s="651"/>
      <c r="B36" s="334"/>
      <c r="C36" s="607"/>
      <c r="D36" s="86"/>
      <c r="E36" s="228" t="s">
        <v>315</v>
      </c>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226"/>
      <c r="AJ36" s="131"/>
      <c r="AK36" s="83"/>
      <c r="AL36" s="83"/>
      <c r="AM36" s="83"/>
    </row>
    <row r="37" spans="1:71" ht="32.450000000000003" customHeight="1" thickBot="1">
      <c r="A37" s="651"/>
      <c r="B37" s="334"/>
      <c r="C37" s="607"/>
      <c r="D37" s="86"/>
      <c r="E37" s="128"/>
      <c r="F37" s="83"/>
      <c r="G37" s="83"/>
      <c r="H37" s="83"/>
      <c r="I37" s="83"/>
      <c r="J37" s="83"/>
      <c r="K37" s="83"/>
      <c r="L37" s="83"/>
      <c r="M37" s="83"/>
      <c r="N37" s="83"/>
      <c r="O37" s="83"/>
      <c r="P37" s="83"/>
      <c r="Q37" s="130" t="s">
        <v>49</v>
      </c>
      <c r="R37" s="83"/>
      <c r="S37" s="83"/>
      <c r="T37" s="83"/>
      <c r="U37" s="83"/>
      <c r="V37" s="83"/>
      <c r="W37" s="83"/>
      <c r="X37" s="83"/>
      <c r="Y37" s="83"/>
      <c r="Z37" s="83"/>
      <c r="AA37" s="83" t="s">
        <v>116</v>
      </c>
      <c r="AB37" s="83"/>
      <c r="AC37" s="83"/>
      <c r="AD37" s="83"/>
      <c r="AE37" s="83"/>
      <c r="AF37" s="83"/>
      <c r="AG37" s="83"/>
      <c r="AH37" s="83"/>
      <c r="AI37" s="226"/>
      <c r="AJ37" s="131"/>
      <c r="AK37" s="83"/>
      <c r="AL37" s="83"/>
    </row>
    <row r="38" spans="1:71" ht="32.450000000000003" customHeight="1" thickBot="1">
      <c r="A38" s="651"/>
      <c r="B38" s="334"/>
      <c r="C38" s="607"/>
      <c r="D38" s="86"/>
      <c r="E38" s="128"/>
      <c r="F38" s="86"/>
      <c r="G38" s="496" t="str">
        <f>IFERROR(BC75,"")</f>
        <v/>
      </c>
      <c r="H38" s="497"/>
      <c r="I38" s="497"/>
      <c r="J38" s="497"/>
      <c r="K38" s="497"/>
      <c r="L38" s="498"/>
      <c r="M38" s="83" t="s">
        <v>12</v>
      </c>
      <c r="N38" s="83"/>
      <c r="O38" s="83" t="s">
        <v>114</v>
      </c>
      <c r="P38" s="83"/>
      <c r="Q38" s="559" t="str">
        <f>IF('新特小第2号（２）（実績一覧表）（要請等対象施設）'!Z18="","",'新特小第2号（２）（実績一覧表）（要請等対象施設）'!Z18)</f>
        <v/>
      </c>
      <c r="R38" s="560"/>
      <c r="S38" s="560"/>
      <c r="T38" s="560"/>
      <c r="U38" s="560"/>
      <c r="V38" s="561"/>
      <c r="W38" s="55" t="s">
        <v>9</v>
      </c>
      <c r="X38" s="83"/>
      <c r="Y38" s="83" t="s">
        <v>117</v>
      </c>
      <c r="Z38" s="83"/>
      <c r="AA38" s="496" t="str">
        <f>IF(Q38="","",IFERROR(G38*Q38,0))</f>
        <v/>
      </c>
      <c r="AB38" s="497"/>
      <c r="AC38" s="497"/>
      <c r="AD38" s="497"/>
      <c r="AE38" s="497"/>
      <c r="AF38" s="498"/>
      <c r="AG38" s="133" t="s">
        <v>12</v>
      </c>
      <c r="AH38" s="83"/>
      <c r="AI38" s="226"/>
      <c r="AJ38" s="131"/>
      <c r="AK38" s="83"/>
      <c r="AL38" s="83"/>
    </row>
    <row r="39" spans="1:71" ht="32.450000000000003" customHeight="1">
      <c r="A39" s="651"/>
      <c r="B39" s="334"/>
      <c r="C39" s="607"/>
      <c r="D39" s="86"/>
      <c r="E39" s="231"/>
      <c r="F39" s="113"/>
      <c r="G39" s="520" t="s">
        <v>284</v>
      </c>
      <c r="H39" s="520"/>
      <c r="I39" s="520"/>
      <c r="J39" s="520"/>
      <c r="K39" s="520"/>
      <c r="L39" s="520"/>
      <c r="M39" s="232"/>
      <c r="N39" s="233"/>
      <c r="O39" s="113"/>
      <c r="P39" s="233"/>
      <c r="Q39" s="506" t="s">
        <v>316</v>
      </c>
      <c r="R39" s="506"/>
      <c r="S39" s="506"/>
      <c r="T39" s="506"/>
      <c r="U39" s="506"/>
      <c r="V39" s="506"/>
      <c r="W39" s="229"/>
      <c r="X39" s="229"/>
      <c r="Y39" s="234"/>
      <c r="Z39" s="234"/>
      <c r="AA39" s="113"/>
      <c r="AB39" s="113"/>
      <c r="AC39" s="113"/>
      <c r="AD39" s="113"/>
      <c r="AE39" s="113"/>
      <c r="AF39" s="113"/>
      <c r="AG39" s="113"/>
      <c r="AH39" s="113"/>
      <c r="AI39" s="230"/>
      <c r="AJ39" s="131"/>
      <c r="AK39" s="83"/>
      <c r="AL39" s="83"/>
    </row>
    <row r="40" spans="1:71" ht="9.75" customHeight="1">
      <c r="A40" s="651"/>
      <c r="B40" s="334"/>
      <c r="C40" s="607"/>
      <c r="D40" s="83"/>
      <c r="E40" s="83"/>
      <c r="F40" s="83"/>
      <c r="G40" s="55"/>
      <c r="H40" s="55"/>
      <c r="I40" s="55"/>
      <c r="J40" s="55"/>
      <c r="K40" s="55"/>
      <c r="L40" s="55"/>
      <c r="M40" s="138"/>
      <c r="N40" s="134"/>
      <c r="O40" s="83"/>
      <c r="P40" s="134"/>
      <c r="Q40" s="200"/>
      <c r="R40" s="200"/>
      <c r="S40" s="200"/>
      <c r="T40" s="200"/>
      <c r="U40" s="200"/>
      <c r="V40" s="200"/>
      <c r="W40" s="199"/>
      <c r="X40" s="199"/>
      <c r="Y40" s="139"/>
      <c r="Z40" s="139"/>
      <c r="AA40" s="83"/>
      <c r="AB40" s="83"/>
      <c r="AC40" s="83"/>
      <c r="AD40" s="83"/>
      <c r="AE40" s="83"/>
      <c r="AF40" s="83"/>
      <c r="AG40" s="83"/>
      <c r="AH40" s="83"/>
      <c r="AI40" s="83"/>
      <c r="AJ40" s="131"/>
      <c r="AK40" s="83"/>
      <c r="AL40" s="83"/>
    </row>
    <row r="41" spans="1:71" ht="32.450000000000003" customHeight="1">
      <c r="A41" s="651"/>
      <c r="B41" s="334"/>
      <c r="C41" s="607"/>
      <c r="D41" s="87"/>
      <c r="E41" s="224" t="s">
        <v>323</v>
      </c>
      <c r="F41" s="222"/>
      <c r="G41" s="222"/>
      <c r="H41" s="222"/>
      <c r="I41" s="222"/>
      <c r="J41" s="222"/>
      <c r="K41" s="222"/>
      <c r="L41" s="104"/>
      <c r="M41" s="104"/>
      <c r="N41" s="104"/>
      <c r="O41" s="103"/>
      <c r="P41" s="104"/>
      <c r="Q41" s="237"/>
      <c r="R41" s="238"/>
      <c r="S41" s="238"/>
      <c r="T41" s="238"/>
      <c r="U41" s="238"/>
      <c r="V41" s="238"/>
      <c r="W41" s="238"/>
      <c r="X41" s="103"/>
      <c r="Y41" s="103"/>
      <c r="Z41" s="103"/>
      <c r="AA41" s="103"/>
      <c r="AB41" s="103"/>
      <c r="AC41" s="103"/>
      <c r="AD41" s="103"/>
      <c r="AE41" s="103"/>
      <c r="AF41" s="103"/>
      <c r="AG41" s="103"/>
      <c r="AH41" s="103"/>
      <c r="AI41" s="225"/>
      <c r="AJ41" s="131"/>
      <c r="AK41" s="83"/>
      <c r="AL41" s="83"/>
      <c r="AN41" s="507" t="s">
        <v>327</v>
      </c>
      <c r="AO41" s="267" t="s">
        <v>328</v>
      </c>
      <c r="AP41" s="268"/>
      <c r="AQ41" s="268"/>
      <c r="AR41" s="268"/>
      <c r="AS41" s="268"/>
      <c r="AT41" s="268"/>
      <c r="AU41" s="268"/>
      <c r="AV41" s="269"/>
      <c r="AW41" s="269"/>
      <c r="AX41" s="269"/>
      <c r="AY41" s="270"/>
      <c r="AZ41" s="269"/>
      <c r="BA41" s="271"/>
      <c r="BB41" s="272"/>
      <c r="BC41" s="272"/>
      <c r="BD41" s="272"/>
      <c r="BE41" s="272"/>
      <c r="BF41" s="272"/>
      <c r="BG41" s="272"/>
      <c r="BH41" s="270"/>
      <c r="BI41" s="270"/>
      <c r="BJ41" s="270"/>
      <c r="BK41" s="270"/>
      <c r="BL41" s="270"/>
      <c r="BM41" s="270"/>
      <c r="BN41" s="270"/>
      <c r="BO41" s="270"/>
      <c r="BP41" s="270"/>
      <c r="BQ41" s="270"/>
      <c r="BR41" s="270"/>
      <c r="BS41" s="273"/>
    </row>
    <row r="42" spans="1:71" ht="32.450000000000003" customHeight="1" thickBot="1">
      <c r="A42" s="651"/>
      <c r="B42" s="334"/>
      <c r="C42" s="607"/>
      <c r="D42" s="87"/>
      <c r="E42" s="128"/>
      <c r="F42" s="83"/>
      <c r="G42" s="524" t="s">
        <v>48</v>
      </c>
      <c r="H42" s="524"/>
      <c r="I42" s="524"/>
      <c r="J42" s="524"/>
      <c r="K42" s="524"/>
      <c r="L42" s="524"/>
      <c r="M42" s="83"/>
      <c r="N42" s="83"/>
      <c r="O42" s="83"/>
      <c r="P42" s="83"/>
      <c r="Q42" s="525" t="s">
        <v>139</v>
      </c>
      <c r="R42" s="525"/>
      <c r="S42" s="525"/>
      <c r="T42" s="525"/>
      <c r="U42" s="525"/>
      <c r="V42" s="525"/>
      <c r="W42" s="525"/>
      <c r="X42" s="132"/>
      <c r="Y42" s="83"/>
      <c r="Z42" s="83"/>
      <c r="AA42" s="130" t="s">
        <v>274</v>
      </c>
      <c r="AB42" s="83"/>
      <c r="AC42" s="83"/>
      <c r="AD42" s="83"/>
      <c r="AE42" s="83"/>
      <c r="AF42" s="83"/>
      <c r="AG42" s="83"/>
      <c r="AH42" s="83"/>
      <c r="AI42" s="226"/>
      <c r="AJ42" s="131"/>
      <c r="AK42" s="83"/>
      <c r="AL42" s="83"/>
      <c r="AN42" s="507"/>
      <c r="AO42" s="274"/>
      <c r="AP42" s="275"/>
      <c r="AQ42" s="500" t="s">
        <v>48</v>
      </c>
      <c r="AR42" s="500"/>
      <c r="AS42" s="500"/>
      <c r="AT42" s="500"/>
      <c r="AU42" s="500"/>
      <c r="AV42" s="500"/>
      <c r="AW42" s="275"/>
      <c r="AX42" s="275"/>
      <c r="AY42" s="275"/>
      <c r="AZ42" s="275"/>
      <c r="BA42" s="471" t="s">
        <v>139</v>
      </c>
      <c r="BB42" s="471"/>
      <c r="BC42" s="471"/>
      <c r="BD42" s="471"/>
      <c r="BE42" s="471"/>
      <c r="BF42" s="471"/>
      <c r="BG42" s="471"/>
      <c r="BH42" s="276"/>
      <c r="BI42" s="275"/>
      <c r="BJ42" s="275"/>
      <c r="BK42" s="277" t="s">
        <v>332</v>
      </c>
      <c r="BL42" s="275"/>
      <c r="BM42" s="275"/>
      <c r="BN42" s="275"/>
      <c r="BO42" s="275"/>
      <c r="BP42" s="275"/>
      <c r="BQ42" s="275"/>
      <c r="BR42" s="275"/>
      <c r="BS42" s="278"/>
    </row>
    <row r="43" spans="1:71" ht="32.450000000000003" customHeight="1" thickBot="1">
      <c r="A43" s="651"/>
      <c r="B43" s="334"/>
      <c r="C43" s="607"/>
      <c r="D43" s="87"/>
      <c r="E43" s="128"/>
      <c r="F43" s="83"/>
      <c r="G43" s="496" t="str">
        <f>IF('新特小第2号（実績一覧表） (要請等対象施設以外）'!AE15="","",'新特小第2号（実績一覧表） (要請等対象施設以外）'!AE15)</f>
        <v/>
      </c>
      <c r="H43" s="497"/>
      <c r="I43" s="497"/>
      <c r="J43" s="497"/>
      <c r="K43" s="497"/>
      <c r="L43" s="498"/>
      <c r="M43" s="83" t="s">
        <v>12</v>
      </c>
      <c r="N43" s="83"/>
      <c r="O43" s="83" t="s">
        <v>114</v>
      </c>
      <c r="P43" s="83"/>
      <c r="Q43" s="493" t="str">
        <f>IF(AE25="いいえ",0,IF(AE30="","",IF(AE30="はい",IFERROR(AW75,0),IFERROR(AX75,0))))</f>
        <v/>
      </c>
      <c r="R43" s="494"/>
      <c r="S43" s="494"/>
      <c r="T43" s="494"/>
      <c r="U43" s="494"/>
      <c r="V43" s="495"/>
      <c r="W43" s="55" t="s">
        <v>138</v>
      </c>
      <c r="X43" s="132"/>
      <c r="Y43" s="83" t="s">
        <v>115</v>
      </c>
      <c r="Z43" s="83"/>
      <c r="AA43" s="496" t="str">
        <f>IF(OR(G43="",Q43=""),"",IFERROR(ROUNDUP(G43*(Q43/100),0),0))</f>
        <v/>
      </c>
      <c r="AB43" s="497"/>
      <c r="AC43" s="497"/>
      <c r="AD43" s="497"/>
      <c r="AE43" s="497"/>
      <c r="AF43" s="498"/>
      <c r="AG43" s="133" t="s">
        <v>12</v>
      </c>
      <c r="AH43" s="83"/>
      <c r="AI43" s="226"/>
      <c r="AJ43" s="131"/>
      <c r="AK43" s="83"/>
      <c r="AL43" s="83"/>
      <c r="AN43" s="507"/>
      <c r="AO43" s="274"/>
      <c r="AP43" s="275"/>
      <c r="AQ43" s="472">
        <f>SUM(G34,G43)</f>
        <v>0</v>
      </c>
      <c r="AR43" s="473"/>
      <c r="AS43" s="473"/>
      <c r="AT43" s="473"/>
      <c r="AU43" s="473"/>
      <c r="AV43" s="474"/>
      <c r="AW43" s="275" t="s">
        <v>12</v>
      </c>
      <c r="AX43" s="275"/>
      <c r="AY43" s="275" t="s">
        <v>114</v>
      </c>
      <c r="AZ43" s="275"/>
      <c r="BA43" s="475" t="str">
        <f>Q43</f>
        <v/>
      </c>
      <c r="BB43" s="476"/>
      <c r="BC43" s="476"/>
      <c r="BD43" s="476"/>
      <c r="BE43" s="476"/>
      <c r="BF43" s="477"/>
      <c r="BG43" s="279" t="s">
        <v>138</v>
      </c>
      <c r="BH43" s="276"/>
      <c r="BI43" s="275" t="s">
        <v>115</v>
      </c>
      <c r="BJ43" s="275"/>
      <c r="BK43" s="472" t="str">
        <f>IF(OR(AQ43="",BA43=""),"",IFERROR(ROUNDUP(AQ43*(BA43/100),0),0))</f>
        <v/>
      </c>
      <c r="BL43" s="473"/>
      <c r="BM43" s="473"/>
      <c r="BN43" s="473"/>
      <c r="BO43" s="473"/>
      <c r="BP43" s="474"/>
      <c r="BQ43" s="280" t="s">
        <v>12</v>
      </c>
      <c r="BR43" s="275"/>
      <c r="BS43" s="278"/>
    </row>
    <row r="44" spans="1:71" ht="32.450000000000003" customHeight="1">
      <c r="A44" s="651"/>
      <c r="B44" s="334"/>
      <c r="C44" s="607"/>
      <c r="D44" s="87"/>
      <c r="E44" s="227"/>
      <c r="F44" s="499" t="s">
        <v>324</v>
      </c>
      <c r="G44" s="499"/>
      <c r="H44" s="499"/>
      <c r="I44" s="499"/>
      <c r="J44" s="499"/>
      <c r="K44" s="499"/>
      <c r="L44" s="499"/>
      <c r="M44" s="499"/>
      <c r="N44" s="199"/>
      <c r="O44" s="135"/>
      <c r="P44" s="83"/>
      <c r="Q44" s="504" t="s">
        <v>278</v>
      </c>
      <c r="R44" s="504"/>
      <c r="S44" s="504"/>
      <c r="T44" s="504"/>
      <c r="U44" s="504"/>
      <c r="V44" s="504"/>
      <c r="W44" s="504"/>
      <c r="X44" s="132"/>
      <c r="Y44" s="83"/>
      <c r="Z44" s="83"/>
      <c r="AA44" s="505" t="s">
        <v>53</v>
      </c>
      <c r="AB44" s="505"/>
      <c r="AC44" s="505"/>
      <c r="AD44" s="505"/>
      <c r="AE44" s="505"/>
      <c r="AF44" s="505"/>
      <c r="AG44" s="136"/>
      <c r="AH44" s="83"/>
      <c r="AI44" s="226"/>
      <c r="AJ44" s="131"/>
      <c r="AK44" s="83"/>
      <c r="AL44" s="83"/>
      <c r="AN44" s="507"/>
      <c r="AO44" s="281"/>
      <c r="AP44" s="478"/>
      <c r="AQ44" s="478"/>
      <c r="AR44" s="478"/>
      <c r="AS44" s="478"/>
      <c r="AT44" s="478"/>
      <c r="AU44" s="478"/>
      <c r="AV44" s="478"/>
      <c r="AW44" s="478"/>
      <c r="AX44" s="282"/>
      <c r="AY44" s="283"/>
      <c r="AZ44" s="275"/>
      <c r="BA44" s="479"/>
      <c r="BB44" s="479"/>
      <c r="BC44" s="479"/>
      <c r="BD44" s="479"/>
      <c r="BE44" s="479"/>
      <c r="BF44" s="479"/>
      <c r="BG44" s="479"/>
      <c r="BH44" s="276"/>
      <c r="BI44" s="275"/>
      <c r="BJ44" s="275"/>
      <c r="BK44" s="480" t="s">
        <v>53</v>
      </c>
      <c r="BL44" s="480"/>
      <c r="BM44" s="480"/>
      <c r="BN44" s="480"/>
      <c r="BO44" s="480"/>
      <c r="BP44" s="480"/>
      <c r="BQ44" s="284"/>
      <c r="BR44" s="275"/>
      <c r="BS44" s="278"/>
    </row>
    <row r="45" spans="1:71" ht="32.450000000000003" customHeight="1">
      <c r="A45" s="651"/>
      <c r="B45" s="334"/>
      <c r="C45" s="607"/>
      <c r="D45" s="87"/>
      <c r="E45" s="228" t="s">
        <v>325</v>
      </c>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226"/>
      <c r="AJ45" s="131"/>
      <c r="AK45" s="83"/>
      <c r="AL45" s="83"/>
      <c r="AM45" s="83"/>
      <c r="AN45" s="507"/>
      <c r="AO45" s="285" t="s">
        <v>329</v>
      </c>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5"/>
      <c r="BR45" s="275"/>
      <c r="BS45" s="278"/>
    </row>
    <row r="46" spans="1:71" ht="32.450000000000003" customHeight="1" thickBot="1">
      <c r="A46" s="651"/>
      <c r="B46" s="334"/>
      <c r="C46" s="607"/>
      <c r="D46" s="87"/>
      <c r="E46" s="128"/>
      <c r="F46" s="83"/>
      <c r="G46" s="83"/>
      <c r="H46" s="83"/>
      <c r="I46" s="83"/>
      <c r="J46" s="83"/>
      <c r="K46" s="83"/>
      <c r="L46" s="83"/>
      <c r="M46" s="83"/>
      <c r="N46" s="83"/>
      <c r="O46" s="83"/>
      <c r="P46" s="83"/>
      <c r="Q46" s="130" t="s">
        <v>49</v>
      </c>
      <c r="R46" s="83"/>
      <c r="S46" s="83"/>
      <c r="T46" s="83"/>
      <c r="U46" s="83"/>
      <c r="V46" s="83"/>
      <c r="W46" s="83"/>
      <c r="X46" s="83"/>
      <c r="Y46" s="83"/>
      <c r="Z46" s="83"/>
      <c r="AA46" s="83" t="s">
        <v>279</v>
      </c>
      <c r="AB46" s="83"/>
      <c r="AC46" s="83"/>
      <c r="AD46" s="83"/>
      <c r="AE46" s="83"/>
      <c r="AF46" s="83"/>
      <c r="AG46" s="83"/>
      <c r="AH46" s="83"/>
      <c r="AI46" s="226"/>
      <c r="AJ46" s="131"/>
      <c r="AK46" s="83"/>
      <c r="AL46" s="83"/>
      <c r="AN46" s="507"/>
      <c r="AO46" s="274"/>
      <c r="AP46" s="275"/>
      <c r="AQ46" s="275"/>
      <c r="AR46" s="275"/>
      <c r="AS46" s="275"/>
      <c r="AT46" s="275"/>
      <c r="AU46" s="275"/>
      <c r="AV46" s="275"/>
      <c r="AW46" s="275"/>
      <c r="AX46" s="275"/>
      <c r="AY46" s="275"/>
      <c r="AZ46" s="275"/>
      <c r="BA46" s="277" t="s">
        <v>49</v>
      </c>
      <c r="BB46" s="275"/>
      <c r="BC46" s="275"/>
      <c r="BD46" s="275"/>
      <c r="BE46" s="275"/>
      <c r="BF46" s="275"/>
      <c r="BG46" s="275"/>
      <c r="BH46" s="275"/>
      <c r="BI46" s="275"/>
      <c r="BJ46" s="275"/>
      <c r="BK46" s="275" t="s">
        <v>333</v>
      </c>
      <c r="BL46" s="275"/>
      <c r="BM46" s="275"/>
      <c r="BN46" s="275"/>
      <c r="BO46" s="275"/>
      <c r="BP46" s="275"/>
      <c r="BQ46" s="275"/>
      <c r="BR46" s="275"/>
      <c r="BS46" s="278"/>
    </row>
    <row r="47" spans="1:71" ht="32.450000000000003" customHeight="1" thickBot="1">
      <c r="A47" s="651"/>
      <c r="B47" s="334"/>
      <c r="C47" s="607"/>
      <c r="D47" s="87"/>
      <c r="E47" s="128"/>
      <c r="F47" s="86"/>
      <c r="G47" s="496" t="str">
        <f>IFERROR(BB75,"")</f>
        <v/>
      </c>
      <c r="H47" s="497"/>
      <c r="I47" s="497"/>
      <c r="J47" s="497"/>
      <c r="K47" s="497"/>
      <c r="L47" s="498"/>
      <c r="M47" s="83" t="s">
        <v>12</v>
      </c>
      <c r="N47" s="83"/>
      <c r="O47" s="83" t="s">
        <v>114</v>
      </c>
      <c r="P47" s="83"/>
      <c r="Q47" s="515" t="str">
        <f>IF('新特小第2号（実績一覧表） (要請等対象施設以外）'!Z9="","",'新特小第2号（実績一覧表） (要請等対象施設以外）'!Z9)</f>
        <v/>
      </c>
      <c r="R47" s="516"/>
      <c r="S47" s="516"/>
      <c r="T47" s="516"/>
      <c r="U47" s="516"/>
      <c r="V47" s="517"/>
      <c r="W47" s="55" t="s">
        <v>9</v>
      </c>
      <c r="X47" s="83"/>
      <c r="Y47" s="83" t="s">
        <v>115</v>
      </c>
      <c r="Z47" s="83"/>
      <c r="AA47" s="496" t="str">
        <f>IF(Q47="","",IFERROR(G47*Q47,0))</f>
        <v/>
      </c>
      <c r="AB47" s="497"/>
      <c r="AC47" s="497"/>
      <c r="AD47" s="497"/>
      <c r="AE47" s="497"/>
      <c r="AF47" s="498"/>
      <c r="AG47" s="133" t="s">
        <v>12</v>
      </c>
      <c r="AH47" s="83"/>
      <c r="AI47" s="226"/>
      <c r="AJ47" s="131"/>
      <c r="AK47" s="83"/>
      <c r="AL47" s="83"/>
      <c r="AN47" s="507"/>
      <c r="AO47" s="274"/>
      <c r="AP47" s="286"/>
      <c r="AQ47" s="481" t="str">
        <f>G47</f>
        <v/>
      </c>
      <c r="AR47" s="481"/>
      <c r="AS47" s="481"/>
      <c r="AT47" s="481"/>
      <c r="AU47" s="481"/>
      <c r="AV47" s="481"/>
      <c r="AW47" s="275" t="s">
        <v>12</v>
      </c>
      <c r="AX47" s="275"/>
      <c r="AY47" s="275" t="s">
        <v>114</v>
      </c>
      <c r="AZ47" s="275"/>
      <c r="BA47" s="472">
        <f>SUM(Q38,Q47)</f>
        <v>0</v>
      </c>
      <c r="BB47" s="473"/>
      <c r="BC47" s="473"/>
      <c r="BD47" s="473"/>
      <c r="BE47" s="473"/>
      <c r="BF47" s="474"/>
      <c r="BG47" s="279" t="s">
        <v>9</v>
      </c>
      <c r="BH47" s="275"/>
      <c r="BI47" s="275" t="s">
        <v>115</v>
      </c>
      <c r="BJ47" s="275"/>
      <c r="BK47" s="472">
        <f>IF(BA47="","",IFERROR(AQ47*BA47,0))</f>
        <v>0</v>
      </c>
      <c r="BL47" s="473"/>
      <c r="BM47" s="473"/>
      <c r="BN47" s="473"/>
      <c r="BO47" s="473"/>
      <c r="BP47" s="474"/>
      <c r="BQ47" s="280" t="s">
        <v>12</v>
      </c>
      <c r="BR47" s="275"/>
      <c r="BS47" s="278"/>
    </row>
    <row r="48" spans="1:71" ht="32.25" customHeight="1">
      <c r="A48" s="651"/>
      <c r="B48" s="334"/>
      <c r="C48" s="607"/>
      <c r="D48" s="87"/>
      <c r="E48" s="231"/>
      <c r="F48" s="113"/>
      <c r="G48" s="520" t="s">
        <v>284</v>
      </c>
      <c r="H48" s="520"/>
      <c r="I48" s="520"/>
      <c r="J48" s="520"/>
      <c r="K48" s="520"/>
      <c r="L48" s="520"/>
      <c r="M48" s="232"/>
      <c r="N48" s="233"/>
      <c r="O48" s="113"/>
      <c r="P48" s="233"/>
      <c r="Q48" s="506" t="s">
        <v>326</v>
      </c>
      <c r="R48" s="506"/>
      <c r="S48" s="506"/>
      <c r="T48" s="506"/>
      <c r="U48" s="506"/>
      <c r="V48" s="506"/>
      <c r="W48" s="229"/>
      <c r="X48" s="229"/>
      <c r="Y48" s="234"/>
      <c r="Z48" s="234"/>
      <c r="AA48" s="113"/>
      <c r="AB48" s="113"/>
      <c r="AC48" s="113"/>
      <c r="AD48" s="113"/>
      <c r="AE48" s="113"/>
      <c r="AF48" s="113"/>
      <c r="AG48" s="113"/>
      <c r="AH48" s="113"/>
      <c r="AI48" s="230"/>
      <c r="AJ48" s="131"/>
      <c r="AK48" s="83"/>
      <c r="AL48" s="83"/>
      <c r="AN48" s="507"/>
      <c r="AO48" s="287"/>
      <c r="AP48" s="288"/>
      <c r="AQ48" s="501" t="s">
        <v>284</v>
      </c>
      <c r="AR48" s="501"/>
      <c r="AS48" s="501"/>
      <c r="AT48" s="501"/>
      <c r="AU48" s="501"/>
      <c r="AV48" s="501"/>
      <c r="AW48" s="289"/>
      <c r="AX48" s="290"/>
      <c r="AY48" s="288"/>
      <c r="AZ48" s="290"/>
      <c r="BA48" s="492" t="s">
        <v>326</v>
      </c>
      <c r="BB48" s="492"/>
      <c r="BC48" s="492"/>
      <c r="BD48" s="492"/>
      <c r="BE48" s="492"/>
      <c r="BF48" s="492"/>
      <c r="BG48" s="291"/>
      <c r="BH48" s="291"/>
      <c r="BI48" s="292"/>
      <c r="BJ48" s="292"/>
      <c r="BK48" s="288"/>
      <c r="BL48" s="288"/>
      <c r="BM48" s="288"/>
      <c r="BN48" s="288"/>
      <c r="BO48" s="288"/>
      <c r="BP48" s="288"/>
      <c r="BQ48" s="288"/>
      <c r="BR48" s="288"/>
      <c r="BS48" s="293"/>
    </row>
    <row r="49" spans="1:68" ht="13.5" customHeight="1" thickBot="1">
      <c r="A49" s="651"/>
      <c r="B49" s="334"/>
      <c r="C49" s="607"/>
      <c r="D49" s="86"/>
      <c r="E49" s="134"/>
      <c r="F49" s="199"/>
      <c r="G49" s="199"/>
      <c r="H49" s="199"/>
      <c r="I49" s="199"/>
      <c r="J49" s="199"/>
      <c r="K49" s="199"/>
      <c r="L49" s="199"/>
      <c r="M49" s="199"/>
      <c r="N49" s="199"/>
      <c r="O49" s="135"/>
      <c r="P49" s="83"/>
      <c r="Q49" s="223"/>
      <c r="R49" s="223"/>
      <c r="S49" s="223"/>
      <c r="T49" s="223"/>
      <c r="U49" s="223"/>
      <c r="V49" s="223"/>
      <c r="W49" s="223"/>
      <c r="X49" s="132"/>
      <c r="Y49" s="83"/>
      <c r="Z49" s="83"/>
      <c r="AA49" s="137"/>
      <c r="AB49" s="137"/>
      <c r="AC49" s="137"/>
      <c r="AD49" s="137"/>
      <c r="AE49" s="137"/>
      <c r="AF49" s="137"/>
      <c r="AG49" s="136"/>
      <c r="AH49" s="83"/>
      <c r="AI49" s="83"/>
      <c r="AJ49" s="131"/>
      <c r="AK49" s="83"/>
      <c r="AL49" s="83"/>
    </row>
    <row r="50" spans="1:68" ht="18.75" customHeight="1" thickBot="1">
      <c r="A50" s="651"/>
      <c r="B50" s="334"/>
      <c r="C50" s="607"/>
      <c r="D50" s="83"/>
      <c r="E50" s="83"/>
      <c r="F50" s="658" t="s">
        <v>336</v>
      </c>
      <c r="G50" s="658"/>
      <c r="H50" s="658"/>
      <c r="I50" s="658"/>
      <c r="J50" s="658"/>
      <c r="K50" s="658"/>
      <c r="L50" s="658"/>
      <c r="M50" s="658"/>
      <c r="N50" s="199"/>
      <c r="O50" s="199"/>
      <c r="P50" s="658" t="s">
        <v>337</v>
      </c>
      <c r="Q50" s="658"/>
      <c r="R50" s="658"/>
      <c r="S50" s="658"/>
      <c r="T50" s="658"/>
      <c r="U50" s="658"/>
      <c r="V50" s="658"/>
      <c r="W50" s="658"/>
      <c r="X50" s="83"/>
      <c r="Y50" s="83"/>
      <c r="Z50" s="83"/>
      <c r="AA50" s="139" t="s">
        <v>338</v>
      </c>
      <c r="AB50" s="83"/>
      <c r="AC50" s="83"/>
      <c r="AD50" s="83"/>
      <c r="AE50" s="83"/>
      <c r="AF50" s="83"/>
      <c r="AG50" s="83"/>
      <c r="AH50" s="83"/>
      <c r="AI50" s="83"/>
      <c r="AJ50" s="131"/>
      <c r="AK50" s="83"/>
      <c r="AL50" s="83"/>
      <c r="BK50" s="467">
        <f>VALUE(MIN(BK43,BK47))</f>
        <v>0</v>
      </c>
      <c r="BL50" s="468"/>
      <c r="BM50" s="468"/>
      <c r="BN50" s="468"/>
      <c r="BO50" s="468"/>
      <c r="BP50" s="469"/>
    </row>
    <row r="51" spans="1:68" ht="36.75" customHeight="1" thickBot="1">
      <c r="A51" s="651"/>
      <c r="B51" s="334"/>
      <c r="C51" s="607"/>
      <c r="D51" s="83"/>
      <c r="E51" s="49"/>
      <c r="F51" s="49"/>
      <c r="G51" s="487">
        <f>SUM(AA34,AA43)</f>
        <v>0</v>
      </c>
      <c r="H51" s="488"/>
      <c r="I51" s="488"/>
      <c r="J51" s="488"/>
      <c r="K51" s="488"/>
      <c r="L51" s="489"/>
      <c r="M51" s="49"/>
      <c r="N51" s="502"/>
      <c r="O51" s="503"/>
      <c r="P51" s="49"/>
      <c r="Q51" s="487">
        <f>SUM(AA38,AA47)</f>
        <v>0</v>
      </c>
      <c r="R51" s="488"/>
      <c r="S51" s="488"/>
      <c r="T51" s="488"/>
      <c r="U51" s="488"/>
      <c r="V51" s="489"/>
      <c r="W51" s="49"/>
      <c r="X51" s="614" t="s">
        <v>118</v>
      </c>
      <c r="Y51" s="614"/>
      <c r="Z51" s="83"/>
      <c r="AA51" s="487">
        <f>MIN(G51,Q51)</f>
        <v>0</v>
      </c>
      <c r="AB51" s="488"/>
      <c r="AC51" s="488"/>
      <c r="AD51" s="488"/>
      <c r="AE51" s="488"/>
      <c r="AF51" s="489"/>
      <c r="AG51" s="133" t="s">
        <v>12</v>
      </c>
      <c r="AH51" s="83"/>
      <c r="AI51" s="83"/>
      <c r="AJ51" s="131"/>
      <c r="AK51" s="83"/>
      <c r="AL51" s="83"/>
      <c r="AN51" s="264" t="s">
        <v>339</v>
      </c>
      <c r="AO51" s="265"/>
      <c r="AP51" s="265"/>
      <c r="AQ51" s="265"/>
      <c r="AR51" s="266"/>
      <c r="AS51" s="207" t="str">
        <f>IF(G51&lt;=Q51,"e","f")</f>
        <v>e</v>
      </c>
      <c r="BK51" s="294" t="s">
        <v>334</v>
      </c>
      <c r="BL51" s="294"/>
      <c r="BM51" s="294"/>
      <c r="BN51" s="294"/>
      <c r="BO51" s="294"/>
      <c r="BP51" s="294"/>
    </row>
    <row r="52" spans="1:68" ht="18.75" customHeight="1" thickBot="1">
      <c r="A52" s="652"/>
      <c r="B52" s="653"/>
      <c r="C52" s="654"/>
      <c r="D52" s="140"/>
      <c r="E52" s="140"/>
      <c r="F52" s="140"/>
      <c r="G52" s="140"/>
      <c r="H52" s="141"/>
      <c r="I52" s="141"/>
      <c r="J52" s="141"/>
      <c r="K52" s="141"/>
      <c r="L52" s="141"/>
      <c r="M52" s="141"/>
      <c r="N52" s="142"/>
      <c r="O52" s="142"/>
      <c r="P52" s="142"/>
      <c r="Q52" s="142"/>
      <c r="R52" s="142"/>
      <c r="S52" s="142"/>
      <c r="T52" s="142"/>
      <c r="U52" s="142"/>
      <c r="V52" s="140"/>
      <c r="W52" s="140"/>
      <c r="X52" s="140"/>
      <c r="Y52" s="140"/>
      <c r="Z52" s="140"/>
      <c r="AA52" s="140"/>
      <c r="AB52" s="140"/>
      <c r="AC52" s="140"/>
      <c r="AD52" s="140"/>
      <c r="AE52" s="140"/>
      <c r="AF52" s="140"/>
      <c r="AG52" s="140"/>
      <c r="AH52" s="140"/>
      <c r="AI52" s="140"/>
      <c r="AJ52" s="143"/>
      <c r="AK52" s="83"/>
      <c r="AL52" s="83"/>
      <c r="AM52" s="83"/>
    </row>
    <row r="53" spans="1:68" ht="30" customHeight="1" thickTop="1">
      <c r="AN53" s="55">
        <v>1</v>
      </c>
      <c r="AO53" s="50">
        <v>2</v>
      </c>
      <c r="AP53" s="50">
        <v>3</v>
      </c>
      <c r="AQ53" s="50">
        <v>4</v>
      </c>
      <c r="AR53" s="50">
        <v>5</v>
      </c>
      <c r="AS53" s="50">
        <v>6</v>
      </c>
      <c r="AT53" s="50">
        <v>7</v>
      </c>
      <c r="AU53" s="50">
        <v>8</v>
      </c>
      <c r="AV53" s="50">
        <v>9</v>
      </c>
      <c r="AW53" s="50">
        <v>10</v>
      </c>
      <c r="AX53" s="50">
        <v>11</v>
      </c>
      <c r="AY53" s="50">
        <v>12</v>
      </c>
      <c r="AZ53" s="50">
        <v>13</v>
      </c>
      <c r="BA53" s="50">
        <v>14</v>
      </c>
      <c r="BB53" s="50">
        <v>15</v>
      </c>
      <c r="BC53" s="50">
        <v>16</v>
      </c>
    </row>
    <row r="54" spans="1:68" ht="34.5" customHeight="1">
      <c r="A54" s="21" t="s">
        <v>22</v>
      </c>
      <c r="AN54" s="83"/>
    </row>
    <row r="55" spans="1:68" ht="28.5" customHeight="1">
      <c r="A55" s="596" t="s">
        <v>13</v>
      </c>
      <c r="B55" s="521" t="s">
        <v>355</v>
      </c>
      <c r="C55" s="521"/>
      <c r="D55" s="521"/>
      <c r="E55" s="521"/>
      <c r="F55" s="521"/>
      <c r="G55" s="144"/>
      <c r="H55" s="144"/>
      <c r="I55" s="144"/>
      <c r="J55" s="144"/>
      <c r="K55" s="144"/>
      <c r="L55" s="144"/>
      <c r="M55" s="144"/>
      <c r="N55" s="144"/>
      <c r="O55" s="144"/>
      <c r="P55" s="144"/>
      <c r="Q55" s="144"/>
      <c r="R55" s="144"/>
      <c r="S55" s="144"/>
      <c r="T55" s="144"/>
      <c r="U55" s="543" t="s">
        <v>14</v>
      </c>
      <c r="V55" s="539"/>
      <c r="W55" s="539"/>
      <c r="X55" s="539"/>
      <c r="Y55" s="539"/>
      <c r="Z55" s="540"/>
      <c r="AA55" s="543"/>
      <c r="AB55" s="539"/>
      <c r="AC55" s="539"/>
      <c r="AD55" s="526" t="s">
        <v>119</v>
      </c>
      <c r="AE55" s="526"/>
      <c r="AF55" s="526"/>
      <c r="AG55" s="526" t="s">
        <v>120</v>
      </c>
      <c r="AH55" s="526"/>
      <c r="AI55" s="526"/>
      <c r="AJ55" s="528" t="s">
        <v>121</v>
      </c>
      <c r="AN55" s="83"/>
    </row>
    <row r="56" spans="1:68" ht="28.5" customHeight="1">
      <c r="A56" s="597"/>
      <c r="B56" s="521" t="s">
        <v>356</v>
      </c>
      <c r="C56" s="521"/>
      <c r="D56" s="521"/>
      <c r="E56" s="521"/>
      <c r="F56" s="521"/>
      <c r="G56" s="301"/>
      <c r="H56" s="301"/>
      <c r="I56" s="301"/>
      <c r="J56" s="301"/>
      <c r="K56" s="301"/>
      <c r="L56" s="301"/>
      <c r="M56" s="301"/>
      <c r="N56" s="301"/>
      <c r="O56" s="301"/>
      <c r="P56" s="301"/>
      <c r="Q56" s="301"/>
      <c r="R56" s="301"/>
      <c r="S56" s="301"/>
      <c r="T56" s="301"/>
      <c r="U56" s="550"/>
      <c r="V56" s="551"/>
      <c r="W56" s="551"/>
      <c r="X56" s="551"/>
      <c r="Y56" s="551"/>
      <c r="Z56" s="552"/>
      <c r="AA56" s="550"/>
      <c r="AB56" s="551"/>
      <c r="AC56" s="551"/>
      <c r="AD56" s="527"/>
      <c r="AE56" s="527"/>
      <c r="AF56" s="527"/>
      <c r="AG56" s="527"/>
      <c r="AH56" s="527"/>
      <c r="AI56" s="527"/>
      <c r="AJ56" s="529"/>
      <c r="AN56" s="83"/>
    </row>
    <row r="57" spans="1:68" ht="24.75" customHeight="1">
      <c r="A57" s="597"/>
      <c r="B57" s="543" t="s">
        <v>122</v>
      </c>
      <c r="C57" s="540"/>
      <c r="D57" s="27"/>
      <c r="E57" s="564" t="s">
        <v>123</v>
      </c>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N57" s="83"/>
      <c r="AO57" s="201" t="s">
        <v>3</v>
      </c>
      <c r="AP57" s="202" t="str">
        <f>K31</f>
        <v/>
      </c>
      <c r="AQ57" s="203" t="s">
        <v>8</v>
      </c>
      <c r="AR57" s="202" t="str">
        <f>M31</f>
        <v/>
      </c>
      <c r="AS57" s="203" t="s">
        <v>23</v>
      </c>
      <c r="AT57" s="202" t="str">
        <f>O31</f>
        <v/>
      </c>
      <c r="AU57" s="204" t="s">
        <v>24</v>
      </c>
      <c r="AV57" s="55" t="s">
        <v>264</v>
      </c>
      <c r="AW57" s="215" t="e">
        <f>DATE(2018+AP57,AR57,AT57)</f>
        <v>#VALUE!</v>
      </c>
      <c r="AY57" s="235"/>
    </row>
    <row r="58" spans="1:68" ht="45" customHeight="1">
      <c r="A58" s="597"/>
      <c r="B58" s="562"/>
      <c r="C58" s="563"/>
      <c r="D58" s="145"/>
      <c r="E58" s="566" t="s">
        <v>15</v>
      </c>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N58" s="83"/>
      <c r="AO58" s="83"/>
      <c r="AR58" s="83"/>
    </row>
    <row r="59" spans="1:68" ht="34.5" customHeight="1">
      <c r="A59" s="532" t="s">
        <v>45</v>
      </c>
      <c r="B59" s="523" t="s">
        <v>124</v>
      </c>
      <c r="C59" s="508"/>
      <c r="D59" s="508"/>
      <c r="E59" s="508"/>
      <c r="F59" s="508"/>
      <c r="G59" s="508" t="s">
        <v>157</v>
      </c>
      <c r="H59" s="508"/>
      <c r="I59" s="508"/>
      <c r="J59" s="508"/>
      <c r="K59" s="508"/>
      <c r="L59" s="508"/>
      <c r="M59" s="508" t="s">
        <v>125</v>
      </c>
      <c r="N59" s="508"/>
      <c r="O59" s="508"/>
      <c r="P59" s="508"/>
      <c r="Q59" s="508"/>
      <c r="R59" s="508"/>
      <c r="S59" s="509" t="s">
        <v>126</v>
      </c>
      <c r="T59" s="522"/>
      <c r="U59" s="522"/>
      <c r="V59" s="522"/>
      <c r="W59" s="523"/>
      <c r="X59" s="512" t="s">
        <v>330</v>
      </c>
      <c r="Y59" s="512"/>
      <c r="Z59" s="512"/>
      <c r="AA59" s="514" t="str">
        <f>IFERROR(IF(AS51="e",IF(AA34&lt;=BA75*(Q38),AA34,BA75*(Q38)),IF(AA38&lt;=BA75*(Q38),AA38,BA75*(Q38))),"")</f>
        <v/>
      </c>
      <c r="AB59" s="514"/>
      <c r="AC59" s="514"/>
      <c r="AD59" s="521" t="s">
        <v>286</v>
      </c>
      <c r="AE59" s="521"/>
      <c r="AF59" s="521"/>
      <c r="AG59" s="513" t="str">
        <f>IFERROR(IF(AS51="e",IF(AA43&lt;=BA75*(Q47),AA43,BA75*(Q47)),IF(AA47&lt;=BA75*(Q47),AA47,BA75*(Q47))),"")</f>
        <v/>
      </c>
      <c r="AH59" s="514"/>
      <c r="AI59" s="514"/>
      <c r="AJ59" s="298" t="s">
        <v>12</v>
      </c>
      <c r="AN59" s="206" t="s">
        <v>265</v>
      </c>
      <c r="AO59" s="482" t="s">
        <v>266</v>
      </c>
      <c r="AP59" s="483"/>
      <c r="AQ59" s="483"/>
      <c r="AR59" s="484"/>
      <c r="AS59" s="482" t="s">
        <v>267</v>
      </c>
      <c r="AT59" s="483"/>
      <c r="AU59" s="483"/>
      <c r="AV59" s="484"/>
      <c r="AW59" s="482" t="s">
        <v>281</v>
      </c>
      <c r="AX59" s="484"/>
      <c r="AY59" s="482" t="s">
        <v>280</v>
      </c>
      <c r="AZ59" s="484"/>
      <c r="BA59" s="485" t="s">
        <v>268</v>
      </c>
      <c r="BB59" s="485" t="s">
        <v>282</v>
      </c>
      <c r="BC59" s="485" t="s">
        <v>283</v>
      </c>
    </row>
    <row r="60" spans="1:68" ht="34.5" customHeight="1">
      <c r="A60" s="533"/>
      <c r="B60" s="523" t="s">
        <v>158</v>
      </c>
      <c r="C60" s="508"/>
      <c r="D60" s="508"/>
      <c r="E60" s="508"/>
      <c r="F60" s="508"/>
      <c r="G60" s="509"/>
      <c r="H60" s="522"/>
      <c r="I60" s="522"/>
      <c r="J60" s="522"/>
      <c r="K60" s="522" t="s">
        <v>10</v>
      </c>
      <c r="L60" s="523"/>
      <c r="M60" s="510" t="s">
        <v>15</v>
      </c>
      <c r="N60" s="511"/>
      <c r="O60" s="511"/>
      <c r="P60" s="511"/>
      <c r="Q60" s="511"/>
      <c r="R60" s="146" t="s">
        <v>16</v>
      </c>
      <c r="S60" s="510" t="s">
        <v>15</v>
      </c>
      <c r="T60" s="511"/>
      <c r="U60" s="511"/>
      <c r="V60" s="511"/>
      <c r="W60" s="146" t="s">
        <v>11</v>
      </c>
      <c r="X60" s="512" t="s">
        <v>331</v>
      </c>
      <c r="Y60" s="512"/>
      <c r="Z60" s="512"/>
      <c r="AA60" s="514" t="str">
        <f>IFERROR(IF(AS51="e",AA34-AA59,AA38-AA59),"")</f>
        <v/>
      </c>
      <c r="AB60" s="514"/>
      <c r="AC60" s="514"/>
      <c r="AD60" s="521" t="s">
        <v>285</v>
      </c>
      <c r="AE60" s="521"/>
      <c r="AF60" s="521"/>
      <c r="AG60" s="514" t="str">
        <f>IFERROR(IF(AS51="e",AA43-AG59,AA47-AG59),"")</f>
        <v/>
      </c>
      <c r="AH60" s="514"/>
      <c r="AI60" s="514"/>
      <c r="AJ60" s="298" t="s">
        <v>223</v>
      </c>
      <c r="AN60" s="206"/>
      <c r="AO60" s="207" t="s">
        <v>243</v>
      </c>
      <c r="AP60" s="207" t="s">
        <v>8</v>
      </c>
      <c r="AQ60" s="207" t="s">
        <v>269</v>
      </c>
      <c r="AR60" s="207" t="s">
        <v>270</v>
      </c>
      <c r="AS60" s="207" t="s">
        <v>243</v>
      </c>
      <c r="AT60" s="207" t="s">
        <v>8</v>
      </c>
      <c r="AU60" s="207" t="s">
        <v>269</v>
      </c>
      <c r="AV60" s="207" t="s">
        <v>270</v>
      </c>
      <c r="AW60" s="208" t="s">
        <v>271</v>
      </c>
      <c r="AX60" s="207" t="s">
        <v>272</v>
      </c>
      <c r="AY60" s="208" t="s">
        <v>271</v>
      </c>
      <c r="AZ60" s="207" t="s">
        <v>272</v>
      </c>
      <c r="BA60" s="486"/>
      <c r="BB60" s="486"/>
      <c r="BC60" s="486"/>
    </row>
    <row r="61" spans="1:68" ht="34.5" customHeight="1">
      <c r="A61" s="533"/>
      <c r="B61" s="539" t="s">
        <v>127</v>
      </c>
      <c r="C61" s="539"/>
      <c r="D61" s="539"/>
      <c r="E61" s="539"/>
      <c r="F61" s="539"/>
      <c r="G61" s="539"/>
      <c r="H61" s="540"/>
      <c r="I61" s="509" t="s">
        <v>128</v>
      </c>
      <c r="J61" s="522"/>
      <c r="K61" s="522"/>
      <c r="L61" s="523"/>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9"/>
      <c r="AJ61" s="147" t="s">
        <v>129</v>
      </c>
      <c r="AN61" s="206" t="e">
        <f>IF(AND($AW$57&gt;=AR61,$AW$57&lt;=AV61),"○","×")</f>
        <v>#VALUE!</v>
      </c>
      <c r="AO61" s="208">
        <v>1</v>
      </c>
      <c r="AP61" s="208">
        <v>8</v>
      </c>
      <c r="AQ61" s="208">
        <v>1</v>
      </c>
      <c r="AR61" s="209">
        <f>DATE(2018+AO61,AP61,AQ61)</f>
        <v>43678</v>
      </c>
      <c r="AS61" s="208">
        <v>2</v>
      </c>
      <c r="AT61" s="208">
        <v>2</v>
      </c>
      <c r="AU61" s="208">
        <v>29</v>
      </c>
      <c r="AV61" s="209">
        <f>DATE(2018+AS61,AT61,AU61)</f>
        <v>43890</v>
      </c>
      <c r="AW61" s="208">
        <v>100</v>
      </c>
      <c r="AX61" s="208">
        <v>80</v>
      </c>
      <c r="AY61" s="208">
        <v>75</v>
      </c>
      <c r="AZ61" s="236">
        <v>66.7</v>
      </c>
      <c r="BA61" s="210">
        <v>8335</v>
      </c>
      <c r="BB61" s="210">
        <v>15000</v>
      </c>
      <c r="BC61" s="210">
        <v>15000</v>
      </c>
    </row>
    <row r="62" spans="1:68" ht="22.5" customHeight="1">
      <c r="A62" s="533"/>
      <c r="B62" s="543" t="s">
        <v>25</v>
      </c>
      <c r="C62" s="540"/>
      <c r="D62" s="297"/>
      <c r="E62" s="539" t="s">
        <v>130</v>
      </c>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40"/>
      <c r="AN62" s="206" t="e">
        <f t="shared" ref="AN62:AN70" si="0">IF(AND($AW$57&gt;=AR62,$AW$57&lt;=AV62),"○","×")</f>
        <v>#VALUE!</v>
      </c>
      <c r="AO62" s="208">
        <v>2</v>
      </c>
      <c r="AP62" s="208">
        <v>3</v>
      </c>
      <c r="AQ62" s="208">
        <v>1</v>
      </c>
      <c r="AR62" s="209">
        <f t="shared" ref="AR62:AR68" si="1">DATE(2018+AO62,AP62,AQ62)</f>
        <v>43891</v>
      </c>
      <c r="AS62" s="208">
        <v>2</v>
      </c>
      <c r="AT62" s="208">
        <v>7</v>
      </c>
      <c r="AU62" s="208">
        <v>31</v>
      </c>
      <c r="AV62" s="209">
        <f t="shared" ref="AV62:AV68" si="2">DATE(2018+AS62,AT62,AU62)</f>
        <v>44043</v>
      </c>
      <c r="AW62" s="208">
        <v>100</v>
      </c>
      <c r="AX62" s="208">
        <v>80</v>
      </c>
      <c r="AY62" s="208">
        <v>75</v>
      </c>
      <c r="AZ62" s="236">
        <v>66.7</v>
      </c>
      <c r="BA62" s="210">
        <v>8330</v>
      </c>
      <c r="BB62" s="210">
        <v>15000</v>
      </c>
      <c r="BC62" s="210">
        <v>15000</v>
      </c>
    </row>
    <row r="63" spans="1:68" ht="41.25" customHeight="1" thickBot="1">
      <c r="A63" s="534"/>
      <c r="B63" s="544"/>
      <c r="C63" s="545"/>
      <c r="D63" s="299"/>
      <c r="E63" s="569" t="s">
        <v>15</v>
      </c>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70"/>
      <c r="AN63" s="206" t="e">
        <f t="shared" si="0"/>
        <v>#VALUE!</v>
      </c>
      <c r="AO63" s="208">
        <v>2</v>
      </c>
      <c r="AP63" s="208">
        <v>8</v>
      </c>
      <c r="AQ63" s="208">
        <v>1</v>
      </c>
      <c r="AR63" s="209">
        <f t="shared" si="1"/>
        <v>44044</v>
      </c>
      <c r="AS63" s="208">
        <v>3</v>
      </c>
      <c r="AT63" s="208">
        <v>4</v>
      </c>
      <c r="AU63" s="208">
        <v>30</v>
      </c>
      <c r="AV63" s="209">
        <f t="shared" si="2"/>
        <v>44316</v>
      </c>
      <c r="AW63" s="208">
        <v>100</v>
      </c>
      <c r="AX63" s="208">
        <v>80</v>
      </c>
      <c r="AY63" s="208">
        <v>75</v>
      </c>
      <c r="AZ63" s="236">
        <v>66.7</v>
      </c>
      <c r="BA63" s="210">
        <v>8370</v>
      </c>
      <c r="BB63" s="210">
        <v>15000</v>
      </c>
      <c r="BC63" s="210">
        <v>15000</v>
      </c>
    </row>
    <row r="64" spans="1:68" ht="18" hidden="1" customHeight="1">
      <c r="A64" s="302"/>
      <c r="B64" s="303"/>
      <c r="C64" s="304"/>
      <c r="D64" s="305"/>
      <c r="E64" s="470"/>
      <c r="F64" s="470"/>
      <c r="G64" s="470"/>
      <c r="H64" s="470"/>
      <c r="I64" s="470"/>
      <c r="J64" s="306"/>
      <c r="K64" s="306"/>
      <c r="L64" s="306"/>
      <c r="M64" s="306"/>
      <c r="N64" s="306"/>
      <c r="O64" s="306"/>
      <c r="P64" s="306"/>
      <c r="Q64" s="306"/>
      <c r="R64" s="306"/>
      <c r="S64" s="306"/>
      <c r="T64" s="306"/>
      <c r="U64" s="306"/>
      <c r="V64" s="306"/>
      <c r="W64" s="306"/>
      <c r="X64" s="306"/>
      <c r="Y64" s="307"/>
      <c r="Z64" s="490" t="s">
        <v>335</v>
      </c>
      <c r="AA64" s="470"/>
      <c r="AB64" s="470"/>
      <c r="AC64" s="491"/>
      <c r="AD64" s="490"/>
      <c r="AE64" s="491"/>
      <c r="AF64" s="541" t="str">
        <f>IF(AD64="✓",BK50,"")</f>
        <v/>
      </c>
      <c r="AG64" s="541"/>
      <c r="AH64" s="541"/>
      <c r="AI64" s="542"/>
      <c r="AJ64" s="308" t="s">
        <v>12</v>
      </c>
      <c r="AN64" s="206" t="e">
        <f t="shared" si="0"/>
        <v>#VALUE!</v>
      </c>
      <c r="AO64" s="208">
        <v>3</v>
      </c>
      <c r="AP64" s="208">
        <v>5</v>
      </c>
      <c r="AQ64" s="208">
        <v>1</v>
      </c>
      <c r="AR64" s="209">
        <f t="shared" si="1"/>
        <v>44317</v>
      </c>
      <c r="AS64" s="208">
        <v>3</v>
      </c>
      <c r="AT64" s="208">
        <v>7</v>
      </c>
      <c r="AU64" s="208">
        <v>31</v>
      </c>
      <c r="AV64" s="209">
        <f t="shared" si="2"/>
        <v>44408</v>
      </c>
      <c r="AW64" s="208">
        <v>100</v>
      </c>
      <c r="AX64" s="208">
        <v>80</v>
      </c>
      <c r="AY64" s="208">
        <v>75</v>
      </c>
      <c r="AZ64" s="236">
        <v>66.7</v>
      </c>
      <c r="BA64" s="210">
        <v>8370</v>
      </c>
      <c r="BB64" s="210">
        <v>13500</v>
      </c>
      <c r="BC64" s="210">
        <v>15000</v>
      </c>
      <c r="BD64" s="35"/>
      <c r="BE64" s="35"/>
      <c r="BF64" s="35"/>
      <c r="BG64" s="35"/>
      <c r="BH64" s="35"/>
      <c r="BI64" s="35"/>
    </row>
    <row r="65" spans="1:61" s="35" customFormat="1" ht="34.5" customHeight="1">
      <c r="A65" s="194" t="s">
        <v>354</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N65" s="206" t="e">
        <f t="shared" si="0"/>
        <v>#VALUE!</v>
      </c>
      <c r="AO65" s="208">
        <v>3</v>
      </c>
      <c r="AP65" s="208">
        <v>8</v>
      </c>
      <c r="AQ65" s="208">
        <v>1</v>
      </c>
      <c r="AR65" s="209">
        <f t="shared" si="1"/>
        <v>44409</v>
      </c>
      <c r="AS65" s="208">
        <v>3</v>
      </c>
      <c r="AT65" s="208">
        <v>12</v>
      </c>
      <c r="AU65" s="208">
        <v>31</v>
      </c>
      <c r="AV65" s="209">
        <f t="shared" si="2"/>
        <v>44561</v>
      </c>
      <c r="AW65" s="208">
        <v>90</v>
      </c>
      <c r="AX65" s="208">
        <v>80</v>
      </c>
      <c r="AY65" s="208">
        <v>75</v>
      </c>
      <c r="AZ65" s="236">
        <v>66.7</v>
      </c>
      <c r="BA65" s="210">
        <v>8265</v>
      </c>
      <c r="BB65" s="210">
        <v>13500</v>
      </c>
      <c r="BC65" s="210">
        <v>15000</v>
      </c>
    </row>
    <row r="66" spans="1:61" s="35" customFormat="1" ht="16.5" customHeight="1" thickBot="1">
      <c r="A66" s="65"/>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N66" s="206" t="e">
        <f t="shared" si="0"/>
        <v>#VALUE!</v>
      </c>
      <c r="AO66" s="208">
        <v>4</v>
      </c>
      <c r="AP66" s="208">
        <v>1</v>
      </c>
      <c r="AQ66" s="208">
        <v>1</v>
      </c>
      <c r="AR66" s="209">
        <f t="shared" si="1"/>
        <v>44562</v>
      </c>
      <c r="AS66" s="208">
        <v>4</v>
      </c>
      <c r="AT66" s="208">
        <v>2</v>
      </c>
      <c r="AU66" s="208">
        <v>28</v>
      </c>
      <c r="AV66" s="209">
        <f t="shared" si="2"/>
        <v>44620</v>
      </c>
      <c r="AW66" s="208">
        <v>90</v>
      </c>
      <c r="AX66" s="208">
        <v>80</v>
      </c>
      <c r="AY66" s="208">
        <v>75</v>
      </c>
      <c r="AZ66" s="236">
        <v>66.7</v>
      </c>
      <c r="BA66" s="210">
        <v>8265</v>
      </c>
      <c r="BB66" s="210">
        <v>11000</v>
      </c>
      <c r="BC66" s="210">
        <v>15000</v>
      </c>
      <c r="BD66" s="21"/>
      <c r="BE66" s="21"/>
      <c r="BF66" s="21"/>
      <c r="BG66" s="21"/>
      <c r="BH66" s="21"/>
      <c r="BI66" s="21"/>
    </row>
    <row r="67" spans="1:61" ht="34.5" customHeight="1" thickTop="1">
      <c r="A67" s="192" t="s">
        <v>249</v>
      </c>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9"/>
      <c r="AN67" s="206" t="e">
        <f t="shared" si="0"/>
        <v>#VALUE!</v>
      </c>
      <c r="AO67" s="208">
        <v>4</v>
      </c>
      <c r="AP67" s="208">
        <v>3</v>
      </c>
      <c r="AQ67" s="208">
        <v>1</v>
      </c>
      <c r="AR67" s="209">
        <f t="shared" si="1"/>
        <v>44621</v>
      </c>
      <c r="AS67" s="208">
        <v>4</v>
      </c>
      <c r="AT67" s="208">
        <v>7</v>
      </c>
      <c r="AU67" s="208">
        <v>31</v>
      </c>
      <c r="AV67" s="209">
        <f t="shared" si="2"/>
        <v>44773</v>
      </c>
      <c r="AW67" s="208">
        <v>90</v>
      </c>
      <c r="AX67" s="208">
        <v>80</v>
      </c>
      <c r="AY67" s="208">
        <v>75</v>
      </c>
      <c r="AZ67" s="236">
        <v>66.7</v>
      </c>
      <c r="BA67" s="210">
        <v>8265</v>
      </c>
      <c r="BB67" s="210">
        <v>9000</v>
      </c>
      <c r="BC67" s="210">
        <v>15000</v>
      </c>
    </row>
    <row r="68" spans="1:61">
      <c r="A68" s="150" t="s">
        <v>155</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131"/>
      <c r="AN68" s="206" t="e">
        <f t="shared" si="0"/>
        <v>#VALUE!</v>
      </c>
      <c r="AO68" s="208">
        <v>4</v>
      </c>
      <c r="AP68" s="208">
        <v>8</v>
      </c>
      <c r="AQ68" s="208">
        <v>1</v>
      </c>
      <c r="AR68" s="209">
        <f t="shared" si="1"/>
        <v>44774</v>
      </c>
      <c r="AS68" s="208">
        <v>4</v>
      </c>
      <c r="AT68" s="208">
        <v>9</v>
      </c>
      <c r="AU68" s="208">
        <v>30</v>
      </c>
      <c r="AV68" s="209">
        <f t="shared" si="2"/>
        <v>44834</v>
      </c>
      <c r="AW68" s="208">
        <v>90</v>
      </c>
      <c r="AX68" s="208">
        <v>80</v>
      </c>
      <c r="AY68" s="208">
        <v>75</v>
      </c>
      <c r="AZ68" s="208">
        <v>66.7</v>
      </c>
      <c r="BA68" s="210">
        <v>8355</v>
      </c>
      <c r="BB68" s="210">
        <v>9000</v>
      </c>
      <c r="BC68" s="210">
        <v>15000</v>
      </c>
    </row>
    <row r="69" spans="1:61" ht="34.5" customHeight="1">
      <c r="A69" s="546" t="s">
        <v>61</v>
      </c>
      <c r="B69" s="547"/>
      <c r="C69" s="547"/>
      <c r="D69" s="547"/>
      <c r="E69" s="547"/>
      <c r="F69" s="547"/>
      <c r="G69" s="547"/>
      <c r="H69" s="547"/>
      <c r="I69" s="547"/>
      <c r="J69" s="547"/>
      <c r="K69" s="537" t="s">
        <v>7</v>
      </c>
      <c r="L69" s="537"/>
      <c r="M69" s="151" t="s">
        <v>62</v>
      </c>
      <c r="N69" s="538"/>
      <c r="O69" s="538"/>
      <c r="P69" s="14" t="s">
        <v>63</v>
      </c>
      <c r="Q69" s="538"/>
      <c r="R69" s="538"/>
      <c r="S69" s="538"/>
      <c r="T69" s="538"/>
      <c r="U69" s="1"/>
      <c r="V69" s="571"/>
      <c r="W69" s="571"/>
      <c r="X69" s="571"/>
      <c r="Y69" s="571"/>
      <c r="Z69" s="571"/>
      <c r="AA69" s="571"/>
      <c r="AB69" s="571"/>
      <c r="AC69" s="571"/>
      <c r="AD69" s="571"/>
      <c r="AE69" s="571"/>
      <c r="AF69" s="571"/>
      <c r="AG69" s="571"/>
      <c r="AH69" s="571"/>
      <c r="AI69" s="571"/>
      <c r="AJ69" s="572"/>
      <c r="AK69" s="22"/>
      <c r="AL69" s="22"/>
      <c r="AN69" s="206" t="e">
        <f t="shared" si="0"/>
        <v>#VALUE!</v>
      </c>
      <c r="AO69" s="208">
        <v>4</v>
      </c>
      <c r="AP69" s="208">
        <v>10</v>
      </c>
      <c r="AQ69" s="208">
        <v>1</v>
      </c>
      <c r="AR69" s="323">
        <f>DATE(2018+AO69,AP69,AQ69)</f>
        <v>44835</v>
      </c>
      <c r="AS69" s="208">
        <v>4</v>
      </c>
      <c r="AT69" s="208">
        <v>11</v>
      </c>
      <c r="AU69" s="208">
        <v>30</v>
      </c>
      <c r="AV69" s="323">
        <f>DATE(2018+AS69,AT69,AU69)</f>
        <v>44895</v>
      </c>
      <c r="AW69" s="208">
        <v>90</v>
      </c>
      <c r="AX69" s="208">
        <v>80</v>
      </c>
      <c r="AY69" s="208">
        <v>75</v>
      </c>
      <c r="AZ69" s="208">
        <v>66.7</v>
      </c>
      <c r="BA69" s="210">
        <v>8355</v>
      </c>
      <c r="BB69" s="211">
        <v>8355</v>
      </c>
      <c r="BC69" s="211">
        <v>12000</v>
      </c>
    </row>
    <row r="70" spans="1:61" ht="34.5" customHeight="1">
      <c r="A70" s="546"/>
      <c r="B70" s="547"/>
      <c r="C70" s="547"/>
      <c r="D70" s="547"/>
      <c r="E70" s="547"/>
      <c r="F70" s="547"/>
      <c r="G70" s="547"/>
      <c r="H70" s="547"/>
      <c r="I70" s="547"/>
      <c r="J70" s="547"/>
      <c r="K70" s="537" t="s">
        <v>64</v>
      </c>
      <c r="L70" s="537"/>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4"/>
      <c r="AK70" s="152"/>
      <c r="AL70" s="152"/>
      <c r="AN70" s="206" t="e">
        <f t="shared" si="0"/>
        <v>#VALUE!</v>
      </c>
      <c r="AO70" s="208"/>
      <c r="AP70" s="208"/>
      <c r="AQ70" s="208"/>
      <c r="AR70" s="208"/>
      <c r="AS70" s="208"/>
      <c r="AT70" s="208"/>
      <c r="AU70" s="208"/>
      <c r="AV70" s="208"/>
      <c r="AW70" s="208"/>
      <c r="AX70" s="208"/>
      <c r="AY70" s="208"/>
      <c r="AZ70" s="208"/>
      <c r="BA70" s="210"/>
      <c r="BB70" s="211"/>
      <c r="BC70" s="211"/>
    </row>
    <row r="71" spans="1:61" ht="34.5" customHeight="1" thickBot="1">
      <c r="A71" s="548"/>
      <c r="B71" s="549"/>
      <c r="C71" s="549"/>
      <c r="D71" s="549"/>
      <c r="E71" s="549"/>
      <c r="F71" s="549"/>
      <c r="G71" s="549"/>
      <c r="H71" s="549"/>
      <c r="I71" s="549"/>
      <c r="J71" s="549"/>
      <c r="K71" s="568" t="s">
        <v>5</v>
      </c>
      <c r="L71" s="568"/>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176"/>
      <c r="AJ71" s="153"/>
      <c r="AK71" s="152"/>
      <c r="BC71" s="35"/>
      <c r="BD71" s="35"/>
      <c r="BE71" s="35"/>
      <c r="BF71" s="35"/>
      <c r="BG71" s="35"/>
      <c r="BH71" s="35"/>
      <c r="BI71" s="35"/>
    </row>
    <row r="72" spans="1:61" s="35" customFormat="1" ht="27" customHeight="1" thickTop="1">
      <c r="A72" s="65"/>
      <c r="B72" s="154" t="s">
        <v>238</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N72" s="21" t="s">
        <v>273</v>
      </c>
      <c r="AO72" s="21"/>
      <c r="AP72" s="21"/>
      <c r="AQ72" s="21"/>
      <c r="AR72" s="21"/>
      <c r="AS72" s="21"/>
      <c r="AT72" s="21"/>
      <c r="AU72" s="21"/>
      <c r="AV72" s="21"/>
      <c r="AW72" s="21"/>
      <c r="AX72" s="21"/>
      <c r="AY72" s="21"/>
      <c r="AZ72" s="21"/>
      <c r="BA72" s="21"/>
      <c r="BB72" s="21"/>
    </row>
    <row r="73" spans="1:61" s="35" customFormat="1" ht="31.5" customHeight="1">
      <c r="A73" s="155" t="s">
        <v>70</v>
      </c>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N73" s="21"/>
      <c r="AO73" s="482" t="s">
        <v>266</v>
      </c>
      <c r="AP73" s="483"/>
      <c r="AQ73" s="483"/>
      <c r="AR73" s="484"/>
      <c r="AS73" s="482" t="s">
        <v>267</v>
      </c>
      <c r="AT73" s="483"/>
      <c r="AU73" s="483"/>
      <c r="AV73" s="484"/>
      <c r="AW73" s="518" t="s">
        <v>281</v>
      </c>
      <c r="AX73" s="519"/>
      <c r="AY73" s="518" t="s">
        <v>280</v>
      </c>
      <c r="AZ73" s="519"/>
      <c r="BA73" s="485" t="s">
        <v>268</v>
      </c>
      <c r="BB73" s="485" t="s">
        <v>282</v>
      </c>
      <c r="BC73" s="485" t="s">
        <v>283</v>
      </c>
      <c r="BD73" s="21"/>
      <c r="BE73" s="21"/>
      <c r="BF73" s="21"/>
      <c r="BG73" s="21"/>
      <c r="BH73" s="21"/>
      <c r="BI73" s="21"/>
    </row>
    <row r="74" spans="1:61" ht="25.5" customHeight="1">
      <c r="A74" s="194" t="s">
        <v>192</v>
      </c>
      <c r="B74" s="531" t="s">
        <v>133</v>
      </c>
      <c r="C74" s="531"/>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531"/>
      <c r="AN74" s="212" t="s">
        <v>198</v>
      </c>
      <c r="AO74" s="207" t="s">
        <v>243</v>
      </c>
      <c r="AP74" s="207" t="s">
        <v>8</v>
      </c>
      <c r="AQ74" s="207" t="s">
        <v>269</v>
      </c>
      <c r="AR74" s="207" t="s">
        <v>270</v>
      </c>
      <c r="AS74" s="207" t="s">
        <v>243</v>
      </c>
      <c r="AT74" s="207" t="s">
        <v>8</v>
      </c>
      <c r="AU74" s="207" t="s">
        <v>269</v>
      </c>
      <c r="AV74" s="207" t="s">
        <v>270</v>
      </c>
      <c r="AW74" s="213" t="s">
        <v>271</v>
      </c>
      <c r="AX74" s="214" t="s">
        <v>272</v>
      </c>
      <c r="AY74" s="213" t="s">
        <v>271</v>
      </c>
      <c r="AZ74" s="214" t="s">
        <v>272</v>
      </c>
      <c r="BA74" s="486"/>
      <c r="BB74" s="486"/>
      <c r="BC74" s="486"/>
    </row>
    <row r="75" spans="1:61" ht="42.75" customHeight="1">
      <c r="A75" s="194"/>
      <c r="B75" s="531" t="s">
        <v>134</v>
      </c>
      <c r="C75" s="531"/>
      <c r="D75" s="531"/>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1"/>
      <c r="AD75" s="531"/>
      <c r="AE75" s="531"/>
      <c r="AF75" s="531"/>
      <c r="AG75" s="531"/>
      <c r="AH75" s="531"/>
      <c r="AI75" s="531"/>
      <c r="AJ75" s="531"/>
      <c r="AN75" s="152"/>
      <c r="AO75" s="206" t="e">
        <f t="shared" ref="AO75:BC75" si="3">VLOOKUP($AN$74,$AN$61:$BC$70,AO53,FALSE)</f>
        <v>#N/A</v>
      </c>
      <c r="AP75" s="206" t="e">
        <f t="shared" si="3"/>
        <v>#N/A</v>
      </c>
      <c r="AQ75" s="206" t="e">
        <f t="shared" si="3"/>
        <v>#N/A</v>
      </c>
      <c r="AR75" s="205" t="e">
        <f t="shared" si="3"/>
        <v>#N/A</v>
      </c>
      <c r="AS75" s="206" t="e">
        <f t="shared" si="3"/>
        <v>#N/A</v>
      </c>
      <c r="AT75" s="206" t="e">
        <f t="shared" si="3"/>
        <v>#N/A</v>
      </c>
      <c r="AU75" s="206" t="e">
        <f t="shared" si="3"/>
        <v>#N/A</v>
      </c>
      <c r="AV75" s="205" t="e">
        <f t="shared" si="3"/>
        <v>#N/A</v>
      </c>
      <c r="AW75" s="210" t="e">
        <f t="shared" si="3"/>
        <v>#N/A</v>
      </c>
      <c r="AX75" s="210" t="e">
        <f t="shared" si="3"/>
        <v>#N/A</v>
      </c>
      <c r="AY75" s="210" t="e">
        <f t="shared" si="3"/>
        <v>#N/A</v>
      </c>
      <c r="AZ75" s="210" t="e">
        <f t="shared" si="3"/>
        <v>#N/A</v>
      </c>
      <c r="BA75" s="210" t="e">
        <f t="shared" si="3"/>
        <v>#N/A</v>
      </c>
      <c r="BB75" s="210" t="e">
        <f t="shared" si="3"/>
        <v>#N/A</v>
      </c>
      <c r="BC75" s="210" t="e">
        <f t="shared" si="3"/>
        <v>#N/A</v>
      </c>
    </row>
    <row r="76" spans="1:61" ht="44.25" customHeight="1">
      <c r="A76" s="310" t="s">
        <v>193</v>
      </c>
      <c r="B76" s="530" t="s">
        <v>194</v>
      </c>
      <c r="C76" s="530"/>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row>
    <row r="77" spans="1:61" ht="25.5" customHeight="1">
      <c r="A77" s="194" t="s">
        <v>195</v>
      </c>
      <c r="B77" s="531" t="s">
        <v>362</v>
      </c>
      <c r="C77" s="531"/>
      <c r="D77" s="531"/>
      <c r="E77" s="531"/>
      <c r="F77" s="531"/>
      <c r="G77" s="531"/>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c r="AI77" s="531"/>
      <c r="AJ77" s="531"/>
    </row>
    <row r="78" spans="1:61" ht="25.5" customHeight="1">
      <c r="A78" s="239"/>
      <c r="B78" s="531" t="s">
        <v>135</v>
      </c>
      <c r="C78" s="531"/>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row>
    <row r="79" spans="1:61" ht="25.5" customHeight="1">
      <c r="A79" s="239"/>
      <c r="B79" s="531" t="s">
        <v>136</v>
      </c>
      <c r="C79" s="531"/>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c r="AI79" s="531"/>
      <c r="AJ79" s="531"/>
    </row>
    <row r="80" spans="1:61" ht="18" customHeight="1">
      <c r="A80" s="239"/>
      <c r="B80" s="309"/>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row>
    <row r="81" spans="1:61" ht="25.5" customHeight="1">
      <c r="A81" s="310" t="s">
        <v>196</v>
      </c>
      <c r="B81" s="531" t="s">
        <v>363</v>
      </c>
      <c r="C81" s="531"/>
      <c r="D81" s="531"/>
      <c r="E81" s="531"/>
      <c r="F81" s="531"/>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c r="AE81" s="531"/>
      <c r="AF81" s="531"/>
      <c r="AG81" s="531"/>
      <c r="AH81" s="531"/>
      <c r="AI81" s="531"/>
      <c r="AJ81" s="531"/>
    </row>
    <row r="82" spans="1:61" ht="68.25" customHeight="1">
      <c r="A82" s="239"/>
      <c r="B82" s="531" t="s">
        <v>385</v>
      </c>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1"/>
      <c r="AJ82" s="531"/>
    </row>
    <row r="83" spans="1:61" ht="42.75" customHeight="1">
      <c r="A83" s="239"/>
      <c r="B83" s="531" t="s">
        <v>370</v>
      </c>
      <c r="C83" s="531"/>
      <c r="D83" s="531"/>
      <c r="E83" s="531"/>
      <c r="F83" s="531"/>
      <c r="G83" s="531"/>
      <c r="H83" s="531"/>
      <c r="I83" s="531"/>
      <c r="J83" s="531"/>
      <c r="K83" s="531"/>
      <c r="L83" s="531"/>
      <c r="M83" s="531"/>
      <c r="N83" s="531"/>
      <c r="O83" s="531"/>
      <c r="P83" s="531"/>
      <c r="Q83" s="531"/>
      <c r="R83" s="531"/>
      <c r="S83" s="531"/>
      <c r="T83" s="531"/>
      <c r="U83" s="531"/>
      <c r="V83" s="531"/>
      <c r="W83" s="531"/>
      <c r="X83" s="531"/>
      <c r="Y83" s="531"/>
      <c r="Z83" s="531"/>
      <c r="AA83" s="531"/>
      <c r="AB83" s="531"/>
      <c r="AC83" s="531"/>
      <c r="AD83" s="531"/>
      <c r="AE83" s="531"/>
      <c r="AF83" s="531"/>
      <c r="AG83" s="531"/>
      <c r="AH83" s="531"/>
      <c r="AI83" s="531"/>
      <c r="AJ83" s="531"/>
    </row>
    <row r="84" spans="1:61" ht="18" customHeight="1">
      <c r="A84" s="239"/>
      <c r="B84" s="309"/>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row>
    <row r="85" spans="1:61" ht="25.5" customHeight="1">
      <c r="A85" s="239" t="s">
        <v>197</v>
      </c>
      <c r="B85" s="35" t="s">
        <v>364</v>
      </c>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row>
    <row r="86" spans="1:61" s="179" customFormat="1" ht="101.25" customHeight="1">
      <c r="A86" s="311"/>
      <c r="B86" s="315" t="s">
        <v>245</v>
      </c>
      <c r="C86" s="535" t="s">
        <v>371</v>
      </c>
      <c r="D86" s="536"/>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536"/>
      <c r="AC86" s="536"/>
      <c r="AD86" s="536"/>
      <c r="AE86" s="536"/>
      <c r="AF86" s="536"/>
      <c r="AG86" s="536"/>
      <c r="AH86" s="536"/>
      <c r="AI86" s="536"/>
      <c r="AJ86" s="536"/>
      <c r="AN86" s="21"/>
      <c r="AO86" s="21"/>
      <c r="AP86" s="21"/>
      <c r="AQ86" s="21"/>
      <c r="AR86" s="21"/>
      <c r="AS86" s="21"/>
      <c r="AT86" s="21"/>
      <c r="AU86" s="21"/>
      <c r="AV86" s="21"/>
      <c r="AW86" s="21"/>
      <c r="AX86" s="21"/>
      <c r="AY86" s="21"/>
      <c r="AZ86" s="21"/>
      <c r="BA86" s="21"/>
      <c r="BB86" s="21"/>
      <c r="BC86" s="21"/>
      <c r="BD86" s="21"/>
      <c r="BE86" s="21"/>
      <c r="BF86" s="21"/>
      <c r="BG86" s="21"/>
      <c r="BH86" s="21"/>
      <c r="BI86" s="21"/>
    </row>
    <row r="87" spans="1:61" ht="213.75" customHeight="1">
      <c r="A87" s="239"/>
      <c r="B87" s="240" t="s">
        <v>198</v>
      </c>
      <c r="C87" s="530" t="s">
        <v>358</v>
      </c>
      <c r="D87" s="530"/>
      <c r="E87" s="530"/>
      <c r="F87" s="530"/>
      <c r="G87" s="530"/>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row>
    <row r="88" spans="1:61" ht="30" customHeight="1">
      <c r="A88" s="239"/>
      <c r="B88" s="240" t="s">
        <v>198</v>
      </c>
      <c r="C88" s="35" t="s">
        <v>262</v>
      </c>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61" ht="21.75" customHeight="1">
      <c r="A89" s="239"/>
      <c r="B89" s="35"/>
      <c r="C89" s="35" t="s">
        <v>263</v>
      </c>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row>
    <row r="90" spans="1:61" s="158" customFormat="1" ht="43.5" customHeight="1">
      <c r="A90" s="312"/>
      <c r="B90" s="312"/>
      <c r="C90" s="312" t="s">
        <v>199</v>
      </c>
      <c r="D90" s="312"/>
      <c r="E90" s="530" t="s">
        <v>254</v>
      </c>
      <c r="F90" s="530"/>
      <c r="G90" s="530"/>
      <c r="H90" s="530"/>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0"/>
      <c r="AI90" s="530"/>
      <c r="AJ90" s="530"/>
    </row>
    <row r="91" spans="1:61" s="158" customFormat="1" ht="43.5" customHeight="1">
      <c r="A91" s="312"/>
      <c r="B91" s="312"/>
      <c r="C91" s="312" t="s">
        <v>200</v>
      </c>
      <c r="D91" s="312"/>
      <c r="E91" s="530" t="s">
        <v>255</v>
      </c>
      <c r="F91" s="530"/>
      <c r="G91" s="530"/>
      <c r="H91" s="530"/>
      <c r="I91" s="530"/>
      <c r="J91" s="530"/>
      <c r="K91" s="530"/>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row>
    <row r="92" spans="1:61" s="158" customFormat="1" ht="43.5" customHeight="1">
      <c r="A92" s="312"/>
      <c r="B92" s="312"/>
      <c r="C92" s="312" t="s">
        <v>201</v>
      </c>
      <c r="D92" s="312"/>
      <c r="E92" s="530" t="s">
        <v>256</v>
      </c>
      <c r="F92" s="530"/>
      <c r="G92" s="530"/>
      <c r="H92" s="530"/>
      <c r="I92" s="530"/>
      <c r="J92" s="530"/>
      <c r="K92" s="530"/>
      <c r="L92" s="530"/>
      <c r="M92" s="530"/>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N92" s="21"/>
      <c r="AO92" s="21"/>
      <c r="AP92" s="21"/>
      <c r="AQ92" s="21"/>
      <c r="AR92" s="21"/>
      <c r="AS92" s="21"/>
      <c r="AT92" s="21"/>
      <c r="AU92" s="21"/>
      <c r="AV92" s="21"/>
      <c r="AW92" s="21"/>
      <c r="AX92" s="21"/>
      <c r="AY92" s="21"/>
      <c r="AZ92" s="21"/>
      <c r="BA92" s="21"/>
      <c r="BB92" s="21"/>
      <c r="BC92" s="21"/>
      <c r="BD92" s="21"/>
      <c r="BE92" s="21"/>
      <c r="BF92" s="21"/>
      <c r="BG92" s="21"/>
      <c r="BH92" s="21"/>
      <c r="BI92" s="21"/>
    </row>
    <row r="93" spans="1:61">
      <c r="A93" s="35"/>
      <c r="B93" s="35"/>
      <c r="C93" s="35" t="s">
        <v>202</v>
      </c>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row>
    <row r="94" spans="1:61" ht="117.75" customHeight="1">
      <c r="A94" s="239"/>
      <c r="B94" s="240" t="s">
        <v>287</v>
      </c>
      <c r="C94" s="240"/>
      <c r="D94" s="240"/>
      <c r="E94" s="530" t="s">
        <v>381</v>
      </c>
      <c r="F94" s="530"/>
      <c r="G94" s="530"/>
      <c r="H94" s="530"/>
      <c r="I94" s="530"/>
      <c r="J94" s="530"/>
      <c r="K94" s="530"/>
      <c r="L94" s="530"/>
      <c r="M94" s="530"/>
      <c r="N94" s="530"/>
      <c r="O94" s="530"/>
      <c r="P94" s="530"/>
      <c r="Q94" s="530"/>
      <c r="R94" s="530"/>
      <c r="S94" s="530"/>
      <c r="T94" s="530"/>
      <c r="U94" s="530"/>
      <c r="V94" s="530"/>
      <c r="W94" s="530"/>
      <c r="X94" s="530"/>
      <c r="Y94" s="530"/>
      <c r="Z94" s="530"/>
      <c r="AA94" s="530"/>
      <c r="AB94" s="530"/>
      <c r="AC94" s="530"/>
      <c r="AD94" s="530"/>
      <c r="AE94" s="530"/>
      <c r="AF94" s="530"/>
      <c r="AG94" s="530"/>
      <c r="AH94" s="530"/>
      <c r="AI94" s="530"/>
      <c r="AJ94" s="530"/>
    </row>
    <row r="95" spans="1:61" ht="26.25" customHeight="1">
      <c r="A95" s="239"/>
      <c r="B95" s="240" t="s">
        <v>198</v>
      </c>
      <c r="C95" s="35" t="s">
        <v>137</v>
      </c>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row>
    <row r="96" spans="1:61" ht="26.25" customHeight="1">
      <c r="A96" s="239"/>
      <c r="B96" s="35"/>
      <c r="C96" s="35" t="s">
        <v>203</v>
      </c>
      <c r="D96" s="35"/>
      <c r="E96" s="35" t="s">
        <v>317</v>
      </c>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row>
    <row r="97" spans="1:36" ht="45" customHeight="1">
      <c r="A97" s="239"/>
      <c r="B97" s="35"/>
      <c r="C97" s="35"/>
      <c r="D97" s="35"/>
      <c r="E97" s="531" t="s">
        <v>318</v>
      </c>
      <c r="F97" s="531"/>
      <c r="G97" s="531"/>
      <c r="H97" s="531"/>
      <c r="I97" s="531"/>
      <c r="J97" s="531"/>
      <c r="K97" s="531"/>
      <c r="L97" s="531"/>
      <c r="M97" s="531"/>
      <c r="N97" s="531"/>
      <c r="O97" s="531"/>
      <c r="P97" s="531"/>
      <c r="Q97" s="531"/>
      <c r="R97" s="531"/>
      <c r="S97" s="531"/>
      <c r="T97" s="531"/>
      <c r="U97" s="531"/>
      <c r="V97" s="531"/>
      <c r="W97" s="531"/>
      <c r="X97" s="531"/>
      <c r="Y97" s="531"/>
      <c r="Z97" s="531"/>
      <c r="AA97" s="531"/>
      <c r="AB97" s="531"/>
      <c r="AC97" s="531"/>
      <c r="AD97" s="531"/>
      <c r="AE97" s="531"/>
      <c r="AF97" s="531"/>
      <c r="AG97" s="531"/>
      <c r="AH97" s="531"/>
      <c r="AI97" s="531"/>
      <c r="AJ97" s="531"/>
    </row>
    <row r="98" spans="1:36" ht="26.25" customHeight="1">
      <c r="A98" s="239"/>
      <c r="B98" s="35"/>
      <c r="C98" s="35" t="s">
        <v>204</v>
      </c>
      <c r="D98" s="35"/>
      <c r="E98" s="35" t="s">
        <v>319</v>
      </c>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row>
    <row r="99" spans="1:36" ht="48" customHeight="1">
      <c r="A99" s="239"/>
      <c r="B99" s="35"/>
      <c r="C99" s="35"/>
      <c r="D99" s="35"/>
      <c r="E99" s="530" t="s">
        <v>386</v>
      </c>
      <c r="F99" s="530"/>
      <c r="G99" s="530"/>
      <c r="H99" s="530"/>
      <c r="I99" s="530"/>
      <c r="J99" s="530"/>
      <c r="K99" s="530"/>
      <c r="L99" s="530"/>
      <c r="M99" s="530"/>
      <c r="N99" s="530"/>
      <c r="O99" s="530"/>
      <c r="P99" s="530"/>
      <c r="Q99" s="530"/>
      <c r="R99" s="530"/>
      <c r="S99" s="530"/>
      <c r="T99" s="530"/>
      <c r="U99" s="530"/>
      <c r="V99" s="530"/>
      <c r="W99" s="530"/>
      <c r="X99" s="530"/>
      <c r="Y99" s="530"/>
      <c r="Z99" s="530"/>
      <c r="AA99" s="530"/>
      <c r="AB99" s="530"/>
      <c r="AC99" s="530"/>
      <c r="AD99" s="530"/>
      <c r="AE99" s="530"/>
      <c r="AF99" s="530"/>
      <c r="AG99" s="530"/>
      <c r="AH99" s="530"/>
      <c r="AI99" s="530"/>
      <c r="AJ99" s="530"/>
    </row>
    <row r="100" spans="1:36" ht="26.25" customHeight="1">
      <c r="A100" s="239"/>
      <c r="B100" s="35"/>
      <c r="C100" s="35" t="s">
        <v>274</v>
      </c>
      <c r="D100" s="35"/>
      <c r="E100" s="35" t="s">
        <v>320</v>
      </c>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row>
    <row r="101" spans="1:36" ht="64.5" customHeight="1">
      <c r="A101" s="239"/>
      <c r="B101" s="35"/>
      <c r="C101" s="35"/>
      <c r="D101" s="35"/>
      <c r="E101" s="531" t="s">
        <v>321</v>
      </c>
      <c r="F101" s="531"/>
      <c r="G101" s="531"/>
      <c r="H101" s="531"/>
      <c r="I101" s="531"/>
      <c r="J101" s="531"/>
      <c r="K101" s="531"/>
      <c r="L101" s="531"/>
      <c r="M101" s="531"/>
      <c r="N101" s="531"/>
      <c r="O101" s="531"/>
      <c r="P101" s="531"/>
      <c r="Q101" s="531"/>
      <c r="R101" s="531"/>
      <c r="S101" s="531"/>
      <c r="T101" s="531"/>
      <c r="U101" s="531"/>
      <c r="V101" s="531"/>
      <c r="W101" s="531"/>
      <c r="X101" s="531"/>
      <c r="Y101" s="531"/>
      <c r="Z101" s="531"/>
      <c r="AA101" s="531"/>
      <c r="AB101" s="531"/>
      <c r="AC101" s="531"/>
      <c r="AD101" s="531"/>
      <c r="AE101" s="531"/>
      <c r="AF101" s="531"/>
      <c r="AG101" s="531"/>
      <c r="AH101" s="531"/>
      <c r="AI101" s="531"/>
      <c r="AJ101" s="531"/>
    </row>
    <row r="102" spans="1:36" ht="26.25" customHeight="1">
      <c r="A102" s="239"/>
      <c r="B102" s="35"/>
      <c r="C102" s="35" t="s">
        <v>279</v>
      </c>
      <c r="D102" s="35"/>
      <c r="E102" s="35" t="s">
        <v>322</v>
      </c>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row>
    <row r="103" spans="1:36" ht="70.5" customHeight="1">
      <c r="A103" s="239"/>
      <c r="B103" s="35"/>
      <c r="C103" s="35"/>
      <c r="D103" s="35"/>
      <c r="E103" s="530" t="s">
        <v>383</v>
      </c>
      <c r="F103" s="530"/>
      <c r="G103" s="530"/>
      <c r="H103" s="530"/>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row>
    <row r="104" spans="1:36" ht="26.25" customHeight="1">
      <c r="A104" s="239"/>
      <c r="B104" s="35"/>
      <c r="C104" s="35" t="s">
        <v>340</v>
      </c>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row>
    <row r="105" spans="1:36" ht="71.25" customHeight="1">
      <c r="A105" s="35"/>
      <c r="B105" s="310" t="s">
        <v>205</v>
      </c>
      <c r="C105" s="530" t="s">
        <v>360</v>
      </c>
      <c r="D105" s="530"/>
      <c r="E105" s="530"/>
      <c r="F105" s="530"/>
      <c r="G105" s="530"/>
      <c r="H105" s="530"/>
      <c r="I105" s="530"/>
      <c r="J105" s="530"/>
      <c r="K105" s="530"/>
      <c r="L105" s="530"/>
      <c r="M105" s="530"/>
      <c r="N105" s="530"/>
      <c r="O105" s="530"/>
      <c r="P105" s="530"/>
      <c r="Q105" s="530"/>
      <c r="R105" s="530"/>
      <c r="S105" s="530"/>
      <c r="T105" s="530"/>
      <c r="U105" s="530"/>
      <c r="V105" s="530"/>
      <c r="W105" s="530"/>
      <c r="X105" s="530"/>
      <c r="Y105" s="530"/>
      <c r="Z105" s="530"/>
      <c r="AA105" s="530"/>
      <c r="AB105" s="530"/>
      <c r="AC105" s="530"/>
      <c r="AD105" s="530"/>
      <c r="AE105" s="530"/>
      <c r="AF105" s="530"/>
      <c r="AG105" s="530"/>
      <c r="AH105" s="530"/>
      <c r="AI105" s="530"/>
      <c r="AJ105" s="530"/>
    </row>
    <row r="106" spans="1:36" ht="9" customHeight="1">
      <c r="A106" s="239"/>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row>
    <row r="107" spans="1:36" ht="34.5" customHeight="1">
      <c r="A107" s="239" t="s">
        <v>59</v>
      </c>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row>
    <row r="108" spans="1:36" ht="41.25" customHeight="1">
      <c r="A108" s="313" t="s">
        <v>206</v>
      </c>
      <c r="B108" s="595" t="s">
        <v>207</v>
      </c>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row>
    <row r="109" spans="1:36" ht="41.25" customHeight="1">
      <c r="A109" s="314" t="s">
        <v>208</v>
      </c>
      <c r="B109" s="595" t="s">
        <v>156</v>
      </c>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row>
    <row r="110" spans="1:36" ht="43.5" customHeight="1">
      <c r="A110" s="314" t="s">
        <v>209</v>
      </c>
      <c r="B110" s="595" t="s">
        <v>153</v>
      </c>
      <c r="C110" s="595"/>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row>
    <row r="111" spans="1:36" ht="24" customHeight="1">
      <c r="A111" s="314" t="s">
        <v>210</v>
      </c>
      <c r="B111" s="595" t="s">
        <v>211</v>
      </c>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row>
    <row r="112" spans="1:36" ht="24" customHeight="1">
      <c r="A112" s="314" t="s">
        <v>212</v>
      </c>
      <c r="B112" s="595" t="s">
        <v>167</v>
      </c>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row>
    <row r="113" spans="1:36" ht="46.5" customHeight="1">
      <c r="A113" s="313" t="s">
        <v>213</v>
      </c>
      <c r="B113" s="617" t="s">
        <v>261</v>
      </c>
      <c r="C113" s="617"/>
      <c r="D113" s="617"/>
      <c r="E113" s="617"/>
      <c r="F113" s="617"/>
      <c r="G113" s="617"/>
      <c r="H113" s="617"/>
      <c r="I113" s="617"/>
      <c r="J113" s="617"/>
      <c r="K113" s="617"/>
      <c r="L113" s="617"/>
      <c r="M113" s="617"/>
      <c r="N113" s="617"/>
      <c r="O113" s="617"/>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row>
    <row r="114" spans="1:36" ht="24" customHeight="1">
      <c r="A114" s="314" t="s">
        <v>214</v>
      </c>
      <c r="B114" s="595" t="s">
        <v>365</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row>
    <row r="115" spans="1:36" ht="34.5" customHeight="1">
      <c r="A115" s="595" t="s">
        <v>60</v>
      </c>
      <c r="B115" s="595"/>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row>
    <row r="116" spans="1:36" ht="38.25" customHeight="1">
      <c r="A116" s="313" t="s">
        <v>215</v>
      </c>
      <c r="B116" s="595" t="s">
        <v>216</v>
      </c>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row>
    <row r="117" spans="1:36" ht="68.25" customHeight="1">
      <c r="A117" s="313" t="s">
        <v>217</v>
      </c>
      <c r="B117" s="595" t="s">
        <v>154</v>
      </c>
      <c r="C117" s="595"/>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row>
    <row r="118" spans="1:36" ht="45" customHeight="1">
      <c r="A118" s="313" t="s">
        <v>218</v>
      </c>
      <c r="B118" s="595" t="s">
        <v>219</v>
      </c>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row>
    <row r="119" spans="1:36" ht="45" customHeight="1">
      <c r="A119" s="313" t="s">
        <v>220</v>
      </c>
      <c r="B119" s="595" t="s">
        <v>221</v>
      </c>
      <c r="C119" s="595"/>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row>
    <row r="120" spans="1:36" ht="34.5" customHeight="1">
      <c r="A120" s="156"/>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row>
  </sheetData>
  <sheetProtection password="CC7D" sheet="1" formatCells="0" selectLockedCells="1"/>
  <mergeCells count="219">
    <mergeCell ref="A31:C52"/>
    <mergeCell ref="G48:L48"/>
    <mergeCell ref="A28:C28"/>
    <mergeCell ref="F50:M50"/>
    <mergeCell ref="P50:W50"/>
    <mergeCell ref="G47:L47"/>
    <mergeCell ref="A15:C15"/>
    <mergeCell ref="B75:AJ75"/>
    <mergeCell ref="E16:AJ16"/>
    <mergeCell ref="E17:M17"/>
    <mergeCell ref="O17:R17"/>
    <mergeCell ref="T17:Z17"/>
    <mergeCell ref="AB17:AD17"/>
    <mergeCell ref="A19:C20"/>
    <mergeCell ref="E20:I20"/>
    <mergeCell ref="J20:AJ20"/>
    <mergeCell ref="E18:I18"/>
    <mergeCell ref="J18:X18"/>
    <mergeCell ref="Y18:AE18"/>
    <mergeCell ref="AF18:AJ18"/>
    <mergeCell ref="E19:I19"/>
    <mergeCell ref="J19:X19"/>
    <mergeCell ref="AA24:AC24"/>
    <mergeCell ref="AA27:AC27"/>
    <mergeCell ref="A29:C29"/>
    <mergeCell ref="A30:C30"/>
    <mergeCell ref="E30:AC30"/>
    <mergeCell ref="E21:I21"/>
    <mergeCell ref="J21:AJ21"/>
    <mergeCell ref="V22:Y22"/>
    <mergeCell ref="Z22:AJ22"/>
    <mergeCell ref="AE30:AI30"/>
    <mergeCell ref="E28:AC28"/>
    <mergeCell ref="A25:C25"/>
    <mergeCell ref="E25:AC25"/>
    <mergeCell ref="AE25:AI25"/>
    <mergeCell ref="E29:AC29"/>
    <mergeCell ref="AE29:AI29"/>
    <mergeCell ref="AE28:AI28"/>
    <mergeCell ref="A21:C22"/>
    <mergeCell ref="G34:L34"/>
    <mergeCell ref="AA34:AF34"/>
    <mergeCell ref="Q34:V34"/>
    <mergeCell ref="Q33:W33"/>
    <mergeCell ref="Q39:V39"/>
    <mergeCell ref="G43:L43"/>
    <mergeCell ref="E31:I31"/>
    <mergeCell ref="J22:M22"/>
    <mergeCell ref="O22:T22"/>
    <mergeCell ref="E22:I22"/>
    <mergeCell ref="B118:AJ118"/>
    <mergeCell ref="B119:AJ119"/>
    <mergeCell ref="B109:AJ109"/>
    <mergeCell ref="B110:AJ110"/>
    <mergeCell ref="B111:AJ111"/>
    <mergeCell ref="B112:AJ112"/>
    <mergeCell ref="B113:AJ113"/>
    <mergeCell ref="B114:AJ114"/>
    <mergeCell ref="A115:AJ115"/>
    <mergeCell ref="B116:AJ116"/>
    <mergeCell ref="B117:AJ117"/>
    <mergeCell ref="B108:AJ108"/>
    <mergeCell ref="A55:A58"/>
    <mergeCell ref="B59:F59"/>
    <mergeCell ref="G59:L59"/>
    <mergeCell ref="M59:R59"/>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4:D4"/>
    <mergeCell ref="AB4:AC4"/>
    <mergeCell ref="X51:Y51"/>
    <mergeCell ref="Q35:W35"/>
    <mergeCell ref="G33:L33"/>
    <mergeCell ref="AC13:AE13"/>
    <mergeCell ref="AG13:AI13"/>
    <mergeCell ref="AD4:AE4"/>
    <mergeCell ref="AC15:AE15"/>
    <mergeCell ref="AG15:AI15"/>
    <mergeCell ref="E14:I14"/>
    <mergeCell ref="J14:AJ14"/>
    <mergeCell ref="E15:G15"/>
    <mergeCell ref="I15:K15"/>
    <mergeCell ref="M15:Q15"/>
    <mergeCell ref="U15:X15"/>
    <mergeCell ref="Y15:AA15"/>
    <mergeCell ref="G12:AB12"/>
    <mergeCell ref="E13:H13"/>
    <mergeCell ref="K13:R13"/>
    <mergeCell ref="S13:X13"/>
    <mergeCell ref="Y13:AA13"/>
    <mergeCell ref="Y19:AE19"/>
    <mergeCell ref="AF19:AJ19"/>
    <mergeCell ref="Q31:R31"/>
    <mergeCell ref="F35:M35"/>
    <mergeCell ref="AA35:AF35"/>
    <mergeCell ref="Q38:V38"/>
    <mergeCell ref="AA38:AF38"/>
    <mergeCell ref="B83:AJ83"/>
    <mergeCell ref="C87:AJ87"/>
    <mergeCell ref="B57:C58"/>
    <mergeCell ref="E57:AJ57"/>
    <mergeCell ref="E58:AJ58"/>
    <mergeCell ref="K70:L70"/>
    <mergeCell ref="K71:L71"/>
    <mergeCell ref="Q69:T69"/>
    <mergeCell ref="E62:AJ62"/>
    <mergeCell ref="E63:AJ63"/>
    <mergeCell ref="B60:F60"/>
    <mergeCell ref="G60:J60"/>
    <mergeCell ref="K60:L60"/>
    <mergeCell ref="M60:Q60"/>
    <mergeCell ref="V69:AJ69"/>
    <mergeCell ref="M70:AJ70"/>
    <mergeCell ref="M71:AH71"/>
    <mergeCell ref="B55:F55"/>
    <mergeCell ref="B76:AJ76"/>
    <mergeCell ref="B77:AJ77"/>
    <mergeCell ref="B78:AJ78"/>
    <mergeCell ref="B79:AJ79"/>
    <mergeCell ref="B81:AJ81"/>
    <mergeCell ref="K69:L69"/>
    <mergeCell ref="N69:O69"/>
    <mergeCell ref="B74:AJ74"/>
    <mergeCell ref="AE55:AF56"/>
    <mergeCell ref="B61:H61"/>
    <mergeCell ref="I61:L61"/>
    <mergeCell ref="AF64:AI64"/>
    <mergeCell ref="B62:C63"/>
    <mergeCell ref="A69:J71"/>
    <mergeCell ref="B56:F56"/>
    <mergeCell ref="U55:Z56"/>
    <mergeCell ref="AA55:AC56"/>
    <mergeCell ref="AD55:AD56"/>
    <mergeCell ref="E91:AJ91"/>
    <mergeCell ref="E92:AJ92"/>
    <mergeCell ref="E94:AJ94"/>
    <mergeCell ref="E97:AJ97"/>
    <mergeCell ref="E99:AJ99"/>
    <mergeCell ref="C105:AJ105"/>
    <mergeCell ref="B82:AJ82"/>
    <mergeCell ref="A59:A63"/>
    <mergeCell ref="E103:AJ103"/>
    <mergeCell ref="E101:AJ101"/>
    <mergeCell ref="E90:AJ90"/>
    <mergeCell ref="C86:AJ86"/>
    <mergeCell ref="AY73:AZ73"/>
    <mergeCell ref="BC59:BC60"/>
    <mergeCell ref="G39:L39"/>
    <mergeCell ref="G38:L38"/>
    <mergeCell ref="BC73:BC74"/>
    <mergeCell ref="AA60:AC60"/>
    <mergeCell ref="AA59:AC59"/>
    <mergeCell ref="AD59:AF59"/>
    <mergeCell ref="AD60:AF60"/>
    <mergeCell ref="S59:W59"/>
    <mergeCell ref="X59:Z59"/>
    <mergeCell ref="BB59:BB60"/>
    <mergeCell ref="AO73:AR73"/>
    <mergeCell ref="AS73:AV73"/>
    <mergeCell ref="AW73:AX73"/>
    <mergeCell ref="BA73:BA74"/>
    <mergeCell ref="BB73:BB74"/>
    <mergeCell ref="G42:L42"/>
    <mergeCell ref="Q42:W42"/>
    <mergeCell ref="AG55:AG56"/>
    <mergeCell ref="AH55:AI56"/>
    <mergeCell ref="AJ55:AJ56"/>
    <mergeCell ref="AY59:AZ59"/>
    <mergeCell ref="Z64:AC64"/>
    <mergeCell ref="AQ42:AV42"/>
    <mergeCell ref="AQ48:AV48"/>
    <mergeCell ref="N51:O51"/>
    <mergeCell ref="Q44:W44"/>
    <mergeCell ref="AA44:AF44"/>
    <mergeCell ref="AA47:AF47"/>
    <mergeCell ref="Q48:V48"/>
    <mergeCell ref="AN41:AN48"/>
    <mergeCell ref="M61:AI61"/>
    <mergeCell ref="S60:V60"/>
    <mergeCell ref="X60:Z60"/>
    <mergeCell ref="AG59:AI59"/>
    <mergeCell ref="AG60:AI60"/>
    <mergeCell ref="Q47:V47"/>
    <mergeCell ref="BK50:BP50"/>
    <mergeCell ref="E64:I64"/>
    <mergeCell ref="BA42:BG42"/>
    <mergeCell ref="AQ43:AV43"/>
    <mergeCell ref="BA43:BF43"/>
    <mergeCell ref="BK43:BP43"/>
    <mergeCell ref="AP44:AW44"/>
    <mergeCell ref="BA44:BG44"/>
    <mergeCell ref="BK44:BP44"/>
    <mergeCell ref="AQ47:AV47"/>
    <mergeCell ref="BA47:BF47"/>
    <mergeCell ref="BK47:BP47"/>
    <mergeCell ref="AO59:AR59"/>
    <mergeCell ref="AS59:AV59"/>
    <mergeCell ref="AW59:AX59"/>
    <mergeCell ref="BA59:BA60"/>
    <mergeCell ref="AA51:AF51"/>
    <mergeCell ref="AD64:AE64"/>
    <mergeCell ref="BA48:BF48"/>
    <mergeCell ref="Q43:V43"/>
    <mergeCell ref="AA43:AF43"/>
    <mergeCell ref="F44:M44"/>
    <mergeCell ref="G51:L51"/>
    <mergeCell ref="Q51:V51"/>
  </mergeCells>
  <phoneticPr fontId="7"/>
  <dataValidations count="5">
    <dataValidation imeMode="hiragana" allowBlank="1" showInputMessage="1" showErrorMessage="1" sqref="M70:M71 AJ71:AK71 AK70:AL70 AH9 AN75"/>
    <dataValidation imeMode="halfAlpha" allowBlank="1" showInputMessage="1" showErrorMessage="1" sqref="N69:O69 Q69"/>
    <dataValidation type="list" allowBlank="1" showInputMessage="1" showErrorMessage="1" sqref="B16">
      <formula1>"✓"</formula1>
    </dataValidation>
    <dataValidation type="list" allowBlank="1" showInputMessage="1" showErrorMessage="1" sqref="J22:M22">
      <formula1>"普通,当座,その他"</formula1>
    </dataValidation>
    <dataValidation type="list" allowBlank="1" showInputMessage="1" showErrorMessage="1" sqref="AE25:AI25 AE28:AI30">
      <formula1>"はい,いいえ"</formula1>
    </dataValidation>
  </dataValidations>
  <printOptions horizontalCentered="1"/>
  <pageMargins left="0.19685039370078741" right="0.19685039370078741" top="0.19685039370078741" bottom="0.19685039370078741" header="0" footer="0"/>
  <pageSetup paperSize="9" scale="37" fitToHeight="2" orientation="portrait" r:id="rId1"/>
  <rowBreaks count="1" manualBreakCount="1">
    <brk id="64" max="3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163"/>
  <sheetViews>
    <sheetView view="pageBreakPreview" zoomScale="70" zoomScaleNormal="100" zoomScaleSheetLayoutView="70" workbookViewId="0">
      <selection activeCell="AH10" sqref="AH10:AM10"/>
    </sheetView>
  </sheetViews>
  <sheetFormatPr defaultColWidth="3.625" defaultRowHeight="18.75"/>
  <cols>
    <col min="1" max="3" width="3.625" style="34"/>
    <col min="4" max="4" width="5.25" style="34" bestFit="1" customWidth="1"/>
    <col min="5" max="9" width="4.625" style="34" customWidth="1"/>
    <col min="10" max="16" width="3.625" style="34"/>
    <col min="17" max="28" width="4.125" style="34" customWidth="1"/>
    <col min="29" max="32" width="3.625" style="34"/>
    <col min="33" max="33" width="6.375" style="34" bestFit="1" customWidth="1"/>
    <col min="34" max="36" width="3.625" style="34"/>
    <col min="37" max="39" width="4.625" style="34" bestFit="1" customWidth="1"/>
    <col min="40" max="40" width="4.75" style="34" customWidth="1"/>
    <col min="41" max="41" width="3.625" style="34" customWidth="1"/>
    <col min="42" max="42" width="10.625" style="34" bestFit="1" customWidth="1"/>
    <col min="43" max="43" width="7.75" style="34" customWidth="1"/>
    <col min="44" max="44" width="12.625" style="34" customWidth="1"/>
    <col min="45" max="45" width="3.625" style="34"/>
    <col min="46" max="46" width="10.25" style="34" customWidth="1"/>
    <col min="47" max="47" width="6.125" style="34" customWidth="1"/>
    <col min="48" max="48" width="3.625" style="34"/>
    <col min="49" max="49" width="13.125" style="34" customWidth="1"/>
    <col min="50" max="50" width="6.5" style="34" customWidth="1"/>
    <col min="51" max="16384" width="3.625" style="34"/>
  </cols>
  <sheetData>
    <row r="1" spans="1:50" ht="18" customHeight="1">
      <c r="A1" s="711" t="s">
        <v>373</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12"/>
      <c r="AL1" s="12"/>
      <c r="AM1" s="12"/>
    </row>
    <row r="2" spans="1:50" ht="20.100000000000001" customHeight="1">
      <c r="A2" s="712" t="s">
        <v>37</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row>
    <row r="3" spans="1:50" ht="20.100000000000001" customHeight="1">
      <c r="A3" s="713"/>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row>
    <row r="4" spans="1:50" s="1" customFormat="1" ht="24.95" customHeight="1">
      <c r="A4" s="714" t="s">
        <v>54</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t="s">
        <v>55</v>
      </c>
      <c r="AH4" s="715"/>
      <c r="AI4" s="715"/>
      <c r="AJ4" s="715"/>
      <c r="AK4" s="715"/>
      <c r="AL4" s="715"/>
      <c r="AM4" s="715"/>
      <c r="AN4" s="716"/>
    </row>
    <row r="5" spans="1:50" s="1" customFormat="1" ht="24.95" customHeight="1">
      <c r="A5" s="717" t="s">
        <v>140</v>
      </c>
      <c r="B5" s="718"/>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F5" s="719"/>
      <c r="AG5" s="720" t="s">
        <v>3</v>
      </c>
      <c r="AH5" s="720"/>
      <c r="AI5" s="2"/>
      <c r="AJ5" s="2" t="s">
        <v>2</v>
      </c>
      <c r="AK5" s="2"/>
      <c r="AL5" s="2" t="s">
        <v>38</v>
      </c>
      <c r="AM5" s="2"/>
      <c r="AN5" s="159" t="s">
        <v>0</v>
      </c>
      <c r="AX5" s="4"/>
    </row>
    <row r="6" spans="1:50" s="1" customFormat="1" ht="24.95" customHeight="1">
      <c r="A6" s="717"/>
      <c r="B6" s="718"/>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9"/>
      <c r="AG6" s="721" t="s">
        <v>40</v>
      </c>
      <c r="AH6" s="721"/>
      <c r="AI6" s="721"/>
      <c r="AJ6" s="721"/>
      <c r="AK6" s="721"/>
      <c r="AL6" s="721"/>
      <c r="AM6" s="721"/>
      <c r="AN6" s="722"/>
      <c r="AX6" s="4"/>
    </row>
    <row r="7" spans="1:50" s="1" customFormat="1" ht="24.95" customHeight="1">
      <c r="A7" s="742" t="s">
        <v>224</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8"/>
      <c r="AG7" s="736" t="s">
        <v>56</v>
      </c>
      <c r="AH7" s="737"/>
      <c r="AI7" s="737"/>
      <c r="AJ7" s="737"/>
      <c r="AK7" s="737"/>
      <c r="AL7" s="737"/>
      <c r="AM7" s="737"/>
      <c r="AN7" s="738"/>
      <c r="AX7" s="4"/>
    </row>
    <row r="8" spans="1:50" s="1" customFormat="1" ht="24.95" customHeight="1">
      <c r="A8" s="742"/>
      <c r="B8" s="743"/>
      <c r="C8" s="743"/>
      <c r="D8" s="743"/>
      <c r="E8" s="743"/>
      <c r="F8" s="743"/>
      <c r="G8" s="743"/>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8"/>
      <c r="AG8" s="160"/>
      <c r="AH8" s="161"/>
      <c r="AI8" s="161"/>
      <c r="AJ8" s="161"/>
      <c r="AK8" s="161"/>
      <c r="AL8" s="161"/>
      <c r="AM8" s="161"/>
      <c r="AN8" s="162"/>
      <c r="AX8" s="4"/>
    </row>
    <row r="9" spans="1:50" s="1" customFormat="1" ht="39" customHeight="1">
      <c r="A9" s="742"/>
      <c r="B9" s="743"/>
      <c r="C9" s="743"/>
      <c r="D9" s="743"/>
      <c r="E9" s="743"/>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8"/>
      <c r="AG9" s="758" t="s">
        <v>366</v>
      </c>
      <c r="AH9" s="759"/>
      <c r="AI9" s="759"/>
      <c r="AJ9" s="759"/>
      <c r="AK9" s="759"/>
      <c r="AL9" s="759"/>
      <c r="AM9" s="759"/>
      <c r="AN9" s="760"/>
    </row>
    <row r="10" spans="1:50" s="1" customFormat="1" ht="24.95" customHeight="1">
      <c r="A10" s="742"/>
      <c r="B10" s="743"/>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8"/>
      <c r="AG10" s="163" t="s">
        <v>225</v>
      </c>
      <c r="AH10" s="761"/>
      <c r="AI10" s="761"/>
      <c r="AJ10" s="761"/>
      <c r="AK10" s="761"/>
      <c r="AL10" s="761"/>
      <c r="AM10" s="761"/>
      <c r="AN10" s="164" t="s">
        <v>226</v>
      </c>
    </row>
    <row r="11" spans="1:50" s="1" customFormat="1" ht="4.5" customHeight="1">
      <c r="A11" s="742"/>
      <c r="B11" s="743"/>
      <c r="C11" s="743"/>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8"/>
      <c r="AG11" s="165"/>
      <c r="AH11" s="166"/>
      <c r="AI11" s="166"/>
      <c r="AJ11" s="166"/>
      <c r="AK11" s="166"/>
      <c r="AL11" s="166"/>
      <c r="AM11" s="166"/>
      <c r="AN11" s="164"/>
    </row>
    <row r="12" spans="1:50" s="1" customFormat="1" ht="24.95" customHeight="1">
      <c r="A12" s="749" t="s">
        <v>258</v>
      </c>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1"/>
      <c r="AG12" s="762" t="s">
        <v>367</v>
      </c>
      <c r="AH12" s="763"/>
      <c r="AI12" s="763"/>
      <c r="AJ12" s="763"/>
      <c r="AK12" s="763"/>
      <c r="AL12" s="763"/>
      <c r="AM12" s="763"/>
      <c r="AN12" s="764"/>
    </row>
    <row r="13" spans="1:50" s="1" customFormat="1" ht="24.95" customHeight="1">
      <c r="A13" s="752"/>
      <c r="B13" s="753"/>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4"/>
      <c r="AG13" s="765"/>
      <c r="AH13" s="766"/>
      <c r="AI13" s="766"/>
      <c r="AJ13" s="766"/>
      <c r="AK13" s="766"/>
      <c r="AL13" s="766"/>
      <c r="AM13" s="766"/>
      <c r="AN13" s="767"/>
    </row>
    <row r="14" spans="1:50" s="1" customFormat="1" ht="39.75" customHeight="1">
      <c r="A14" s="752"/>
      <c r="B14" s="753"/>
      <c r="C14" s="753"/>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4"/>
      <c r="AG14" s="765"/>
      <c r="AH14" s="766"/>
      <c r="AI14" s="766"/>
      <c r="AJ14" s="766"/>
      <c r="AK14" s="766"/>
      <c r="AL14" s="766"/>
      <c r="AM14" s="766"/>
      <c r="AN14" s="767"/>
    </row>
    <row r="15" spans="1:50" s="1" customFormat="1" ht="24.95" customHeight="1">
      <c r="A15" s="752"/>
      <c r="B15" s="753"/>
      <c r="C15" s="753"/>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4"/>
      <c r="AG15" s="167" t="s">
        <v>227</v>
      </c>
      <c r="AH15" s="761"/>
      <c r="AI15" s="761"/>
      <c r="AJ15" s="761"/>
      <c r="AK15" s="761"/>
      <c r="AL15" s="761"/>
      <c r="AM15" s="761"/>
      <c r="AN15" s="168" t="s">
        <v>142</v>
      </c>
    </row>
    <row r="16" spans="1:50" s="1" customFormat="1" ht="24.95" customHeight="1">
      <c r="A16" s="752"/>
      <c r="B16" s="753"/>
      <c r="C16" s="753"/>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4"/>
      <c r="AG16" s="5"/>
      <c r="AH16" s="6"/>
      <c r="AI16" s="6"/>
      <c r="AJ16" s="6"/>
      <c r="AK16" s="6"/>
      <c r="AL16" s="6"/>
      <c r="AM16" s="6"/>
      <c r="AN16" s="168"/>
    </row>
    <row r="17" spans="1:50" s="1" customFormat="1" ht="24.75" hidden="1" customHeight="1">
      <c r="A17" s="752"/>
      <c r="B17" s="753"/>
      <c r="C17" s="753"/>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4"/>
      <c r="AG17" s="5"/>
      <c r="AH17" s="6"/>
      <c r="AI17" s="6"/>
      <c r="AJ17" s="6"/>
      <c r="AK17" s="6"/>
      <c r="AL17" s="6"/>
      <c r="AM17" s="6"/>
      <c r="AN17" s="168"/>
    </row>
    <row r="18" spans="1:50" s="1" customFormat="1" ht="24.75" hidden="1" customHeight="1">
      <c r="A18" s="755"/>
      <c r="B18" s="756"/>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7"/>
      <c r="AG18" s="169"/>
      <c r="AH18" s="170"/>
      <c r="AI18" s="170"/>
      <c r="AJ18" s="170"/>
      <c r="AK18" s="170"/>
      <c r="AL18" s="170"/>
      <c r="AM18" s="170"/>
      <c r="AN18" s="171"/>
    </row>
    <row r="19" spans="1:50" s="1" customFormat="1" ht="24.75" customHeight="1">
      <c r="A19" s="739" t="s">
        <v>259</v>
      </c>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172"/>
      <c r="AH19" s="173"/>
      <c r="AI19" s="173"/>
      <c r="AJ19" s="173"/>
      <c r="AK19" s="173"/>
      <c r="AL19" s="173"/>
      <c r="AM19" s="173"/>
      <c r="AN19" s="174"/>
      <c r="AX19" s="4"/>
    </row>
    <row r="20" spans="1:50" s="1" customFormat="1" ht="24.95" customHeight="1">
      <c r="A20" s="741"/>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165"/>
      <c r="AH20" s="166"/>
      <c r="AI20" s="166"/>
      <c r="AJ20" s="166"/>
      <c r="AK20" s="166"/>
      <c r="AL20" s="166"/>
      <c r="AM20" s="166"/>
      <c r="AN20" s="174"/>
      <c r="AX20" s="4"/>
    </row>
    <row r="21" spans="1:50" s="1" customFormat="1" ht="24.95" customHeight="1">
      <c r="A21" s="74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5"/>
      <c r="AH21" s="6"/>
      <c r="AI21" s="6"/>
      <c r="AJ21" s="6"/>
      <c r="AK21" s="6"/>
      <c r="AL21" s="6"/>
      <c r="AM21" s="6"/>
      <c r="AN21" s="174"/>
    </row>
    <row r="22" spans="1:50" s="1" customFormat="1" ht="24.95" customHeight="1">
      <c r="A22" s="74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5"/>
      <c r="AH22" s="6"/>
      <c r="AI22" s="6"/>
      <c r="AJ22" s="6"/>
      <c r="AK22" s="6"/>
      <c r="AL22" s="6"/>
      <c r="AM22" s="6"/>
      <c r="AN22" s="174"/>
    </row>
    <row r="23" spans="1:50" s="1" customFormat="1" ht="24.95" customHeight="1">
      <c r="A23" s="74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5"/>
      <c r="AH23" s="6"/>
      <c r="AI23" s="6"/>
      <c r="AJ23" s="6"/>
      <c r="AK23" s="6"/>
      <c r="AL23" s="6"/>
      <c r="AM23" s="6"/>
      <c r="AN23" s="174"/>
    </row>
    <row r="24" spans="1:50" s="1" customFormat="1" ht="12" customHeight="1">
      <c r="A24" s="74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5"/>
      <c r="AH24" s="6"/>
      <c r="AI24" s="6"/>
      <c r="AJ24" s="6"/>
      <c r="AK24" s="6"/>
      <c r="AL24" s="6"/>
      <c r="AM24" s="6"/>
      <c r="AN24" s="174"/>
    </row>
    <row r="25" spans="1:50" s="1" customFormat="1" ht="12" customHeight="1">
      <c r="A25" s="74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5"/>
      <c r="AH25" s="6"/>
      <c r="AI25" s="6"/>
      <c r="AJ25" s="6"/>
      <c r="AK25" s="6"/>
      <c r="AL25" s="6"/>
      <c r="AM25" s="6"/>
      <c r="AN25" s="174"/>
      <c r="AQ25" s="7"/>
      <c r="AR25" s="3"/>
    </row>
    <row r="26" spans="1:50" s="1" customFormat="1" ht="24.75" customHeight="1">
      <c r="A26" s="742" t="s">
        <v>228</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172"/>
      <c r="AH26" s="173"/>
      <c r="AI26" s="173"/>
      <c r="AJ26" s="173"/>
      <c r="AK26" s="173"/>
      <c r="AL26" s="173"/>
      <c r="AM26" s="173"/>
      <c r="AN26" s="174"/>
      <c r="AX26" s="4"/>
    </row>
    <row r="27" spans="1:50" s="1" customFormat="1" ht="24.95" customHeight="1">
      <c r="A27" s="742"/>
      <c r="B27" s="743"/>
      <c r="C27" s="743"/>
      <c r="D27" s="743"/>
      <c r="E27" s="743"/>
      <c r="F27" s="743"/>
      <c r="G27" s="743"/>
      <c r="H27" s="743"/>
      <c r="I27" s="743"/>
      <c r="J27" s="743"/>
      <c r="K27" s="743"/>
      <c r="L27" s="743"/>
      <c r="M27" s="743"/>
      <c r="N27" s="743"/>
      <c r="O27" s="743"/>
      <c r="P27" s="743"/>
      <c r="Q27" s="743"/>
      <c r="R27" s="743"/>
      <c r="S27" s="743"/>
      <c r="T27" s="743"/>
      <c r="U27" s="743"/>
      <c r="V27" s="743"/>
      <c r="W27" s="743"/>
      <c r="X27" s="743"/>
      <c r="Y27" s="743"/>
      <c r="Z27" s="743"/>
      <c r="AA27" s="743"/>
      <c r="AB27" s="743"/>
      <c r="AC27" s="743"/>
      <c r="AD27" s="743"/>
      <c r="AE27" s="743"/>
      <c r="AF27" s="743"/>
      <c r="AG27" s="165"/>
      <c r="AH27" s="166"/>
      <c r="AI27" s="166"/>
      <c r="AJ27" s="166"/>
      <c r="AK27" s="166"/>
      <c r="AL27" s="166"/>
      <c r="AM27" s="166"/>
      <c r="AN27" s="174"/>
      <c r="AX27" s="4"/>
    </row>
    <row r="28" spans="1:50" s="1" customFormat="1" ht="24.95" customHeight="1">
      <c r="A28" s="742"/>
      <c r="B28" s="743"/>
      <c r="C28" s="743"/>
      <c r="D28" s="743"/>
      <c r="E28" s="743"/>
      <c r="F28" s="743"/>
      <c r="G28" s="743"/>
      <c r="H28" s="743"/>
      <c r="I28" s="743"/>
      <c r="J28" s="743"/>
      <c r="K28" s="743"/>
      <c r="L28" s="743"/>
      <c r="M28" s="743"/>
      <c r="N28" s="743"/>
      <c r="O28" s="743"/>
      <c r="P28" s="743"/>
      <c r="Q28" s="743"/>
      <c r="R28" s="743"/>
      <c r="S28" s="743"/>
      <c r="T28" s="743"/>
      <c r="U28" s="743"/>
      <c r="V28" s="743"/>
      <c r="W28" s="743"/>
      <c r="X28" s="743"/>
      <c r="Y28" s="743"/>
      <c r="Z28" s="743"/>
      <c r="AA28" s="743"/>
      <c r="AB28" s="743"/>
      <c r="AC28" s="743"/>
      <c r="AD28" s="743"/>
      <c r="AE28" s="743"/>
      <c r="AF28" s="743"/>
      <c r="AG28" s="5"/>
      <c r="AH28" s="6"/>
      <c r="AI28" s="6"/>
      <c r="AJ28" s="6"/>
      <c r="AK28" s="6"/>
      <c r="AL28" s="6"/>
      <c r="AM28" s="6"/>
      <c r="AN28" s="174"/>
    </row>
    <row r="29" spans="1:50" s="1" customFormat="1" ht="24.95" customHeight="1">
      <c r="A29" s="742"/>
      <c r="B29" s="743"/>
      <c r="C29" s="743"/>
      <c r="D29" s="743"/>
      <c r="E29" s="743"/>
      <c r="F29" s="743"/>
      <c r="G29" s="743"/>
      <c r="H29" s="743"/>
      <c r="I29" s="743"/>
      <c r="J29" s="743"/>
      <c r="K29" s="743"/>
      <c r="L29" s="743"/>
      <c r="M29" s="743"/>
      <c r="N29" s="743"/>
      <c r="O29" s="743"/>
      <c r="P29" s="743"/>
      <c r="Q29" s="743"/>
      <c r="R29" s="743"/>
      <c r="S29" s="743"/>
      <c r="T29" s="743"/>
      <c r="U29" s="743"/>
      <c r="V29" s="743"/>
      <c r="W29" s="743"/>
      <c r="X29" s="743"/>
      <c r="Y29" s="743"/>
      <c r="Z29" s="743"/>
      <c r="AA29" s="743"/>
      <c r="AB29" s="743"/>
      <c r="AC29" s="743"/>
      <c r="AD29" s="743"/>
      <c r="AE29" s="743"/>
      <c r="AF29" s="743"/>
      <c r="AG29" s="5"/>
      <c r="AH29" s="6"/>
      <c r="AI29" s="6"/>
      <c r="AJ29" s="6"/>
      <c r="AK29" s="6"/>
      <c r="AL29" s="6"/>
      <c r="AM29" s="6"/>
      <c r="AN29" s="174"/>
    </row>
    <row r="30" spans="1:50" s="1" customFormat="1" ht="24.95" customHeight="1">
      <c r="A30" s="742"/>
      <c r="B30" s="743"/>
      <c r="C30" s="743"/>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5"/>
      <c r="AH30" s="6"/>
      <c r="AI30" s="6"/>
      <c r="AJ30" s="6"/>
      <c r="AK30" s="6"/>
      <c r="AL30" s="6"/>
      <c r="AM30" s="6"/>
      <c r="AN30" s="174"/>
    </row>
    <row r="31" spans="1:50" s="1" customFormat="1" ht="24.95" customHeight="1">
      <c r="A31" s="742"/>
      <c r="B31" s="743"/>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5"/>
      <c r="AH31" s="6"/>
      <c r="AI31" s="6"/>
      <c r="AJ31" s="6"/>
      <c r="AK31" s="6"/>
      <c r="AL31" s="6"/>
      <c r="AM31" s="6"/>
      <c r="AN31" s="174"/>
    </row>
    <row r="32" spans="1:50" s="1" customFormat="1" ht="24.95" customHeight="1">
      <c r="A32" s="742"/>
      <c r="B32" s="743"/>
      <c r="C32" s="743"/>
      <c r="D32" s="743"/>
      <c r="E32" s="743"/>
      <c r="F32" s="743"/>
      <c r="G32" s="743"/>
      <c r="H32" s="743"/>
      <c r="I32" s="743"/>
      <c r="J32" s="743"/>
      <c r="K32" s="743"/>
      <c r="L32" s="743"/>
      <c r="M32" s="743"/>
      <c r="N32" s="743"/>
      <c r="O32" s="743"/>
      <c r="P32" s="743"/>
      <c r="Q32" s="743"/>
      <c r="R32" s="743"/>
      <c r="S32" s="743"/>
      <c r="T32" s="743"/>
      <c r="U32" s="743"/>
      <c r="V32" s="743"/>
      <c r="W32" s="743"/>
      <c r="X32" s="743"/>
      <c r="Y32" s="743"/>
      <c r="Z32" s="743"/>
      <c r="AA32" s="743"/>
      <c r="AB32" s="743"/>
      <c r="AC32" s="743"/>
      <c r="AD32" s="743"/>
      <c r="AE32" s="743"/>
      <c r="AF32" s="743"/>
      <c r="AG32" s="5"/>
      <c r="AH32" s="6"/>
      <c r="AI32" s="6"/>
      <c r="AJ32" s="6"/>
      <c r="AK32" s="6"/>
      <c r="AL32" s="6"/>
      <c r="AM32" s="6"/>
      <c r="AN32" s="174"/>
      <c r="AQ32" s="7"/>
      <c r="AR32" s="3"/>
    </row>
    <row r="33" spans="1:50" s="1" customFormat="1" ht="16.5" customHeight="1">
      <c r="A33" s="742"/>
      <c r="B33" s="743"/>
      <c r="C33" s="743"/>
      <c r="D33" s="743"/>
      <c r="E33" s="743"/>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165"/>
      <c r="AH33" s="166"/>
      <c r="AI33" s="166"/>
      <c r="AJ33" s="166"/>
      <c r="AK33" s="166"/>
      <c r="AL33" s="166"/>
      <c r="AM33" s="166"/>
      <c r="AN33" s="174"/>
      <c r="AX33" s="4"/>
    </row>
    <row r="34" spans="1:50" s="1" customFormat="1" ht="16.5" customHeight="1">
      <c r="A34" s="742"/>
      <c r="B34" s="743"/>
      <c r="C34" s="743"/>
      <c r="D34" s="743"/>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24"/>
      <c r="AH34" s="175"/>
      <c r="AI34" s="175"/>
      <c r="AJ34" s="175"/>
      <c r="AK34" s="175"/>
      <c r="AL34" s="175"/>
      <c r="AM34" s="175"/>
      <c r="AN34" s="25"/>
    </row>
    <row r="35" spans="1:50" s="1" customFormat="1" ht="24.95" customHeight="1">
      <c r="A35" s="726" t="s">
        <v>229</v>
      </c>
      <c r="B35" s="727"/>
      <c r="C35" s="727"/>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24"/>
      <c r="AH35" s="175"/>
      <c r="AI35" s="175"/>
      <c r="AJ35" s="175"/>
      <c r="AK35" s="175"/>
      <c r="AL35" s="175"/>
      <c r="AM35" s="175"/>
      <c r="AN35" s="25"/>
    </row>
    <row r="36" spans="1:50" s="1" customFormat="1" ht="24.95" customHeight="1">
      <c r="A36" s="728"/>
      <c r="B36" s="727"/>
      <c r="C36" s="727"/>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24"/>
      <c r="AH36" s="6"/>
      <c r="AI36" s="6"/>
      <c r="AJ36" s="6"/>
      <c r="AK36" s="6"/>
      <c r="AL36" s="6"/>
      <c r="AM36" s="6"/>
      <c r="AN36" s="25"/>
    </row>
    <row r="37" spans="1:50" s="1" customFormat="1" ht="16.5" customHeight="1">
      <c r="A37" s="728"/>
      <c r="B37" s="727"/>
      <c r="C37" s="727"/>
      <c r="D37" s="727"/>
      <c r="E37" s="727"/>
      <c r="F37" s="727"/>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5"/>
      <c r="AH37" s="6"/>
      <c r="AI37" s="6"/>
      <c r="AJ37" s="6"/>
      <c r="AK37" s="6"/>
      <c r="AL37" s="6"/>
      <c r="AM37" s="6"/>
      <c r="AN37" s="174"/>
      <c r="AQ37" s="7"/>
      <c r="AR37" s="3"/>
    </row>
    <row r="38" spans="1:50" s="1" customFormat="1" ht="42" customHeight="1">
      <c r="A38" s="724" t="s">
        <v>376</v>
      </c>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172"/>
      <c r="AH38" s="173"/>
      <c r="AI38" s="173"/>
      <c r="AJ38" s="173"/>
      <c r="AK38" s="173"/>
      <c r="AL38" s="173"/>
      <c r="AM38" s="173"/>
      <c r="AN38" s="174"/>
      <c r="AX38" s="4"/>
    </row>
    <row r="39" spans="1:50" s="1" customFormat="1" ht="37.5" customHeight="1">
      <c r="A39" s="726"/>
      <c r="B39" s="727"/>
      <c r="C39" s="727"/>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172"/>
      <c r="AH39" s="173"/>
      <c r="AI39" s="173"/>
      <c r="AJ39" s="173"/>
      <c r="AK39" s="173"/>
      <c r="AL39" s="173"/>
      <c r="AM39" s="173"/>
      <c r="AN39" s="174"/>
      <c r="AX39" s="4"/>
    </row>
    <row r="40" spans="1:50" s="1" customFormat="1" ht="24.75" customHeight="1">
      <c r="A40" s="726"/>
      <c r="B40" s="727"/>
      <c r="C40" s="727"/>
      <c r="D40" s="727"/>
      <c r="E40" s="727"/>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172"/>
      <c r="AH40" s="173"/>
      <c r="AI40" s="173"/>
      <c r="AJ40" s="173"/>
      <c r="AK40" s="173"/>
      <c r="AL40" s="173"/>
      <c r="AM40" s="173"/>
      <c r="AN40" s="174"/>
      <c r="AX40" s="4"/>
    </row>
    <row r="41" spans="1:50" s="1" customFormat="1" ht="24.95" customHeight="1">
      <c r="A41" s="728"/>
      <c r="B41" s="727"/>
      <c r="C41" s="727"/>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165"/>
      <c r="AH41" s="166"/>
      <c r="AI41" s="166"/>
      <c r="AJ41" s="166"/>
      <c r="AK41" s="166"/>
      <c r="AL41" s="166"/>
      <c r="AM41" s="166"/>
      <c r="AN41" s="174"/>
      <c r="AX41" s="4"/>
    </row>
    <row r="42" spans="1:50" s="1" customFormat="1" ht="42" customHeight="1">
      <c r="A42" s="728"/>
      <c r="B42" s="727"/>
      <c r="C42" s="727"/>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31" t="s">
        <v>374</v>
      </c>
      <c r="AH42" s="732"/>
      <c r="AI42" s="732"/>
      <c r="AJ42" s="732"/>
      <c r="AK42" s="732"/>
      <c r="AL42" s="732"/>
      <c r="AM42" s="732"/>
      <c r="AN42" s="733"/>
    </row>
    <row r="43" spans="1:50" s="1" customFormat="1" ht="16.5" customHeight="1">
      <c r="A43" s="728"/>
      <c r="B43" s="727"/>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34" t="s">
        <v>141</v>
      </c>
      <c r="AH43" s="744"/>
      <c r="AI43" s="744"/>
      <c r="AJ43" s="744"/>
      <c r="AK43" s="744"/>
      <c r="AL43" s="744"/>
      <c r="AM43" s="744"/>
      <c r="AN43" s="746" t="s">
        <v>142</v>
      </c>
    </row>
    <row r="44" spans="1:50" s="1" customFormat="1" ht="16.5" customHeight="1">
      <c r="A44" s="728"/>
      <c r="B44" s="727"/>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34"/>
      <c r="AH44" s="744"/>
      <c r="AI44" s="744"/>
      <c r="AJ44" s="744"/>
      <c r="AK44" s="744"/>
      <c r="AL44" s="744"/>
      <c r="AM44" s="744"/>
      <c r="AN44" s="746"/>
    </row>
    <row r="45" spans="1:50" s="1" customFormat="1" ht="16.5" customHeight="1">
      <c r="A45" s="729"/>
      <c r="B45" s="730"/>
      <c r="C45" s="730"/>
      <c r="D45" s="730"/>
      <c r="E45" s="730"/>
      <c r="F45" s="730"/>
      <c r="G45" s="730"/>
      <c r="H45" s="730"/>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5"/>
      <c r="AH45" s="745"/>
      <c r="AI45" s="745"/>
      <c r="AJ45" s="745"/>
      <c r="AK45" s="745"/>
      <c r="AL45" s="745"/>
      <c r="AM45" s="745"/>
      <c r="AN45" s="747"/>
      <c r="AQ45" s="7"/>
      <c r="AR45" s="3"/>
    </row>
    <row r="46" spans="1:50" s="1" customFormat="1" ht="20.25" customHeight="1">
      <c r="A46" s="673" t="s">
        <v>377</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5"/>
      <c r="AG46" s="316"/>
      <c r="AH46" s="679" t="s">
        <v>372</v>
      </c>
      <c r="AI46" s="679"/>
      <c r="AJ46" s="679"/>
      <c r="AK46" s="679"/>
      <c r="AL46" s="679"/>
      <c r="AM46" s="679"/>
      <c r="AN46" s="317"/>
      <c r="AS46" s="14"/>
      <c r="AT46" s="318"/>
      <c r="AU46" s="14"/>
      <c r="AV46" s="319"/>
    </row>
    <row r="47" spans="1:50" s="1" customFormat="1" ht="24.75" customHeight="1" thickBot="1">
      <c r="A47" s="676"/>
      <c r="B47" s="677"/>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8"/>
      <c r="AG47" s="320" t="s">
        <v>375</v>
      </c>
      <c r="AH47" s="680"/>
      <c r="AI47" s="680"/>
      <c r="AJ47" s="680"/>
      <c r="AK47" s="680"/>
      <c r="AL47" s="680"/>
      <c r="AM47" s="680"/>
      <c r="AN47" s="321"/>
      <c r="AS47" s="14"/>
      <c r="AT47" s="318"/>
      <c r="AU47" s="14"/>
      <c r="AV47" s="319"/>
    </row>
    <row r="48" spans="1:50" s="1" customFormat="1" ht="24.95" customHeight="1" thickTop="1" thickBot="1">
      <c r="A48" s="683" t="s">
        <v>3</v>
      </c>
      <c r="B48" s="683"/>
      <c r="C48" s="683"/>
      <c r="D48" s="23"/>
      <c r="E48" s="11" t="s">
        <v>2</v>
      </c>
      <c r="F48" s="23"/>
      <c r="G48" s="11" t="s">
        <v>1</v>
      </c>
      <c r="H48" s="23"/>
      <c r="I48" s="11" t="s">
        <v>0</v>
      </c>
      <c r="J48" s="11"/>
      <c r="K48" s="11"/>
      <c r="L48" s="685" t="s">
        <v>6</v>
      </c>
      <c r="M48" s="685"/>
      <c r="N48" s="685"/>
      <c r="O48" s="685"/>
      <c r="P48" s="685"/>
      <c r="Q48" s="685"/>
      <c r="R48" s="685"/>
      <c r="S48" s="685" t="s">
        <v>41</v>
      </c>
      <c r="T48" s="685"/>
      <c r="U48" s="685"/>
      <c r="V48" s="685"/>
      <c r="W48" s="11"/>
      <c r="X48" s="11" t="s">
        <v>42</v>
      </c>
      <c r="Y48" s="11"/>
      <c r="Z48" s="11"/>
      <c r="AA48" s="11"/>
      <c r="AB48" s="11"/>
      <c r="AC48" s="11"/>
      <c r="AD48" s="11"/>
      <c r="AE48" s="11"/>
      <c r="AF48" s="11"/>
      <c r="AG48" s="11"/>
      <c r="AH48" s="11"/>
      <c r="AI48" s="11"/>
      <c r="AJ48" s="11"/>
      <c r="AK48" s="11"/>
      <c r="AL48" s="11"/>
      <c r="AM48" s="11"/>
      <c r="AN48" s="11"/>
    </row>
    <row r="49" spans="1:40" s="1" customFormat="1" ht="24.95" customHeight="1" thickTop="1">
      <c r="A49" s="11"/>
      <c r="B49" s="11"/>
      <c r="C49" s="11"/>
      <c r="D49" s="11"/>
      <c r="E49" s="11"/>
      <c r="F49" s="11"/>
      <c r="G49" s="11"/>
      <c r="H49" s="11"/>
      <c r="I49" s="11"/>
      <c r="J49" s="11"/>
      <c r="K49" s="11" t="s">
        <v>143</v>
      </c>
      <c r="L49" s="685" t="s">
        <v>6</v>
      </c>
      <c r="M49" s="685"/>
      <c r="N49" s="685"/>
      <c r="O49" s="685"/>
      <c r="P49" s="685"/>
      <c r="Q49" s="685"/>
      <c r="R49" s="685"/>
      <c r="S49" s="11" t="s">
        <v>144</v>
      </c>
      <c r="T49" s="685" t="s">
        <v>57</v>
      </c>
      <c r="U49" s="685"/>
      <c r="V49" s="685"/>
      <c r="W49" s="685"/>
      <c r="X49" s="685"/>
      <c r="Y49" s="685"/>
      <c r="Z49" s="685"/>
      <c r="AA49" s="11"/>
      <c r="AB49" s="11"/>
      <c r="AC49" s="11"/>
      <c r="AD49" s="11"/>
      <c r="AE49" s="11"/>
      <c r="AF49" s="11"/>
      <c r="AG49" s="11"/>
      <c r="AH49" s="11"/>
      <c r="AI49" s="11"/>
      <c r="AJ49" s="11"/>
      <c r="AK49" s="11"/>
      <c r="AL49" s="11"/>
      <c r="AM49" s="11"/>
      <c r="AN49" s="11"/>
    </row>
    <row r="50" spans="1:40" s="1" customFormat="1" ht="24.95" customHeight="1">
      <c r="A50" s="723" t="s">
        <v>378</v>
      </c>
      <c r="B50" s="723"/>
      <c r="C50" s="723"/>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row>
    <row r="51" spans="1:40" s="1" customFormat="1" ht="24.95" customHeight="1">
      <c r="A51" s="723"/>
      <c r="B51" s="723"/>
      <c r="C51" s="723"/>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c r="AD51" s="723"/>
      <c r="AE51" s="723"/>
      <c r="AF51" s="723"/>
      <c r="AG51" s="723"/>
      <c r="AH51" s="723"/>
      <c r="AI51" s="723"/>
      <c r="AJ51" s="723"/>
      <c r="AK51" s="723"/>
      <c r="AL51" s="723"/>
      <c r="AM51" s="723"/>
      <c r="AN51" s="723"/>
    </row>
    <row r="52" spans="1:40" s="1" customFormat="1" ht="24.95" customHeight="1">
      <c r="A52" s="723"/>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row>
    <row r="53" spans="1:40" s="1" customFormat="1" ht="24.95" customHeight="1">
      <c r="A53" s="723"/>
      <c r="B53" s="723"/>
      <c r="C53" s="723"/>
      <c r="D53" s="723"/>
      <c r="E53" s="723"/>
      <c r="F53" s="723"/>
      <c r="G53" s="723"/>
      <c r="H53" s="723"/>
      <c r="I53" s="723"/>
      <c r="J53" s="723"/>
      <c r="K53" s="723"/>
      <c r="L53" s="723"/>
      <c r="M53" s="723"/>
      <c r="N53" s="723"/>
      <c r="O53" s="723"/>
      <c r="P53" s="723"/>
      <c r="Q53" s="723"/>
      <c r="R53" s="723"/>
      <c r="S53" s="723"/>
      <c r="T53" s="723"/>
      <c r="U53" s="723"/>
      <c r="V53" s="723"/>
      <c r="W53" s="723"/>
      <c r="X53" s="723"/>
      <c r="Y53" s="723"/>
      <c r="Z53" s="723"/>
      <c r="AA53" s="723"/>
      <c r="AB53" s="723"/>
      <c r="AC53" s="723"/>
      <c r="AD53" s="723"/>
      <c r="AE53" s="723"/>
      <c r="AF53" s="723"/>
      <c r="AG53" s="723"/>
      <c r="AH53" s="723"/>
      <c r="AI53" s="723"/>
      <c r="AJ53" s="723"/>
      <c r="AK53" s="723"/>
      <c r="AL53" s="723"/>
      <c r="AM53" s="723"/>
      <c r="AN53" s="723"/>
    </row>
    <row r="54" spans="1:40" s="1" customFormat="1" ht="24.95" customHeight="1">
      <c r="A54" s="723"/>
      <c r="B54" s="723"/>
      <c r="C54" s="723"/>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23"/>
      <c r="AB54" s="723"/>
      <c r="AC54" s="723"/>
      <c r="AD54" s="723"/>
      <c r="AE54" s="723"/>
      <c r="AF54" s="723"/>
      <c r="AG54" s="723"/>
      <c r="AH54" s="723"/>
      <c r="AI54" s="723"/>
      <c r="AJ54" s="723"/>
      <c r="AK54" s="723"/>
      <c r="AL54" s="723"/>
      <c r="AM54" s="723"/>
      <c r="AN54" s="723"/>
    </row>
    <row r="55" spans="1:40" s="1" customFormat="1" ht="24.95" customHeight="1">
      <c r="A55" s="723"/>
      <c r="B55" s="723"/>
      <c r="C55" s="723"/>
      <c r="D55" s="723"/>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row>
    <row r="56" spans="1:40" s="1" customFormat="1" ht="24.95" customHeight="1">
      <c r="A56" s="723"/>
      <c r="B56" s="723"/>
      <c r="C56" s="723"/>
      <c r="D56" s="723"/>
      <c r="E56" s="723"/>
      <c r="F56" s="723"/>
      <c r="G56" s="723"/>
      <c r="H56" s="723"/>
      <c r="I56" s="723"/>
      <c r="J56" s="723"/>
      <c r="K56" s="723"/>
      <c r="L56" s="723"/>
      <c r="M56" s="723"/>
      <c r="N56" s="723"/>
      <c r="O56" s="723"/>
      <c r="P56" s="723"/>
      <c r="Q56" s="723"/>
      <c r="R56" s="723"/>
      <c r="S56" s="723"/>
      <c r="T56" s="723"/>
      <c r="U56" s="723"/>
      <c r="V56" s="723"/>
      <c r="W56" s="723"/>
      <c r="X56" s="723"/>
      <c r="Y56" s="723"/>
      <c r="Z56" s="723"/>
      <c r="AA56" s="723"/>
      <c r="AB56" s="723"/>
      <c r="AC56" s="723"/>
      <c r="AD56" s="723"/>
      <c r="AE56" s="723"/>
      <c r="AF56" s="723"/>
      <c r="AG56" s="723"/>
      <c r="AH56" s="723"/>
      <c r="AI56" s="723"/>
      <c r="AJ56" s="723"/>
      <c r="AK56" s="723"/>
      <c r="AL56" s="723"/>
      <c r="AM56" s="723"/>
      <c r="AN56" s="723"/>
    </row>
    <row r="57" spans="1:40" s="1" customFormat="1" ht="10.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row>
    <row r="58" spans="1:40" s="1" customFormat="1" ht="24.95" customHeight="1">
      <c r="A58" s="29"/>
      <c r="B58" s="683" t="s">
        <v>35</v>
      </c>
      <c r="C58" s="683"/>
      <c r="D58" s="683"/>
      <c r="E58" s="683"/>
      <c r="F58" s="29"/>
      <c r="G58" s="683" t="s">
        <v>20</v>
      </c>
      <c r="H58" s="683"/>
      <c r="I58" s="702" t="str">
        <f>IF('新特小第1号（２）（支給申請書）'!E11="","",'新特小第1号（２）（支給申請書）'!E11)</f>
        <v/>
      </c>
      <c r="J58" s="702"/>
      <c r="K58" s="702"/>
      <c r="L58" s="702"/>
      <c r="M58" s="702"/>
      <c r="N58" s="702"/>
      <c r="O58" s="702"/>
      <c r="P58" s="702"/>
      <c r="Q58" s="702"/>
      <c r="R58" s="702"/>
      <c r="S58" s="702"/>
      <c r="T58" s="702"/>
      <c r="U58" s="702"/>
      <c r="V58" s="702"/>
      <c r="W58" s="702"/>
      <c r="X58" s="702"/>
      <c r="Y58" s="702"/>
      <c r="Z58" s="702"/>
      <c r="AA58" s="702"/>
      <c r="AB58" s="683" t="s">
        <v>4</v>
      </c>
      <c r="AC58" s="683"/>
      <c r="AD58" s="683"/>
      <c r="AE58" s="683"/>
      <c r="AF58" s="703" t="str">
        <f>IF('新特小第1号（２）（支給申請書）'!Y13="","",'新特小第1号（２）（支給申請書）'!Y13)</f>
        <v/>
      </c>
      <c r="AG58" s="703"/>
      <c r="AH58" s="30" t="s">
        <v>145</v>
      </c>
      <c r="AI58" s="703" t="str">
        <f>IF('新特小第1号（２）（支給申請書）'!AC13="","",'新特小第1号（２）（支給申請書）'!AC13)</f>
        <v/>
      </c>
      <c r="AJ58" s="703"/>
      <c r="AK58" s="703"/>
      <c r="AL58" s="30" t="s">
        <v>146</v>
      </c>
      <c r="AM58" s="703" t="str">
        <f>IF('新特小第1号（２）（支給申請書）'!AG13="","",'新特小第1号（２）（支給申請書）'!AG13)</f>
        <v/>
      </c>
      <c r="AN58" s="703"/>
    </row>
    <row r="59" spans="1:40" s="1" customFormat="1" ht="24.95" customHeight="1" thickBot="1">
      <c r="A59" s="29"/>
      <c r="B59" s="29"/>
      <c r="C59" s="29"/>
      <c r="D59" s="29"/>
      <c r="E59" s="29"/>
      <c r="F59" s="29"/>
      <c r="G59" s="683" t="s">
        <v>17</v>
      </c>
      <c r="H59" s="683"/>
      <c r="I59" s="702" t="str">
        <f>IF('新特小第1号（２）（支給申請書）'!J8="","",'新特小第1号（２）（支給申請書）'!J8)</f>
        <v/>
      </c>
      <c r="J59" s="702"/>
      <c r="K59" s="702"/>
      <c r="L59" s="702"/>
      <c r="M59" s="702"/>
      <c r="N59" s="707"/>
      <c r="O59" s="707"/>
      <c r="P59" s="707"/>
      <c r="Q59" s="707"/>
      <c r="R59" s="707"/>
      <c r="S59" s="707"/>
      <c r="T59" s="707"/>
      <c r="U59" s="707"/>
      <c r="V59" s="707"/>
      <c r="W59" s="707"/>
      <c r="X59" s="707"/>
      <c r="Y59" s="707"/>
      <c r="Z59" s="707"/>
      <c r="AA59" s="707"/>
      <c r="AB59" s="707"/>
      <c r="AC59" s="707"/>
      <c r="AD59" s="707"/>
      <c r="AE59" s="707"/>
      <c r="AF59" s="707"/>
      <c r="AG59" s="707"/>
      <c r="AH59" s="707"/>
      <c r="AI59" s="707"/>
      <c r="AJ59" s="707"/>
      <c r="AK59" s="29"/>
      <c r="AL59" s="29"/>
      <c r="AM59" s="29"/>
      <c r="AN59" s="29"/>
    </row>
    <row r="60" spans="1:40" s="1" customFormat="1" ht="24.95" customHeight="1" thickTop="1" thickBot="1">
      <c r="A60" s="29"/>
      <c r="B60" s="29"/>
      <c r="C60" s="29"/>
      <c r="D60" s="29"/>
      <c r="E60" s="29"/>
      <c r="F60" s="29"/>
      <c r="G60" s="10"/>
      <c r="H60" s="29"/>
      <c r="I60" s="11" t="s">
        <v>39</v>
      </c>
      <c r="J60" s="29"/>
      <c r="K60" s="29"/>
      <c r="L60" s="29"/>
      <c r="M60" s="29"/>
      <c r="N60" s="708"/>
      <c r="O60" s="709"/>
      <c r="P60" s="709"/>
      <c r="Q60" s="709"/>
      <c r="R60" s="709"/>
      <c r="S60" s="709"/>
      <c r="T60" s="709"/>
      <c r="U60" s="709"/>
      <c r="V60" s="709"/>
      <c r="W60" s="709"/>
      <c r="X60" s="709"/>
      <c r="Y60" s="709"/>
      <c r="Z60" s="709"/>
      <c r="AA60" s="709"/>
      <c r="AB60" s="709"/>
      <c r="AC60" s="709"/>
      <c r="AD60" s="709"/>
      <c r="AE60" s="709"/>
      <c r="AF60" s="709"/>
      <c r="AG60" s="709"/>
      <c r="AH60" s="709"/>
      <c r="AI60" s="709"/>
      <c r="AJ60" s="710"/>
      <c r="AK60" s="29"/>
      <c r="AL60" s="29"/>
      <c r="AM60" s="29"/>
      <c r="AN60" s="29"/>
    </row>
    <row r="61" spans="1:40" s="1" customFormat="1" ht="24.95" customHeight="1" thickTop="1">
      <c r="A61" s="11"/>
      <c r="B61" s="11"/>
      <c r="C61" s="11"/>
      <c r="D61" s="11"/>
      <c r="E61" s="11"/>
      <c r="F61" s="11"/>
      <c r="G61" s="685" t="s">
        <v>18</v>
      </c>
      <c r="H61" s="685"/>
      <c r="I61" s="686" t="str">
        <f>IF('新特小第1号（２）（支給申請書）'!J9="","",'新特小第1号（２）（支給申請書）'!J9)</f>
        <v/>
      </c>
      <c r="J61" s="686"/>
      <c r="K61" s="686"/>
      <c r="L61" s="686"/>
      <c r="M61" s="686"/>
      <c r="N61" s="686"/>
      <c r="O61" s="686"/>
      <c r="P61" s="686"/>
      <c r="Q61" s="686"/>
      <c r="R61" s="686"/>
      <c r="S61" s="686"/>
      <c r="T61" s="686"/>
      <c r="U61" s="686"/>
      <c r="V61" s="686"/>
      <c r="W61" s="686"/>
      <c r="X61" s="686"/>
      <c r="Y61" s="686"/>
      <c r="Z61" s="686"/>
      <c r="AA61" s="686"/>
      <c r="AB61" s="686"/>
      <c r="AC61" s="686"/>
      <c r="AD61" s="688"/>
      <c r="AE61" s="688"/>
      <c r="AF61" s="688"/>
      <c r="AG61" s="688"/>
      <c r="AH61" s="688"/>
      <c r="AI61" s="688"/>
      <c r="AJ61" s="688"/>
      <c r="AK61" s="11"/>
      <c r="AL61" s="11"/>
      <c r="AM61" s="689"/>
      <c r="AN61" s="689"/>
    </row>
    <row r="62" spans="1:40" s="1" customFormat="1" ht="24.95" customHeight="1" thickBot="1">
      <c r="A62" s="11"/>
      <c r="B62" s="11"/>
      <c r="C62" s="11"/>
      <c r="D62" s="11"/>
      <c r="E62" s="11"/>
      <c r="F62" s="11"/>
      <c r="G62" s="11"/>
      <c r="H62" s="11"/>
      <c r="I62" s="686"/>
      <c r="J62" s="686"/>
      <c r="K62" s="686"/>
      <c r="L62" s="686"/>
      <c r="M62" s="686"/>
      <c r="N62" s="686"/>
      <c r="O62" s="686"/>
      <c r="P62" s="687"/>
      <c r="Q62" s="687"/>
      <c r="R62" s="687"/>
      <c r="S62" s="687"/>
      <c r="T62" s="687"/>
      <c r="U62" s="687"/>
      <c r="V62" s="687"/>
      <c r="W62" s="687"/>
      <c r="X62" s="687"/>
      <c r="Y62" s="687"/>
      <c r="Z62" s="687"/>
      <c r="AA62" s="687"/>
      <c r="AB62" s="687"/>
      <c r="AC62" s="687"/>
      <c r="AD62" s="688"/>
      <c r="AE62" s="688"/>
      <c r="AF62" s="688"/>
      <c r="AG62" s="688"/>
      <c r="AH62" s="688"/>
      <c r="AI62" s="688"/>
      <c r="AJ62" s="688"/>
      <c r="AK62" s="11"/>
      <c r="AL62" s="11"/>
      <c r="AM62" s="689"/>
      <c r="AN62" s="689"/>
    </row>
    <row r="63" spans="1:40" s="1" customFormat="1" ht="24.95" customHeight="1" thickTop="1" thickBot="1">
      <c r="A63" s="11"/>
      <c r="B63" s="704" t="s">
        <v>44</v>
      </c>
      <c r="C63" s="704"/>
      <c r="D63" s="704"/>
      <c r="E63" s="704"/>
      <c r="F63" s="704"/>
      <c r="G63" s="704"/>
      <c r="H63" s="704"/>
      <c r="I63" s="630"/>
      <c r="J63" s="701"/>
      <c r="K63" s="705"/>
      <c r="L63" s="706"/>
      <c r="M63" s="15" t="s">
        <v>150</v>
      </c>
      <c r="N63" s="705"/>
      <c r="O63" s="706"/>
      <c r="P63" s="15" t="s">
        <v>151</v>
      </c>
      <c r="Q63" s="705"/>
      <c r="R63" s="706"/>
      <c r="S63" s="15" t="s">
        <v>152</v>
      </c>
      <c r="T63" s="28"/>
      <c r="U63" s="28"/>
      <c r="V63" s="28"/>
      <c r="W63" s="28"/>
      <c r="X63" s="28"/>
      <c r="Y63" s="28"/>
      <c r="Z63" s="28"/>
      <c r="AA63" s="28"/>
      <c r="AB63" s="28"/>
      <c r="AC63" s="28"/>
      <c r="AD63" s="32"/>
      <c r="AE63" s="32"/>
      <c r="AF63" s="32"/>
      <c r="AG63" s="32"/>
      <c r="AH63" s="32"/>
      <c r="AI63" s="32"/>
      <c r="AJ63" s="32"/>
      <c r="AK63" s="11"/>
      <c r="AL63" s="11"/>
      <c r="AM63" s="33"/>
      <c r="AN63" s="33"/>
    </row>
    <row r="64" spans="1:40" s="1" customFormat="1" ht="9.75" customHeight="1" thickTop="1">
      <c r="A64" s="695" t="s">
        <v>43</v>
      </c>
      <c r="B64" s="695"/>
      <c r="C64" s="695"/>
      <c r="D64" s="695"/>
      <c r="E64" s="695"/>
      <c r="F64" s="695"/>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row>
    <row r="65" spans="1:40" s="1" customFormat="1" ht="24.95" customHeight="1">
      <c r="A65" s="695"/>
      <c r="B65" s="695"/>
      <c r="C65" s="695"/>
      <c r="D65" s="695"/>
      <c r="E65" s="695"/>
      <c r="F65" s="695"/>
      <c r="G65" s="683" t="s">
        <v>20</v>
      </c>
      <c r="H65" s="683"/>
      <c r="I65" s="684" t="str">
        <f>IF('新特小第1号（２）（支給申請書）'!V69="","",'新特小第1号（２）（支給申請書）'!V69)</f>
        <v/>
      </c>
      <c r="J65" s="684"/>
      <c r="K65" s="684"/>
      <c r="L65" s="684"/>
      <c r="M65" s="684"/>
      <c r="N65" s="684"/>
      <c r="O65" s="684"/>
      <c r="P65" s="684"/>
      <c r="Q65" s="684"/>
      <c r="R65" s="684"/>
      <c r="S65" s="684"/>
      <c r="T65" s="684"/>
      <c r="U65" s="684"/>
      <c r="V65" s="684"/>
      <c r="W65" s="684"/>
      <c r="X65" s="684"/>
      <c r="Y65" s="684"/>
      <c r="Z65" s="684"/>
      <c r="AA65" s="684"/>
      <c r="AB65" s="683" t="s">
        <v>4</v>
      </c>
      <c r="AC65" s="683"/>
      <c r="AD65" s="683"/>
      <c r="AE65" s="683"/>
      <c r="AF65" s="690"/>
      <c r="AG65" s="690"/>
      <c r="AH65" s="13" t="s">
        <v>145</v>
      </c>
      <c r="AI65" s="690"/>
      <c r="AJ65" s="690"/>
      <c r="AK65" s="690"/>
      <c r="AL65" s="13" t="s">
        <v>146</v>
      </c>
      <c r="AM65" s="690"/>
      <c r="AN65" s="690"/>
    </row>
    <row r="66" spans="1:40" s="1" customFormat="1" ht="24.95" customHeight="1">
      <c r="A66" s="695"/>
      <c r="B66" s="695"/>
      <c r="C66" s="695"/>
      <c r="D66" s="695"/>
      <c r="E66" s="695"/>
      <c r="F66" s="695"/>
      <c r="G66" s="683" t="s">
        <v>17</v>
      </c>
      <c r="H66" s="683"/>
      <c r="I66" s="684" t="str">
        <f>IF('新特小第1号（２）（支給申請書）'!M70="","",'新特小第1号（２）（支給申請書）'!M70)</f>
        <v/>
      </c>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29"/>
      <c r="AL66" s="29"/>
      <c r="AM66" s="29"/>
      <c r="AN66" s="29"/>
    </row>
    <row r="67" spans="1:40" s="1" customFormat="1" ht="24.95" customHeight="1">
      <c r="A67" s="695"/>
      <c r="B67" s="695"/>
      <c r="C67" s="695"/>
      <c r="D67" s="695"/>
      <c r="E67" s="695"/>
      <c r="F67" s="695"/>
      <c r="G67" s="685" t="s">
        <v>18</v>
      </c>
      <c r="H67" s="685"/>
      <c r="I67" s="691" t="str">
        <f>IF('新特小第1号（２）（支給申請書）'!M71="","",'新特小第1号（２）（支給申請書）'!M71)</f>
        <v/>
      </c>
      <c r="J67" s="691"/>
      <c r="K67" s="691"/>
      <c r="L67" s="691"/>
      <c r="M67" s="691"/>
      <c r="N67" s="691"/>
      <c r="O67" s="691"/>
      <c r="P67" s="691"/>
      <c r="Q67" s="691"/>
      <c r="R67" s="691"/>
      <c r="S67" s="691"/>
      <c r="T67" s="691"/>
      <c r="U67" s="691"/>
      <c r="V67" s="691"/>
      <c r="W67" s="691"/>
      <c r="X67" s="691"/>
      <c r="Y67" s="691"/>
      <c r="Z67" s="691"/>
      <c r="AA67" s="691"/>
      <c r="AB67" s="691"/>
      <c r="AC67" s="691"/>
      <c r="AD67" s="688"/>
      <c r="AE67" s="688"/>
      <c r="AF67" s="688"/>
      <c r="AG67" s="688"/>
      <c r="AH67" s="688"/>
      <c r="AI67" s="688"/>
      <c r="AJ67" s="688"/>
      <c r="AK67" s="11"/>
      <c r="AL67" s="11"/>
      <c r="AM67" s="689"/>
      <c r="AN67" s="689"/>
    </row>
    <row r="68" spans="1:40" s="1" customFormat="1" ht="24.95" customHeight="1">
      <c r="A68" s="695"/>
      <c r="B68" s="695"/>
      <c r="C68" s="695"/>
      <c r="D68" s="695"/>
      <c r="E68" s="695"/>
      <c r="F68" s="695"/>
      <c r="G68" s="11"/>
      <c r="H68" s="11"/>
      <c r="I68" s="692"/>
      <c r="J68" s="692"/>
      <c r="K68" s="692"/>
      <c r="L68" s="692"/>
      <c r="M68" s="692"/>
      <c r="N68" s="692"/>
      <c r="O68" s="692"/>
      <c r="P68" s="692"/>
      <c r="Q68" s="692"/>
      <c r="R68" s="692"/>
      <c r="S68" s="692"/>
      <c r="T68" s="692"/>
      <c r="U68" s="692"/>
      <c r="V68" s="692"/>
      <c r="W68" s="692"/>
      <c r="X68" s="692"/>
      <c r="Y68" s="692"/>
      <c r="Z68" s="692"/>
      <c r="AA68" s="692"/>
      <c r="AB68" s="692"/>
      <c r="AC68" s="692"/>
      <c r="AD68" s="688"/>
      <c r="AE68" s="688"/>
      <c r="AF68" s="688"/>
      <c r="AG68" s="688"/>
      <c r="AH68" s="688"/>
      <c r="AI68" s="688"/>
      <c r="AJ68" s="688"/>
      <c r="AK68" s="11"/>
      <c r="AL68" s="11"/>
      <c r="AM68" s="689"/>
      <c r="AN68" s="689"/>
    </row>
    <row r="69" spans="1:40" s="1" customFormat="1" ht="24.95" customHeight="1">
      <c r="A69" s="700" t="s">
        <v>250</v>
      </c>
      <c r="B69" s="700"/>
      <c r="C69" s="700"/>
      <c r="D69" s="700"/>
      <c r="E69" s="700"/>
      <c r="F69" s="700"/>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0"/>
      <c r="AF69" s="700"/>
      <c r="AG69" s="700"/>
      <c r="AH69" s="700"/>
      <c r="AI69" s="700"/>
      <c r="AJ69" s="700"/>
      <c r="AK69" s="700"/>
      <c r="AL69" s="700"/>
      <c r="AM69" s="700"/>
      <c r="AN69" s="700"/>
    </row>
    <row r="70" spans="1:40" s="1" customFormat="1" ht="24.95" customHeight="1">
      <c r="A70" s="700"/>
      <c r="B70" s="700"/>
      <c r="C70" s="700"/>
      <c r="D70" s="700"/>
      <c r="E70" s="700"/>
      <c r="F70" s="700"/>
      <c r="G70" s="700"/>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c r="AH70" s="700"/>
      <c r="AI70" s="700"/>
      <c r="AJ70" s="700"/>
      <c r="AK70" s="700"/>
      <c r="AL70" s="700"/>
      <c r="AM70" s="700"/>
      <c r="AN70" s="700"/>
    </row>
    <row r="71" spans="1:40" s="1" customFormat="1" ht="24.95" customHeight="1">
      <c r="A71" s="700"/>
      <c r="B71" s="700"/>
      <c r="C71" s="700"/>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0"/>
    </row>
    <row r="72" spans="1:40" s="1" customFormat="1" ht="18" customHeight="1">
      <c r="A72" s="681" t="s">
        <v>147</v>
      </c>
      <c r="B72" s="681"/>
      <c r="C72" s="681"/>
      <c r="D72" s="681"/>
      <c r="E72" s="681"/>
      <c r="F72" s="681"/>
      <c r="G72" s="681"/>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row>
    <row r="73" spans="1:40" s="1" customFormat="1" ht="23.25" customHeight="1">
      <c r="A73" s="681"/>
      <c r="B73" s="681"/>
      <c r="C73" s="681"/>
      <c r="D73" s="681"/>
      <c r="E73" s="681"/>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row>
    <row r="74" spans="1:40" s="1" customFormat="1" ht="24.95" customHeight="1">
      <c r="A74" s="682" t="s">
        <v>189</v>
      </c>
      <c r="B74" s="682"/>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row>
    <row r="75" spans="1:40" s="1" customFormat="1" ht="24.95" customHeight="1">
      <c r="A75" s="682"/>
      <c r="B75" s="682"/>
      <c r="C75" s="682"/>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row>
    <row r="76" spans="1:40" s="1" customFormat="1" ht="24.95" customHeight="1">
      <c r="A76" s="682"/>
      <c r="B76" s="682"/>
      <c r="C76" s="682"/>
      <c r="D76" s="682"/>
      <c r="E76" s="682"/>
      <c r="F76" s="682"/>
      <c r="G76" s="682"/>
      <c r="H76" s="682"/>
      <c r="I76" s="682"/>
      <c r="J76" s="682"/>
      <c r="K76" s="682"/>
      <c r="L76" s="682"/>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row>
    <row r="77" spans="1:40" s="1" customFormat="1" ht="24.95" customHeight="1">
      <c r="A77" s="682"/>
      <c r="B77" s="682"/>
      <c r="C77" s="682"/>
      <c r="D77" s="682"/>
      <c r="E77" s="682"/>
      <c r="F77" s="682"/>
      <c r="G77" s="682"/>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row>
    <row r="78" spans="1:40" s="1" customFormat="1" ht="24.95" customHeight="1">
      <c r="A78" s="682"/>
      <c r="B78" s="682"/>
      <c r="C78" s="682"/>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row>
    <row r="79" spans="1:40" s="1" customFormat="1" ht="24.95" customHeight="1">
      <c r="A79" s="682"/>
      <c r="B79" s="682"/>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row>
    <row r="80" spans="1:40" s="1" customFormat="1" ht="24.95" customHeight="1">
      <c r="A80" s="682"/>
      <c r="B80" s="682"/>
      <c r="C80" s="682"/>
      <c r="D80" s="682"/>
      <c r="E80" s="682"/>
      <c r="F80" s="682"/>
      <c r="G80" s="682"/>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row>
    <row r="81" spans="1:40" s="1" customFormat="1" ht="18.75" customHeight="1">
      <c r="A81" s="682"/>
      <c r="B81" s="682"/>
      <c r="C81" s="682"/>
      <c r="D81" s="682"/>
      <c r="E81" s="682"/>
      <c r="F81" s="682"/>
      <c r="G81" s="682"/>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row>
    <row r="82" spans="1:40" s="1" customFormat="1" ht="24.95" customHeight="1">
      <c r="A82" s="681" t="s">
        <v>43</v>
      </c>
      <c r="B82" s="681"/>
      <c r="C82" s="681"/>
      <c r="D82" s="681"/>
      <c r="E82" s="681"/>
      <c r="F82" s="681"/>
      <c r="G82" s="683" t="s">
        <v>20</v>
      </c>
      <c r="H82" s="683"/>
      <c r="I82" s="684" t="str">
        <f>IF('新特小第1号（２）（支給申請書）'!V69="","",'新特小第1号（２）（支給申請書）'!V69)</f>
        <v/>
      </c>
      <c r="J82" s="684"/>
      <c r="K82" s="684"/>
      <c r="L82" s="684"/>
      <c r="M82" s="684"/>
      <c r="N82" s="684"/>
      <c r="O82" s="684"/>
      <c r="P82" s="684"/>
      <c r="Q82" s="684"/>
      <c r="R82" s="684"/>
      <c r="S82" s="684"/>
      <c r="T82" s="684"/>
      <c r="U82" s="684"/>
      <c r="V82" s="684"/>
      <c r="W82" s="684"/>
      <c r="X82" s="684"/>
      <c r="Y82" s="684"/>
      <c r="Z82" s="684"/>
      <c r="AA82" s="684"/>
      <c r="AB82" s="683" t="s">
        <v>4</v>
      </c>
      <c r="AC82" s="683"/>
      <c r="AD82" s="683"/>
      <c r="AE82" s="683"/>
      <c r="AF82" s="693" t="str">
        <f>IF(AF65="","",AF65)</f>
        <v/>
      </c>
      <c r="AG82" s="693"/>
      <c r="AH82" s="13" t="s">
        <v>148</v>
      </c>
      <c r="AI82" s="693" t="str">
        <f>IF(AI65="","",AI65)</f>
        <v/>
      </c>
      <c r="AJ82" s="693"/>
      <c r="AK82" s="693"/>
      <c r="AL82" s="13" t="s">
        <v>145</v>
      </c>
      <c r="AM82" s="693" t="str">
        <f>IF(AM65="","",AM65)</f>
        <v/>
      </c>
      <c r="AN82" s="693"/>
    </row>
    <row r="83" spans="1:40" s="1" customFormat="1" ht="24.95" customHeight="1">
      <c r="A83" s="681"/>
      <c r="B83" s="681"/>
      <c r="C83" s="681"/>
      <c r="D83" s="681"/>
      <c r="E83" s="681"/>
      <c r="F83" s="681"/>
      <c r="G83" s="683" t="s">
        <v>17</v>
      </c>
      <c r="H83" s="683"/>
      <c r="I83" s="684" t="str">
        <f>IF('新特小第1号（２）（支給申請書）'!M70="","",'新特小第1号（２）（支給申請書）'!M70)</f>
        <v/>
      </c>
      <c r="J83" s="684"/>
      <c r="K83" s="684"/>
      <c r="L83" s="684"/>
      <c r="M83" s="684"/>
      <c r="N83" s="684"/>
      <c r="O83" s="684"/>
      <c r="P83" s="684"/>
      <c r="Q83" s="684"/>
      <c r="R83" s="684"/>
      <c r="S83" s="684"/>
      <c r="T83" s="684"/>
      <c r="U83" s="684"/>
      <c r="V83" s="684"/>
      <c r="W83" s="684"/>
      <c r="X83" s="684"/>
      <c r="Y83" s="684"/>
      <c r="Z83" s="684"/>
      <c r="AA83" s="684"/>
      <c r="AB83" s="684"/>
      <c r="AC83" s="684"/>
      <c r="AD83" s="684"/>
      <c r="AE83" s="684"/>
      <c r="AF83" s="684"/>
      <c r="AG83" s="684"/>
      <c r="AH83" s="684"/>
      <c r="AI83" s="684"/>
      <c r="AJ83" s="684"/>
      <c r="AK83" s="29"/>
      <c r="AL83" s="29"/>
      <c r="AM83" s="29"/>
      <c r="AN83" s="29"/>
    </row>
    <row r="84" spans="1:40" s="1" customFormat="1" ht="24.75" customHeight="1">
      <c r="A84" s="681"/>
      <c r="B84" s="681"/>
      <c r="C84" s="681"/>
      <c r="D84" s="681"/>
      <c r="E84" s="681"/>
      <c r="F84" s="681"/>
      <c r="G84" s="685" t="s">
        <v>18</v>
      </c>
      <c r="H84" s="685"/>
      <c r="I84" s="691" t="str">
        <f>IF('新特小第1号（２）（支給申請書）'!M71="","",'新特小第1号（２）（支給申請書）'!M71)</f>
        <v/>
      </c>
      <c r="J84" s="691"/>
      <c r="K84" s="691"/>
      <c r="L84" s="691"/>
      <c r="M84" s="691"/>
      <c r="N84" s="691"/>
      <c r="O84" s="691"/>
      <c r="P84" s="691"/>
      <c r="Q84" s="691"/>
      <c r="R84" s="691"/>
      <c r="S84" s="691"/>
      <c r="T84" s="691"/>
      <c r="U84" s="691"/>
      <c r="V84" s="691"/>
      <c r="W84" s="691"/>
      <c r="X84" s="691"/>
      <c r="Y84" s="691"/>
      <c r="Z84" s="691"/>
      <c r="AA84" s="691"/>
      <c r="AB84" s="691"/>
      <c r="AC84" s="691"/>
      <c r="AD84" s="688"/>
      <c r="AE84" s="688"/>
      <c r="AF84" s="688"/>
      <c r="AG84" s="688"/>
      <c r="AH84" s="688"/>
      <c r="AI84" s="688"/>
      <c r="AJ84" s="688"/>
      <c r="AK84" s="11"/>
      <c r="AL84" s="11"/>
      <c r="AM84" s="689"/>
      <c r="AN84" s="689"/>
    </row>
    <row r="85" spans="1:40" s="1" customFormat="1" ht="10.5" customHeight="1">
      <c r="A85" s="681"/>
      <c r="B85" s="681"/>
      <c r="C85" s="681"/>
      <c r="D85" s="681"/>
      <c r="E85" s="681"/>
      <c r="F85" s="681"/>
      <c r="G85" s="11"/>
      <c r="H85" s="11"/>
      <c r="I85" s="692"/>
      <c r="J85" s="692"/>
      <c r="K85" s="692"/>
      <c r="L85" s="692"/>
      <c r="M85" s="692"/>
      <c r="N85" s="692"/>
      <c r="O85" s="692"/>
      <c r="P85" s="692"/>
      <c r="Q85" s="692"/>
      <c r="R85" s="692"/>
      <c r="S85" s="692"/>
      <c r="T85" s="692"/>
      <c r="U85" s="692"/>
      <c r="V85" s="692"/>
      <c r="W85" s="692"/>
      <c r="X85" s="692"/>
      <c r="Y85" s="692"/>
      <c r="Z85" s="692"/>
      <c r="AA85" s="692"/>
      <c r="AB85" s="692"/>
      <c r="AC85" s="692"/>
      <c r="AD85" s="688"/>
      <c r="AE85" s="688"/>
      <c r="AF85" s="688"/>
      <c r="AG85" s="688"/>
      <c r="AH85" s="688"/>
      <c r="AI85" s="688"/>
      <c r="AJ85" s="688"/>
      <c r="AK85" s="11"/>
      <c r="AL85" s="11"/>
      <c r="AM85" s="689"/>
      <c r="AN85" s="689"/>
    </row>
    <row r="86" spans="1:40">
      <c r="A86" s="697" t="s">
        <v>257</v>
      </c>
      <c r="B86" s="697"/>
      <c r="C86" s="697"/>
      <c r="D86" s="697"/>
      <c r="E86" s="697"/>
      <c r="F86" s="697"/>
      <c r="G86" s="697"/>
      <c r="H86" s="697"/>
      <c r="I86" s="697"/>
      <c r="J86" s="697"/>
      <c r="K86" s="697"/>
      <c r="L86" s="697"/>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row>
    <row r="87" spans="1:40" ht="21.75" customHeight="1">
      <c r="A87" s="698" t="s">
        <v>149</v>
      </c>
      <c r="B87" s="699"/>
      <c r="C87" s="699"/>
      <c r="D87" s="699"/>
      <c r="E87" s="699"/>
      <c r="F87" s="699"/>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row>
    <row r="88" spans="1:40" ht="18.75" customHeight="1">
      <c r="A88" s="696" t="s">
        <v>239</v>
      </c>
      <c r="B88" s="696"/>
      <c r="C88" s="696"/>
      <c r="D88" s="696"/>
      <c r="E88" s="696"/>
      <c r="F88" s="696"/>
      <c r="G88" s="696"/>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row>
    <row r="89" spans="1:40">
      <c r="A89" s="696"/>
      <c r="B89" s="696"/>
      <c r="C89" s="696"/>
      <c r="D89" s="696"/>
      <c r="E89" s="696"/>
      <c r="F89" s="696"/>
      <c r="G89" s="696"/>
      <c r="H89" s="696"/>
      <c r="I89" s="696"/>
      <c r="J89" s="696"/>
      <c r="K89" s="696"/>
      <c r="L89" s="696"/>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row>
    <row r="90" spans="1:40">
      <c r="A90" s="696"/>
      <c r="B90" s="696"/>
      <c r="C90" s="696"/>
      <c r="D90" s="696"/>
      <c r="E90" s="696"/>
      <c r="F90" s="696"/>
      <c r="G90" s="696"/>
      <c r="H90" s="696"/>
      <c r="I90" s="696"/>
      <c r="J90" s="696"/>
      <c r="K90" s="696"/>
      <c r="L90" s="696"/>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row>
    <row r="91" spans="1:40">
      <c r="A91" s="696"/>
      <c r="B91" s="696"/>
      <c r="C91" s="696"/>
      <c r="D91" s="696"/>
      <c r="E91" s="696"/>
      <c r="F91" s="696"/>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row>
    <row r="92" spans="1:40">
      <c r="A92" s="696"/>
      <c r="B92" s="696"/>
      <c r="C92" s="696"/>
      <c r="D92" s="696"/>
      <c r="E92" s="696"/>
      <c r="F92" s="696"/>
      <c r="G92" s="696"/>
      <c r="H92" s="696"/>
      <c r="I92" s="696"/>
      <c r="J92" s="696"/>
      <c r="K92" s="696"/>
      <c r="L92" s="696"/>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row>
    <row r="93" spans="1:40">
      <c r="A93" s="696"/>
      <c r="B93" s="696"/>
      <c r="C93" s="696"/>
      <c r="D93" s="696"/>
      <c r="E93" s="696"/>
      <c r="F93" s="696"/>
      <c r="G93" s="696"/>
      <c r="H93" s="696"/>
      <c r="I93" s="696"/>
      <c r="J93" s="696"/>
      <c r="K93" s="696"/>
      <c r="L93" s="696"/>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row>
    <row r="94" spans="1:40">
      <c r="A94" s="696"/>
      <c r="B94" s="696"/>
      <c r="C94" s="696"/>
      <c r="D94" s="696"/>
      <c r="E94" s="696"/>
      <c r="F94" s="696"/>
      <c r="G94" s="696"/>
      <c r="H94" s="696"/>
      <c r="I94" s="696"/>
      <c r="J94" s="696"/>
      <c r="K94" s="696"/>
      <c r="L94" s="696"/>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row>
    <row r="95" spans="1:40">
      <c r="A95" s="696"/>
      <c r="B95" s="696"/>
      <c r="C95" s="696"/>
      <c r="D95" s="696"/>
      <c r="E95" s="696"/>
      <c r="F95" s="696"/>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row>
    <row r="96" spans="1:40">
      <c r="A96" s="696"/>
      <c r="B96" s="696"/>
      <c r="C96" s="696"/>
      <c r="D96" s="696"/>
      <c r="E96" s="696"/>
      <c r="F96" s="696"/>
      <c r="G96" s="696"/>
      <c r="H96" s="696"/>
      <c r="I96" s="696"/>
      <c r="J96" s="696"/>
      <c r="K96" s="696"/>
      <c r="L96" s="696"/>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row>
    <row r="97" spans="1:40">
      <c r="A97" s="696"/>
      <c r="B97" s="696"/>
      <c r="C97" s="696"/>
      <c r="D97" s="696"/>
      <c r="E97" s="696"/>
      <c r="F97" s="696"/>
      <c r="G97" s="696"/>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row>
    <row r="98" spans="1:40">
      <c r="A98" s="696"/>
      <c r="B98" s="696"/>
      <c r="C98" s="696"/>
      <c r="D98" s="696"/>
      <c r="E98" s="696"/>
      <c r="F98" s="696"/>
      <c r="G98" s="696"/>
      <c r="H98" s="696"/>
      <c r="I98" s="696"/>
      <c r="J98" s="696"/>
      <c r="K98" s="696"/>
      <c r="L98" s="696"/>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row>
    <row r="99" spans="1:40">
      <c r="A99" s="696"/>
      <c r="B99" s="696"/>
      <c r="C99" s="696"/>
      <c r="D99" s="696"/>
      <c r="E99" s="696"/>
      <c r="F99" s="696"/>
      <c r="G99" s="696"/>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row>
    <row r="100" spans="1:40">
      <c r="A100" s="696"/>
      <c r="B100" s="696"/>
      <c r="C100" s="696"/>
      <c r="D100" s="696"/>
      <c r="E100" s="696"/>
      <c r="F100" s="696"/>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row>
    <row r="101" spans="1:40">
      <c r="A101" s="696"/>
      <c r="B101" s="696"/>
      <c r="C101" s="696"/>
      <c r="D101" s="696"/>
      <c r="E101" s="696"/>
      <c r="F101" s="696"/>
      <c r="G101" s="696"/>
      <c r="H101" s="696"/>
      <c r="I101" s="696"/>
      <c r="J101" s="696"/>
      <c r="K101" s="696"/>
      <c r="L101" s="696"/>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row>
    <row r="102" spans="1:40">
      <c r="A102" s="696"/>
      <c r="B102" s="696"/>
      <c r="C102" s="696"/>
      <c r="D102" s="696"/>
      <c r="E102" s="696"/>
      <c r="F102" s="696"/>
      <c r="G102" s="696"/>
      <c r="H102" s="696"/>
      <c r="I102" s="696"/>
      <c r="J102" s="696"/>
      <c r="K102" s="696"/>
      <c r="L102" s="696"/>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row>
    <row r="103" spans="1:40">
      <c r="A103" s="696"/>
      <c r="B103" s="696"/>
      <c r="C103" s="696"/>
      <c r="D103" s="696"/>
      <c r="E103" s="696"/>
      <c r="F103" s="696"/>
      <c r="G103" s="696"/>
      <c r="H103" s="696"/>
      <c r="I103" s="696"/>
      <c r="J103" s="696"/>
      <c r="K103" s="696"/>
      <c r="L103" s="696"/>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row>
    <row r="104" spans="1:40">
      <c r="A104" s="696"/>
      <c r="B104" s="696"/>
      <c r="C104" s="696"/>
      <c r="D104" s="696"/>
      <c r="E104" s="696"/>
      <c r="F104" s="696"/>
      <c r="G104" s="696"/>
      <c r="H104" s="696"/>
      <c r="I104" s="696"/>
      <c r="J104" s="696"/>
      <c r="K104" s="696"/>
      <c r="L104" s="696"/>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row>
    <row r="105" spans="1:40">
      <c r="A105" s="696"/>
      <c r="B105" s="696"/>
      <c r="C105" s="696"/>
      <c r="D105" s="696"/>
      <c r="E105" s="696"/>
      <c r="F105" s="696"/>
      <c r="G105" s="696"/>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row>
    <row r="106" spans="1:40">
      <c r="A106" s="696"/>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row>
    <row r="107" spans="1:40">
      <c r="A107" s="696"/>
      <c r="B107" s="696"/>
      <c r="C107" s="696"/>
      <c r="D107" s="696"/>
      <c r="E107" s="696"/>
      <c r="F107" s="696"/>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row>
    <row r="108" spans="1:40" ht="15" customHeight="1">
      <c r="A108" s="696"/>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row>
    <row r="109" spans="1:40" ht="18.75" customHeight="1">
      <c r="A109" s="696" t="s">
        <v>260</v>
      </c>
      <c r="B109" s="696"/>
      <c r="C109" s="696"/>
      <c r="D109" s="696"/>
      <c r="E109" s="696"/>
      <c r="F109" s="696"/>
      <c r="G109" s="696"/>
      <c r="H109" s="696"/>
      <c r="I109" s="696"/>
      <c r="J109" s="696"/>
      <c r="K109" s="696"/>
      <c r="L109" s="696"/>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row>
    <row r="110" spans="1:40">
      <c r="A110" s="696"/>
      <c r="B110" s="696"/>
      <c r="C110" s="696"/>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row>
    <row r="111" spans="1:40">
      <c r="A111" s="696"/>
      <c r="B111" s="696"/>
      <c r="C111" s="696"/>
      <c r="D111" s="696"/>
      <c r="E111" s="696"/>
      <c r="F111" s="696"/>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row>
    <row r="112" spans="1:40">
      <c r="A112" s="696"/>
      <c r="B112" s="696"/>
      <c r="C112" s="696"/>
      <c r="D112" s="696"/>
      <c r="E112" s="696"/>
      <c r="F112" s="696"/>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row>
    <row r="113" spans="1:40">
      <c r="A113" s="696"/>
      <c r="B113" s="696"/>
      <c r="C113" s="696"/>
      <c r="D113" s="696"/>
      <c r="E113" s="696"/>
      <c r="F113" s="696"/>
      <c r="G113" s="696"/>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row>
    <row r="114" spans="1:40">
      <c r="A114" s="696"/>
      <c r="B114" s="696"/>
      <c r="C114" s="696"/>
      <c r="D114" s="696"/>
      <c r="E114" s="696"/>
      <c r="F114" s="696"/>
      <c r="G114" s="696"/>
      <c r="H114" s="696"/>
      <c r="I114" s="696"/>
      <c r="J114" s="696"/>
      <c r="K114" s="696"/>
      <c r="L114" s="696"/>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row>
    <row r="115" spans="1:40">
      <c r="A115" s="696"/>
      <c r="B115" s="696"/>
      <c r="C115" s="696"/>
      <c r="D115" s="696"/>
      <c r="E115" s="696"/>
      <c r="F115" s="696"/>
      <c r="G115" s="696"/>
      <c r="H115" s="696"/>
      <c r="I115" s="696"/>
      <c r="J115" s="696"/>
      <c r="K115" s="696"/>
      <c r="L115" s="696"/>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row>
    <row r="116" spans="1:40">
      <c r="A116" s="696"/>
      <c r="B116" s="696"/>
      <c r="C116" s="696"/>
      <c r="D116" s="696"/>
      <c r="E116" s="696"/>
      <c r="F116" s="696"/>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row>
    <row r="117" spans="1:40">
      <c r="A117" s="696"/>
      <c r="B117" s="696"/>
      <c r="C117" s="696"/>
      <c r="D117" s="696"/>
      <c r="E117" s="696"/>
      <c r="F117" s="696"/>
      <c r="G117" s="696"/>
      <c r="H117" s="696"/>
      <c r="I117" s="696"/>
      <c r="J117" s="696"/>
      <c r="K117" s="696"/>
      <c r="L117" s="696"/>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row>
    <row r="118" spans="1:40">
      <c r="A118" s="696"/>
      <c r="B118" s="696"/>
      <c r="C118" s="696"/>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row>
    <row r="119" spans="1:40" ht="21" customHeight="1">
      <c r="A119" s="696"/>
      <c r="B119" s="696"/>
      <c r="C119" s="696"/>
      <c r="D119" s="696"/>
      <c r="E119" s="696"/>
      <c r="F119" s="696"/>
      <c r="G119" s="696"/>
      <c r="H119" s="696"/>
      <c r="I119" s="696"/>
      <c r="J119" s="696"/>
      <c r="K119" s="696"/>
      <c r="L119" s="696"/>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row>
    <row r="120" spans="1:40" ht="18.75" customHeight="1">
      <c r="A120" s="696" t="s">
        <v>230</v>
      </c>
      <c r="B120" s="696"/>
      <c r="C120" s="696"/>
      <c r="D120" s="696"/>
      <c r="E120" s="696"/>
      <c r="F120" s="696"/>
      <c r="G120" s="696"/>
      <c r="H120" s="696"/>
      <c r="I120" s="696"/>
      <c r="J120" s="696"/>
      <c r="K120" s="696"/>
      <c r="L120" s="696"/>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row>
    <row r="121" spans="1:40" ht="18.75" customHeight="1">
      <c r="A121" s="696"/>
      <c r="B121" s="696"/>
      <c r="C121" s="696"/>
      <c r="D121" s="696"/>
      <c r="E121" s="696"/>
      <c r="F121" s="696"/>
      <c r="G121" s="696"/>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row>
    <row r="122" spans="1:40" ht="18.75" customHeight="1">
      <c r="A122" s="696"/>
      <c r="B122" s="696"/>
      <c r="C122" s="696"/>
      <c r="D122" s="696"/>
      <c r="E122" s="696"/>
      <c r="F122" s="696"/>
      <c r="G122" s="696"/>
      <c r="H122" s="696"/>
      <c r="I122" s="696"/>
      <c r="J122" s="696"/>
      <c r="K122" s="696"/>
      <c r="L122" s="696"/>
      <c r="M122" s="696"/>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row>
    <row r="123" spans="1:40" ht="18.75" customHeight="1">
      <c r="A123" s="696"/>
      <c r="B123" s="696"/>
      <c r="C123" s="696"/>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row>
    <row r="124" spans="1:40" ht="18.75" customHeight="1">
      <c r="A124" s="696"/>
      <c r="B124" s="696"/>
      <c r="C124" s="696"/>
      <c r="D124" s="696"/>
      <c r="E124" s="696"/>
      <c r="F124" s="696"/>
      <c r="G124" s="696"/>
      <c r="H124" s="696"/>
      <c r="I124" s="696"/>
      <c r="J124" s="696"/>
      <c r="K124" s="696"/>
      <c r="L124" s="696"/>
      <c r="M124" s="696"/>
      <c r="N124" s="696"/>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row>
    <row r="125" spans="1:40" ht="18.75" customHeight="1">
      <c r="A125" s="696"/>
      <c r="B125" s="696"/>
      <c r="C125" s="696"/>
      <c r="D125" s="696"/>
      <c r="E125" s="696"/>
      <c r="F125" s="696"/>
      <c r="G125" s="696"/>
      <c r="H125" s="696"/>
      <c r="I125" s="696"/>
      <c r="J125" s="696"/>
      <c r="K125" s="696"/>
      <c r="L125" s="696"/>
      <c r="M125" s="696"/>
      <c r="N125" s="696"/>
      <c r="O125" s="696"/>
      <c r="P125" s="696"/>
      <c r="Q125" s="696"/>
      <c r="R125" s="696"/>
      <c r="S125" s="696"/>
      <c r="T125" s="696"/>
      <c r="U125" s="696"/>
      <c r="V125" s="696"/>
      <c r="W125" s="696"/>
      <c r="X125" s="696"/>
      <c r="Y125" s="696"/>
      <c r="Z125" s="696"/>
      <c r="AA125" s="696"/>
      <c r="AB125" s="696"/>
      <c r="AC125" s="696"/>
      <c r="AD125" s="696"/>
      <c r="AE125" s="696"/>
      <c r="AF125" s="696"/>
      <c r="AG125" s="696"/>
      <c r="AH125" s="696"/>
      <c r="AI125" s="696"/>
      <c r="AJ125" s="696"/>
      <c r="AK125" s="696"/>
      <c r="AL125" s="696"/>
      <c r="AM125" s="696"/>
      <c r="AN125" s="696"/>
    </row>
    <row r="126" spans="1:40" ht="18.75" customHeight="1">
      <c r="A126" s="696"/>
      <c r="B126" s="696"/>
      <c r="C126" s="696"/>
      <c r="D126" s="696"/>
      <c r="E126" s="696"/>
      <c r="F126" s="696"/>
      <c r="G126" s="696"/>
      <c r="H126" s="696"/>
      <c r="I126" s="696"/>
      <c r="J126" s="696"/>
      <c r="K126" s="696"/>
      <c r="L126" s="696"/>
      <c r="M126" s="696"/>
      <c r="N126" s="696"/>
      <c r="O126" s="696"/>
      <c r="P126" s="696"/>
      <c r="Q126" s="696"/>
      <c r="R126" s="696"/>
      <c r="S126" s="696"/>
      <c r="T126" s="696"/>
      <c r="U126" s="696"/>
      <c r="V126" s="696"/>
      <c r="W126" s="696"/>
      <c r="X126" s="696"/>
      <c r="Y126" s="696"/>
      <c r="Z126" s="696"/>
      <c r="AA126" s="696"/>
      <c r="AB126" s="696"/>
      <c r="AC126" s="696"/>
      <c r="AD126" s="696"/>
      <c r="AE126" s="696"/>
      <c r="AF126" s="696"/>
      <c r="AG126" s="696"/>
      <c r="AH126" s="696"/>
      <c r="AI126" s="696"/>
      <c r="AJ126" s="696"/>
      <c r="AK126" s="696"/>
      <c r="AL126" s="696"/>
      <c r="AM126" s="696"/>
      <c r="AN126" s="696"/>
    </row>
    <row r="127" spans="1:40" ht="18.75" customHeight="1">
      <c r="A127" s="696"/>
      <c r="B127" s="696"/>
      <c r="C127" s="696"/>
      <c r="D127" s="696"/>
      <c r="E127" s="696"/>
      <c r="F127" s="696"/>
      <c r="G127" s="696"/>
      <c r="H127" s="696"/>
      <c r="I127" s="696"/>
      <c r="J127" s="696"/>
      <c r="K127" s="696"/>
      <c r="L127" s="696"/>
      <c r="M127" s="696"/>
      <c r="N127" s="696"/>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row>
    <row r="128" spans="1:40">
      <c r="A128" s="696"/>
      <c r="B128" s="696"/>
      <c r="C128" s="696"/>
      <c r="D128" s="696"/>
      <c r="E128" s="696"/>
      <c r="F128" s="696"/>
      <c r="G128" s="696"/>
      <c r="H128" s="696"/>
      <c r="I128" s="696"/>
      <c r="J128" s="696"/>
      <c r="K128" s="696"/>
      <c r="L128" s="696"/>
      <c r="M128" s="696"/>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row>
    <row r="129" spans="1:40">
      <c r="A129" s="696"/>
      <c r="B129" s="696"/>
      <c r="C129" s="696"/>
      <c r="D129" s="696"/>
      <c r="E129" s="696"/>
      <c r="F129" s="696"/>
      <c r="G129" s="696"/>
      <c r="H129" s="696"/>
      <c r="I129" s="696"/>
      <c r="J129" s="696"/>
      <c r="K129" s="696"/>
      <c r="L129" s="696"/>
      <c r="M129" s="696"/>
      <c r="N129" s="696"/>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6"/>
      <c r="AM129" s="696"/>
      <c r="AN129" s="696"/>
    </row>
    <row r="130" spans="1:40">
      <c r="A130" s="696"/>
      <c r="B130" s="696"/>
      <c r="C130" s="696"/>
      <c r="D130" s="696"/>
      <c r="E130" s="696"/>
      <c r="F130" s="696"/>
      <c r="G130" s="696"/>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row>
    <row r="131" spans="1:40">
      <c r="A131" s="696"/>
      <c r="B131" s="696"/>
      <c r="C131" s="696"/>
      <c r="D131" s="696"/>
      <c r="E131" s="696"/>
      <c r="F131" s="696"/>
      <c r="G131" s="696"/>
      <c r="H131" s="696"/>
      <c r="I131" s="696"/>
      <c r="J131" s="696"/>
      <c r="K131" s="696"/>
      <c r="L131" s="696"/>
      <c r="M131" s="696"/>
      <c r="N131" s="696"/>
      <c r="O131" s="696"/>
      <c r="P131" s="696"/>
      <c r="Q131" s="696"/>
      <c r="R131" s="696"/>
      <c r="S131" s="696"/>
      <c r="T131" s="696"/>
      <c r="U131" s="696"/>
      <c r="V131" s="696"/>
      <c r="W131" s="696"/>
      <c r="X131" s="696"/>
      <c r="Y131" s="696"/>
      <c r="Z131" s="696"/>
      <c r="AA131" s="696"/>
      <c r="AB131" s="696"/>
      <c r="AC131" s="696"/>
      <c r="AD131" s="696"/>
      <c r="AE131" s="696"/>
      <c r="AF131" s="696"/>
      <c r="AG131" s="696"/>
      <c r="AH131" s="696"/>
      <c r="AI131" s="696"/>
      <c r="AJ131" s="696"/>
      <c r="AK131" s="696"/>
      <c r="AL131" s="696"/>
      <c r="AM131" s="696"/>
      <c r="AN131" s="696"/>
    </row>
    <row r="132" spans="1:40">
      <c r="A132" s="696"/>
      <c r="B132" s="696"/>
      <c r="C132" s="696"/>
      <c r="D132" s="696"/>
      <c r="E132" s="696"/>
      <c r="F132" s="696"/>
      <c r="G132" s="696"/>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row>
    <row r="133" spans="1:40" ht="8.25" customHeight="1">
      <c r="A133" s="696"/>
      <c r="B133" s="696"/>
      <c r="C133" s="696"/>
      <c r="D133" s="696"/>
      <c r="E133" s="696"/>
      <c r="F133" s="696"/>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row>
    <row r="134" spans="1:40" ht="21" customHeight="1">
      <c r="A134" s="696" t="s">
        <v>231</v>
      </c>
      <c r="B134" s="696"/>
      <c r="C134" s="696"/>
      <c r="D134" s="696"/>
      <c r="E134" s="696"/>
      <c r="F134" s="696"/>
      <c r="G134" s="696"/>
      <c r="H134" s="696"/>
      <c r="I134" s="696"/>
      <c r="J134" s="696"/>
      <c r="K134" s="696"/>
      <c r="L134" s="696"/>
      <c r="M134" s="696"/>
      <c r="N134" s="696"/>
      <c r="O134" s="696"/>
      <c r="P134" s="696"/>
      <c r="Q134" s="696"/>
      <c r="R134" s="696"/>
      <c r="S134" s="696"/>
      <c r="T134" s="696"/>
      <c r="U134" s="696"/>
      <c r="V134" s="696"/>
      <c r="W134" s="696"/>
      <c r="X134" s="696"/>
      <c r="Y134" s="696"/>
      <c r="Z134" s="696"/>
      <c r="AA134" s="696"/>
      <c r="AB134" s="696"/>
      <c r="AC134" s="696"/>
      <c r="AD134" s="696"/>
      <c r="AE134" s="696"/>
      <c r="AF134" s="696"/>
      <c r="AG134" s="696"/>
      <c r="AH134" s="696"/>
      <c r="AI134" s="696"/>
      <c r="AJ134" s="696"/>
      <c r="AK134" s="696"/>
      <c r="AL134" s="696"/>
      <c r="AM134" s="696"/>
      <c r="AN134" s="696"/>
    </row>
    <row r="135" spans="1:40">
      <c r="A135" s="696"/>
      <c r="B135" s="696"/>
      <c r="C135" s="696"/>
      <c r="D135" s="696"/>
      <c r="E135" s="696"/>
      <c r="F135" s="696"/>
      <c r="G135" s="696"/>
      <c r="H135" s="696"/>
      <c r="I135" s="696"/>
      <c r="J135" s="696"/>
      <c r="K135" s="696"/>
      <c r="L135" s="696"/>
      <c r="M135" s="696"/>
      <c r="N135" s="696"/>
      <c r="O135" s="696"/>
      <c r="P135" s="696"/>
      <c r="Q135" s="696"/>
      <c r="R135" s="696"/>
      <c r="S135" s="696"/>
      <c r="T135" s="696"/>
      <c r="U135" s="696"/>
      <c r="V135" s="696"/>
      <c r="W135" s="696"/>
      <c r="X135" s="696"/>
      <c r="Y135" s="696"/>
      <c r="Z135" s="696"/>
      <c r="AA135" s="696"/>
      <c r="AB135" s="696"/>
      <c r="AC135" s="696"/>
      <c r="AD135" s="696"/>
      <c r="AE135" s="696"/>
      <c r="AF135" s="696"/>
      <c r="AG135" s="696"/>
      <c r="AH135" s="696"/>
      <c r="AI135" s="696"/>
      <c r="AJ135" s="696"/>
      <c r="AK135" s="696"/>
      <c r="AL135" s="696"/>
      <c r="AM135" s="696"/>
      <c r="AN135" s="696"/>
    </row>
    <row r="136" spans="1:40">
      <c r="A136" s="696"/>
      <c r="B136" s="696"/>
      <c r="C136" s="696"/>
      <c r="D136" s="696"/>
      <c r="E136" s="696"/>
      <c r="F136" s="696"/>
      <c r="G136" s="696"/>
      <c r="H136" s="696"/>
      <c r="I136" s="696"/>
      <c r="J136" s="696"/>
      <c r="K136" s="696"/>
      <c r="L136" s="696"/>
      <c r="M136" s="696"/>
      <c r="N136" s="696"/>
      <c r="O136" s="696"/>
      <c r="P136" s="696"/>
      <c r="Q136" s="696"/>
      <c r="R136" s="696"/>
      <c r="S136" s="696"/>
      <c r="T136" s="696"/>
      <c r="U136" s="696"/>
      <c r="V136" s="696"/>
      <c r="W136" s="696"/>
      <c r="X136" s="696"/>
      <c r="Y136" s="696"/>
      <c r="Z136" s="696"/>
      <c r="AA136" s="696"/>
      <c r="AB136" s="696"/>
      <c r="AC136" s="696"/>
      <c r="AD136" s="696"/>
      <c r="AE136" s="696"/>
      <c r="AF136" s="696"/>
      <c r="AG136" s="696"/>
      <c r="AH136" s="696"/>
      <c r="AI136" s="696"/>
      <c r="AJ136" s="696"/>
      <c r="AK136" s="696"/>
      <c r="AL136" s="696"/>
      <c r="AM136" s="696"/>
      <c r="AN136" s="696"/>
    </row>
    <row r="137" spans="1:40" ht="24.75" customHeight="1">
      <c r="A137" s="696"/>
      <c r="B137" s="696"/>
      <c r="C137" s="696"/>
      <c r="D137" s="696"/>
      <c r="E137" s="696"/>
      <c r="F137" s="696"/>
      <c r="G137" s="696"/>
      <c r="H137" s="696"/>
      <c r="I137" s="696"/>
      <c r="J137" s="696"/>
      <c r="K137" s="696"/>
      <c r="L137" s="696"/>
      <c r="M137" s="696"/>
      <c r="N137" s="696"/>
      <c r="O137" s="696"/>
      <c r="P137" s="696"/>
      <c r="Q137" s="696"/>
      <c r="R137" s="696"/>
      <c r="S137" s="696"/>
      <c r="T137" s="696"/>
      <c r="U137" s="696"/>
      <c r="V137" s="696"/>
      <c r="W137" s="696"/>
      <c r="X137" s="696"/>
      <c r="Y137" s="696"/>
      <c r="Z137" s="696"/>
      <c r="AA137" s="696"/>
      <c r="AB137" s="696"/>
      <c r="AC137" s="696"/>
      <c r="AD137" s="696"/>
      <c r="AE137" s="696"/>
      <c r="AF137" s="696"/>
      <c r="AG137" s="696"/>
      <c r="AH137" s="696"/>
      <c r="AI137" s="696"/>
      <c r="AJ137" s="696"/>
      <c r="AK137" s="696"/>
      <c r="AL137" s="696"/>
      <c r="AM137" s="696"/>
      <c r="AN137" s="696"/>
    </row>
    <row r="138" spans="1:40" ht="18.75" customHeight="1">
      <c r="A138" s="696"/>
      <c r="B138" s="696"/>
      <c r="C138" s="696"/>
      <c r="D138" s="696"/>
      <c r="E138" s="696"/>
      <c r="F138" s="696"/>
      <c r="G138" s="696"/>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row>
    <row r="139" spans="1:40" ht="18.75" customHeight="1">
      <c r="A139" s="696"/>
      <c r="B139" s="696"/>
      <c r="C139" s="696"/>
      <c r="D139" s="696"/>
      <c r="E139" s="696"/>
      <c r="F139" s="696"/>
      <c r="G139" s="696"/>
      <c r="H139" s="696"/>
      <c r="I139" s="696"/>
      <c r="J139" s="696"/>
      <c r="K139" s="696"/>
      <c r="L139" s="696"/>
      <c r="M139" s="696"/>
      <c r="N139" s="696"/>
      <c r="O139" s="696"/>
      <c r="P139" s="696"/>
      <c r="Q139" s="696"/>
      <c r="R139" s="696"/>
      <c r="S139" s="696"/>
      <c r="T139" s="696"/>
      <c r="U139" s="696"/>
      <c r="V139" s="696"/>
      <c r="W139" s="696"/>
      <c r="X139" s="696"/>
      <c r="Y139" s="696"/>
      <c r="Z139" s="696"/>
      <c r="AA139" s="696"/>
      <c r="AB139" s="696"/>
      <c r="AC139" s="696"/>
      <c r="AD139" s="696"/>
      <c r="AE139" s="696"/>
      <c r="AF139" s="696"/>
      <c r="AG139" s="696"/>
      <c r="AH139" s="696"/>
      <c r="AI139" s="696"/>
      <c r="AJ139" s="696"/>
      <c r="AK139" s="696"/>
      <c r="AL139" s="696"/>
      <c r="AM139" s="696"/>
      <c r="AN139" s="696"/>
    </row>
    <row r="140" spans="1:40" ht="18.75" customHeight="1">
      <c r="A140" s="696"/>
      <c r="B140" s="696"/>
      <c r="C140" s="696"/>
      <c r="D140" s="696"/>
      <c r="E140" s="696"/>
      <c r="F140" s="696"/>
      <c r="G140" s="696"/>
      <c r="H140" s="696"/>
      <c r="I140" s="696"/>
      <c r="J140" s="696"/>
      <c r="K140" s="696"/>
      <c r="L140" s="696"/>
      <c r="M140" s="696"/>
      <c r="N140" s="696"/>
      <c r="O140" s="696"/>
      <c r="P140" s="696"/>
      <c r="Q140" s="696"/>
      <c r="R140" s="696"/>
      <c r="S140" s="696"/>
      <c r="T140" s="696"/>
      <c r="U140" s="696"/>
      <c r="V140" s="696"/>
      <c r="W140" s="696"/>
      <c r="X140" s="696"/>
      <c r="Y140" s="696"/>
      <c r="Z140" s="696"/>
      <c r="AA140" s="696"/>
      <c r="AB140" s="696"/>
      <c r="AC140" s="696"/>
      <c r="AD140" s="696"/>
      <c r="AE140" s="696"/>
      <c r="AF140" s="696"/>
      <c r="AG140" s="696"/>
      <c r="AH140" s="696"/>
      <c r="AI140" s="696"/>
      <c r="AJ140" s="696"/>
      <c r="AK140" s="696"/>
      <c r="AL140" s="696"/>
      <c r="AM140" s="696"/>
      <c r="AN140" s="696"/>
    </row>
    <row r="141" spans="1:40" ht="18.75" customHeight="1">
      <c r="A141" s="696"/>
      <c r="B141" s="696"/>
      <c r="C141" s="696"/>
      <c r="D141" s="696"/>
      <c r="E141" s="696"/>
      <c r="F141" s="696"/>
      <c r="G141" s="696"/>
      <c r="H141" s="696"/>
      <c r="I141" s="696"/>
      <c r="J141" s="696"/>
      <c r="K141" s="696"/>
      <c r="L141" s="696"/>
      <c r="M141" s="696"/>
      <c r="N141" s="696"/>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row>
    <row r="142" spans="1:40" ht="18.75" customHeight="1">
      <c r="A142" s="696"/>
      <c r="B142" s="696"/>
      <c r="C142" s="696"/>
      <c r="D142" s="696"/>
      <c r="E142" s="696"/>
      <c r="F142" s="696"/>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96"/>
      <c r="AE142" s="696"/>
      <c r="AF142" s="696"/>
      <c r="AG142" s="696"/>
      <c r="AH142" s="696"/>
      <c r="AI142" s="696"/>
      <c r="AJ142" s="696"/>
      <c r="AK142" s="696"/>
      <c r="AL142" s="696"/>
      <c r="AM142" s="696"/>
      <c r="AN142" s="696"/>
    </row>
    <row r="143" spans="1:40" ht="18.75" customHeight="1">
      <c r="A143" s="696"/>
      <c r="B143" s="696"/>
      <c r="C143" s="696"/>
      <c r="D143" s="696"/>
      <c r="E143" s="696"/>
      <c r="F143" s="696"/>
      <c r="G143" s="696"/>
      <c r="H143" s="696"/>
      <c r="I143" s="696"/>
      <c r="J143" s="696"/>
      <c r="K143" s="696"/>
      <c r="L143" s="696"/>
      <c r="M143" s="696"/>
      <c r="N143" s="696"/>
      <c r="O143" s="696"/>
      <c r="P143" s="696"/>
      <c r="Q143" s="696"/>
      <c r="R143" s="696"/>
      <c r="S143" s="696"/>
      <c r="T143" s="696"/>
      <c r="U143" s="696"/>
      <c r="V143" s="696"/>
      <c r="W143" s="696"/>
      <c r="X143" s="696"/>
      <c r="Y143" s="696"/>
      <c r="Z143" s="696"/>
      <c r="AA143" s="696"/>
      <c r="AB143" s="696"/>
      <c r="AC143" s="696"/>
      <c r="AD143" s="696"/>
      <c r="AE143" s="696"/>
      <c r="AF143" s="696"/>
      <c r="AG143" s="696"/>
      <c r="AH143" s="696"/>
      <c r="AI143" s="696"/>
      <c r="AJ143" s="696"/>
      <c r="AK143" s="696"/>
      <c r="AL143" s="696"/>
      <c r="AM143" s="696"/>
      <c r="AN143" s="696"/>
    </row>
    <row r="144" spans="1:40" ht="18.75" customHeight="1">
      <c r="A144" s="696"/>
      <c r="B144" s="696"/>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6"/>
      <c r="AL144" s="696"/>
      <c r="AM144" s="696"/>
      <c r="AN144" s="696"/>
    </row>
    <row r="145" spans="1:41" ht="18.75" customHeight="1">
      <c r="A145" s="696"/>
      <c r="B145" s="696"/>
      <c r="C145" s="696"/>
      <c r="D145" s="696"/>
      <c r="E145" s="696"/>
      <c r="F145" s="696"/>
      <c r="G145" s="696"/>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96"/>
      <c r="AE145" s="696"/>
      <c r="AF145" s="696"/>
      <c r="AG145" s="696"/>
      <c r="AH145" s="696"/>
      <c r="AI145" s="696"/>
      <c r="AJ145" s="696"/>
      <c r="AK145" s="696"/>
      <c r="AL145" s="696"/>
      <c r="AM145" s="696"/>
      <c r="AN145" s="696"/>
    </row>
    <row r="146" spans="1:41" ht="18.75" customHeight="1">
      <c r="A146" s="696"/>
      <c r="B146" s="696"/>
      <c r="C146" s="696"/>
      <c r="D146" s="696"/>
      <c r="E146" s="696"/>
      <c r="F146" s="696"/>
      <c r="G146" s="696"/>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row>
    <row r="147" spans="1:41" ht="18.75" customHeight="1">
      <c r="A147" s="696"/>
      <c r="B147" s="696"/>
      <c r="C147" s="696"/>
      <c r="D147" s="696"/>
      <c r="E147" s="696"/>
      <c r="F147" s="696"/>
      <c r="G147" s="696"/>
      <c r="H147" s="696"/>
      <c r="I147" s="696"/>
      <c r="J147" s="696"/>
      <c r="K147" s="696"/>
      <c r="L147" s="696"/>
      <c r="M147" s="696"/>
      <c r="N147" s="696"/>
      <c r="O147" s="696"/>
      <c r="P147" s="696"/>
      <c r="Q147" s="696"/>
      <c r="R147" s="696"/>
      <c r="S147" s="696"/>
      <c r="T147" s="696"/>
      <c r="U147" s="696"/>
      <c r="V147" s="696"/>
      <c r="W147" s="696"/>
      <c r="X147" s="696"/>
      <c r="Y147" s="696"/>
      <c r="Z147" s="696"/>
      <c r="AA147" s="696"/>
      <c r="AB147" s="696"/>
      <c r="AC147" s="696"/>
      <c r="AD147" s="696"/>
      <c r="AE147" s="696"/>
      <c r="AF147" s="696"/>
      <c r="AG147" s="696"/>
      <c r="AH147" s="696"/>
      <c r="AI147" s="696"/>
      <c r="AJ147" s="696"/>
      <c r="AK147" s="696"/>
      <c r="AL147" s="696"/>
      <c r="AM147" s="696"/>
      <c r="AN147" s="696"/>
    </row>
    <row r="148" spans="1:41" ht="18.75" customHeight="1">
      <c r="A148" s="696"/>
      <c r="B148" s="696"/>
      <c r="C148" s="696"/>
      <c r="D148" s="696"/>
      <c r="E148" s="696"/>
      <c r="F148" s="696"/>
      <c r="G148" s="696"/>
      <c r="H148" s="696"/>
      <c r="I148" s="696"/>
      <c r="J148" s="696"/>
      <c r="K148" s="696"/>
      <c r="L148" s="696"/>
      <c r="M148" s="696"/>
      <c r="N148" s="696"/>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c r="AK148" s="696"/>
      <c r="AL148" s="696"/>
      <c r="AM148" s="696"/>
      <c r="AN148" s="696"/>
    </row>
    <row r="149" spans="1:41" ht="18.75" customHeight="1">
      <c r="A149" s="696"/>
      <c r="B149" s="696"/>
      <c r="C149" s="696"/>
      <c r="D149" s="696"/>
      <c r="E149" s="696"/>
      <c r="F149" s="696"/>
      <c r="G149" s="696"/>
      <c r="H149" s="696"/>
      <c r="I149" s="696"/>
      <c r="J149" s="696"/>
      <c r="K149" s="696"/>
      <c r="L149" s="696"/>
      <c r="M149" s="696"/>
      <c r="N149" s="696"/>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696"/>
      <c r="AL149" s="696"/>
      <c r="AM149" s="696"/>
      <c r="AN149" s="696"/>
    </row>
    <row r="150" spans="1:41" ht="18.75" customHeight="1">
      <c r="A150" s="696"/>
      <c r="B150" s="696"/>
      <c r="C150" s="696"/>
      <c r="D150" s="696"/>
      <c r="E150" s="696"/>
      <c r="F150" s="696"/>
      <c r="G150" s="696"/>
      <c r="H150" s="696"/>
      <c r="I150" s="696"/>
      <c r="J150" s="696"/>
      <c r="K150" s="696"/>
      <c r="L150" s="696"/>
      <c r="M150" s="696"/>
      <c r="N150" s="696"/>
      <c r="O150" s="696"/>
      <c r="P150" s="696"/>
      <c r="Q150" s="696"/>
      <c r="R150" s="696"/>
      <c r="S150" s="696"/>
      <c r="T150" s="696"/>
      <c r="U150" s="696"/>
      <c r="V150" s="696"/>
      <c r="W150" s="696"/>
      <c r="X150" s="696"/>
      <c r="Y150" s="696"/>
      <c r="Z150" s="696"/>
      <c r="AA150" s="696"/>
      <c r="AB150" s="696"/>
      <c r="AC150" s="696"/>
      <c r="AD150" s="696"/>
      <c r="AE150" s="696"/>
      <c r="AF150" s="696"/>
      <c r="AG150" s="696"/>
      <c r="AH150" s="696"/>
      <c r="AI150" s="696"/>
      <c r="AJ150" s="696"/>
      <c r="AK150" s="696"/>
      <c r="AL150" s="696"/>
      <c r="AM150" s="696"/>
      <c r="AN150" s="696"/>
    </row>
    <row r="151" spans="1:41" ht="12.75" customHeight="1">
      <c r="A151" s="696"/>
      <c r="B151" s="696"/>
      <c r="C151" s="696"/>
      <c r="D151" s="696"/>
      <c r="E151" s="696"/>
      <c r="F151" s="696"/>
      <c r="G151" s="696"/>
      <c r="H151" s="696"/>
      <c r="I151" s="696"/>
      <c r="J151" s="696"/>
      <c r="K151" s="696"/>
      <c r="L151" s="696"/>
      <c r="M151" s="696"/>
      <c r="N151" s="696"/>
      <c r="O151" s="696"/>
      <c r="P151" s="696"/>
      <c r="Q151" s="696"/>
      <c r="R151" s="696"/>
      <c r="S151" s="696"/>
      <c r="T151" s="696"/>
      <c r="U151" s="696"/>
      <c r="V151" s="696"/>
      <c r="W151" s="696"/>
      <c r="X151" s="696"/>
      <c r="Y151" s="696"/>
      <c r="Z151" s="696"/>
      <c r="AA151" s="696"/>
      <c r="AB151" s="696"/>
      <c r="AC151" s="696"/>
      <c r="AD151" s="696"/>
      <c r="AE151" s="696"/>
      <c r="AF151" s="696"/>
      <c r="AG151" s="696"/>
      <c r="AH151" s="696"/>
      <c r="AI151" s="696"/>
      <c r="AJ151" s="696"/>
      <c r="AK151" s="696"/>
      <c r="AL151" s="696"/>
      <c r="AM151" s="696"/>
      <c r="AN151" s="696"/>
    </row>
    <row r="152" spans="1:41" ht="18.75" customHeight="1">
      <c r="A152" s="694" t="s">
        <v>379</v>
      </c>
      <c r="B152" s="694"/>
      <c r="C152" s="694"/>
      <c r="D152" s="694"/>
      <c r="E152" s="694"/>
      <c r="F152" s="694"/>
      <c r="G152" s="694"/>
      <c r="H152" s="694"/>
      <c r="I152" s="694"/>
      <c r="J152" s="694"/>
      <c r="K152" s="694"/>
      <c r="L152" s="694"/>
      <c r="M152" s="694"/>
      <c r="N152" s="694"/>
      <c r="O152" s="694"/>
      <c r="P152" s="694"/>
      <c r="Q152" s="694"/>
      <c r="R152" s="694"/>
      <c r="S152" s="694"/>
      <c r="T152" s="694"/>
      <c r="U152" s="694"/>
      <c r="V152" s="694"/>
      <c r="W152" s="694"/>
      <c r="X152" s="694"/>
      <c r="Y152" s="694"/>
      <c r="Z152" s="694"/>
      <c r="AA152" s="694"/>
      <c r="AB152" s="694"/>
      <c r="AC152" s="694"/>
      <c r="AD152" s="694"/>
      <c r="AE152" s="694"/>
      <c r="AF152" s="694"/>
      <c r="AG152" s="694"/>
      <c r="AH152" s="694"/>
      <c r="AI152" s="694"/>
      <c r="AJ152" s="694"/>
      <c r="AK152" s="694"/>
      <c r="AL152" s="694"/>
      <c r="AM152" s="694"/>
      <c r="AN152" s="694"/>
    </row>
    <row r="153" spans="1:41" ht="18.75" customHeight="1">
      <c r="A153" s="694"/>
      <c r="B153" s="694"/>
      <c r="C153" s="694"/>
      <c r="D153" s="694"/>
      <c r="E153" s="694"/>
      <c r="F153" s="694"/>
      <c r="G153" s="694"/>
      <c r="H153" s="694"/>
      <c r="I153" s="694"/>
      <c r="J153" s="694"/>
      <c r="K153" s="694"/>
      <c r="L153" s="694"/>
      <c r="M153" s="694"/>
      <c r="N153" s="694"/>
      <c r="O153" s="694"/>
      <c r="P153" s="694"/>
      <c r="Q153" s="694"/>
      <c r="R153" s="694"/>
      <c r="S153" s="694"/>
      <c r="T153" s="694"/>
      <c r="U153" s="694"/>
      <c r="V153" s="694"/>
      <c r="W153" s="694"/>
      <c r="X153" s="694"/>
      <c r="Y153" s="694"/>
      <c r="Z153" s="694"/>
      <c r="AA153" s="694"/>
      <c r="AB153" s="694"/>
      <c r="AC153" s="694"/>
      <c r="AD153" s="694"/>
      <c r="AE153" s="694"/>
      <c r="AF153" s="694"/>
      <c r="AG153" s="694"/>
      <c r="AH153" s="694"/>
      <c r="AI153" s="694"/>
      <c r="AJ153" s="694"/>
      <c r="AK153" s="694"/>
      <c r="AL153" s="694"/>
      <c r="AM153" s="694"/>
      <c r="AN153" s="694"/>
    </row>
    <row r="154" spans="1:41" ht="18.75" customHeight="1">
      <c r="A154" s="694"/>
      <c r="B154" s="694"/>
      <c r="C154" s="694"/>
      <c r="D154" s="694"/>
      <c r="E154" s="694"/>
      <c r="F154" s="694"/>
      <c r="G154" s="694"/>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row>
    <row r="155" spans="1:41" ht="18.75" customHeight="1">
      <c r="A155" s="694"/>
      <c r="B155" s="694"/>
      <c r="C155" s="694"/>
      <c r="D155" s="694"/>
      <c r="E155" s="694"/>
      <c r="F155" s="694"/>
      <c r="G155" s="694"/>
      <c r="H155" s="694"/>
      <c r="I155" s="694"/>
      <c r="J155" s="694"/>
      <c r="K155" s="694"/>
      <c r="L155" s="694"/>
      <c r="M155" s="694"/>
      <c r="N155" s="694"/>
      <c r="O155" s="694"/>
      <c r="P155" s="694"/>
      <c r="Q155" s="694"/>
      <c r="R155" s="694"/>
      <c r="S155" s="694"/>
      <c r="T155" s="694"/>
      <c r="U155" s="694"/>
      <c r="V155" s="694"/>
      <c r="W155" s="694"/>
      <c r="X155" s="694"/>
      <c r="Y155" s="694"/>
      <c r="Z155" s="694"/>
      <c r="AA155" s="694"/>
      <c r="AB155" s="694"/>
      <c r="AC155" s="694"/>
      <c r="AD155" s="694"/>
      <c r="AE155" s="694"/>
      <c r="AF155" s="694"/>
      <c r="AG155" s="694"/>
      <c r="AH155" s="694"/>
      <c r="AI155" s="694"/>
      <c r="AJ155" s="694"/>
      <c r="AK155" s="694"/>
      <c r="AL155" s="694"/>
      <c r="AM155" s="694"/>
      <c r="AN155" s="694"/>
      <c r="AO155" s="8"/>
    </row>
    <row r="156" spans="1:41" ht="18.75" customHeight="1">
      <c r="A156" s="694"/>
      <c r="B156" s="694"/>
      <c r="C156" s="694"/>
      <c r="D156" s="694"/>
      <c r="E156" s="694"/>
      <c r="F156" s="694"/>
      <c r="G156" s="694"/>
      <c r="H156" s="694"/>
      <c r="I156" s="694"/>
      <c r="J156" s="694"/>
      <c r="K156" s="694"/>
      <c r="L156" s="694"/>
      <c r="M156" s="694"/>
      <c r="N156" s="694"/>
      <c r="O156" s="694"/>
      <c r="P156" s="694"/>
      <c r="Q156" s="694"/>
      <c r="R156" s="694"/>
      <c r="S156" s="694"/>
      <c r="T156" s="694"/>
      <c r="U156" s="694"/>
      <c r="V156" s="694"/>
      <c r="W156" s="694"/>
      <c r="X156" s="694"/>
      <c r="Y156" s="694"/>
      <c r="Z156" s="694"/>
      <c r="AA156" s="694"/>
      <c r="AB156" s="694"/>
      <c r="AC156" s="694"/>
      <c r="AD156" s="694"/>
      <c r="AE156" s="694"/>
      <c r="AF156" s="694"/>
      <c r="AG156" s="694"/>
      <c r="AH156" s="694"/>
      <c r="AI156" s="694"/>
      <c r="AJ156" s="694"/>
      <c r="AK156" s="694"/>
      <c r="AL156" s="694"/>
      <c r="AM156" s="694"/>
      <c r="AN156" s="694"/>
    </row>
    <row r="157" spans="1:41" ht="18.75" customHeight="1">
      <c r="A157" s="694"/>
      <c r="B157" s="694"/>
      <c r="C157" s="694"/>
      <c r="D157" s="694"/>
      <c r="E157" s="694"/>
      <c r="F157" s="694"/>
      <c r="G157" s="694"/>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row>
    <row r="158" spans="1:41" ht="18.75" customHeight="1">
      <c r="A158" s="694"/>
      <c r="B158" s="694"/>
      <c r="C158" s="694"/>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694"/>
      <c r="AM158" s="694"/>
      <c r="AN158" s="694"/>
    </row>
    <row r="159" spans="1:41" ht="18.75" customHeight="1">
      <c r="A159" s="694"/>
      <c r="B159" s="694"/>
      <c r="C159" s="694"/>
      <c r="D159" s="694"/>
      <c r="E159" s="694"/>
      <c r="F159" s="694"/>
      <c r="G159" s="694"/>
      <c r="H159" s="694"/>
      <c r="I159" s="694"/>
      <c r="J159" s="694"/>
      <c r="K159" s="694"/>
      <c r="L159" s="694"/>
      <c r="M159" s="694"/>
      <c r="N159" s="694"/>
      <c r="O159" s="694"/>
      <c r="P159" s="694"/>
      <c r="Q159" s="694"/>
      <c r="R159" s="694"/>
      <c r="S159" s="694"/>
      <c r="T159" s="694"/>
      <c r="U159" s="694"/>
      <c r="V159" s="694"/>
      <c r="W159" s="694"/>
      <c r="X159" s="694"/>
      <c r="Y159" s="694"/>
      <c r="Z159" s="694"/>
      <c r="AA159" s="694"/>
      <c r="AB159" s="694"/>
      <c r="AC159" s="694"/>
      <c r="AD159" s="694"/>
      <c r="AE159" s="694"/>
      <c r="AF159" s="694"/>
      <c r="AG159" s="694"/>
      <c r="AH159" s="694"/>
      <c r="AI159" s="694"/>
      <c r="AJ159" s="694"/>
      <c r="AK159" s="694"/>
      <c r="AL159" s="694"/>
      <c r="AM159" s="694"/>
      <c r="AN159" s="694"/>
    </row>
    <row r="160" spans="1:41" ht="18.75" customHeight="1">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row>
    <row r="161" spans="1:40" ht="18.75" customHeight="1">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row>
    <row r="162" spans="1:40" ht="18.75" customHeight="1">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row>
    <row r="163" spans="1:40" ht="18.75" customHeight="1">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row>
  </sheetData>
  <sheetProtection password="CC7D" sheet="1" formatCells="0" selectLockedCells="1"/>
  <mergeCells count="87">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 ref="N60:AJ60"/>
    <mergeCell ref="A1:AJ1"/>
    <mergeCell ref="A2:AN3"/>
    <mergeCell ref="A4:AF4"/>
    <mergeCell ref="AG4:AN4"/>
    <mergeCell ref="A5:AF6"/>
    <mergeCell ref="AG5:AH5"/>
    <mergeCell ref="AG6:AJ6"/>
    <mergeCell ref="AK6:AN6"/>
    <mergeCell ref="A50:AN56"/>
    <mergeCell ref="A48:C48"/>
    <mergeCell ref="L48:R48"/>
    <mergeCell ref="S48:V48"/>
    <mergeCell ref="L49:R49"/>
    <mergeCell ref="T49:Z49"/>
    <mergeCell ref="A38:AF45"/>
    <mergeCell ref="AM65:AN65"/>
    <mergeCell ref="B58:E58"/>
    <mergeCell ref="G58:H58"/>
    <mergeCell ref="AM67:AN68"/>
    <mergeCell ref="I63:J63"/>
    <mergeCell ref="I58:AA58"/>
    <mergeCell ref="AB58:AE58"/>
    <mergeCell ref="AF58:AG58"/>
    <mergeCell ref="AI58:AK58"/>
    <mergeCell ref="B63:H63"/>
    <mergeCell ref="K63:L63"/>
    <mergeCell ref="N63:O63"/>
    <mergeCell ref="Q63:R63"/>
    <mergeCell ref="AM58:AN58"/>
    <mergeCell ref="G59:H59"/>
    <mergeCell ref="I59:AJ59"/>
    <mergeCell ref="A152:AN159"/>
    <mergeCell ref="G67:H67"/>
    <mergeCell ref="I67:AC68"/>
    <mergeCell ref="AD67:AJ68"/>
    <mergeCell ref="AM82:AN82"/>
    <mergeCell ref="G83:H83"/>
    <mergeCell ref="I83:AJ83"/>
    <mergeCell ref="A64:F68"/>
    <mergeCell ref="A134:AN151"/>
    <mergeCell ref="A86:AN86"/>
    <mergeCell ref="A87:AN87"/>
    <mergeCell ref="A88:AN108"/>
    <mergeCell ref="A109:AN119"/>
    <mergeCell ref="A120:AN133"/>
    <mergeCell ref="AM84:AN85"/>
    <mergeCell ref="A69:AN71"/>
    <mergeCell ref="A82:F85"/>
    <mergeCell ref="G84:H84"/>
    <mergeCell ref="I84:AC85"/>
    <mergeCell ref="AD84:AJ85"/>
    <mergeCell ref="G82:H82"/>
    <mergeCell ref="I82:AA82"/>
    <mergeCell ref="AB82:AE82"/>
    <mergeCell ref="AF82:AG82"/>
    <mergeCell ref="AI82:AK82"/>
    <mergeCell ref="A46:AF47"/>
    <mergeCell ref="AH46:AM46"/>
    <mergeCell ref="AH47:AM47"/>
    <mergeCell ref="A72:AN73"/>
    <mergeCell ref="A74:AN81"/>
    <mergeCell ref="G66:H66"/>
    <mergeCell ref="I66:AJ66"/>
    <mergeCell ref="G65:H65"/>
    <mergeCell ref="I65:AA65"/>
    <mergeCell ref="AB65:AE65"/>
    <mergeCell ref="G61:H61"/>
    <mergeCell ref="I61:AC62"/>
    <mergeCell ref="AD61:AJ62"/>
    <mergeCell ref="AM61:AN62"/>
    <mergeCell ref="AF65:AG65"/>
    <mergeCell ref="AI65:AK65"/>
  </mergeCells>
  <phoneticPr fontId="3"/>
  <conditionalFormatting sqref="AG47:AH47 AG46">
    <cfRule type="expression" dxfId="1" priority="2">
      <formula>$AS$50="○"</formula>
    </cfRule>
  </conditionalFormatting>
  <conditionalFormatting sqref="AH46">
    <cfRule type="expression" dxfId="0" priority="1">
      <formula>$AS$50="○"</formula>
    </cfRule>
  </conditionalFormatting>
  <dataValidations count="3">
    <dataValidation type="list" allowBlank="1" showInputMessage="1" showErrorMessage="1" sqref="AH15:AM15 AH10:AM10 AH43:AM45 AH47">
      <formula1>"はい,いいえ"</formula1>
    </dataValidation>
    <dataValidation type="list" allowBlank="1" showInputMessage="1" showErrorMessage="1" sqref="I63:J63">
      <formula1>"大正,昭和,平成,令和"</formula1>
    </dataValidation>
    <dataValidation imeMode="halfAlpha" allowBlank="1" showInputMessage="1" showErrorMessage="1" sqref="AF58:AG58 AI58:AK58 AM58:AN58 AF65:AG65 AI65:AK65 AM65:AN65"/>
  </dataValidations>
  <printOptions horizontalCentered="1"/>
  <pageMargins left="0.70866141732283472" right="0.70866141732283472" top="0.55118110236220474" bottom="0.31496062992125984" header="0.31496062992125984" footer="0.31496062992125984"/>
  <pageSetup paperSize="9" scale="47" fitToHeight="0" orientation="portrait" r:id="rId1"/>
  <rowBreaks count="1" manualBreakCount="1">
    <brk id="7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新特小第2号（２）（実績一覧表）（要請等対象施設）</vt:lpstr>
      <vt:lpstr>新特小第2号（実績一覧表） (要請等対象施設以外）</vt:lpstr>
      <vt:lpstr>新特小第1号（２）（支給申請書）</vt:lpstr>
      <vt:lpstr>新特小第3号（確認申立書）</vt:lpstr>
      <vt:lpstr>'新特小第1号（２）（支給申請書）'!Print_Area</vt:lpstr>
      <vt:lpstr>'新特小第2号（２）（実績一覧表）（要請等対象施設）'!Print_Area</vt:lpstr>
      <vt:lpstr>'新特小第2号（実績一覧表） (要請等対象施設以外）'!Print_Area</vt:lpstr>
      <vt:lpstr>'新特小第3号（確認申立書）'!Print_Area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2022-03-23T02:36:07Z</dcterms:created>
  <dcterms:modified xsi:type="dcterms:W3CDTF">2022-09-27T10:00:47Z</dcterms:modified>
</cp:coreProperties>
</file>